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825" windowWidth="14805" windowHeight="7020" tabRatio="860"/>
  </bookViews>
  <sheets>
    <sheet name="DATA" sheetId="51" r:id="rId1"/>
    <sheet name="Results" sheetId="60" r:id="rId2"/>
    <sheet name="Plot_CORRECTED" sheetId="79" r:id="rId3"/>
    <sheet name="Calibration_dB" sheetId="80" r:id="rId4"/>
    <sheet name="Plot_Uncorrected" sheetId="61" r:id="rId5"/>
  </sheets>
  <calcPr calcId="145621"/>
</workbook>
</file>

<file path=xl/calcChain.xml><?xml version="1.0" encoding="utf-8"?>
<calcChain xmlns="http://schemas.openxmlformats.org/spreadsheetml/2006/main">
  <c r="AF10" i="51" l="1"/>
  <c r="L11" i="51" l="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L102" i="51"/>
  <c r="L103" i="51"/>
  <c r="L104" i="51"/>
  <c r="L105" i="51"/>
  <c r="L106" i="51"/>
  <c r="L107" i="51"/>
  <c r="L108" i="51"/>
  <c r="L109" i="51"/>
  <c r="L110" i="51"/>
  <c r="L111" i="51"/>
  <c r="L112" i="51"/>
  <c r="L113" i="51"/>
  <c r="L114" i="51"/>
  <c r="L115" i="51"/>
  <c r="L116" i="51"/>
  <c r="L117" i="51"/>
  <c r="L118" i="51"/>
  <c r="L119" i="51"/>
  <c r="L120" i="51"/>
  <c r="L121" i="51"/>
  <c r="L122" i="51"/>
  <c r="L123" i="51"/>
  <c r="L124" i="51"/>
  <c r="L125" i="51"/>
  <c r="L126" i="51"/>
  <c r="L127" i="51"/>
  <c r="L128" i="51"/>
  <c r="L129" i="51"/>
  <c r="L130" i="51"/>
  <c r="L131" i="51"/>
  <c r="L132" i="51"/>
  <c r="L133" i="51"/>
  <c r="L134" i="51"/>
  <c r="L135" i="51"/>
  <c r="L136" i="51"/>
  <c r="L137" i="51"/>
  <c r="L138" i="51"/>
  <c r="L139" i="51"/>
  <c r="L140" i="51"/>
  <c r="L141" i="51"/>
  <c r="L142" i="51"/>
  <c r="L143" i="51"/>
  <c r="L144" i="51"/>
  <c r="L145" i="51"/>
  <c r="L146" i="51"/>
  <c r="L147" i="51"/>
  <c r="L148" i="51"/>
  <c r="L149" i="51"/>
  <c r="L150" i="51"/>
  <c r="L151" i="51"/>
  <c r="L152" i="51"/>
  <c r="L153" i="51"/>
  <c r="L154" i="51"/>
  <c r="L155" i="51"/>
  <c r="L156" i="51"/>
  <c r="L157" i="51"/>
  <c r="L158" i="51"/>
  <c r="L159" i="51"/>
  <c r="L160" i="51"/>
  <c r="L161" i="51"/>
  <c r="L162" i="51"/>
  <c r="L163" i="51"/>
  <c r="L164" i="51"/>
  <c r="L165" i="51"/>
  <c r="L166" i="51"/>
  <c r="L167" i="51"/>
  <c r="L168" i="51"/>
  <c r="L169" i="51"/>
  <c r="L170" i="51"/>
  <c r="L171" i="51"/>
  <c r="L172" i="51"/>
  <c r="L173" i="51"/>
  <c r="L174" i="51"/>
  <c r="L175" i="51"/>
  <c r="L176" i="51"/>
  <c r="L177" i="51"/>
  <c r="L178" i="51"/>
  <c r="L179" i="51"/>
  <c r="L180" i="51"/>
  <c r="L181" i="51"/>
  <c r="L182" i="51"/>
  <c r="L183" i="51"/>
  <c r="L184" i="51"/>
  <c r="L185" i="51"/>
  <c r="L186" i="51"/>
  <c r="L187" i="51"/>
  <c r="L188" i="51"/>
  <c r="L189" i="51"/>
  <c r="L190" i="51"/>
  <c r="L191" i="51"/>
  <c r="L192" i="51"/>
  <c r="L193" i="51"/>
  <c r="L194" i="51"/>
  <c r="L195" i="51"/>
  <c r="L196" i="51"/>
  <c r="L197" i="51"/>
  <c r="L198" i="51"/>
  <c r="L199" i="51"/>
  <c r="L200" i="51"/>
  <c r="L201" i="51"/>
  <c r="L202" i="51"/>
  <c r="L203" i="51"/>
  <c r="L204" i="51"/>
  <c r="L205" i="51"/>
  <c r="L206" i="51"/>
  <c r="L207" i="51"/>
  <c r="L208" i="51"/>
  <c r="L209" i="51"/>
  <c r="L210" i="51"/>
  <c r="L211" i="51"/>
  <c r="L212" i="51"/>
  <c r="L213" i="51"/>
  <c r="L214" i="51"/>
  <c r="L215" i="51"/>
  <c r="L216" i="51"/>
  <c r="L217" i="51"/>
  <c r="L218" i="51"/>
  <c r="L219" i="51"/>
  <c r="L220" i="51"/>
  <c r="L221" i="51"/>
  <c r="L222" i="51"/>
  <c r="L223" i="51"/>
  <c r="L224" i="51"/>
  <c r="L225" i="51"/>
  <c r="L226" i="51"/>
  <c r="L227" i="51"/>
  <c r="L228" i="51"/>
  <c r="L229" i="51"/>
  <c r="L230" i="51"/>
  <c r="L231" i="51"/>
  <c r="L232" i="51"/>
  <c r="L233" i="51"/>
  <c r="L234" i="51"/>
  <c r="L235" i="51"/>
  <c r="L236" i="51"/>
  <c r="L237" i="51"/>
  <c r="L238" i="51"/>
  <c r="L239" i="51"/>
  <c r="L240" i="51"/>
  <c r="L241" i="51"/>
  <c r="L242" i="51"/>
  <c r="L243" i="51"/>
  <c r="L244" i="51"/>
  <c r="L245" i="51"/>
  <c r="L246" i="51"/>
  <c r="L247" i="51"/>
  <c r="L248" i="51"/>
  <c r="L249" i="51"/>
  <c r="L250" i="51"/>
  <c r="L251" i="51"/>
  <c r="L252" i="51"/>
  <c r="L253" i="51"/>
  <c r="L254" i="51"/>
  <c r="L255" i="51"/>
  <c r="L256" i="51"/>
  <c r="L257" i="51"/>
  <c r="L258" i="51"/>
  <c r="L259" i="51"/>
  <c r="L260" i="51"/>
  <c r="L261" i="51"/>
  <c r="L262" i="51"/>
  <c r="L263" i="51"/>
  <c r="L264" i="51"/>
  <c r="L265" i="51"/>
  <c r="L266" i="51"/>
  <c r="L267" i="51"/>
  <c r="L268" i="51"/>
  <c r="L269" i="51"/>
  <c r="L270" i="51"/>
  <c r="L271" i="51"/>
  <c r="L272" i="51"/>
  <c r="L273" i="51"/>
  <c r="L274" i="51"/>
  <c r="L275" i="51"/>
  <c r="L276" i="51"/>
  <c r="L277" i="51"/>
  <c r="L278" i="51"/>
  <c r="L279" i="51"/>
  <c r="L280" i="51"/>
  <c r="L281" i="51"/>
  <c r="L282" i="51"/>
  <c r="L283" i="51"/>
  <c r="L284" i="51"/>
  <c r="L285" i="51"/>
  <c r="L286" i="51"/>
  <c r="L287" i="51"/>
  <c r="L288" i="51"/>
  <c r="L289" i="51"/>
  <c r="L290" i="51"/>
  <c r="L291" i="51"/>
  <c r="L292" i="51"/>
  <c r="L293" i="51"/>
  <c r="L294" i="51"/>
  <c r="L295" i="51"/>
  <c r="L296" i="51"/>
  <c r="L297" i="51"/>
  <c r="L298" i="51"/>
  <c r="L299" i="51"/>
  <c r="L300" i="51"/>
  <c r="L301" i="51"/>
  <c r="L302" i="51"/>
  <c r="L303" i="51"/>
  <c r="L304" i="51"/>
  <c r="L305" i="51"/>
  <c r="L306" i="51"/>
  <c r="L307" i="51"/>
  <c r="L308" i="51"/>
  <c r="L309" i="51"/>
  <c r="L310" i="51"/>
  <c r="L311" i="51"/>
  <c r="L312" i="51"/>
  <c r="L313" i="51"/>
  <c r="L314" i="51"/>
  <c r="L315" i="51"/>
  <c r="L316" i="51"/>
  <c r="L317" i="51"/>
  <c r="L318" i="51"/>
  <c r="L319" i="51"/>
  <c r="L320" i="51"/>
  <c r="L321" i="51"/>
  <c r="L322" i="51"/>
  <c r="L323" i="51"/>
  <c r="L324" i="51"/>
  <c r="L325" i="51"/>
  <c r="L326" i="51"/>
  <c r="L327" i="51"/>
  <c r="L328" i="51"/>
  <c r="L329" i="51"/>
  <c r="L330" i="51"/>
  <c r="L331" i="51"/>
  <c r="L332" i="51"/>
  <c r="L333" i="51"/>
  <c r="L334" i="51"/>
  <c r="L335" i="51"/>
  <c r="L336" i="51"/>
  <c r="L337" i="51"/>
  <c r="L338" i="51"/>
  <c r="L339" i="51"/>
  <c r="L340" i="51"/>
  <c r="L341" i="51"/>
  <c r="L342" i="51"/>
  <c r="L343" i="51"/>
  <c r="L344" i="51"/>
  <c r="L345" i="51"/>
  <c r="L346" i="51"/>
  <c r="L347" i="51"/>
  <c r="L348" i="51"/>
  <c r="L349" i="51"/>
  <c r="L350" i="51"/>
  <c r="L351" i="51"/>
  <c r="L352" i="51"/>
  <c r="L353" i="51"/>
  <c r="L354" i="51"/>
  <c r="L355" i="51"/>
  <c r="L356" i="51"/>
  <c r="L357" i="51"/>
  <c r="L358" i="51"/>
  <c r="L359" i="51"/>
  <c r="L360" i="51"/>
  <c r="L361" i="51"/>
  <c r="L362" i="51"/>
  <c r="L363" i="51"/>
  <c r="L364" i="51"/>
  <c r="L365" i="51"/>
  <c r="L366" i="51"/>
  <c r="L367" i="51"/>
  <c r="L368" i="51"/>
  <c r="L369" i="51"/>
  <c r="L370" i="51"/>
  <c r="L371" i="51"/>
  <c r="L372" i="51"/>
  <c r="L373" i="51"/>
  <c r="L374" i="51"/>
  <c r="L375" i="51"/>
  <c r="L376" i="51"/>
  <c r="L377" i="51"/>
  <c r="L378" i="51"/>
  <c r="L379" i="51"/>
  <c r="L380" i="51"/>
  <c r="L381" i="51"/>
  <c r="L382" i="51"/>
  <c r="L383" i="51"/>
  <c r="L384" i="51"/>
  <c r="L385" i="51"/>
  <c r="L386" i="51"/>
  <c r="L387" i="51"/>
  <c r="L388" i="51"/>
  <c r="L389" i="51"/>
  <c r="L390" i="51"/>
  <c r="L391" i="51"/>
  <c r="L392" i="51"/>
  <c r="L393" i="51"/>
  <c r="L394" i="51"/>
  <c r="L395" i="51"/>
  <c r="L396" i="51"/>
  <c r="L397" i="51"/>
  <c r="L398" i="51"/>
  <c r="L399" i="51"/>
  <c r="L400" i="51"/>
  <c r="L401" i="51"/>
  <c r="L402" i="51"/>
  <c r="L403" i="51"/>
  <c r="L404" i="51"/>
  <c r="L405" i="51"/>
  <c r="L406" i="51"/>
  <c r="L407" i="51"/>
  <c r="L408" i="51"/>
  <c r="L409" i="51"/>
  <c r="L410" i="51"/>
  <c r="L411" i="51"/>
  <c r="L412" i="51"/>
  <c r="L413" i="51"/>
  <c r="L414" i="51"/>
  <c r="L415" i="51"/>
  <c r="L416" i="51"/>
  <c r="L417" i="51"/>
  <c r="L418" i="51"/>
  <c r="L419" i="51"/>
  <c r="L420" i="51"/>
  <c r="L421" i="51"/>
  <c r="L422" i="51"/>
  <c r="L423" i="51"/>
  <c r="L424" i="51"/>
  <c r="L425" i="51"/>
  <c r="L426" i="51"/>
  <c r="L427" i="51"/>
  <c r="L428" i="51"/>
  <c r="L429" i="51"/>
  <c r="L430" i="51"/>
  <c r="L431" i="51"/>
  <c r="L432" i="51"/>
  <c r="L433" i="51"/>
  <c r="L434" i="51"/>
  <c r="L435" i="51"/>
  <c r="L436" i="51"/>
  <c r="L437" i="51"/>
  <c r="L438" i="51"/>
  <c r="L439" i="51"/>
  <c r="L440" i="51"/>
  <c r="L441" i="51"/>
  <c r="L442" i="51"/>
  <c r="L443" i="51"/>
  <c r="L444" i="51"/>
  <c r="L445" i="51"/>
  <c r="L446" i="51"/>
  <c r="L447" i="51"/>
  <c r="L448" i="51"/>
  <c r="L449" i="51"/>
  <c r="L450" i="51"/>
  <c r="L451" i="51"/>
  <c r="L452" i="51"/>
  <c r="L453" i="51"/>
  <c r="L454" i="51"/>
  <c r="L455" i="51"/>
  <c r="L456" i="51"/>
  <c r="L457" i="51"/>
  <c r="L458" i="51"/>
  <c r="L459" i="51"/>
  <c r="L460" i="51"/>
  <c r="L461" i="51"/>
  <c r="L462" i="51"/>
  <c r="L463" i="51"/>
  <c r="L464" i="51"/>
  <c r="L465" i="51"/>
  <c r="L466" i="51"/>
  <c r="L467" i="51"/>
  <c r="L468" i="51"/>
  <c r="L469" i="51"/>
  <c r="L470" i="51"/>
  <c r="L471" i="51"/>
  <c r="L472" i="51"/>
  <c r="L473" i="51"/>
  <c r="L474" i="51"/>
  <c r="L475" i="51"/>
  <c r="L476" i="51"/>
  <c r="L477" i="51"/>
  <c r="L478" i="51"/>
  <c r="L479" i="51"/>
  <c r="L480" i="51"/>
  <c r="L481" i="51"/>
  <c r="L482" i="51"/>
  <c r="L483" i="51"/>
  <c r="L484" i="51"/>
  <c r="L485" i="51"/>
  <c r="L486" i="51"/>
  <c r="L487" i="51"/>
  <c r="L488" i="51"/>
  <c r="L489" i="51"/>
  <c r="L490" i="51"/>
  <c r="L491" i="51"/>
  <c r="L492" i="51"/>
  <c r="L493" i="51"/>
  <c r="L494" i="51"/>
  <c r="L495" i="51"/>
  <c r="L496" i="51"/>
  <c r="L497" i="51"/>
  <c r="L498" i="51"/>
  <c r="L499" i="51"/>
  <c r="L500" i="51"/>
  <c r="L501" i="51"/>
  <c r="L502" i="51"/>
  <c r="L503" i="51"/>
  <c r="L504" i="51"/>
  <c r="L505" i="51"/>
  <c r="L506" i="51"/>
  <c r="L507" i="51"/>
  <c r="L508" i="51"/>
  <c r="L509" i="51"/>
  <c r="L510" i="51"/>
  <c r="L511" i="51"/>
  <c r="L512" i="51"/>
  <c r="L513" i="51"/>
  <c r="L514" i="51"/>
  <c r="L515" i="51"/>
  <c r="L516" i="51"/>
  <c r="L517" i="51"/>
  <c r="L518" i="51"/>
  <c r="L519" i="51"/>
  <c r="L520" i="51"/>
  <c r="L521" i="51"/>
  <c r="L522" i="51"/>
  <c r="L523" i="51"/>
  <c r="L524" i="51"/>
  <c r="L525" i="51"/>
  <c r="L526" i="51"/>
  <c r="L527" i="51"/>
  <c r="L528" i="51"/>
  <c r="L529" i="51"/>
  <c r="L530" i="51"/>
  <c r="L531" i="51"/>
  <c r="L532" i="51"/>
  <c r="L533" i="51"/>
  <c r="L534" i="51"/>
  <c r="L535" i="51"/>
  <c r="L536" i="51"/>
  <c r="L537" i="51"/>
  <c r="L538" i="51"/>
  <c r="L539" i="51"/>
  <c r="L540" i="51"/>
  <c r="L541" i="51"/>
  <c r="L542" i="51"/>
  <c r="L543" i="51"/>
  <c r="L544" i="51"/>
  <c r="L545" i="51"/>
  <c r="L546" i="51"/>
  <c r="L547" i="51"/>
  <c r="L548" i="51"/>
  <c r="L549" i="51"/>
  <c r="L550" i="51"/>
  <c r="L551" i="51"/>
  <c r="L552" i="51"/>
  <c r="L553" i="51"/>
  <c r="L554" i="51"/>
  <c r="L555" i="51"/>
  <c r="L556" i="51"/>
  <c r="L557" i="51"/>
  <c r="L558" i="51"/>
  <c r="L559" i="51"/>
  <c r="L560" i="51"/>
  <c r="L561" i="51"/>
  <c r="L562" i="51"/>
  <c r="L563" i="51"/>
  <c r="L564" i="51"/>
  <c r="L565" i="51"/>
  <c r="L566" i="51"/>
  <c r="L567" i="51"/>
  <c r="L568" i="51"/>
  <c r="L569" i="51"/>
  <c r="L570" i="51"/>
  <c r="L571" i="51"/>
  <c r="L572" i="51"/>
  <c r="L573" i="51"/>
  <c r="L574" i="51"/>
  <c r="L575" i="51"/>
  <c r="L576" i="51"/>
  <c r="L577" i="51"/>
  <c r="L578" i="51"/>
  <c r="L579" i="51"/>
  <c r="L580" i="51"/>
  <c r="L581" i="51"/>
  <c r="L582" i="51"/>
  <c r="L583" i="51"/>
  <c r="L584" i="51"/>
  <c r="L585" i="51"/>
  <c r="L586" i="51"/>
  <c r="L587" i="51"/>
  <c r="L588" i="51"/>
  <c r="L589" i="51"/>
  <c r="L590" i="51"/>
  <c r="L591" i="51"/>
  <c r="L592" i="51"/>
  <c r="L593" i="51"/>
  <c r="L594" i="51"/>
  <c r="L595" i="51"/>
  <c r="L596" i="51"/>
  <c r="L597" i="51"/>
  <c r="L598" i="51"/>
  <c r="L599" i="51"/>
  <c r="L600" i="51"/>
  <c r="L601" i="51"/>
  <c r="L602" i="51"/>
  <c r="L603" i="51"/>
  <c r="L604" i="51"/>
  <c r="L605" i="51"/>
  <c r="L606" i="51"/>
  <c r="L607" i="51"/>
  <c r="L608" i="51"/>
  <c r="L609" i="51"/>
  <c r="L610" i="51"/>
  <c r="L611" i="51"/>
  <c r="L612" i="51"/>
  <c r="L613" i="51"/>
  <c r="L614" i="51"/>
  <c r="L615" i="51"/>
  <c r="L616" i="51"/>
  <c r="L617" i="51"/>
  <c r="L618" i="51"/>
  <c r="L619" i="51"/>
  <c r="L620" i="51"/>
  <c r="L621" i="51"/>
  <c r="L622" i="51"/>
  <c r="L623" i="51"/>
  <c r="L624" i="51"/>
  <c r="L625" i="51"/>
  <c r="L626" i="51"/>
  <c r="L627" i="51"/>
  <c r="L628" i="51"/>
  <c r="L629" i="51"/>
  <c r="L630" i="51"/>
  <c r="L631" i="51"/>
  <c r="L632" i="51"/>
  <c r="L633" i="51"/>
  <c r="L634" i="51"/>
  <c r="L635" i="51"/>
  <c r="L636" i="51"/>
  <c r="L637" i="51"/>
  <c r="L638" i="51"/>
  <c r="L639" i="51"/>
  <c r="L640" i="51"/>
  <c r="L641" i="51"/>
  <c r="L642" i="51"/>
  <c r="L643" i="51"/>
  <c r="L644" i="51"/>
  <c r="L645" i="51"/>
  <c r="L646" i="51"/>
  <c r="L647" i="51"/>
  <c r="L648" i="51"/>
  <c r="L649" i="51"/>
  <c r="L650" i="51"/>
  <c r="L651" i="51"/>
  <c r="L652" i="51"/>
  <c r="L653" i="51"/>
  <c r="L654" i="51"/>
  <c r="L655" i="51"/>
  <c r="L656" i="51"/>
  <c r="L657" i="51"/>
  <c r="L658" i="51"/>
  <c r="L659" i="51"/>
  <c r="L660" i="51"/>
  <c r="L661" i="51"/>
  <c r="L662" i="51"/>
  <c r="L663" i="51"/>
  <c r="L664" i="51"/>
  <c r="L665" i="51"/>
  <c r="L666" i="51"/>
  <c r="L667" i="51"/>
  <c r="L668" i="51"/>
  <c r="L669" i="51"/>
  <c r="L670" i="51"/>
  <c r="L671" i="51"/>
  <c r="L672" i="51"/>
  <c r="L673" i="51"/>
  <c r="L674" i="51"/>
  <c r="L675" i="51"/>
  <c r="L676" i="51"/>
  <c r="L677" i="51"/>
  <c r="L678" i="51"/>
  <c r="L679" i="51"/>
  <c r="L680" i="51"/>
  <c r="L681" i="51"/>
  <c r="L682" i="51"/>
  <c r="L683" i="51"/>
  <c r="L684" i="51"/>
  <c r="L685" i="51"/>
  <c r="L686" i="51"/>
  <c r="L687" i="51"/>
  <c r="L688" i="51"/>
  <c r="L689" i="51"/>
  <c r="L690" i="51"/>
  <c r="L691" i="51"/>
  <c r="L692" i="51"/>
  <c r="L693" i="51"/>
  <c r="L694" i="51"/>
  <c r="L695" i="51"/>
  <c r="L696" i="51"/>
  <c r="L697" i="51"/>
  <c r="L698" i="51"/>
  <c r="L699" i="51"/>
  <c r="L700" i="51"/>
  <c r="L701" i="51"/>
  <c r="L702" i="51"/>
  <c r="L703" i="51"/>
  <c r="L704" i="51"/>
  <c r="L705" i="51"/>
  <c r="L706" i="51"/>
  <c r="L707" i="51"/>
  <c r="L708" i="51"/>
  <c r="L709" i="51"/>
  <c r="L710" i="51"/>
  <c r="L711" i="51"/>
  <c r="L712" i="51"/>
  <c r="L713" i="51"/>
  <c r="L714" i="51"/>
  <c r="L715" i="51"/>
  <c r="L716" i="51"/>
  <c r="L717" i="51"/>
  <c r="L718" i="51"/>
  <c r="L719" i="51"/>
  <c r="L720" i="51"/>
  <c r="L721" i="51"/>
  <c r="L722" i="51"/>
  <c r="L723" i="51"/>
  <c r="L724" i="51"/>
  <c r="L725" i="51"/>
  <c r="L726" i="51"/>
  <c r="L727" i="51"/>
  <c r="L728" i="51"/>
  <c r="L729" i="51"/>
  <c r="L730" i="51"/>
  <c r="L731" i="51"/>
  <c r="L732" i="51"/>
  <c r="L733" i="51"/>
  <c r="L734" i="51"/>
  <c r="L735" i="51"/>
  <c r="L736" i="51"/>
  <c r="L737" i="51"/>
  <c r="L738" i="51"/>
  <c r="L739" i="51"/>
  <c r="L740" i="51"/>
  <c r="L741" i="51"/>
  <c r="L742" i="51"/>
  <c r="L743" i="51"/>
  <c r="L744" i="51"/>
  <c r="L745" i="51"/>
  <c r="L746" i="51"/>
  <c r="L747" i="51"/>
  <c r="L748" i="51"/>
  <c r="L749" i="51"/>
  <c r="L750" i="51"/>
  <c r="L751" i="51"/>
  <c r="L752" i="51"/>
  <c r="L753" i="51"/>
  <c r="L754" i="51"/>
  <c r="L755" i="51"/>
  <c r="L756" i="51"/>
  <c r="L757" i="51"/>
  <c r="L758" i="51"/>
  <c r="L759" i="51"/>
  <c r="L760" i="51"/>
  <c r="L761" i="51"/>
  <c r="L762" i="51"/>
  <c r="L763" i="51"/>
  <c r="L764" i="51"/>
  <c r="L765" i="51"/>
  <c r="L766" i="51"/>
  <c r="L767" i="51"/>
  <c r="L768" i="51"/>
  <c r="L769" i="51"/>
  <c r="L770" i="51"/>
  <c r="L771" i="51"/>
  <c r="L772" i="51"/>
  <c r="L773" i="51"/>
  <c r="L774" i="51"/>
  <c r="L775" i="51"/>
  <c r="L776" i="51"/>
  <c r="L777" i="51"/>
  <c r="L778" i="51"/>
  <c r="L779" i="51"/>
  <c r="L780" i="51"/>
  <c r="L781" i="51"/>
  <c r="L782" i="51"/>
  <c r="L783" i="51"/>
  <c r="L784" i="51"/>
  <c r="L785" i="51"/>
  <c r="L786" i="51"/>
  <c r="L787" i="51"/>
  <c r="L788" i="51"/>
  <c r="L789" i="51"/>
  <c r="L790" i="51"/>
  <c r="L791" i="51"/>
  <c r="L792" i="51"/>
  <c r="L793" i="51"/>
  <c r="L794" i="51"/>
  <c r="L795" i="51"/>
  <c r="L796" i="51"/>
  <c r="L797" i="51"/>
  <c r="L798" i="51"/>
  <c r="L799" i="51"/>
  <c r="L800" i="51"/>
  <c r="L801" i="51"/>
  <c r="L802" i="51"/>
  <c r="L803" i="51"/>
  <c r="L804" i="51"/>
  <c r="L805" i="51"/>
  <c r="L806" i="51"/>
  <c r="L807" i="51"/>
  <c r="L808" i="51"/>
  <c r="L809" i="51"/>
  <c r="L810" i="51"/>
  <c r="L811" i="51"/>
  <c r="L812" i="51"/>
  <c r="L813" i="51"/>
  <c r="L814" i="51"/>
  <c r="L815" i="51"/>
  <c r="L816" i="51"/>
  <c r="L817" i="51"/>
  <c r="L818" i="51"/>
  <c r="L819" i="51"/>
  <c r="L820" i="51"/>
  <c r="L821" i="51"/>
  <c r="L822" i="51"/>
  <c r="L823" i="51"/>
  <c r="L824" i="51"/>
  <c r="L825" i="51"/>
  <c r="L826" i="51"/>
  <c r="L827" i="51"/>
  <c r="L828" i="51"/>
  <c r="L829" i="51"/>
  <c r="L830" i="51"/>
  <c r="L831" i="51"/>
  <c r="L832" i="51"/>
  <c r="L833" i="51"/>
  <c r="L834" i="51"/>
  <c r="L835" i="51"/>
  <c r="L836" i="51"/>
  <c r="L837" i="51"/>
  <c r="L838" i="51"/>
  <c r="L839" i="51"/>
  <c r="L840" i="51"/>
  <c r="L841" i="51"/>
  <c r="L842" i="51"/>
  <c r="L843" i="51"/>
  <c r="L844" i="51"/>
  <c r="L845" i="51"/>
  <c r="L846" i="51"/>
  <c r="L847" i="51"/>
  <c r="L848" i="51"/>
  <c r="L849" i="51"/>
  <c r="L850" i="51"/>
  <c r="L851" i="51"/>
  <c r="L852" i="51"/>
  <c r="L853" i="51"/>
  <c r="L854" i="51"/>
  <c r="L855" i="51"/>
  <c r="L856" i="51"/>
  <c r="L857" i="51"/>
  <c r="L858" i="51"/>
  <c r="L859" i="51"/>
  <c r="L860" i="51"/>
  <c r="L861" i="51"/>
  <c r="L862" i="51"/>
  <c r="L863" i="51"/>
  <c r="L864" i="51"/>
  <c r="L865" i="51"/>
  <c r="L866" i="51"/>
  <c r="L867" i="51"/>
  <c r="L868" i="51"/>
  <c r="L869" i="51"/>
  <c r="L870" i="51"/>
  <c r="L871" i="51"/>
  <c r="L872" i="51"/>
  <c r="L873" i="51"/>
  <c r="L874" i="51"/>
  <c r="L875" i="51"/>
  <c r="L876" i="51"/>
  <c r="L877" i="51"/>
  <c r="L878" i="51"/>
  <c r="L879" i="51"/>
  <c r="L880" i="51"/>
  <c r="L881" i="51"/>
  <c r="L882" i="51"/>
  <c r="L883" i="51"/>
  <c r="L884" i="51"/>
  <c r="L885" i="51"/>
  <c r="L886" i="51"/>
  <c r="L887" i="51"/>
  <c r="L888" i="51"/>
  <c r="L889" i="51"/>
  <c r="L890" i="51"/>
  <c r="L891" i="51"/>
  <c r="L892" i="51"/>
  <c r="L893" i="51"/>
  <c r="L894" i="51"/>
  <c r="L895" i="51"/>
  <c r="L896" i="51"/>
  <c r="L897" i="51"/>
  <c r="L898" i="51"/>
  <c r="L899" i="51"/>
  <c r="L900" i="51"/>
  <c r="L901" i="51"/>
  <c r="L902" i="51"/>
  <c r="L903" i="51"/>
  <c r="L904" i="51"/>
  <c r="L905" i="51"/>
  <c r="L906" i="51"/>
  <c r="L907" i="51"/>
  <c r="L908" i="51"/>
  <c r="L909" i="51"/>
  <c r="L910" i="51"/>
  <c r="L911" i="51"/>
  <c r="L912" i="51"/>
  <c r="L913" i="51"/>
  <c r="L914" i="51"/>
  <c r="L915" i="51"/>
  <c r="L916" i="51"/>
  <c r="L917" i="51"/>
  <c r="L918" i="51"/>
  <c r="L919" i="51"/>
  <c r="L920" i="51"/>
  <c r="L921" i="51"/>
  <c r="L922" i="51"/>
  <c r="L923" i="51"/>
  <c r="L924" i="51"/>
  <c r="L925" i="51"/>
  <c r="L926" i="51"/>
  <c r="L927" i="51"/>
  <c r="L928" i="51"/>
  <c r="L929" i="51"/>
  <c r="L930" i="51"/>
  <c r="L931" i="51"/>
  <c r="L932" i="51"/>
  <c r="L933" i="51"/>
  <c r="L934" i="51"/>
  <c r="L935" i="51"/>
  <c r="L936" i="51"/>
  <c r="L937" i="51"/>
  <c r="L938" i="51"/>
  <c r="L939" i="51"/>
  <c r="L940" i="51"/>
  <c r="L941" i="51"/>
  <c r="L942" i="51"/>
  <c r="L943" i="51"/>
  <c r="L944" i="51"/>
  <c r="L945" i="51"/>
  <c r="L946" i="51"/>
  <c r="L947" i="51"/>
  <c r="L948" i="51"/>
  <c r="L949" i="51"/>
  <c r="L950" i="51"/>
  <c r="L951" i="51"/>
  <c r="L952" i="51"/>
  <c r="L953" i="51"/>
  <c r="L954" i="51"/>
  <c r="L955" i="51"/>
  <c r="L956" i="51"/>
  <c r="L957" i="51"/>
  <c r="L958" i="51"/>
  <c r="L959" i="51"/>
  <c r="L960" i="51"/>
  <c r="L961" i="51"/>
  <c r="L962" i="51"/>
  <c r="L963" i="51"/>
  <c r="L964" i="51"/>
  <c r="L965" i="51"/>
  <c r="L966" i="51"/>
  <c r="L967" i="51"/>
  <c r="L968" i="51"/>
  <c r="L969" i="51"/>
  <c r="L970" i="51"/>
  <c r="L971" i="51"/>
  <c r="L972" i="51"/>
  <c r="L973" i="51"/>
  <c r="L974" i="51"/>
  <c r="L975" i="51"/>
  <c r="L976" i="51"/>
  <c r="L977" i="51"/>
  <c r="L978" i="51"/>
  <c r="L979" i="51"/>
  <c r="L980" i="51"/>
  <c r="L981" i="51"/>
  <c r="L982" i="51"/>
  <c r="L983" i="51"/>
  <c r="L984" i="51"/>
  <c r="L985" i="51"/>
  <c r="L986" i="51"/>
  <c r="L987" i="51"/>
  <c r="L988" i="51"/>
  <c r="L989" i="51"/>
  <c r="L990" i="51"/>
  <c r="L991" i="51"/>
  <c r="L992" i="51"/>
  <c r="L993" i="51"/>
  <c r="L994" i="51"/>
  <c r="L995" i="51"/>
  <c r="L996" i="51"/>
  <c r="L997" i="51"/>
  <c r="L998" i="51"/>
  <c r="L999" i="51"/>
  <c r="L1000" i="51"/>
  <c r="L1001" i="51"/>
  <c r="L1002" i="51"/>
  <c r="L1003" i="51"/>
  <c r="L1004" i="51"/>
  <c r="L1005" i="51"/>
  <c r="L1006" i="51"/>
  <c r="L1007" i="51"/>
  <c r="L1008" i="51"/>
  <c r="L1009" i="51"/>
  <c r="L1010" i="51"/>
  <c r="L1011" i="51"/>
  <c r="L1012" i="51"/>
  <c r="L1013" i="51"/>
  <c r="L1014" i="51"/>
  <c r="L1015" i="51"/>
  <c r="L1016" i="51"/>
  <c r="L1017" i="51"/>
  <c r="L1018" i="51"/>
  <c r="L1019" i="51"/>
  <c r="L1020" i="51"/>
  <c r="L1021" i="51"/>
  <c r="L1022" i="51"/>
  <c r="L1023" i="51"/>
  <c r="L1024" i="51"/>
  <c r="L1025" i="51"/>
  <c r="L1026" i="51"/>
  <c r="L1027" i="51"/>
  <c r="L1028" i="51"/>
  <c r="L1029" i="51"/>
  <c r="L1030" i="51"/>
  <c r="L1031" i="51"/>
  <c r="L1032" i="51"/>
  <c r="L1033" i="51"/>
  <c r="L1034" i="51"/>
  <c r="L1035" i="51"/>
  <c r="L1036" i="51"/>
  <c r="L1037" i="51"/>
  <c r="L1038" i="51"/>
  <c r="L1039" i="51"/>
  <c r="L1040" i="51"/>
  <c r="L1041" i="51"/>
  <c r="L1042" i="51"/>
  <c r="L1043" i="51"/>
  <c r="L1044" i="51"/>
  <c r="L1045" i="51"/>
  <c r="L1046" i="51"/>
  <c r="L1047" i="51"/>
  <c r="L1048" i="51"/>
  <c r="L1049" i="51"/>
  <c r="L1050" i="51"/>
  <c r="L1051" i="51"/>
  <c r="L1052" i="51"/>
  <c r="L1053" i="51"/>
  <c r="L1054" i="51"/>
  <c r="L1055" i="51"/>
  <c r="L1056" i="51"/>
  <c r="L1057" i="51"/>
  <c r="L1058" i="51"/>
  <c r="L1059" i="51"/>
  <c r="L1060" i="51"/>
  <c r="L1061" i="51"/>
  <c r="L1062" i="51"/>
  <c r="L1063" i="51"/>
  <c r="L1064" i="51"/>
  <c r="L1065" i="51"/>
  <c r="L1066" i="51"/>
  <c r="L1067" i="51"/>
  <c r="L1068" i="51"/>
  <c r="L1069" i="51"/>
  <c r="L1070" i="51"/>
  <c r="L1071" i="51"/>
  <c r="L1072" i="51"/>
  <c r="L1073" i="51"/>
  <c r="L1074" i="51"/>
  <c r="L1075" i="51"/>
  <c r="L1076" i="51"/>
  <c r="L1077" i="51"/>
  <c r="L1078" i="51"/>
  <c r="L1079" i="51"/>
  <c r="L1080" i="51"/>
  <c r="L1081" i="51"/>
  <c r="L1082" i="51"/>
  <c r="L1083" i="51"/>
  <c r="L1084" i="51"/>
  <c r="L1085" i="51"/>
  <c r="L1086" i="51"/>
  <c r="L1087" i="51"/>
  <c r="L1088" i="51"/>
  <c r="L1089" i="51"/>
  <c r="L1090" i="51"/>
  <c r="L1091" i="51"/>
  <c r="L1092" i="51"/>
  <c r="L1093" i="51"/>
  <c r="L1094" i="51"/>
  <c r="L1095" i="51"/>
  <c r="L1096" i="51"/>
  <c r="L1097" i="51"/>
  <c r="L1098" i="51"/>
  <c r="L1099" i="51"/>
  <c r="L1100" i="51"/>
  <c r="L1101" i="51"/>
  <c r="L1102" i="51"/>
  <c r="L1103" i="51"/>
  <c r="L1104" i="51"/>
  <c r="L1105" i="51"/>
  <c r="L1106" i="51"/>
  <c r="L1107" i="51"/>
  <c r="L1108" i="51"/>
  <c r="L1109" i="51"/>
  <c r="L1110" i="51"/>
  <c r="L1111" i="51"/>
  <c r="L1112" i="51"/>
  <c r="L1113" i="51"/>
  <c r="L1114" i="51"/>
  <c r="L1115" i="51"/>
  <c r="L1116" i="51"/>
  <c r="L1117" i="51"/>
  <c r="L1118" i="51"/>
  <c r="L1119" i="51"/>
  <c r="L1120" i="51"/>
  <c r="L1121" i="51"/>
  <c r="L1122" i="51"/>
  <c r="L1123" i="51"/>
  <c r="L1124" i="51"/>
  <c r="L1125" i="51"/>
  <c r="L1126" i="51"/>
  <c r="L1127" i="51"/>
  <c r="L1128" i="51"/>
  <c r="L1129" i="51"/>
  <c r="L1130" i="51"/>
  <c r="L1131" i="51"/>
  <c r="L1132" i="51"/>
  <c r="L1133" i="51"/>
  <c r="L1134" i="51"/>
  <c r="L1135" i="51"/>
  <c r="L1136" i="51"/>
  <c r="L1137" i="51"/>
  <c r="L1138" i="51"/>
  <c r="L1139" i="51"/>
  <c r="L1140" i="51"/>
  <c r="L1141" i="51"/>
  <c r="L1142" i="51"/>
  <c r="L1143" i="51"/>
  <c r="L1144" i="51"/>
  <c r="L1145" i="51"/>
  <c r="L1146" i="51"/>
  <c r="L1147" i="51"/>
  <c r="L1148" i="51"/>
  <c r="L1149" i="51"/>
  <c r="L1150" i="51"/>
  <c r="L1151" i="51"/>
  <c r="L1152" i="51"/>
  <c r="L1153" i="51"/>
  <c r="L1154" i="51"/>
  <c r="L1155" i="51"/>
  <c r="L1156" i="51"/>
  <c r="L1157" i="51"/>
  <c r="L1158" i="51"/>
  <c r="L1159" i="51"/>
  <c r="L1160" i="51"/>
  <c r="L1161" i="51"/>
  <c r="L1162" i="51"/>
  <c r="L1163" i="51"/>
  <c r="L1164" i="51"/>
  <c r="L1165" i="51"/>
  <c r="L1166" i="51"/>
  <c r="L1167" i="51"/>
  <c r="L1168" i="51"/>
  <c r="L1169" i="51"/>
  <c r="L1170" i="51"/>
  <c r="L1171" i="51"/>
  <c r="L1172" i="51"/>
  <c r="L1173" i="51"/>
  <c r="L1174" i="51"/>
  <c r="L1175" i="51"/>
  <c r="L1176" i="51"/>
  <c r="L1177" i="51"/>
  <c r="L1178" i="51"/>
  <c r="L1179" i="51"/>
  <c r="L1180" i="51"/>
  <c r="L1181" i="51"/>
  <c r="L1182" i="51"/>
  <c r="L1183" i="51"/>
  <c r="L1184" i="51"/>
  <c r="L1185" i="51"/>
  <c r="L1186" i="51"/>
  <c r="L1187" i="51"/>
  <c r="L1188" i="51"/>
  <c r="L1189" i="51"/>
  <c r="L1190" i="51"/>
  <c r="L1191" i="51"/>
  <c r="L1192" i="51"/>
  <c r="L1193" i="51"/>
  <c r="L1194" i="51"/>
  <c r="L1195" i="51"/>
  <c r="L1196" i="51"/>
  <c r="L1197" i="51"/>
  <c r="L1198" i="51"/>
  <c r="L1199" i="51"/>
  <c r="L1200" i="51"/>
  <c r="L1201" i="51"/>
  <c r="L1202" i="51"/>
  <c r="L1203" i="51"/>
  <c r="L1204" i="51"/>
  <c r="L1205" i="51"/>
  <c r="L1206" i="51"/>
  <c r="L1207" i="51"/>
  <c r="L1208" i="51"/>
  <c r="L1209" i="51"/>
  <c r="L1210" i="51"/>
  <c r="L1211" i="51"/>
  <c r="L1212" i="51"/>
  <c r="L1213" i="51"/>
  <c r="L1214" i="51"/>
  <c r="L1215" i="51"/>
  <c r="L1216" i="51"/>
  <c r="L1217" i="51"/>
  <c r="L1218" i="51"/>
  <c r="L1219" i="51"/>
  <c r="L1220" i="51"/>
  <c r="L1221" i="51"/>
  <c r="L1222" i="51"/>
  <c r="L1223" i="51"/>
  <c r="L1224" i="51"/>
  <c r="L1225" i="51"/>
  <c r="L1226" i="51"/>
  <c r="L1227" i="51"/>
  <c r="L1228" i="51"/>
  <c r="L1229" i="51"/>
  <c r="L1230" i="51"/>
  <c r="L1231" i="51"/>
  <c r="L1232" i="51"/>
  <c r="L1233" i="51"/>
  <c r="L1234" i="51"/>
  <c r="L1235" i="51"/>
  <c r="L1236" i="51"/>
  <c r="L1237" i="51"/>
  <c r="L1238" i="51"/>
  <c r="L1239" i="51"/>
  <c r="L1240" i="51"/>
  <c r="L1241" i="51"/>
  <c r="L1242" i="51"/>
  <c r="L1243" i="51"/>
  <c r="L1244" i="51"/>
  <c r="L1245" i="51"/>
  <c r="L1246" i="51"/>
  <c r="L1247" i="51"/>
  <c r="L1248" i="51"/>
  <c r="L1249" i="51"/>
  <c r="L1250" i="51"/>
  <c r="L1251" i="51"/>
  <c r="L1252" i="51"/>
  <c r="L1253" i="51"/>
  <c r="L1254" i="51"/>
  <c r="L1255" i="51"/>
  <c r="L1256" i="51"/>
  <c r="L1257" i="51"/>
  <c r="L1258" i="51"/>
  <c r="L1259" i="51"/>
  <c r="L1260" i="51"/>
  <c r="L1261" i="51"/>
  <c r="L1262" i="51"/>
  <c r="L1263" i="51"/>
  <c r="L1264" i="51"/>
  <c r="L1265" i="51"/>
  <c r="L1266" i="51"/>
  <c r="L1267" i="51"/>
  <c r="L1268" i="51"/>
  <c r="L1269" i="51"/>
  <c r="L1270" i="51"/>
  <c r="L1271" i="51"/>
  <c r="L1272" i="51"/>
  <c r="L1273" i="51"/>
  <c r="L1274" i="51"/>
  <c r="L1275" i="51"/>
  <c r="L1276" i="51"/>
  <c r="L1277" i="51"/>
  <c r="L1278" i="51"/>
  <c r="L1279" i="51"/>
  <c r="L1280" i="51"/>
  <c r="L1281" i="51"/>
  <c r="L1282" i="51"/>
  <c r="L1283" i="51"/>
  <c r="L1284" i="51"/>
  <c r="L1285" i="51"/>
  <c r="L1286" i="51"/>
  <c r="L1287" i="51"/>
  <c r="L1288" i="51"/>
  <c r="L1289" i="51"/>
  <c r="L1290" i="51"/>
  <c r="L1291" i="51"/>
  <c r="L1292" i="51"/>
  <c r="L1293" i="51"/>
  <c r="L1294" i="51"/>
  <c r="L1295" i="51"/>
  <c r="L1296" i="51"/>
  <c r="L1297" i="51"/>
  <c r="L1298" i="51"/>
  <c r="L1299" i="51"/>
  <c r="L1300" i="51"/>
  <c r="L1301" i="51"/>
  <c r="L1302" i="51"/>
  <c r="L1303" i="51"/>
  <c r="L1304" i="51"/>
  <c r="L1305" i="51"/>
  <c r="L1306" i="51"/>
  <c r="L1307" i="51"/>
  <c r="L1308" i="51"/>
  <c r="L1309" i="51"/>
  <c r="L1310" i="51"/>
  <c r="L1311" i="51"/>
  <c r="L1312" i="51"/>
  <c r="L1313" i="51"/>
  <c r="L1314" i="51"/>
  <c r="L1315" i="51"/>
  <c r="L1316" i="51"/>
  <c r="L1317" i="51"/>
  <c r="L1318" i="51"/>
  <c r="L1319" i="51"/>
  <c r="L1320" i="51"/>
  <c r="L1321" i="51"/>
  <c r="L1322" i="51"/>
  <c r="L1323" i="51"/>
  <c r="L1324" i="51"/>
  <c r="L1325" i="51"/>
  <c r="L1326" i="51"/>
  <c r="L1327" i="51"/>
  <c r="L1328" i="51"/>
  <c r="L1329" i="51"/>
  <c r="L1330" i="51"/>
  <c r="L1331" i="51"/>
  <c r="L1332" i="51"/>
  <c r="L1333" i="51"/>
  <c r="L1334" i="51"/>
  <c r="L1335" i="51"/>
  <c r="L1336" i="51"/>
  <c r="L1337" i="51"/>
  <c r="L1338" i="51"/>
  <c r="L1339" i="51"/>
  <c r="L1340" i="51"/>
  <c r="L1341" i="51"/>
  <c r="L1342" i="51"/>
  <c r="L1343" i="51"/>
  <c r="L1344" i="51"/>
  <c r="L1345" i="51"/>
  <c r="L1346" i="51"/>
  <c r="L1347" i="51"/>
  <c r="L1348" i="51"/>
  <c r="L1349" i="51"/>
  <c r="L1350" i="51"/>
  <c r="L1351" i="51"/>
  <c r="L1352" i="51"/>
  <c r="L1353" i="51"/>
  <c r="L1354" i="51"/>
  <c r="L1355" i="51"/>
  <c r="L1356" i="51"/>
  <c r="L1357" i="51"/>
  <c r="L1358" i="51"/>
  <c r="L1359" i="51"/>
  <c r="L1360" i="51"/>
  <c r="L1361" i="51"/>
  <c r="L1362" i="51"/>
  <c r="L1363" i="51"/>
  <c r="L1364" i="51"/>
  <c r="L1365" i="51"/>
  <c r="L1366" i="51"/>
  <c r="L1367" i="51"/>
  <c r="L1368" i="51"/>
  <c r="L1369" i="51"/>
  <c r="L1370" i="51"/>
  <c r="L1371" i="51"/>
  <c r="L1372" i="51"/>
  <c r="L1373" i="51"/>
  <c r="L1374" i="51"/>
  <c r="L1375" i="51"/>
  <c r="L1376" i="51"/>
  <c r="L1377" i="51"/>
  <c r="L1378" i="51"/>
  <c r="L1379" i="51"/>
  <c r="L1380" i="51"/>
  <c r="L1381" i="51"/>
  <c r="L1382" i="51"/>
  <c r="L1383" i="51"/>
  <c r="L1384" i="51"/>
  <c r="L1385" i="51"/>
  <c r="L1386" i="51"/>
  <c r="L1387" i="51"/>
  <c r="L1388" i="51"/>
  <c r="L1389" i="51"/>
  <c r="L1390" i="51"/>
  <c r="L1391" i="51"/>
  <c r="L1392" i="51"/>
  <c r="L1393" i="51"/>
  <c r="L1394" i="51"/>
  <c r="L1395" i="51"/>
  <c r="L1396" i="51"/>
  <c r="L1397" i="51"/>
  <c r="L1398" i="51"/>
  <c r="L1399" i="51"/>
  <c r="L1400" i="51"/>
  <c r="L1401" i="51"/>
  <c r="L1402" i="51"/>
  <c r="L1403" i="51"/>
  <c r="L1404" i="51"/>
  <c r="L1405" i="51"/>
  <c r="L1406" i="51"/>
  <c r="L1407" i="51"/>
  <c r="L1408" i="51"/>
  <c r="L1409" i="51"/>
  <c r="L1410" i="51"/>
  <c r="L1411" i="51"/>
  <c r="L1412" i="51"/>
  <c r="L1413" i="51"/>
  <c r="L1414" i="51"/>
  <c r="L1415" i="51"/>
  <c r="L1416" i="51"/>
  <c r="L1417" i="51"/>
  <c r="L1418" i="51"/>
  <c r="L1419" i="51"/>
  <c r="L1420" i="51"/>
  <c r="L1421" i="51"/>
  <c r="L1422" i="51"/>
  <c r="L1423" i="51"/>
  <c r="L1424" i="51"/>
  <c r="L1425" i="51"/>
  <c r="L1426" i="51"/>
  <c r="L1427" i="51"/>
  <c r="L1428" i="51"/>
  <c r="L1429" i="51"/>
  <c r="L1430" i="51"/>
  <c r="L1431" i="51"/>
  <c r="L1432" i="51"/>
  <c r="L1433" i="51"/>
  <c r="L1434" i="51"/>
  <c r="L1435" i="51"/>
  <c r="L1436" i="51"/>
  <c r="L1437" i="51"/>
  <c r="L1438" i="51"/>
  <c r="L1439" i="51"/>
  <c r="L1440" i="51"/>
  <c r="L1441" i="51"/>
  <c r="L1442" i="51"/>
  <c r="L1443" i="51"/>
  <c r="L1444" i="51"/>
  <c r="L1445" i="51"/>
  <c r="L1446" i="51"/>
  <c r="L1447" i="51"/>
  <c r="L1448" i="51"/>
  <c r="L1449" i="51"/>
  <c r="L1450" i="51"/>
  <c r="L1451" i="51"/>
  <c r="L1452" i="51"/>
  <c r="L1453" i="51"/>
  <c r="L1454" i="51"/>
  <c r="L1455" i="51"/>
  <c r="L1456" i="51"/>
  <c r="L1457" i="51"/>
  <c r="L1458" i="51"/>
  <c r="L1459" i="51"/>
  <c r="L1460" i="51"/>
  <c r="L1461" i="51"/>
  <c r="L1462" i="51"/>
  <c r="L1463" i="51"/>
  <c r="L1464" i="51"/>
  <c r="L1465" i="51"/>
  <c r="L1466" i="51"/>
  <c r="L1467" i="51"/>
  <c r="L1468" i="51"/>
  <c r="L1469" i="51"/>
  <c r="L1470" i="51"/>
  <c r="L1471" i="51"/>
  <c r="L1472" i="51"/>
  <c r="L1473" i="51"/>
  <c r="L1474" i="51"/>
  <c r="L1475" i="51"/>
  <c r="L1476" i="51"/>
  <c r="L1477" i="51"/>
  <c r="L1478" i="51"/>
  <c r="L1479" i="51"/>
  <c r="L1480" i="51"/>
  <c r="L1481" i="51"/>
  <c r="L1482" i="51"/>
  <c r="L1483" i="51"/>
  <c r="L1484" i="51"/>
  <c r="L1485" i="51"/>
  <c r="L1486" i="51"/>
  <c r="L1487" i="51"/>
  <c r="L1488" i="51"/>
  <c r="L1489" i="51"/>
  <c r="L1490" i="51"/>
  <c r="L1491" i="51"/>
  <c r="L1492" i="51"/>
  <c r="L1493" i="51"/>
  <c r="L1494" i="51"/>
  <c r="L1495" i="51"/>
  <c r="L1496" i="51"/>
  <c r="L1497" i="51"/>
  <c r="L1498" i="51"/>
  <c r="L1499" i="51"/>
  <c r="L1500" i="51"/>
  <c r="L1501" i="51"/>
  <c r="L1502" i="51"/>
  <c r="L1503" i="51"/>
  <c r="L1504" i="51"/>
  <c r="L1505" i="51"/>
  <c r="L1506" i="51"/>
  <c r="L1507" i="51"/>
  <c r="L1508" i="51"/>
  <c r="L1509" i="51"/>
  <c r="L1510" i="51"/>
  <c r="L1511" i="51"/>
  <c r="L1512" i="51"/>
  <c r="L1513" i="51"/>
  <c r="L1514" i="51"/>
  <c r="L1515" i="51"/>
  <c r="L1516" i="51"/>
  <c r="L1517" i="51"/>
  <c r="L1518" i="51"/>
  <c r="L1519" i="51"/>
  <c r="L1520" i="51"/>
  <c r="L1521" i="51"/>
  <c r="L1522" i="51"/>
  <c r="L1523" i="51"/>
  <c r="L1524" i="51"/>
  <c r="L1525" i="51"/>
  <c r="L1526" i="51"/>
  <c r="L1527" i="51"/>
  <c r="L1528" i="51"/>
  <c r="L1529" i="51"/>
  <c r="L1530" i="51"/>
  <c r="L1531" i="51"/>
  <c r="L1532" i="51"/>
  <c r="L1533" i="51"/>
  <c r="L1534" i="51"/>
  <c r="L1535" i="51"/>
  <c r="L1536" i="51"/>
  <c r="L1537" i="51"/>
  <c r="L1538" i="51"/>
  <c r="L1539" i="51"/>
  <c r="L1540" i="51"/>
  <c r="L1541" i="51"/>
  <c r="L1542" i="51"/>
  <c r="L1543" i="51"/>
  <c r="L1544" i="51"/>
  <c r="L1545" i="51"/>
  <c r="L1546" i="51"/>
  <c r="L1547" i="51"/>
  <c r="L1548" i="51"/>
  <c r="L1549" i="51"/>
  <c r="L1550" i="51"/>
  <c r="L1551" i="51"/>
  <c r="L1552" i="51"/>
  <c r="L1553" i="51"/>
  <c r="L1554" i="51"/>
  <c r="L1555" i="51"/>
  <c r="L1556" i="51"/>
  <c r="L1557" i="51"/>
  <c r="L1558" i="51"/>
  <c r="L1559" i="51"/>
  <c r="L1560" i="51"/>
  <c r="L1561" i="51"/>
  <c r="L1562" i="51"/>
  <c r="L1563" i="51"/>
  <c r="L1564" i="51"/>
  <c r="L1565" i="51"/>
  <c r="L1566" i="51"/>
  <c r="L1567" i="51"/>
  <c r="L1568" i="51"/>
  <c r="L1569" i="51"/>
  <c r="L1570" i="51"/>
  <c r="L1571" i="51"/>
  <c r="L1572" i="51"/>
  <c r="L1573" i="51"/>
  <c r="L1574" i="51"/>
  <c r="L1575" i="51"/>
  <c r="L1576" i="51"/>
  <c r="L1577" i="51"/>
  <c r="L1578" i="51"/>
  <c r="L1579" i="51"/>
  <c r="L1580" i="51"/>
  <c r="L1581" i="51"/>
  <c r="L1582" i="51"/>
  <c r="L1583" i="51"/>
  <c r="L1584" i="51"/>
  <c r="L1585" i="51"/>
  <c r="L1586" i="51"/>
  <c r="L1587" i="51"/>
  <c r="L1588" i="51"/>
  <c r="L1589" i="51"/>
  <c r="L1590" i="51"/>
  <c r="L1591" i="51"/>
  <c r="L1592" i="51"/>
  <c r="L1593" i="51"/>
  <c r="L1594" i="51"/>
  <c r="L1595" i="51"/>
  <c r="L1596" i="51"/>
  <c r="L1597" i="51"/>
  <c r="L1598" i="51"/>
  <c r="L1599" i="51"/>
  <c r="L1600" i="51"/>
  <c r="L1601" i="51"/>
  <c r="L1602" i="51"/>
  <c r="L1603" i="51"/>
  <c r="L1604" i="51"/>
  <c r="L1605" i="51"/>
  <c r="L1606" i="51"/>
  <c r="L1607" i="51"/>
  <c r="L1608" i="51"/>
  <c r="L1609" i="51"/>
  <c r="L1610" i="51"/>
  <c r="L1611" i="51"/>
  <c r="L1612" i="51"/>
  <c r="L1613" i="51"/>
  <c r="L1614" i="51"/>
  <c r="L1615" i="51"/>
  <c r="L1616" i="51"/>
  <c r="L1617" i="51"/>
  <c r="L1618" i="51"/>
  <c r="L1619" i="51"/>
  <c r="L1620" i="51"/>
  <c r="L1621" i="51"/>
  <c r="L1622" i="51"/>
  <c r="L1623" i="51"/>
  <c r="L1624" i="51"/>
  <c r="L1625" i="51"/>
  <c r="L1626" i="51"/>
  <c r="L1627" i="51"/>
  <c r="L1628" i="51"/>
  <c r="L1629" i="51"/>
  <c r="L1630" i="51"/>
  <c r="L1631" i="51"/>
  <c r="L1632" i="51"/>
  <c r="L1633" i="51"/>
  <c r="L1634" i="51"/>
  <c r="L1635" i="51"/>
  <c r="L1636" i="51"/>
  <c r="L1637" i="51"/>
  <c r="L1638" i="51"/>
  <c r="L1639" i="51"/>
  <c r="L1640" i="51"/>
  <c r="L1641" i="51"/>
  <c r="L1642" i="51"/>
  <c r="L1643" i="51"/>
  <c r="L1644" i="51"/>
  <c r="L1645" i="51"/>
  <c r="L1646" i="51"/>
  <c r="L1647" i="51"/>
  <c r="L1648" i="51"/>
  <c r="L1649" i="51"/>
  <c r="L1650" i="51"/>
  <c r="L1651" i="51"/>
  <c r="L1652" i="51"/>
  <c r="L1653" i="51"/>
  <c r="L1654" i="51"/>
  <c r="L1655" i="51"/>
  <c r="L1656" i="51"/>
  <c r="L1657" i="51"/>
  <c r="L1658" i="51"/>
  <c r="L1659" i="51"/>
  <c r="L1660" i="51"/>
  <c r="L1661" i="51"/>
  <c r="L1662" i="51"/>
  <c r="L1663" i="51"/>
  <c r="L1664" i="51"/>
  <c r="L1665" i="51"/>
  <c r="L1666" i="51"/>
  <c r="L1667" i="51"/>
  <c r="L1668" i="51"/>
  <c r="L1669" i="51"/>
  <c r="L1670" i="51"/>
  <c r="L1671" i="51"/>
  <c r="L1672" i="51"/>
  <c r="L1673" i="51"/>
  <c r="L1674" i="51"/>
  <c r="L1675" i="51"/>
  <c r="L1676" i="51"/>
  <c r="L1677" i="51"/>
  <c r="L1678" i="51"/>
  <c r="L1679" i="51"/>
  <c r="L1680" i="51"/>
  <c r="L1681" i="51"/>
  <c r="L1682" i="51"/>
  <c r="L1683" i="51"/>
  <c r="L1684" i="51"/>
  <c r="L1685" i="51"/>
  <c r="L1686" i="51"/>
  <c r="L1687" i="51"/>
  <c r="L1688" i="51"/>
  <c r="L1689" i="51"/>
  <c r="L1690" i="51"/>
  <c r="L1691" i="51"/>
  <c r="L1692" i="51"/>
  <c r="L1693" i="51"/>
  <c r="L1694" i="51"/>
  <c r="L1695" i="51"/>
  <c r="L1696" i="51"/>
  <c r="L1697" i="51"/>
  <c r="L1698" i="51"/>
  <c r="L1699" i="51"/>
  <c r="L1700" i="51"/>
  <c r="L1701" i="51"/>
  <c r="L1702" i="51"/>
  <c r="L1703" i="51"/>
  <c r="L1704" i="51"/>
  <c r="L1705" i="51"/>
  <c r="L1706" i="51"/>
  <c r="L1707" i="51"/>
  <c r="L1708" i="51"/>
  <c r="L1709" i="51"/>
  <c r="L1710" i="51"/>
  <c r="L1711" i="51"/>
  <c r="L1712" i="51"/>
  <c r="L1713" i="51"/>
  <c r="L1714" i="51"/>
  <c r="L1715" i="51"/>
  <c r="L1716" i="51"/>
  <c r="L1717" i="51"/>
  <c r="L1718" i="51"/>
  <c r="L1719" i="51"/>
  <c r="L1720" i="51"/>
  <c r="L1721" i="51"/>
  <c r="L1722" i="51"/>
  <c r="L1723" i="51"/>
  <c r="L1724" i="51"/>
  <c r="L1725" i="51"/>
  <c r="L1726" i="51"/>
  <c r="L1727" i="51"/>
  <c r="L1728" i="51"/>
  <c r="L1729" i="51"/>
  <c r="L1730" i="51"/>
  <c r="L1731" i="51"/>
  <c r="L1732" i="51"/>
  <c r="L1733" i="51"/>
  <c r="L1734" i="51"/>
  <c r="L1735" i="51"/>
  <c r="L1736" i="51"/>
  <c r="L1737" i="51"/>
  <c r="L1738" i="51"/>
  <c r="L1739" i="51"/>
  <c r="L1740" i="51"/>
  <c r="L1741" i="51"/>
  <c r="L1742" i="51"/>
  <c r="L1743" i="51"/>
  <c r="L1744" i="51"/>
  <c r="L1745" i="51"/>
  <c r="L1746" i="51"/>
  <c r="L1747" i="51"/>
  <c r="L1748" i="51"/>
  <c r="L1749" i="51"/>
  <c r="L1750" i="51"/>
  <c r="L1751" i="51"/>
  <c r="L1752" i="51"/>
  <c r="L1753" i="51"/>
  <c r="L1754" i="51"/>
  <c r="L1755" i="51"/>
  <c r="L1756" i="51"/>
  <c r="L1757" i="51"/>
  <c r="L1758" i="51"/>
  <c r="L1759" i="51"/>
  <c r="L1760" i="51"/>
  <c r="L1761" i="51"/>
  <c r="L1762" i="51"/>
  <c r="L1763" i="51"/>
  <c r="L1764" i="51"/>
  <c r="L1765" i="51"/>
  <c r="L1766" i="51"/>
  <c r="L1767" i="51"/>
  <c r="L1768" i="51"/>
  <c r="L1769" i="51"/>
  <c r="L1770" i="51"/>
  <c r="L1771" i="51"/>
  <c r="L1772" i="51"/>
  <c r="L1773" i="51"/>
  <c r="L1774" i="51"/>
  <c r="L1775" i="51"/>
  <c r="L1776" i="51"/>
  <c r="L1777" i="51"/>
  <c r="L1778" i="51"/>
  <c r="L1779" i="51"/>
  <c r="L1780" i="51"/>
  <c r="L1781" i="51"/>
  <c r="L1782" i="51"/>
  <c r="L1783" i="51"/>
  <c r="L1784" i="51"/>
  <c r="L1785" i="51"/>
  <c r="L1786" i="51"/>
  <c r="L1787" i="51"/>
  <c r="L1788" i="51"/>
  <c r="L1789" i="51"/>
  <c r="L1790" i="51"/>
  <c r="L1791" i="51"/>
  <c r="L1792" i="51"/>
  <c r="L1793" i="51"/>
  <c r="L1794" i="51"/>
  <c r="L1795" i="51"/>
  <c r="L1796" i="51"/>
  <c r="L1797" i="51"/>
  <c r="L1798" i="51"/>
  <c r="L1799" i="51"/>
  <c r="L1800" i="51"/>
  <c r="L1801" i="51"/>
  <c r="L1802" i="51"/>
  <c r="L1803" i="51"/>
  <c r="L1804" i="51"/>
  <c r="L1805" i="51"/>
  <c r="L1806" i="51"/>
  <c r="L1807" i="51"/>
  <c r="L1808" i="51"/>
  <c r="L1809" i="51"/>
  <c r="L1810" i="51"/>
  <c r="L1811" i="51"/>
  <c r="L1812" i="51"/>
  <c r="L1813" i="51"/>
  <c r="L1814" i="51"/>
  <c r="L1815" i="51"/>
  <c r="L1816" i="51"/>
  <c r="L1817" i="51"/>
  <c r="L1818" i="51"/>
  <c r="L1819" i="51"/>
  <c r="L1820" i="51"/>
  <c r="L1821" i="51"/>
  <c r="L1822" i="51"/>
  <c r="L1823" i="51"/>
  <c r="L1824" i="51"/>
  <c r="L1825" i="51"/>
  <c r="L1826" i="51"/>
  <c r="L1827" i="51"/>
  <c r="L1828" i="51"/>
  <c r="L1829" i="51"/>
  <c r="L1830" i="51"/>
  <c r="L1831" i="51"/>
  <c r="L1832" i="51"/>
  <c r="L1833" i="51"/>
  <c r="L1834" i="51"/>
  <c r="L1835" i="51"/>
  <c r="L1836" i="51"/>
  <c r="L1837" i="51"/>
  <c r="L1838" i="51"/>
  <c r="L1839" i="51"/>
  <c r="L1840" i="51"/>
  <c r="L1841" i="51"/>
  <c r="L1842" i="51"/>
  <c r="L1843" i="51"/>
  <c r="L1844" i="51"/>
  <c r="L1845" i="51"/>
  <c r="L1846" i="51"/>
  <c r="L1847" i="51"/>
  <c r="L1848" i="51"/>
  <c r="L1849" i="51"/>
  <c r="L1850" i="51"/>
  <c r="L1851" i="51"/>
  <c r="L1852" i="51"/>
  <c r="L1853" i="51"/>
  <c r="L1854" i="51"/>
  <c r="L1855" i="51"/>
  <c r="L1856" i="51"/>
  <c r="L1857" i="51"/>
  <c r="L1858" i="51"/>
  <c r="L1859" i="51"/>
  <c r="L1860" i="51"/>
  <c r="L1861" i="51"/>
  <c r="L1862" i="51"/>
  <c r="L1863" i="51"/>
  <c r="L1864" i="51"/>
  <c r="L1865" i="51"/>
  <c r="L1866" i="51"/>
  <c r="L1867" i="51"/>
  <c r="L1868" i="51"/>
  <c r="L1869" i="51"/>
  <c r="L1870" i="51"/>
  <c r="L1871" i="51"/>
  <c r="L1872" i="51"/>
  <c r="L1873" i="51"/>
  <c r="L1874" i="51"/>
  <c r="L1875" i="51"/>
  <c r="L1876" i="51"/>
  <c r="L1877" i="51"/>
  <c r="L1878" i="51"/>
  <c r="L1879" i="51"/>
  <c r="L1880" i="51"/>
  <c r="L1881" i="51"/>
  <c r="L1882" i="51"/>
  <c r="L1883" i="51"/>
  <c r="L1884" i="51"/>
  <c r="L1885" i="51"/>
  <c r="L1886" i="51"/>
  <c r="L1887" i="51"/>
  <c r="L1888" i="51"/>
  <c r="L1889" i="51"/>
  <c r="L1890" i="51"/>
  <c r="L1891" i="51"/>
  <c r="L1892" i="51"/>
  <c r="L1893" i="51"/>
  <c r="L1894" i="51"/>
  <c r="L1895" i="51"/>
  <c r="L1896" i="51"/>
  <c r="L1897" i="51"/>
  <c r="L1898" i="51"/>
  <c r="L1899" i="51"/>
  <c r="L1900" i="51"/>
  <c r="L1901" i="51"/>
  <c r="L1902" i="51"/>
  <c r="L1903" i="51"/>
  <c r="L1904" i="51"/>
  <c r="L1905" i="51"/>
  <c r="L1906" i="51"/>
  <c r="L1907" i="51"/>
  <c r="L1908" i="51"/>
  <c r="L1909" i="51"/>
  <c r="L1910" i="51"/>
  <c r="L1911" i="51"/>
  <c r="L1912" i="51"/>
  <c r="L1913" i="51"/>
  <c r="L1914" i="51"/>
  <c r="L1915" i="51"/>
  <c r="L1916" i="51"/>
  <c r="L1917" i="51"/>
  <c r="L1918" i="51"/>
  <c r="L1919" i="51"/>
  <c r="L1920" i="51"/>
  <c r="L1921" i="51"/>
  <c r="L1922" i="51"/>
  <c r="L1923" i="51"/>
  <c r="L1924" i="51"/>
  <c r="L1925" i="51"/>
  <c r="L1926" i="51"/>
  <c r="L1927" i="51"/>
  <c r="L1928" i="51"/>
  <c r="L1929" i="51"/>
  <c r="L1930" i="51"/>
  <c r="L1931" i="51"/>
  <c r="L1932" i="51"/>
  <c r="L1933" i="51"/>
  <c r="L1934" i="51"/>
  <c r="L1935" i="51"/>
  <c r="L1936" i="51"/>
  <c r="L1937" i="51"/>
  <c r="L1938" i="51"/>
  <c r="L1939" i="51"/>
  <c r="L1940" i="51"/>
  <c r="L1941" i="51"/>
  <c r="L1942" i="51"/>
  <c r="L1943" i="51"/>
  <c r="L1944" i="51"/>
  <c r="L1945" i="51"/>
  <c r="L1946" i="51"/>
  <c r="L1947" i="51"/>
  <c r="L1948" i="51"/>
  <c r="L1949" i="51"/>
  <c r="L1950" i="51"/>
  <c r="L1951" i="51"/>
  <c r="L1952" i="51"/>
  <c r="L1953" i="51"/>
  <c r="L1954" i="51"/>
  <c r="L1955" i="51"/>
  <c r="L1956" i="51"/>
  <c r="L1957" i="51"/>
  <c r="L1958" i="51"/>
  <c r="L1959" i="51"/>
  <c r="L1960" i="51"/>
  <c r="L1961" i="51"/>
  <c r="L1962" i="51"/>
  <c r="L1963" i="51"/>
  <c r="L1964" i="51"/>
  <c r="L1965" i="51"/>
  <c r="L1966" i="51"/>
  <c r="L1967" i="51"/>
  <c r="L1968" i="51"/>
  <c r="L1969" i="51"/>
  <c r="L1970" i="51"/>
  <c r="L1971" i="51"/>
  <c r="L1972" i="51"/>
  <c r="L1973" i="51"/>
  <c r="L1974" i="51"/>
  <c r="L1975" i="51"/>
  <c r="L1976" i="51"/>
  <c r="L1977" i="51"/>
  <c r="L1978" i="51"/>
  <c r="L1979" i="51"/>
  <c r="L1980" i="51"/>
  <c r="L1981" i="51"/>
  <c r="L1982" i="51"/>
  <c r="L1983" i="51"/>
  <c r="L1984" i="51"/>
  <c r="L1985" i="51"/>
  <c r="L1986" i="51"/>
  <c r="L1987" i="51"/>
  <c r="L1988" i="51"/>
  <c r="L1989" i="51"/>
  <c r="L1990" i="51"/>
  <c r="L1991" i="51"/>
  <c r="L1992" i="51"/>
  <c r="L1993" i="51"/>
  <c r="L1994" i="51"/>
  <c r="L1995" i="51"/>
  <c r="L1996" i="51"/>
  <c r="L1997" i="51"/>
  <c r="L1998" i="51"/>
  <c r="L1999" i="51"/>
  <c r="L2000" i="51"/>
  <c r="L2001" i="51"/>
  <c r="L2002" i="51"/>
  <c r="L2003" i="51"/>
  <c r="L2004" i="51"/>
  <c r="L2005" i="51"/>
  <c r="L2006" i="51"/>
  <c r="L2007" i="51"/>
  <c r="L2008" i="51"/>
  <c r="L2009" i="51"/>
  <c r="L2010" i="51"/>
  <c r="L2011" i="51"/>
  <c r="L2012" i="51"/>
  <c r="L2013" i="51"/>
  <c r="L2014" i="51"/>
  <c r="L2015" i="51"/>
  <c r="L2016" i="51"/>
  <c r="L2017" i="51"/>
  <c r="L2018" i="51"/>
  <c r="L2019" i="51"/>
  <c r="L2020" i="51"/>
  <c r="L2021" i="51"/>
  <c r="L2022" i="51"/>
  <c r="L2023" i="51"/>
  <c r="L2024" i="51"/>
  <c r="L2025" i="51"/>
  <c r="L2026" i="51"/>
  <c r="L2027" i="51"/>
  <c r="L2028" i="51"/>
  <c r="L2029" i="51"/>
  <c r="L2030" i="51"/>
  <c r="L2031" i="51"/>
  <c r="L2032" i="51"/>
  <c r="L2033" i="51"/>
  <c r="L2034" i="51"/>
  <c r="L2035" i="51"/>
  <c r="L2036" i="51"/>
  <c r="L2037" i="51"/>
  <c r="L2038" i="51"/>
  <c r="L2039" i="51"/>
  <c r="L2040" i="51"/>
  <c r="L2041" i="51"/>
  <c r="L2042" i="51"/>
  <c r="L2043" i="51"/>
  <c r="L2044" i="51"/>
  <c r="L2045" i="51"/>
  <c r="L2046" i="51"/>
  <c r="L2047" i="51"/>
  <c r="L2048" i="51"/>
  <c r="L2049" i="51"/>
  <c r="L2050" i="51"/>
  <c r="L2051" i="51"/>
  <c r="L2052" i="51"/>
  <c r="L2053" i="51"/>
  <c r="L2054" i="51"/>
  <c r="L2055" i="51"/>
  <c r="L2056" i="51"/>
  <c r="L2057" i="51"/>
  <c r="L2058" i="51"/>
  <c r="L2059" i="51"/>
  <c r="L2060" i="51"/>
  <c r="L2061" i="51"/>
  <c r="L2062" i="51"/>
  <c r="L2063" i="51"/>
  <c r="L2064" i="51"/>
  <c r="L2065" i="51"/>
  <c r="L2066" i="51"/>
  <c r="L2067" i="51"/>
  <c r="L2068" i="51"/>
  <c r="L2069" i="51"/>
  <c r="L2070" i="51"/>
  <c r="L2071" i="51"/>
  <c r="L2072" i="51"/>
  <c r="L2073" i="51"/>
  <c r="L2074" i="51"/>
  <c r="L2075" i="51"/>
  <c r="L2076" i="51"/>
  <c r="L2077" i="51"/>
  <c r="L2078" i="51"/>
  <c r="L2079" i="51"/>
  <c r="L2080" i="51"/>
  <c r="L2081" i="51"/>
  <c r="L2082" i="51"/>
  <c r="L2083" i="51"/>
  <c r="L2084" i="51"/>
  <c r="L2085" i="51"/>
  <c r="L2086" i="51"/>
  <c r="L2087" i="51"/>
  <c r="L2088" i="51"/>
  <c r="L2089" i="51"/>
  <c r="L2090" i="51"/>
  <c r="L2091" i="51"/>
  <c r="L2092" i="51"/>
  <c r="L2093" i="51"/>
  <c r="L2094" i="51"/>
  <c r="L2095" i="51"/>
  <c r="L2096" i="51"/>
  <c r="L2097" i="51"/>
  <c r="L2098" i="51"/>
  <c r="L2099" i="51"/>
  <c r="L2100" i="51"/>
  <c r="L2101" i="51"/>
  <c r="L2102" i="51"/>
  <c r="L2103" i="51"/>
  <c r="L2104" i="51"/>
  <c r="L2105" i="51"/>
  <c r="L2106" i="51"/>
  <c r="L2107" i="51"/>
  <c r="L2108" i="51"/>
  <c r="L2109" i="51"/>
  <c r="L2110" i="51"/>
  <c r="L2111" i="51"/>
  <c r="L2112" i="51"/>
  <c r="L2113" i="51"/>
  <c r="L2114" i="51"/>
  <c r="L2115" i="51"/>
  <c r="L2116" i="51"/>
  <c r="L2117" i="51"/>
  <c r="L2118" i="51"/>
  <c r="L2119" i="51"/>
  <c r="L2120" i="51"/>
  <c r="L2121" i="51"/>
  <c r="L2122" i="51"/>
  <c r="L2123" i="51"/>
  <c r="L2124" i="51"/>
  <c r="L2125" i="51"/>
  <c r="L2126" i="51"/>
  <c r="L2127" i="51"/>
  <c r="L2128" i="51"/>
  <c r="L2129" i="51"/>
  <c r="L2130" i="51"/>
  <c r="L2131" i="51"/>
  <c r="L2132" i="51"/>
  <c r="L2133" i="51"/>
  <c r="L2134" i="51"/>
  <c r="L2135" i="51"/>
  <c r="L2136" i="51"/>
  <c r="L2137" i="51"/>
  <c r="L2138" i="51"/>
  <c r="L2139" i="51"/>
  <c r="L2140" i="51"/>
  <c r="L2141" i="51"/>
  <c r="L2142" i="51"/>
  <c r="L2143" i="51"/>
  <c r="L2144" i="51"/>
  <c r="L2145" i="51"/>
  <c r="L2146" i="51"/>
  <c r="L2147" i="51"/>
  <c r="L2148" i="51"/>
  <c r="L2149" i="51"/>
  <c r="L2150" i="51"/>
  <c r="L2151" i="51"/>
  <c r="L2152" i="51"/>
  <c r="L2153" i="51"/>
  <c r="L2154" i="51"/>
  <c r="L2155" i="51"/>
  <c r="L2156" i="51"/>
  <c r="L2157" i="51"/>
  <c r="L2158" i="51"/>
  <c r="L2159" i="51"/>
  <c r="L2160" i="51"/>
  <c r="L2161" i="51"/>
  <c r="L2162" i="51"/>
  <c r="L2163" i="51"/>
  <c r="L2164" i="51"/>
  <c r="L2165" i="51"/>
  <c r="L2166" i="51"/>
  <c r="L2167" i="51"/>
  <c r="L2168" i="51"/>
  <c r="L2169" i="51"/>
  <c r="L2170" i="51"/>
  <c r="L2171" i="51"/>
  <c r="L2172" i="51"/>
  <c r="L2173" i="51"/>
  <c r="L2174" i="51"/>
  <c r="L2175" i="51"/>
  <c r="L2176" i="51"/>
  <c r="L2177" i="51"/>
  <c r="L2178" i="51"/>
  <c r="L2179" i="51"/>
  <c r="L2180" i="51"/>
  <c r="L2181" i="51"/>
  <c r="L2182" i="51"/>
  <c r="L2183" i="51"/>
  <c r="L2184" i="51"/>
  <c r="L2185" i="51"/>
  <c r="L2186" i="51"/>
  <c r="L2187" i="51"/>
  <c r="L2188" i="51"/>
  <c r="L2189" i="51"/>
  <c r="L2190" i="51"/>
  <c r="L2191" i="51"/>
  <c r="L2192" i="51"/>
  <c r="L2193" i="51"/>
  <c r="L2194" i="51"/>
  <c r="L2195" i="51"/>
  <c r="L2196" i="51"/>
  <c r="L2197" i="51"/>
  <c r="L2198" i="51"/>
  <c r="L2199" i="51"/>
  <c r="L2200" i="51"/>
  <c r="L2201" i="51"/>
  <c r="L2202" i="51"/>
  <c r="L2203" i="51"/>
  <c r="L2204" i="51"/>
  <c r="L2205" i="51"/>
  <c r="L2206" i="51"/>
  <c r="L2207" i="51"/>
  <c r="L2208" i="51"/>
  <c r="L2209" i="51"/>
  <c r="L2210" i="51"/>
  <c r="L2211" i="51"/>
  <c r="L2212" i="51"/>
  <c r="L2213" i="51"/>
  <c r="L2214" i="51"/>
  <c r="L2215" i="51"/>
  <c r="L2216" i="51"/>
  <c r="L2217" i="51"/>
  <c r="L2218" i="51"/>
  <c r="L2219" i="51"/>
  <c r="L2220" i="51"/>
  <c r="L2221" i="51"/>
  <c r="L2222" i="51"/>
  <c r="L2223" i="51"/>
  <c r="L2224" i="51"/>
  <c r="L2225" i="51"/>
  <c r="L2226" i="51"/>
  <c r="L2227" i="51"/>
  <c r="L2228" i="51"/>
  <c r="L2229" i="51"/>
  <c r="L2230" i="51"/>
  <c r="L2231" i="51"/>
  <c r="L2232" i="51"/>
  <c r="L2233" i="51"/>
  <c r="L2234" i="51"/>
  <c r="L2235" i="51"/>
  <c r="L2236" i="51"/>
  <c r="L2237" i="51"/>
  <c r="L2238" i="51"/>
  <c r="L2239" i="51"/>
  <c r="L2240" i="51"/>
  <c r="L2241" i="51"/>
  <c r="L2242" i="51"/>
  <c r="L2243" i="51"/>
  <c r="L2244" i="51"/>
  <c r="L2245" i="51"/>
  <c r="L2246" i="51"/>
  <c r="L2247" i="51"/>
  <c r="L2248" i="51"/>
  <c r="L2249" i="51"/>
  <c r="L2250" i="51"/>
  <c r="L2251" i="51"/>
  <c r="L2252" i="51"/>
  <c r="L2253" i="51"/>
  <c r="L2254" i="51"/>
  <c r="L2255" i="51"/>
  <c r="L2256" i="51"/>
  <c r="L2257" i="51"/>
  <c r="L2258" i="51"/>
  <c r="L2259" i="51"/>
  <c r="L2260" i="51"/>
  <c r="L2261" i="51"/>
  <c r="L2262" i="51"/>
  <c r="L2263" i="51"/>
  <c r="L2264" i="51"/>
  <c r="L2265" i="51"/>
  <c r="L2266" i="51"/>
  <c r="L2267" i="51"/>
  <c r="L2268" i="51"/>
  <c r="L2269" i="51"/>
  <c r="L2270" i="51"/>
  <c r="L2271" i="51"/>
  <c r="L2272" i="51"/>
  <c r="L2273" i="51"/>
  <c r="L2274" i="51"/>
  <c r="L2275" i="51"/>
  <c r="L2276" i="51"/>
  <c r="L2277" i="51"/>
  <c r="L2278" i="51"/>
  <c r="L2279" i="51"/>
  <c r="L2280" i="51"/>
  <c r="L2281" i="51"/>
  <c r="L2282" i="51"/>
  <c r="L2283" i="51"/>
  <c r="L2284" i="51"/>
  <c r="L2285" i="51"/>
  <c r="L2286" i="51"/>
  <c r="L2287" i="51"/>
  <c r="L2288" i="51"/>
  <c r="L2289" i="51"/>
  <c r="L2290" i="51"/>
  <c r="L2291" i="51"/>
  <c r="L2292" i="51"/>
  <c r="L2293" i="51"/>
  <c r="L2294" i="51"/>
  <c r="L2295" i="51"/>
  <c r="L2296" i="51"/>
  <c r="L2297" i="51"/>
  <c r="L2298" i="51"/>
  <c r="L2299" i="51"/>
  <c r="L2300" i="51"/>
  <c r="L2301" i="51"/>
  <c r="L2302" i="51"/>
  <c r="L2303" i="51"/>
  <c r="L2304" i="51"/>
  <c r="L2305" i="51"/>
  <c r="L2306" i="51"/>
  <c r="L2307" i="51"/>
  <c r="L2308" i="51"/>
  <c r="L2309" i="51"/>
  <c r="L2310" i="51"/>
  <c r="L2311" i="51"/>
  <c r="L2312" i="51"/>
  <c r="L2313" i="51"/>
  <c r="L2314" i="51"/>
  <c r="L2315" i="51"/>
  <c r="L2316" i="51"/>
  <c r="L2317" i="51"/>
  <c r="L2318" i="51"/>
  <c r="L2319" i="51"/>
  <c r="L2320" i="51"/>
  <c r="L2321" i="51"/>
  <c r="L2322" i="51"/>
  <c r="L2323" i="51"/>
  <c r="L2324" i="51"/>
  <c r="L2325" i="51"/>
  <c r="L2326" i="51"/>
  <c r="L2327" i="51"/>
  <c r="L2328" i="51"/>
  <c r="L2329" i="51"/>
  <c r="L2330" i="51"/>
  <c r="L2331" i="51"/>
  <c r="L2332" i="51"/>
  <c r="L2333" i="51"/>
  <c r="L2334" i="51"/>
  <c r="L2335" i="51"/>
  <c r="L2336" i="51"/>
  <c r="L2337" i="51"/>
  <c r="L2338" i="51"/>
  <c r="L2339" i="51"/>
  <c r="L2340" i="51"/>
  <c r="L2341" i="51"/>
  <c r="L2342" i="51"/>
  <c r="L2343" i="51"/>
  <c r="L2344" i="51"/>
  <c r="L2345" i="51"/>
  <c r="L2346" i="51"/>
  <c r="L2347" i="51"/>
  <c r="L2348" i="51"/>
  <c r="L2349" i="51"/>
  <c r="L2350" i="51"/>
  <c r="L2351" i="51"/>
  <c r="L2352" i="51"/>
  <c r="L2353" i="51"/>
  <c r="L2354" i="51"/>
  <c r="L2355" i="51"/>
  <c r="L2356" i="51"/>
  <c r="L2357" i="51"/>
  <c r="L2358" i="51"/>
  <c r="L2359" i="51"/>
  <c r="L2360" i="51"/>
  <c r="L2361" i="51"/>
  <c r="L2362" i="51"/>
  <c r="L2363" i="51"/>
  <c r="L2364" i="51"/>
  <c r="L2365" i="51"/>
  <c r="L2366" i="51"/>
  <c r="L2367" i="51"/>
  <c r="L2368" i="51"/>
  <c r="L2369" i="51"/>
  <c r="L2370" i="51"/>
  <c r="L2371" i="51"/>
  <c r="L2372" i="51"/>
  <c r="L2373" i="51"/>
  <c r="L2374" i="51"/>
  <c r="L2375" i="51"/>
  <c r="L2376" i="51"/>
  <c r="L2377" i="51"/>
  <c r="L2378" i="51"/>
  <c r="L2379" i="51"/>
  <c r="L2380" i="51"/>
  <c r="L2381" i="51"/>
  <c r="L2382" i="51"/>
  <c r="L2383" i="51"/>
  <c r="L2384" i="51"/>
  <c r="L2385" i="51"/>
  <c r="L2386" i="51"/>
  <c r="L2387" i="51"/>
  <c r="L2388" i="51"/>
  <c r="L2389" i="51"/>
  <c r="L2390" i="51"/>
  <c r="L2391" i="51"/>
  <c r="L2392" i="51"/>
  <c r="L2393" i="51"/>
  <c r="L2394" i="51"/>
  <c r="L2395" i="51"/>
  <c r="L2396" i="51"/>
  <c r="L2397" i="51"/>
  <c r="L2398" i="51"/>
  <c r="L2399" i="51"/>
  <c r="L2400" i="51"/>
  <c r="L2401" i="51"/>
  <c r="L2402" i="51"/>
  <c r="L2403" i="51"/>
  <c r="L2404" i="51"/>
  <c r="L2405" i="51"/>
  <c r="L2406" i="51"/>
  <c r="L2407" i="51"/>
  <c r="L2408" i="51"/>
  <c r="L2409" i="51"/>
  <c r="L2410" i="51"/>
  <c r="L2411" i="51"/>
  <c r="L2412" i="51"/>
  <c r="L2413" i="51"/>
  <c r="L2414" i="51"/>
  <c r="L2415" i="51"/>
  <c r="L2416" i="51"/>
  <c r="L2417" i="51"/>
  <c r="L2418" i="51"/>
  <c r="L2419" i="51"/>
  <c r="L2420" i="51"/>
  <c r="L2421" i="51"/>
  <c r="L2422" i="51"/>
  <c r="L2423" i="51"/>
  <c r="L2424" i="51"/>
  <c r="L2425" i="51"/>
  <c r="L2426" i="51"/>
  <c r="L2427" i="51"/>
  <c r="L2428" i="51"/>
  <c r="L2429" i="51"/>
  <c r="L2430" i="51"/>
  <c r="L2431" i="51"/>
  <c r="L2432" i="51"/>
  <c r="L2433" i="51"/>
  <c r="L2434" i="51"/>
  <c r="L2435" i="51"/>
  <c r="L2436" i="51"/>
  <c r="L2437" i="51"/>
  <c r="L2438" i="51"/>
  <c r="L2439" i="51"/>
  <c r="L2440" i="51"/>
  <c r="L2441" i="51"/>
  <c r="L2442" i="51"/>
  <c r="L2443" i="51"/>
  <c r="L2444" i="51"/>
  <c r="L2445" i="51"/>
  <c r="L2446" i="51"/>
  <c r="L2447" i="51"/>
  <c r="L2448" i="51"/>
  <c r="L2449" i="51"/>
  <c r="L2450" i="51"/>
  <c r="L2451" i="51"/>
  <c r="L2452" i="51"/>
  <c r="L2453" i="51"/>
  <c r="L2454" i="51"/>
  <c r="L2455" i="51"/>
  <c r="L2456" i="51"/>
  <c r="L2457" i="51"/>
  <c r="L2458" i="51"/>
  <c r="L2459" i="51"/>
  <c r="L2460" i="51"/>
  <c r="L2461" i="51"/>
  <c r="L2462" i="51"/>
  <c r="L2463" i="51"/>
  <c r="L2464" i="51"/>
  <c r="L2465" i="51"/>
  <c r="L2466" i="51"/>
  <c r="L2467" i="51"/>
  <c r="L2468" i="51"/>
  <c r="L2469" i="51"/>
  <c r="L2470" i="51"/>
  <c r="L2471" i="51"/>
  <c r="L2472" i="51"/>
  <c r="L2473" i="51"/>
  <c r="L2474" i="51"/>
  <c r="L2475" i="51"/>
  <c r="L2476" i="51"/>
  <c r="L2477" i="51"/>
  <c r="L2478" i="51"/>
  <c r="L2479" i="51"/>
  <c r="L2480" i="51"/>
  <c r="L2481" i="51"/>
  <c r="L2482" i="51"/>
  <c r="L2483" i="51"/>
  <c r="L2484" i="51"/>
  <c r="L2485" i="51"/>
  <c r="L2486" i="51"/>
  <c r="L2487" i="51"/>
  <c r="L2488" i="51"/>
  <c r="L2489" i="51"/>
  <c r="L2490" i="51"/>
  <c r="L2491" i="51"/>
  <c r="L2492" i="51"/>
  <c r="L2493" i="51"/>
  <c r="L2494" i="51"/>
  <c r="L2495" i="51"/>
  <c r="L2496" i="51"/>
  <c r="L2497" i="51"/>
  <c r="L2498" i="51"/>
  <c r="L2499" i="51"/>
  <c r="L2500" i="51"/>
  <c r="L2501" i="51"/>
  <c r="L2502" i="51"/>
  <c r="L2503" i="51"/>
  <c r="L2504" i="51"/>
  <c r="L2505" i="51"/>
  <c r="L2506" i="51"/>
  <c r="L2507" i="51"/>
  <c r="L2508" i="51"/>
  <c r="L2509" i="51"/>
  <c r="L2510" i="51"/>
  <c r="L2511" i="51"/>
  <c r="L2512" i="51"/>
  <c r="L2513" i="51"/>
  <c r="L2514" i="51"/>
  <c r="L2515" i="51"/>
  <c r="L2516" i="51"/>
  <c r="L2517" i="51"/>
  <c r="L2518" i="51"/>
  <c r="L2519" i="51"/>
  <c r="L2520" i="51"/>
  <c r="L2521" i="51"/>
  <c r="L2522" i="51"/>
  <c r="L2523" i="51"/>
  <c r="L2524" i="51"/>
  <c r="L2525" i="51"/>
  <c r="L2526" i="51"/>
  <c r="L2527" i="51"/>
  <c r="L2528" i="51"/>
  <c r="L2529" i="51"/>
  <c r="L2530" i="51"/>
  <c r="L2531" i="51"/>
  <c r="L2532" i="51"/>
  <c r="L2533" i="51"/>
  <c r="L2534" i="51"/>
  <c r="L2535" i="51"/>
  <c r="L2536" i="51"/>
  <c r="L2537" i="51"/>
  <c r="L2538" i="51"/>
  <c r="L2539" i="51"/>
  <c r="L2540" i="51"/>
  <c r="L2541" i="51"/>
  <c r="L2542" i="51"/>
  <c r="L2543" i="51"/>
  <c r="L2544" i="51"/>
  <c r="L2545" i="51"/>
  <c r="L2546" i="51"/>
  <c r="L2547" i="51"/>
  <c r="L2548" i="51"/>
  <c r="L2549" i="51"/>
  <c r="L2550" i="51"/>
  <c r="L2551" i="51"/>
  <c r="L2552" i="51"/>
  <c r="L2553" i="51"/>
  <c r="L2554" i="51"/>
  <c r="L2555" i="51"/>
  <c r="L2556" i="51"/>
  <c r="L2557" i="51"/>
  <c r="L2558" i="51"/>
  <c r="L2559" i="51"/>
  <c r="L2560" i="51"/>
  <c r="L2561" i="51"/>
  <c r="L2562" i="51"/>
  <c r="L2563" i="51"/>
  <c r="L2564" i="51"/>
  <c r="L2565" i="51"/>
  <c r="L2566" i="51"/>
  <c r="L2567" i="51"/>
  <c r="L2568" i="51"/>
  <c r="L2569" i="51"/>
  <c r="L2570" i="51"/>
  <c r="L2571" i="51"/>
  <c r="L2572" i="51"/>
  <c r="L2573" i="51"/>
  <c r="L2574" i="51"/>
  <c r="L2575" i="51"/>
  <c r="L2576" i="51"/>
  <c r="L2577" i="51"/>
  <c r="L2578" i="51"/>
  <c r="L2579" i="51"/>
  <c r="L2580" i="51"/>
  <c r="L2581" i="51"/>
  <c r="L2582" i="51"/>
  <c r="L2583" i="51"/>
  <c r="L2584" i="51"/>
  <c r="L2585" i="51"/>
  <c r="L2586" i="51"/>
  <c r="L2587" i="51"/>
  <c r="L2588" i="51"/>
  <c r="L2589" i="51"/>
  <c r="L2590" i="51"/>
  <c r="L2591" i="51"/>
  <c r="L2592" i="51"/>
  <c r="L2593" i="51"/>
  <c r="L2594" i="51"/>
  <c r="L2595" i="51"/>
  <c r="L2596" i="51"/>
  <c r="L2597" i="51"/>
  <c r="L2598" i="51"/>
  <c r="L2599" i="51"/>
  <c r="L2600" i="51"/>
  <c r="L2601" i="51"/>
  <c r="L2602" i="51"/>
  <c r="L2603" i="51"/>
  <c r="L2604" i="51"/>
  <c r="L2605" i="51"/>
  <c r="L2606" i="51"/>
  <c r="L2607" i="51"/>
  <c r="L2608" i="51"/>
  <c r="L2609" i="51"/>
  <c r="L2610" i="51"/>
  <c r="L2611" i="51"/>
  <c r="L2612" i="51"/>
  <c r="L2613" i="51"/>
  <c r="L2614" i="51"/>
  <c r="L2615" i="51"/>
  <c r="L2616" i="51"/>
  <c r="L2617" i="51"/>
  <c r="L2618" i="51"/>
  <c r="L2619" i="51"/>
  <c r="L2620" i="51"/>
  <c r="L2621" i="51"/>
  <c r="L2622" i="51"/>
  <c r="L2623" i="51"/>
  <c r="L2624" i="51"/>
  <c r="L2625" i="51"/>
  <c r="L2626" i="51"/>
  <c r="L2627" i="51"/>
  <c r="L2628" i="51"/>
  <c r="L2629" i="51"/>
  <c r="L2630" i="51"/>
  <c r="L2631" i="51"/>
  <c r="L2632" i="51"/>
  <c r="L2633" i="51"/>
  <c r="L2634" i="51"/>
  <c r="L2635" i="51"/>
  <c r="L2636" i="51"/>
  <c r="L2637" i="51"/>
  <c r="L2638" i="51"/>
  <c r="L2639" i="51"/>
  <c r="L2640" i="51"/>
  <c r="L2641" i="51"/>
  <c r="L2642" i="51"/>
  <c r="L2643" i="51"/>
  <c r="L2644" i="51"/>
  <c r="L2645" i="51"/>
  <c r="L2646" i="51"/>
  <c r="L2647" i="51"/>
  <c r="L2648" i="51"/>
  <c r="L2649" i="51"/>
  <c r="L2650" i="51"/>
  <c r="L2651" i="51"/>
  <c r="L2652" i="51"/>
  <c r="L2653" i="51"/>
  <c r="L2654" i="51"/>
  <c r="L2655" i="51"/>
  <c r="L2656" i="51"/>
  <c r="L2657" i="51"/>
  <c r="L2658" i="51"/>
  <c r="L2659" i="51"/>
  <c r="L2660" i="51"/>
  <c r="L2661" i="51"/>
  <c r="L2662" i="51"/>
  <c r="L2663" i="51"/>
  <c r="L2664" i="51"/>
  <c r="L2665" i="51"/>
  <c r="L2666" i="51"/>
  <c r="L2667" i="51"/>
  <c r="L2668" i="51"/>
  <c r="L2669" i="51"/>
  <c r="L2670" i="51"/>
  <c r="L2671" i="51"/>
  <c r="L2672" i="51"/>
  <c r="L2673" i="51"/>
  <c r="L2674" i="51"/>
  <c r="L2675" i="51"/>
  <c r="L2676" i="51"/>
  <c r="L2677" i="51"/>
  <c r="L2678" i="51"/>
  <c r="L2679" i="51"/>
  <c r="L2680" i="51"/>
  <c r="L2681" i="51"/>
  <c r="L2682" i="51"/>
  <c r="L2683" i="51"/>
  <c r="L2684" i="51"/>
  <c r="L2685" i="51"/>
  <c r="L2686" i="51"/>
  <c r="L2687" i="51"/>
  <c r="L2688" i="51"/>
  <c r="L2689" i="51"/>
  <c r="L2690" i="51"/>
  <c r="L2691" i="51"/>
  <c r="L2692" i="51"/>
  <c r="L2693" i="51"/>
  <c r="L2694" i="51"/>
  <c r="L2695" i="51"/>
  <c r="L2696" i="51"/>
  <c r="L2697" i="51"/>
  <c r="L2698" i="51"/>
  <c r="L2699" i="51"/>
  <c r="L2700" i="51"/>
  <c r="L2701" i="51"/>
  <c r="L2702" i="51"/>
  <c r="L2703" i="51"/>
  <c r="L2704" i="51"/>
  <c r="L2705" i="51"/>
  <c r="L2706" i="51"/>
  <c r="L2707" i="51"/>
  <c r="L2708" i="51"/>
  <c r="L2709" i="51"/>
  <c r="L2710" i="51"/>
  <c r="L2711" i="51"/>
  <c r="L2712" i="51"/>
  <c r="L2713" i="51"/>
  <c r="L2714" i="51"/>
  <c r="L2715" i="51"/>
  <c r="L2716" i="51"/>
  <c r="L2717" i="51"/>
  <c r="L2718" i="51"/>
  <c r="L2719" i="51"/>
  <c r="L2720" i="51"/>
  <c r="L2721" i="51"/>
  <c r="L2722" i="51"/>
  <c r="L2723" i="51"/>
  <c r="L2724" i="51"/>
  <c r="L2725" i="51"/>
  <c r="L2726" i="51"/>
  <c r="L2727" i="51"/>
  <c r="L2728" i="51"/>
  <c r="L2729" i="51"/>
  <c r="L2730" i="51"/>
  <c r="L2731" i="51"/>
  <c r="L2732" i="51"/>
  <c r="L2733" i="51"/>
  <c r="L2734" i="51"/>
  <c r="L2735" i="51"/>
  <c r="L2736" i="51"/>
  <c r="L2737" i="51"/>
  <c r="L2738" i="51"/>
  <c r="L2739" i="51"/>
  <c r="L2740" i="51"/>
  <c r="L2741" i="51"/>
  <c r="L2742" i="51"/>
  <c r="L2743" i="51"/>
  <c r="L2744" i="51"/>
  <c r="L2745" i="51"/>
  <c r="L2746" i="51"/>
  <c r="L2747" i="51"/>
  <c r="L2748" i="51"/>
  <c r="L2749" i="51"/>
  <c r="L2750" i="51"/>
  <c r="L2751" i="51"/>
  <c r="L2752" i="51"/>
  <c r="L2753" i="51"/>
  <c r="L2754" i="51"/>
  <c r="L2755" i="51"/>
  <c r="L2756" i="51"/>
  <c r="L2757" i="51"/>
  <c r="L2758" i="51"/>
  <c r="L2759" i="51"/>
  <c r="L2760" i="51"/>
  <c r="L2761" i="51"/>
  <c r="L2762" i="51"/>
  <c r="L2763" i="51"/>
  <c r="L2764" i="51"/>
  <c r="L2765" i="51"/>
  <c r="L2766" i="51"/>
  <c r="L2767" i="51"/>
  <c r="L2768" i="51"/>
  <c r="L2769" i="51"/>
  <c r="L2770" i="51"/>
  <c r="L2771" i="51"/>
  <c r="L2772" i="51"/>
  <c r="L2773" i="51"/>
  <c r="L2774" i="51"/>
  <c r="L2775" i="51"/>
  <c r="L2776" i="51"/>
  <c r="L2777" i="51"/>
  <c r="L2778" i="51"/>
  <c r="L2779" i="51"/>
  <c r="L2780" i="51"/>
  <c r="L2781" i="51"/>
  <c r="L2782" i="51"/>
  <c r="L2783" i="51"/>
  <c r="L2784" i="51"/>
  <c r="L2785" i="51"/>
  <c r="L2786" i="51"/>
  <c r="L2787" i="51"/>
  <c r="L2788" i="51"/>
  <c r="L2789" i="51"/>
  <c r="L2790" i="51"/>
  <c r="L2791" i="51"/>
  <c r="L2792" i="51"/>
  <c r="L2793" i="51"/>
  <c r="L2794" i="51"/>
  <c r="L2795" i="51"/>
  <c r="L2796" i="51"/>
  <c r="L2797" i="51"/>
  <c r="L2798" i="51"/>
  <c r="L2799" i="51"/>
  <c r="L2800" i="51"/>
  <c r="L2801" i="51"/>
  <c r="L2802" i="51"/>
  <c r="L2803" i="51"/>
  <c r="L2804" i="51"/>
  <c r="L2805" i="51"/>
  <c r="L2806" i="51"/>
  <c r="L2807" i="51"/>
  <c r="L2808" i="51"/>
  <c r="L2809" i="51"/>
  <c r="L2810" i="51"/>
  <c r="L2811" i="51"/>
  <c r="L2812" i="51"/>
  <c r="L2813" i="51"/>
  <c r="L2814" i="51"/>
  <c r="L2815" i="51"/>
  <c r="L2816" i="51"/>
  <c r="L2817" i="51"/>
  <c r="L2818" i="51"/>
  <c r="L2819" i="51"/>
  <c r="L2820" i="51"/>
  <c r="L2821" i="51"/>
  <c r="L2822" i="51"/>
  <c r="L2823" i="51"/>
  <c r="L2824" i="51"/>
  <c r="L2825" i="51"/>
  <c r="L2826" i="51"/>
  <c r="L2827" i="51"/>
  <c r="L2828" i="51"/>
  <c r="L2829" i="51"/>
  <c r="L2830" i="51"/>
  <c r="L2831" i="51"/>
  <c r="L2832" i="51"/>
  <c r="L2833" i="51"/>
  <c r="L2834" i="51"/>
  <c r="L2835" i="51"/>
  <c r="L2836" i="51"/>
  <c r="L2837" i="51"/>
  <c r="L2838" i="51"/>
  <c r="L2839" i="51"/>
  <c r="L2840" i="51"/>
  <c r="L2841" i="51"/>
  <c r="L2842" i="51"/>
  <c r="L2843" i="51"/>
  <c r="L2844" i="51"/>
  <c r="L2845" i="51"/>
  <c r="L2846" i="51"/>
  <c r="L2847" i="51"/>
  <c r="L2848" i="51"/>
  <c r="L2849" i="51"/>
  <c r="L2850" i="51"/>
  <c r="L2851" i="51"/>
  <c r="L2852" i="51"/>
  <c r="L2853" i="51"/>
  <c r="L2854" i="51"/>
  <c r="L2855" i="51"/>
  <c r="L2856" i="51"/>
  <c r="L2857" i="51"/>
  <c r="L2858" i="51"/>
  <c r="L2859" i="51"/>
  <c r="L2860" i="51"/>
  <c r="L2861" i="51"/>
  <c r="L2862" i="51"/>
  <c r="L2863" i="51"/>
  <c r="L2864" i="51"/>
  <c r="L2865" i="51"/>
  <c r="L2866" i="51"/>
  <c r="L2867" i="51"/>
  <c r="L2868" i="51"/>
  <c r="L2869" i="51"/>
  <c r="L2870" i="51"/>
  <c r="L2871" i="51"/>
  <c r="L2872" i="51"/>
  <c r="L2873" i="51"/>
  <c r="L2874" i="51"/>
  <c r="L2875" i="51"/>
  <c r="L2876" i="51"/>
  <c r="L2877" i="51"/>
  <c r="L2878" i="51"/>
  <c r="L2879" i="51"/>
  <c r="L2880" i="51"/>
  <c r="L2881" i="51"/>
  <c r="L2882" i="51"/>
  <c r="L2883" i="51"/>
  <c r="L2884" i="51"/>
  <c r="L2885" i="51"/>
  <c r="L2886" i="51"/>
  <c r="L2887" i="51"/>
  <c r="L2888" i="51"/>
  <c r="L2889" i="51"/>
  <c r="L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K102" i="51"/>
  <c r="K103" i="51"/>
  <c r="K104" i="51"/>
  <c r="K105" i="51"/>
  <c r="K106" i="51"/>
  <c r="K107" i="51"/>
  <c r="K108" i="51"/>
  <c r="K109" i="51"/>
  <c r="K110" i="51"/>
  <c r="K111" i="51"/>
  <c r="K112" i="51"/>
  <c r="K113" i="51"/>
  <c r="K114" i="51"/>
  <c r="K115" i="51"/>
  <c r="K116" i="51"/>
  <c r="K117" i="51"/>
  <c r="K118" i="51"/>
  <c r="K119" i="51"/>
  <c r="K120" i="51"/>
  <c r="K121" i="51"/>
  <c r="K122" i="51"/>
  <c r="K123" i="51"/>
  <c r="K124" i="51"/>
  <c r="K125" i="51"/>
  <c r="K126" i="51"/>
  <c r="K127" i="51"/>
  <c r="K128" i="51"/>
  <c r="K129" i="51"/>
  <c r="K130" i="51"/>
  <c r="K131" i="51"/>
  <c r="K132" i="51"/>
  <c r="K133" i="51"/>
  <c r="K134" i="51"/>
  <c r="K135" i="51"/>
  <c r="K136" i="51"/>
  <c r="K137" i="51"/>
  <c r="K138" i="51"/>
  <c r="K139" i="51"/>
  <c r="K140" i="51"/>
  <c r="K141" i="51"/>
  <c r="K142" i="51"/>
  <c r="K143" i="51"/>
  <c r="K144" i="51"/>
  <c r="K145" i="51"/>
  <c r="K146" i="51"/>
  <c r="K147" i="51"/>
  <c r="K148" i="51"/>
  <c r="K149" i="51"/>
  <c r="K150" i="51"/>
  <c r="K151" i="51"/>
  <c r="K152" i="51"/>
  <c r="K153" i="51"/>
  <c r="K154" i="51"/>
  <c r="K155" i="51"/>
  <c r="K156" i="51"/>
  <c r="K157" i="51"/>
  <c r="K158" i="51"/>
  <c r="K159" i="51"/>
  <c r="K160" i="51"/>
  <c r="K161" i="51"/>
  <c r="K162" i="51"/>
  <c r="K163" i="51"/>
  <c r="K164" i="51"/>
  <c r="K165" i="51"/>
  <c r="K166" i="51"/>
  <c r="K167" i="51"/>
  <c r="K168" i="51"/>
  <c r="K169" i="51"/>
  <c r="K170" i="51"/>
  <c r="K171" i="51"/>
  <c r="K172" i="51"/>
  <c r="K173" i="51"/>
  <c r="K174" i="51"/>
  <c r="K175" i="51"/>
  <c r="K176" i="51"/>
  <c r="K177" i="51"/>
  <c r="K178" i="51"/>
  <c r="K179" i="51"/>
  <c r="K180" i="51"/>
  <c r="K181" i="51"/>
  <c r="K182" i="51"/>
  <c r="K183" i="51"/>
  <c r="K184" i="51"/>
  <c r="K185" i="51"/>
  <c r="K186" i="51"/>
  <c r="K187" i="51"/>
  <c r="K188" i="51"/>
  <c r="K189" i="51"/>
  <c r="K190" i="51"/>
  <c r="K191" i="51"/>
  <c r="K192" i="51"/>
  <c r="K193" i="51"/>
  <c r="K194" i="51"/>
  <c r="K195" i="51"/>
  <c r="K196" i="51"/>
  <c r="K197" i="51"/>
  <c r="K198" i="51"/>
  <c r="K199" i="51"/>
  <c r="K200" i="51"/>
  <c r="K201" i="51"/>
  <c r="K202" i="51"/>
  <c r="K203" i="51"/>
  <c r="K204" i="51"/>
  <c r="K205" i="51"/>
  <c r="K206" i="51"/>
  <c r="K207" i="51"/>
  <c r="K208" i="51"/>
  <c r="K209" i="51"/>
  <c r="K210" i="51"/>
  <c r="K211" i="51"/>
  <c r="K212" i="51"/>
  <c r="K213" i="51"/>
  <c r="K214" i="51"/>
  <c r="K215" i="51"/>
  <c r="K216" i="51"/>
  <c r="K217" i="51"/>
  <c r="K218" i="51"/>
  <c r="K219" i="51"/>
  <c r="K220" i="51"/>
  <c r="K221" i="51"/>
  <c r="K222" i="51"/>
  <c r="K223" i="51"/>
  <c r="K224" i="51"/>
  <c r="K225" i="51"/>
  <c r="K226" i="51"/>
  <c r="K227" i="51"/>
  <c r="K228" i="51"/>
  <c r="K229" i="51"/>
  <c r="K230" i="51"/>
  <c r="K231" i="51"/>
  <c r="K232" i="51"/>
  <c r="K233" i="51"/>
  <c r="K234" i="51"/>
  <c r="K235" i="51"/>
  <c r="K236" i="51"/>
  <c r="K237" i="51"/>
  <c r="K238" i="51"/>
  <c r="K239" i="51"/>
  <c r="K240" i="51"/>
  <c r="K241" i="51"/>
  <c r="K242" i="51"/>
  <c r="K243" i="51"/>
  <c r="K244" i="51"/>
  <c r="K245" i="51"/>
  <c r="K246" i="51"/>
  <c r="K247" i="51"/>
  <c r="K248" i="51"/>
  <c r="K249" i="51"/>
  <c r="K250" i="51"/>
  <c r="K251" i="51"/>
  <c r="K252" i="51"/>
  <c r="K253" i="51"/>
  <c r="K254" i="51"/>
  <c r="K255" i="51"/>
  <c r="K256" i="51"/>
  <c r="K257" i="51"/>
  <c r="K258" i="51"/>
  <c r="K259" i="51"/>
  <c r="K260" i="51"/>
  <c r="K261" i="51"/>
  <c r="K262" i="51"/>
  <c r="K263" i="51"/>
  <c r="K264" i="51"/>
  <c r="K265" i="51"/>
  <c r="K266" i="51"/>
  <c r="K267" i="51"/>
  <c r="K268" i="51"/>
  <c r="K269" i="51"/>
  <c r="K270" i="51"/>
  <c r="K271" i="51"/>
  <c r="K272" i="51"/>
  <c r="K273" i="51"/>
  <c r="K274" i="51"/>
  <c r="K275" i="51"/>
  <c r="K276" i="51"/>
  <c r="K277" i="51"/>
  <c r="K278" i="51"/>
  <c r="K279" i="51"/>
  <c r="K280" i="51"/>
  <c r="K281" i="51"/>
  <c r="K282" i="51"/>
  <c r="K283" i="51"/>
  <c r="K284" i="51"/>
  <c r="K285" i="51"/>
  <c r="K286" i="51"/>
  <c r="K287" i="51"/>
  <c r="K288" i="51"/>
  <c r="K289" i="51"/>
  <c r="K290" i="51"/>
  <c r="K291" i="51"/>
  <c r="K292" i="51"/>
  <c r="K293" i="51"/>
  <c r="K294" i="51"/>
  <c r="K295" i="51"/>
  <c r="K296" i="51"/>
  <c r="K297" i="51"/>
  <c r="K298" i="51"/>
  <c r="K299" i="51"/>
  <c r="K300" i="51"/>
  <c r="K301" i="51"/>
  <c r="K302" i="51"/>
  <c r="K303" i="51"/>
  <c r="K304" i="51"/>
  <c r="K305" i="51"/>
  <c r="K306" i="51"/>
  <c r="K307" i="51"/>
  <c r="K308" i="51"/>
  <c r="K309" i="51"/>
  <c r="K310" i="51"/>
  <c r="K311" i="51"/>
  <c r="K312" i="51"/>
  <c r="K313" i="51"/>
  <c r="K314" i="51"/>
  <c r="K315" i="51"/>
  <c r="K316" i="51"/>
  <c r="K317" i="51"/>
  <c r="K318" i="51"/>
  <c r="K319" i="51"/>
  <c r="K320" i="51"/>
  <c r="K321" i="51"/>
  <c r="K322" i="51"/>
  <c r="K323" i="51"/>
  <c r="K324" i="51"/>
  <c r="K325" i="51"/>
  <c r="K326" i="51"/>
  <c r="K327" i="51"/>
  <c r="K328" i="51"/>
  <c r="K329" i="51"/>
  <c r="K330" i="51"/>
  <c r="K331" i="51"/>
  <c r="K332" i="51"/>
  <c r="K333" i="51"/>
  <c r="K334" i="51"/>
  <c r="K335" i="51"/>
  <c r="K336" i="51"/>
  <c r="K337" i="51"/>
  <c r="K338" i="51"/>
  <c r="K339" i="51"/>
  <c r="K340" i="51"/>
  <c r="K341" i="51"/>
  <c r="K342" i="51"/>
  <c r="K343" i="51"/>
  <c r="K344" i="51"/>
  <c r="K345" i="51"/>
  <c r="K346" i="51"/>
  <c r="K347" i="51"/>
  <c r="K348" i="51"/>
  <c r="K349" i="51"/>
  <c r="K350" i="51"/>
  <c r="K351" i="51"/>
  <c r="K352" i="51"/>
  <c r="K353" i="51"/>
  <c r="K354" i="51"/>
  <c r="K355" i="51"/>
  <c r="K356" i="51"/>
  <c r="K357" i="51"/>
  <c r="K358" i="51"/>
  <c r="K359" i="51"/>
  <c r="K360" i="51"/>
  <c r="K361" i="51"/>
  <c r="K362" i="51"/>
  <c r="K363" i="51"/>
  <c r="K364" i="51"/>
  <c r="K365" i="51"/>
  <c r="K366" i="51"/>
  <c r="K367" i="51"/>
  <c r="K368" i="51"/>
  <c r="K369" i="51"/>
  <c r="K370" i="51"/>
  <c r="K371" i="51"/>
  <c r="K372" i="51"/>
  <c r="K373" i="51"/>
  <c r="K374" i="51"/>
  <c r="K375" i="51"/>
  <c r="K376" i="51"/>
  <c r="K377" i="51"/>
  <c r="K378" i="51"/>
  <c r="K379" i="51"/>
  <c r="K380" i="51"/>
  <c r="K381" i="51"/>
  <c r="K382" i="51"/>
  <c r="K383" i="51"/>
  <c r="K384" i="51"/>
  <c r="K385" i="51"/>
  <c r="K386" i="51"/>
  <c r="K387" i="51"/>
  <c r="K388" i="51"/>
  <c r="K389" i="51"/>
  <c r="K390" i="51"/>
  <c r="K391" i="51"/>
  <c r="K392" i="51"/>
  <c r="K393" i="51"/>
  <c r="K394" i="51"/>
  <c r="K395" i="51"/>
  <c r="K396" i="51"/>
  <c r="K397" i="51"/>
  <c r="K398" i="51"/>
  <c r="K399" i="51"/>
  <c r="K400" i="51"/>
  <c r="K401" i="51"/>
  <c r="K402" i="51"/>
  <c r="K403" i="51"/>
  <c r="K404" i="51"/>
  <c r="K405" i="51"/>
  <c r="K406" i="51"/>
  <c r="K407" i="51"/>
  <c r="K408" i="51"/>
  <c r="K409" i="51"/>
  <c r="K410" i="51"/>
  <c r="K411" i="51"/>
  <c r="K412" i="51"/>
  <c r="K413" i="51"/>
  <c r="K414" i="51"/>
  <c r="K415" i="51"/>
  <c r="K416" i="51"/>
  <c r="K417" i="51"/>
  <c r="K418" i="51"/>
  <c r="K419" i="51"/>
  <c r="K420" i="51"/>
  <c r="K421" i="51"/>
  <c r="K422" i="51"/>
  <c r="K423" i="51"/>
  <c r="K424" i="51"/>
  <c r="K425" i="51"/>
  <c r="K426" i="51"/>
  <c r="K427" i="51"/>
  <c r="K428" i="51"/>
  <c r="K429" i="51"/>
  <c r="K430" i="51"/>
  <c r="K431" i="51"/>
  <c r="K432" i="51"/>
  <c r="K433" i="51"/>
  <c r="K434" i="51"/>
  <c r="K435" i="51"/>
  <c r="K436" i="51"/>
  <c r="K437" i="51"/>
  <c r="K438" i="51"/>
  <c r="K439" i="51"/>
  <c r="K440" i="51"/>
  <c r="K441" i="51"/>
  <c r="K442" i="51"/>
  <c r="K443" i="51"/>
  <c r="K444" i="51"/>
  <c r="K445" i="51"/>
  <c r="K446" i="51"/>
  <c r="K447" i="51"/>
  <c r="K448" i="51"/>
  <c r="K449" i="51"/>
  <c r="K450" i="51"/>
  <c r="K451" i="51"/>
  <c r="K452" i="51"/>
  <c r="K453" i="51"/>
  <c r="K454" i="51"/>
  <c r="K455" i="51"/>
  <c r="K456" i="51"/>
  <c r="K457" i="51"/>
  <c r="K458" i="51"/>
  <c r="K459" i="51"/>
  <c r="K460" i="51"/>
  <c r="K461" i="51"/>
  <c r="K462" i="51"/>
  <c r="K463" i="51"/>
  <c r="K464" i="51"/>
  <c r="K465" i="51"/>
  <c r="K466" i="51"/>
  <c r="K467" i="51"/>
  <c r="K468" i="51"/>
  <c r="K469" i="51"/>
  <c r="K470" i="51"/>
  <c r="K471" i="51"/>
  <c r="K472" i="51"/>
  <c r="K473" i="51"/>
  <c r="K474" i="51"/>
  <c r="K475" i="51"/>
  <c r="K476" i="51"/>
  <c r="K477" i="51"/>
  <c r="K478" i="51"/>
  <c r="K479" i="51"/>
  <c r="K480" i="51"/>
  <c r="K481" i="51"/>
  <c r="K482" i="51"/>
  <c r="K483" i="51"/>
  <c r="K484" i="51"/>
  <c r="K485" i="51"/>
  <c r="K486" i="51"/>
  <c r="K487" i="51"/>
  <c r="K488" i="51"/>
  <c r="K489" i="51"/>
  <c r="K490" i="51"/>
  <c r="K491" i="51"/>
  <c r="K492" i="51"/>
  <c r="K493" i="51"/>
  <c r="K494" i="51"/>
  <c r="K495" i="51"/>
  <c r="K496" i="51"/>
  <c r="K497" i="51"/>
  <c r="K498" i="51"/>
  <c r="K499" i="51"/>
  <c r="K500" i="51"/>
  <c r="K501" i="51"/>
  <c r="K502" i="51"/>
  <c r="K503" i="51"/>
  <c r="K504" i="51"/>
  <c r="K505" i="51"/>
  <c r="K506" i="51"/>
  <c r="K507" i="51"/>
  <c r="K508" i="51"/>
  <c r="K509" i="51"/>
  <c r="K510" i="51"/>
  <c r="K511" i="51"/>
  <c r="K512" i="51"/>
  <c r="K513" i="51"/>
  <c r="K514" i="51"/>
  <c r="K515" i="51"/>
  <c r="K516" i="51"/>
  <c r="K517" i="51"/>
  <c r="K518" i="51"/>
  <c r="K519" i="51"/>
  <c r="K520" i="51"/>
  <c r="K521" i="51"/>
  <c r="K522" i="51"/>
  <c r="K523" i="51"/>
  <c r="K524" i="51"/>
  <c r="K525" i="51"/>
  <c r="K526" i="51"/>
  <c r="K527" i="51"/>
  <c r="K528" i="51"/>
  <c r="K529" i="51"/>
  <c r="K530" i="51"/>
  <c r="K531" i="51"/>
  <c r="K532" i="51"/>
  <c r="K533" i="51"/>
  <c r="K534" i="51"/>
  <c r="K535" i="51"/>
  <c r="K536" i="51"/>
  <c r="K537" i="51"/>
  <c r="K538" i="51"/>
  <c r="K539" i="51"/>
  <c r="K540" i="51"/>
  <c r="K541" i="51"/>
  <c r="K542" i="51"/>
  <c r="K543" i="51"/>
  <c r="K544" i="51"/>
  <c r="K545" i="51"/>
  <c r="K546" i="51"/>
  <c r="K547" i="51"/>
  <c r="K548" i="51"/>
  <c r="K549" i="51"/>
  <c r="K550" i="51"/>
  <c r="K551" i="51"/>
  <c r="K552" i="51"/>
  <c r="K553" i="51"/>
  <c r="K554" i="51"/>
  <c r="K555" i="51"/>
  <c r="K556" i="51"/>
  <c r="K557" i="51"/>
  <c r="K558" i="51"/>
  <c r="K559" i="51"/>
  <c r="K560" i="51"/>
  <c r="K561" i="51"/>
  <c r="K562" i="51"/>
  <c r="K563" i="51"/>
  <c r="K564" i="51"/>
  <c r="K565" i="51"/>
  <c r="K566" i="51"/>
  <c r="K567" i="51"/>
  <c r="K568" i="51"/>
  <c r="K569" i="51"/>
  <c r="K570" i="51"/>
  <c r="K571" i="51"/>
  <c r="K572" i="51"/>
  <c r="K573" i="51"/>
  <c r="K574" i="51"/>
  <c r="K575" i="51"/>
  <c r="K576" i="51"/>
  <c r="K577" i="51"/>
  <c r="K578" i="51"/>
  <c r="K579" i="51"/>
  <c r="K580" i="51"/>
  <c r="K581" i="51"/>
  <c r="K582" i="51"/>
  <c r="K583" i="51"/>
  <c r="K584" i="51"/>
  <c r="K585" i="51"/>
  <c r="K586" i="51"/>
  <c r="K587" i="51"/>
  <c r="K588" i="51"/>
  <c r="K589" i="51"/>
  <c r="K590" i="51"/>
  <c r="K591" i="51"/>
  <c r="K592" i="51"/>
  <c r="K593" i="51"/>
  <c r="K594" i="51"/>
  <c r="K595" i="51"/>
  <c r="K596" i="51"/>
  <c r="K597" i="51"/>
  <c r="K598" i="51"/>
  <c r="K599" i="51"/>
  <c r="K600" i="51"/>
  <c r="K601" i="51"/>
  <c r="K602" i="51"/>
  <c r="K603" i="51"/>
  <c r="K604" i="51"/>
  <c r="K605" i="51"/>
  <c r="K606" i="51"/>
  <c r="K607" i="51"/>
  <c r="K608" i="51"/>
  <c r="K609" i="51"/>
  <c r="K610" i="51"/>
  <c r="K611" i="51"/>
  <c r="K612" i="51"/>
  <c r="K613" i="51"/>
  <c r="K614" i="51"/>
  <c r="K615" i="51"/>
  <c r="K616" i="51"/>
  <c r="K617" i="51"/>
  <c r="K618" i="51"/>
  <c r="K619" i="51"/>
  <c r="K620" i="51"/>
  <c r="K621" i="51"/>
  <c r="K622" i="51"/>
  <c r="K623" i="51"/>
  <c r="K624" i="51"/>
  <c r="K625" i="51"/>
  <c r="K626" i="51"/>
  <c r="K627" i="51"/>
  <c r="K628" i="51"/>
  <c r="K629" i="51"/>
  <c r="K630" i="51"/>
  <c r="K631" i="51"/>
  <c r="K632" i="51"/>
  <c r="K633" i="51"/>
  <c r="K634" i="51"/>
  <c r="K635" i="51"/>
  <c r="K636" i="51"/>
  <c r="K637" i="51"/>
  <c r="K638" i="51"/>
  <c r="K639" i="51"/>
  <c r="K640" i="51"/>
  <c r="K641" i="51"/>
  <c r="K642" i="51"/>
  <c r="K643" i="51"/>
  <c r="K644" i="51"/>
  <c r="K645" i="51"/>
  <c r="K646" i="51"/>
  <c r="K647" i="51"/>
  <c r="K648" i="51"/>
  <c r="K649" i="51"/>
  <c r="K650" i="51"/>
  <c r="K651" i="51"/>
  <c r="K652" i="51"/>
  <c r="K653" i="51"/>
  <c r="K654" i="51"/>
  <c r="K655" i="51"/>
  <c r="K656" i="51"/>
  <c r="K657" i="51"/>
  <c r="K658" i="51"/>
  <c r="K659" i="51"/>
  <c r="K660" i="51"/>
  <c r="K661" i="51"/>
  <c r="K662" i="51"/>
  <c r="K663" i="51"/>
  <c r="K664" i="51"/>
  <c r="K665" i="51"/>
  <c r="K666" i="51"/>
  <c r="K667" i="51"/>
  <c r="K668" i="51"/>
  <c r="K669" i="51"/>
  <c r="K670" i="51"/>
  <c r="K671" i="51"/>
  <c r="K672" i="51"/>
  <c r="K673" i="51"/>
  <c r="K674" i="51"/>
  <c r="K675" i="51"/>
  <c r="K676" i="51"/>
  <c r="K677" i="51"/>
  <c r="K678" i="51"/>
  <c r="K679" i="51"/>
  <c r="K680" i="51"/>
  <c r="K681" i="51"/>
  <c r="K682" i="51"/>
  <c r="K683" i="51"/>
  <c r="K684" i="51"/>
  <c r="K685" i="51"/>
  <c r="K686" i="51"/>
  <c r="K687" i="51"/>
  <c r="K688" i="51"/>
  <c r="K689" i="51"/>
  <c r="K690" i="51"/>
  <c r="K691" i="51"/>
  <c r="K692" i="51"/>
  <c r="K693" i="51"/>
  <c r="K694" i="51"/>
  <c r="K695" i="51"/>
  <c r="K696" i="51"/>
  <c r="K697" i="51"/>
  <c r="K698" i="51"/>
  <c r="K699" i="51"/>
  <c r="K700" i="51"/>
  <c r="K701" i="51"/>
  <c r="K702" i="51"/>
  <c r="K703" i="51"/>
  <c r="K704" i="51"/>
  <c r="K705" i="51"/>
  <c r="K706" i="51"/>
  <c r="K707" i="51"/>
  <c r="K708" i="51"/>
  <c r="K709" i="51"/>
  <c r="K710" i="51"/>
  <c r="K711" i="51"/>
  <c r="K712" i="51"/>
  <c r="K713" i="51"/>
  <c r="K714" i="51"/>
  <c r="K715" i="51"/>
  <c r="K716" i="51"/>
  <c r="K717" i="51"/>
  <c r="K718" i="51"/>
  <c r="K719" i="51"/>
  <c r="K720" i="51"/>
  <c r="K721" i="51"/>
  <c r="K722" i="51"/>
  <c r="K723" i="51"/>
  <c r="K724" i="51"/>
  <c r="K725" i="51"/>
  <c r="K726" i="51"/>
  <c r="K727" i="51"/>
  <c r="K728" i="51"/>
  <c r="K729" i="51"/>
  <c r="K730" i="51"/>
  <c r="K731" i="51"/>
  <c r="K732" i="51"/>
  <c r="K733" i="51"/>
  <c r="K734" i="51"/>
  <c r="K735" i="51"/>
  <c r="K736" i="51"/>
  <c r="K737" i="51"/>
  <c r="K738" i="51"/>
  <c r="K739" i="51"/>
  <c r="K740" i="51"/>
  <c r="K741" i="51"/>
  <c r="K742" i="51"/>
  <c r="K743" i="51"/>
  <c r="K744" i="51"/>
  <c r="K745" i="51"/>
  <c r="K746" i="51"/>
  <c r="K747" i="51"/>
  <c r="K748" i="51"/>
  <c r="K749" i="51"/>
  <c r="K750" i="51"/>
  <c r="K751" i="51"/>
  <c r="K752" i="51"/>
  <c r="K753" i="51"/>
  <c r="K754" i="51"/>
  <c r="K755" i="51"/>
  <c r="K756" i="51"/>
  <c r="K757" i="51"/>
  <c r="K758" i="51"/>
  <c r="K759" i="51"/>
  <c r="K760" i="51"/>
  <c r="K761" i="51"/>
  <c r="K762" i="51"/>
  <c r="K763" i="51"/>
  <c r="K764" i="51"/>
  <c r="K765" i="51"/>
  <c r="K766" i="51"/>
  <c r="K767" i="51"/>
  <c r="K768" i="51"/>
  <c r="K769" i="51"/>
  <c r="K770" i="51"/>
  <c r="K771" i="51"/>
  <c r="K772" i="51"/>
  <c r="K773" i="51"/>
  <c r="K774" i="51"/>
  <c r="K775" i="51"/>
  <c r="K776" i="51"/>
  <c r="K777" i="51"/>
  <c r="K778" i="51"/>
  <c r="K779" i="51"/>
  <c r="K780" i="51"/>
  <c r="K781" i="51"/>
  <c r="K782" i="51"/>
  <c r="K783" i="51"/>
  <c r="K784" i="51"/>
  <c r="K785" i="51"/>
  <c r="K786" i="51"/>
  <c r="K787" i="51"/>
  <c r="K788" i="51"/>
  <c r="K789" i="51"/>
  <c r="K790" i="51"/>
  <c r="K791" i="51"/>
  <c r="K792" i="51"/>
  <c r="K793" i="51"/>
  <c r="K794" i="51"/>
  <c r="K795" i="51"/>
  <c r="K796" i="51"/>
  <c r="K797" i="51"/>
  <c r="K798" i="51"/>
  <c r="K799" i="51"/>
  <c r="K800" i="51"/>
  <c r="K801" i="51"/>
  <c r="K802" i="51"/>
  <c r="K803" i="51"/>
  <c r="K804" i="51"/>
  <c r="K805" i="51"/>
  <c r="K806" i="51"/>
  <c r="K807" i="51"/>
  <c r="K808" i="51"/>
  <c r="K809" i="51"/>
  <c r="K810" i="51"/>
  <c r="K811" i="51"/>
  <c r="K812" i="51"/>
  <c r="K813" i="51"/>
  <c r="K814" i="51"/>
  <c r="K815" i="51"/>
  <c r="K816" i="51"/>
  <c r="K817" i="51"/>
  <c r="K818" i="51"/>
  <c r="K819" i="51"/>
  <c r="K820" i="51"/>
  <c r="K821" i="51"/>
  <c r="K822" i="51"/>
  <c r="K823" i="51"/>
  <c r="K824" i="51"/>
  <c r="K825" i="51"/>
  <c r="K826" i="51"/>
  <c r="K827" i="51"/>
  <c r="K828" i="51"/>
  <c r="K829" i="51"/>
  <c r="K830" i="51"/>
  <c r="K831" i="51"/>
  <c r="K832" i="51"/>
  <c r="K833" i="51"/>
  <c r="K834" i="51"/>
  <c r="K835" i="51"/>
  <c r="K836" i="51"/>
  <c r="K837" i="51"/>
  <c r="K838" i="51"/>
  <c r="K839" i="51"/>
  <c r="K840" i="51"/>
  <c r="K841" i="51"/>
  <c r="K842" i="51"/>
  <c r="K843" i="51"/>
  <c r="K844" i="51"/>
  <c r="K845" i="51"/>
  <c r="K846" i="51"/>
  <c r="K847" i="51"/>
  <c r="K848" i="51"/>
  <c r="K849" i="51"/>
  <c r="K850" i="51"/>
  <c r="K851" i="51"/>
  <c r="K852" i="51"/>
  <c r="K853" i="51"/>
  <c r="K854" i="51"/>
  <c r="K855" i="51"/>
  <c r="K856" i="51"/>
  <c r="K857" i="51"/>
  <c r="K858" i="51"/>
  <c r="K859" i="51"/>
  <c r="K860" i="51"/>
  <c r="K861" i="51"/>
  <c r="K862" i="51"/>
  <c r="K863" i="51"/>
  <c r="K864" i="51"/>
  <c r="K865" i="51"/>
  <c r="K866" i="51"/>
  <c r="K867" i="51"/>
  <c r="K868" i="51"/>
  <c r="K869" i="51"/>
  <c r="K870" i="51"/>
  <c r="K871" i="51"/>
  <c r="K872" i="51"/>
  <c r="K873" i="51"/>
  <c r="K874" i="51"/>
  <c r="K875" i="51"/>
  <c r="K876" i="51"/>
  <c r="K877" i="51"/>
  <c r="K878" i="51"/>
  <c r="K879" i="51"/>
  <c r="K880" i="51"/>
  <c r="K881" i="51"/>
  <c r="K882" i="51"/>
  <c r="K883" i="51"/>
  <c r="K884" i="51"/>
  <c r="K885" i="51"/>
  <c r="K886" i="51"/>
  <c r="K887" i="51"/>
  <c r="K888" i="51"/>
  <c r="K889" i="51"/>
  <c r="K890" i="51"/>
  <c r="K891" i="51"/>
  <c r="K892" i="51"/>
  <c r="K893" i="51"/>
  <c r="K894" i="51"/>
  <c r="K895" i="51"/>
  <c r="K896" i="51"/>
  <c r="K897" i="51"/>
  <c r="K898" i="51"/>
  <c r="K899" i="51"/>
  <c r="K900" i="51"/>
  <c r="K901" i="51"/>
  <c r="K902" i="51"/>
  <c r="K903" i="51"/>
  <c r="K904" i="51"/>
  <c r="K905" i="51"/>
  <c r="K906" i="51"/>
  <c r="K907" i="51"/>
  <c r="K908" i="51"/>
  <c r="K909" i="51"/>
  <c r="K910" i="51"/>
  <c r="K911" i="51"/>
  <c r="K912" i="51"/>
  <c r="K913" i="51"/>
  <c r="K914" i="51"/>
  <c r="K915" i="51"/>
  <c r="K916" i="51"/>
  <c r="K917" i="51"/>
  <c r="K918" i="51"/>
  <c r="K919" i="51"/>
  <c r="K920" i="51"/>
  <c r="K921" i="51"/>
  <c r="K922" i="51"/>
  <c r="K923" i="51"/>
  <c r="K924" i="51"/>
  <c r="K925" i="51"/>
  <c r="K926" i="51"/>
  <c r="K927" i="51"/>
  <c r="K928" i="51"/>
  <c r="K929" i="51"/>
  <c r="K930" i="51"/>
  <c r="K931" i="51"/>
  <c r="K932" i="51"/>
  <c r="K933" i="51"/>
  <c r="K934" i="51"/>
  <c r="K935" i="51"/>
  <c r="K936" i="51"/>
  <c r="K937" i="51"/>
  <c r="K938" i="51"/>
  <c r="K939" i="51"/>
  <c r="K940" i="51"/>
  <c r="K941" i="51"/>
  <c r="K942" i="51"/>
  <c r="K943" i="51"/>
  <c r="K944" i="51"/>
  <c r="K945" i="51"/>
  <c r="K946" i="51"/>
  <c r="K947" i="51"/>
  <c r="K948" i="51"/>
  <c r="K949" i="51"/>
  <c r="K950" i="51"/>
  <c r="K951" i="51"/>
  <c r="K952" i="51"/>
  <c r="K953" i="51"/>
  <c r="K954" i="51"/>
  <c r="K955" i="51"/>
  <c r="K956" i="51"/>
  <c r="K957" i="51"/>
  <c r="K958" i="51"/>
  <c r="K959" i="51"/>
  <c r="K960" i="51"/>
  <c r="K961" i="51"/>
  <c r="K962" i="51"/>
  <c r="K963" i="51"/>
  <c r="K964" i="51"/>
  <c r="K965" i="51"/>
  <c r="K966" i="51"/>
  <c r="K967" i="51"/>
  <c r="K968" i="51"/>
  <c r="K969" i="51"/>
  <c r="K970" i="51"/>
  <c r="K971" i="51"/>
  <c r="K972" i="51"/>
  <c r="K973" i="51"/>
  <c r="K974" i="51"/>
  <c r="K975" i="51"/>
  <c r="K976" i="51"/>
  <c r="K977" i="51"/>
  <c r="K978" i="51"/>
  <c r="K979" i="51"/>
  <c r="K980" i="51"/>
  <c r="K981" i="51"/>
  <c r="K982" i="51"/>
  <c r="K983" i="51"/>
  <c r="K984" i="51"/>
  <c r="K985" i="51"/>
  <c r="K986" i="51"/>
  <c r="K987" i="51"/>
  <c r="K988" i="51"/>
  <c r="K989" i="51"/>
  <c r="K990" i="51"/>
  <c r="K991" i="51"/>
  <c r="K992" i="51"/>
  <c r="K993" i="51"/>
  <c r="K994" i="51"/>
  <c r="K995" i="51"/>
  <c r="K996" i="51"/>
  <c r="K997" i="51"/>
  <c r="K998" i="51"/>
  <c r="K999" i="51"/>
  <c r="K1000" i="51"/>
  <c r="K1001" i="51"/>
  <c r="K1002" i="51"/>
  <c r="K1003" i="51"/>
  <c r="K1004" i="51"/>
  <c r="K1005" i="51"/>
  <c r="K1006" i="51"/>
  <c r="K1007" i="51"/>
  <c r="K1008" i="51"/>
  <c r="K1009" i="51"/>
  <c r="K1010" i="51"/>
  <c r="K1011" i="51"/>
  <c r="K1012" i="51"/>
  <c r="K1013" i="51"/>
  <c r="K1014" i="51"/>
  <c r="K1015" i="51"/>
  <c r="K1016" i="51"/>
  <c r="K1017" i="51"/>
  <c r="K1018" i="51"/>
  <c r="K1019" i="51"/>
  <c r="K1020" i="51"/>
  <c r="K1021" i="51"/>
  <c r="K1022" i="51"/>
  <c r="K1023" i="51"/>
  <c r="K1024" i="51"/>
  <c r="K1025" i="51"/>
  <c r="K1026" i="51"/>
  <c r="K1027" i="51"/>
  <c r="K1028" i="51"/>
  <c r="K1029" i="51"/>
  <c r="K1030" i="51"/>
  <c r="K1031" i="51"/>
  <c r="K1032" i="51"/>
  <c r="K1033" i="51"/>
  <c r="K1034" i="51"/>
  <c r="K1035" i="51"/>
  <c r="K1036" i="51"/>
  <c r="K1037" i="51"/>
  <c r="K1038" i="51"/>
  <c r="K1039" i="51"/>
  <c r="K1040" i="51"/>
  <c r="K1041" i="51"/>
  <c r="K1042" i="51"/>
  <c r="K1043" i="51"/>
  <c r="K1044" i="51"/>
  <c r="K1045" i="51"/>
  <c r="K1046" i="51"/>
  <c r="K1047" i="51"/>
  <c r="K1048" i="51"/>
  <c r="K1049" i="51"/>
  <c r="K1050" i="51"/>
  <c r="K1051" i="51"/>
  <c r="K1052" i="51"/>
  <c r="K1053" i="51"/>
  <c r="K1054" i="51"/>
  <c r="K1055" i="51"/>
  <c r="K1056" i="51"/>
  <c r="K1057" i="51"/>
  <c r="K1058" i="51"/>
  <c r="K1059" i="51"/>
  <c r="K1060" i="51"/>
  <c r="K1061" i="51"/>
  <c r="K1062" i="51"/>
  <c r="K1063" i="51"/>
  <c r="K1064" i="51"/>
  <c r="K1065" i="51"/>
  <c r="K1066" i="51"/>
  <c r="K1067" i="51"/>
  <c r="K1068" i="51"/>
  <c r="K1069" i="51"/>
  <c r="K1070" i="51"/>
  <c r="K1071" i="51"/>
  <c r="K1072" i="51"/>
  <c r="K1073" i="51"/>
  <c r="K1074" i="51"/>
  <c r="K1075" i="51"/>
  <c r="K1076" i="51"/>
  <c r="K1077" i="51"/>
  <c r="K1078" i="51"/>
  <c r="K1079" i="51"/>
  <c r="K1080" i="51"/>
  <c r="K1081" i="51"/>
  <c r="K1082" i="51"/>
  <c r="K1083" i="51"/>
  <c r="K1084" i="51"/>
  <c r="K1085" i="51"/>
  <c r="K1086" i="51"/>
  <c r="K1087" i="51"/>
  <c r="K1088" i="51"/>
  <c r="K1089" i="51"/>
  <c r="K1090" i="51"/>
  <c r="K1091" i="51"/>
  <c r="K1092" i="51"/>
  <c r="K1093" i="51"/>
  <c r="K1094" i="51"/>
  <c r="K1095" i="51"/>
  <c r="K1096" i="51"/>
  <c r="K1097" i="51"/>
  <c r="K1098" i="51"/>
  <c r="K1099" i="51"/>
  <c r="K1100" i="51"/>
  <c r="K1101" i="51"/>
  <c r="K1102" i="51"/>
  <c r="K1103" i="51"/>
  <c r="K1104" i="51"/>
  <c r="K1105" i="51"/>
  <c r="K1106" i="51"/>
  <c r="K1107" i="51"/>
  <c r="K1108" i="51"/>
  <c r="K1109" i="51"/>
  <c r="K1110" i="51"/>
  <c r="K1111" i="51"/>
  <c r="K1112" i="51"/>
  <c r="K1113" i="51"/>
  <c r="K1114" i="51"/>
  <c r="K1115" i="51"/>
  <c r="K1116" i="51"/>
  <c r="K1117" i="51"/>
  <c r="K1118" i="51"/>
  <c r="K1119" i="51"/>
  <c r="K1120" i="51"/>
  <c r="K1121" i="51"/>
  <c r="K1122" i="51"/>
  <c r="K1123" i="51"/>
  <c r="K1124" i="51"/>
  <c r="K1125" i="51"/>
  <c r="K1126" i="51"/>
  <c r="K1127" i="51"/>
  <c r="K1128" i="51"/>
  <c r="K1129" i="51"/>
  <c r="K1130" i="51"/>
  <c r="K1131" i="51"/>
  <c r="K1132" i="51"/>
  <c r="K1133" i="51"/>
  <c r="K1134" i="51"/>
  <c r="K1135" i="51"/>
  <c r="K1136" i="51"/>
  <c r="K1137" i="51"/>
  <c r="K1138" i="51"/>
  <c r="K1139" i="51"/>
  <c r="K1140" i="51"/>
  <c r="K1141" i="51"/>
  <c r="K1142" i="51"/>
  <c r="K1143" i="51"/>
  <c r="K1144" i="51"/>
  <c r="K1145" i="51"/>
  <c r="K1146" i="51"/>
  <c r="K1147" i="51"/>
  <c r="K1148" i="51"/>
  <c r="K1149" i="51"/>
  <c r="K1150" i="51"/>
  <c r="K1151" i="51"/>
  <c r="K1152" i="51"/>
  <c r="K1153" i="51"/>
  <c r="K1154" i="51"/>
  <c r="K1155" i="51"/>
  <c r="K1156" i="51"/>
  <c r="K1157" i="51"/>
  <c r="K1158" i="51"/>
  <c r="K1159" i="51"/>
  <c r="K1160" i="51"/>
  <c r="K1161" i="51"/>
  <c r="K1162" i="51"/>
  <c r="K1163" i="51"/>
  <c r="K1164" i="51"/>
  <c r="K1165" i="51"/>
  <c r="K1166" i="51"/>
  <c r="K1167" i="51"/>
  <c r="K1168" i="51"/>
  <c r="K1169" i="51"/>
  <c r="K1170" i="51"/>
  <c r="K1171" i="51"/>
  <c r="K1172" i="51"/>
  <c r="K1173" i="51"/>
  <c r="K1174" i="51"/>
  <c r="K1175" i="51"/>
  <c r="K1176" i="51"/>
  <c r="K1177" i="51"/>
  <c r="K1178" i="51"/>
  <c r="K1179" i="51"/>
  <c r="K1180" i="51"/>
  <c r="K1181" i="51"/>
  <c r="K1182" i="51"/>
  <c r="K1183" i="51"/>
  <c r="K1184" i="51"/>
  <c r="K1185" i="51"/>
  <c r="K1186" i="51"/>
  <c r="K1187" i="51"/>
  <c r="K1188" i="51"/>
  <c r="K1189" i="51"/>
  <c r="K1190" i="51"/>
  <c r="K1191" i="51"/>
  <c r="K1192" i="51"/>
  <c r="K1193" i="51"/>
  <c r="K1194" i="51"/>
  <c r="K1195" i="51"/>
  <c r="K1196" i="51"/>
  <c r="K1197" i="51"/>
  <c r="K1198" i="51"/>
  <c r="K1199" i="51"/>
  <c r="K1200" i="51"/>
  <c r="K1201" i="51"/>
  <c r="K1202" i="51"/>
  <c r="K1203" i="51"/>
  <c r="K1204" i="51"/>
  <c r="K1205" i="51"/>
  <c r="K1206" i="51"/>
  <c r="K1207" i="51"/>
  <c r="K1208" i="51"/>
  <c r="K1209" i="51"/>
  <c r="K1210" i="51"/>
  <c r="K1211" i="51"/>
  <c r="K1212" i="51"/>
  <c r="K1213" i="51"/>
  <c r="K1214" i="51"/>
  <c r="K1215" i="51"/>
  <c r="K1216" i="51"/>
  <c r="K1217" i="51"/>
  <c r="K1218" i="51"/>
  <c r="K1219" i="51"/>
  <c r="K1220" i="51"/>
  <c r="K1221" i="51"/>
  <c r="K1222" i="51"/>
  <c r="K1223" i="51"/>
  <c r="K1224" i="51"/>
  <c r="K1225" i="51"/>
  <c r="K1226" i="51"/>
  <c r="K1227" i="51"/>
  <c r="K1228" i="51"/>
  <c r="K1229" i="51"/>
  <c r="K1230" i="51"/>
  <c r="K1231" i="51"/>
  <c r="K1232" i="51"/>
  <c r="K1233" i="51"/>
  <c r="K1234" i="51"/>
  <c r="K1235" i="51"/>
  <c r="K1236" i="51"/>
  <c r="K1237" i="51"/>
  <c r="K1238" i="51"/>
  <c r="K1239" i="51"/>
  <c r="K1240" i="51"/>
  <c r="K1241" i="51"/>
  <c r="K1242" i="51"/>
  <c r="K1243" i="51"/>
  <c r="K1244" i="51"/>
  <c r="K1245" i="51"/>
  <c r="K1246" i="51"/>
  <c r="K1247" i="51"/>
  <c r="K1248" i="51"/>
  <c r="K1249" i="51"/>
  <c r="K1250" i="51"/>
  <c r="K1251" i="51"/>
  <c r="K1252" i="51"/>
  <c r="K1253" i="51"/>
  <c r="K1254" i="51"/>
  <c r="K1255" i="51"/>
  <c r="K1256" i="51"/>
  <c r="K1257" i="51"/>
  <c r="K1258" i="51"/>
  <c r="K1259" i="51"/>
  <c r="K1260" i="51"/>
  <c r="K1261" i="51"/>
  <c r="K1262" i="51"/>
  <c r="K1263" i="51"/>
  <c r="K1264" i="51"/>
  <c r="K1265" i="51"/>
  <c r="K1266" i="51"/>
  <c r="K1267" i="51"/>
  <c r="K1268" i="51"/>
  <c r="K1269" i="51"/>
  <c r="K1270" i="51"/>
  <c r="K1271" i="51"/>
  <c r="K1272" i="51"/>
  <c r="K1273" i="51"/>
  <c r="K1274" i="51"/>
  <c r="K1275" i="51"/>
  <c r="K1276" i="51"/>
  <c r="K1277" i="51"/>
  <c r="K1278" i="51"/>
  <c r="K1279" i="51"/>
  <c r="K1280" i="51"/>
  <c r="K1281" i="51"/>
  <c r="K1282" i="51"/>
  <c r="K1283" i="51"/>
  <c r="K1284" i="51"/>
  <c r="K1285" i="51"/>
  <c r="K1286" i="51"/>
  <c r="K1287" i="51"/>
  <c r="K1288" i="51"/>
  <c r="K1289" i="51"/>
  <c r="K1290" i="51"/>
  <c r="K1291" i="51"/>
  <c r="K1292" i="51"/>
  <c r="K1293" i="51"/>
  <c r="K1294" i="51"/>
  <c r="K1295" i="51"/>
  <c r="K1296" i="51"/>
  <c r="K1297" i="51"/>
  <c r="K1298" i="51"/>
  <c r="K1299" i="51"/>
  <c r="K1300" i="51"/>
  <c r="K1301" i="51"/>
  <c r="K1302" i="51"/>
  <c r="K1303" i="51"/>
  <c r="K1304" i="51"/>
  <c r="K1305" i="51"/>
  <c r="K1306" i="51"/>
  <c r="K1307" i="51"/>
  <c r="K1308" i="51"/>
  <c r="K1309" i="51"/>
  <c r="K1310" i="51"/>
  <c r="K1311" i="51"/>
  <c r="K1312" i="51"/>
  <c r="K1313" i="51"/>
  <c r="K1314" i="51"/>
  <c r="K1315" i="51"/>
  <c r="K1316" i="51"/>
  <c r="K1317" i="51"/>
  <c r="K1318" i="51"/>
  <c r="K1319" i="51"/>
  <c r="K1320" i="51"/>
  <c r="K1321" i="51"/>
  <c r="K1322" i="51"/>
  <c r="K1323" i="51"/>
  <c r="K1324" i="51"/>
  <c r="K1325" i="51"/>
  <c r="K1326" i="51"/>
  <c r="K1327" i="51"/>
  <c r="K1328" i="51"/>
  <c r="K1329" i="51"/>
  <c r="K1330" i="51"/>
  <c r="K1331" i="51"/>
  <c r="K1332" i="51"/>
  <c r="K1333" i="51"/>
  <c r="K1334" i="51"/>
  <c r="K1335" i="51"/>
  <c r="K1336" i="51"/>
  <c r="K1337" i="51"/>
  <c r="K1338" i="51"/>
  <c r="K1339" i="51"/>
  <c r="K1340" i="51"/>
  <c r="K1341" i="51"/>
  <c r="K1342" i="51"/>
  <c r="K1343" i="51"/>
  <c r="K1344" i="51"/>
  <c r="K1345" i="51"/>
  <c r="K1346" i="51"/>
  <c r="K1347" i="51"/>
  <c r="K1348" i="51"/>
  <c r="K1349" i="51"/>
  <c r="K1350" i="51"/>
  <c r="K1351" i="51"/>
  <c r="K1352" i="51"/>
  <c r="K1353" i="51"/>
  <c r="K1354" i="51"/>
  <c r="K1355" i="51"/>
  <c r="K1356" i="51"/>
  <c r="K1357" i="51"/>
  <c r="K1358" i="51"/>
  <c r="K1359" i="51"/>
  <c r="K1360" i="51"/>
  <c r="K1361" i="51"/>
  <c r="K1362" i="51"/>
  <c r="K1363" i="51"/>
  <c r="K1364" i="51"/>
  <c r="K1365" i="51"/>
  <c r="K1366" i="51"/>
  <c r="K1367" i="51"/>
  <c r="K1368" i="51"/>
  <c r="K1369" i="51"/>
  <c r="K1370" i="51"/>
  <c r="K1371" i="51"/>
  <c r="K1372" i="51"/>
  <c r="K1373" i="51"/>
  <c r="K1374" i="51"/>
  <c r="K1375" i="51"/>
  <c r="K1376" i="51"/>
  <c r="K1377" i="51"/>
  <c r="K1378" i="51"/>
  <c r="K1379" i="51"/>
  <c r="K1380" i="51"/>
  <c r="K1381" i="51"/>
  <c r="K1382" i="51"/>
  <c r="K1383" i="51"/>
  <c r="K1384" i="51"/>
  <c r="K1385" i="51"/>
  <c r="K1386" i="51"/>
  <c r="K1387" i="51"/>
  <c r="K1388" i="51"/>
  <c r="K1389" i="51"/>
  <c r="K1390" i="51"/>
  <c r="K1391" i="51"/>
  <c r="K1392" i="51"/>
  <c r="K1393" i="51"/>
  <c r="K1394" i="51"/>
  <c r="K1395" i="51"/>
  <c r="K1396" i="51"/>
  <c r="K1397" i="51"/>
  <c r="K1398" i="51"/>
  <c r="K1399" i="51"/>
  <c r="K1400" i="51"/>
  <c r="K1401" i="51"/>
  <c r="K1402" i="51"/>
  <c r="K1403" i="51"/>
  <c r="K1404" i="51"/>
  <c r="K1405" i="51"/>
  <c r="K1406" i="51"/>
  <c r="K1407" i="51"/>
  <c r="K1408" i="51"/>
  <c r="K1409" i="51"/>
  <c r="K1410" i="51"/>
  <c r="K1411" i="51"/>
  <c r="K1412" i="51"/>
  <c r="K1413" i="51"/>
  <c r="K1414" i="51"/>
  <c r="K1415" i="51"/>
  <c r="K1416" i="51"/>
  <c r="K1417" i="51"/>
  <c r="K1418" i="51"/>
  <c r="K1419" i="51"/>
  <c r="K1420" i="51"/>
  <c r="K1421" i="51"/>
  <c r="K1422" i="51"/>
  <c r="K1423" i="51"/>
  <c r="K1424" i="51"/>
  <c r="K1425" i="51"/>
  <c r="K1426" i="51"/>
  <c r="K1427" i="51"/>
  <c r="K1428" i="51"/>
  <c r="K1429" i="51"/>
  <c r="K1430" i="51"/>
  <c r="K1431" i="51"/>
  <c r="K1432" i="51"/>
  <c r="K1433" i="51"/>
  <c r="K1434" i="51"/>
  <c r="K1435" i="51"/>
  <c r="K1436" i="51"/>
  <c r="K1437" i="51"/>
  <c r="K1438" i="51"/>
  <c r="K1439" i="51"/>
  <c r="K1440" i="51"/>
  <c r="K1441" i="51"/>
  <c r="K1442" i="51"/>
  <c r="K1443" i="51"/>
  <c r="K1444" i="51"/>
  <c r="K1445" i="51"/>
  <c r="K1446" i="51"/>
  <c r="K1447" i="51"/>
  <c r="K1448" i="51"/>
  <c r="K1449" i="51"/>
  <c r="K1450" i="51"/>
  <c r="K1451" i="51"/>
  <c r="K1452" i="51"/>
  <c r="K1453" i="51"/>
  <c r="K1454" i="51"/>
  <c r="K1455" i="51"/>
  <c r="K1456" i="51"/>
  <c r="K1457" i="51"/>
  <c r="K1458" i="51"/>
  <c r="K1459" i="51"/>
  <c r="K1460" i="51"/>
  <c r="K1461" i="51"/>
  <c r="K1462" i="51"/>
  <c r="K1463" i="51"/>
  <c r="K1464" i="51"/>
  <c r="K1465" i="51"/>
  <c r="K1466" i="51"/>
  <c r="K1467" i="51"/>
  <c r="K1468" i="51"/>
  <c r="K1469" i="51"/>
  <c r="K1470" i="51"/>
  <c r="K1471" i="51"/>
  <c r="K1472" i="51"/>
  <c r="K1473" i="51"/>
  <c r="K1474" i="51"/>
  <c r="K1475" i="51"/>
  <c r="K1476" i="51"/>
  <c r="K1477" i="51"/>
  <c r="K1478" i="51"/>
  <c r="K1479" i="51"/>
  <c r="K1480" i="51"/>
  <c r="K1481" i="51"/>
  <c r="K1482" i="51"/>
  <c r="K1483" i="51"/>
  <c r="K1484" i="51"/>
  <c r="K1485" i="51"/>
  <c r="K1486" i="51"/>
  <c r="K1487" i="51"/>
  <c r="K1488" i="51"/>
  <c r="K1489" i="51"/>
  <c r="K1490" i="51"/>
  <c r="K1491" i="51"/>
  <c r="K1492" i="51"/>
  <c r="K1493" i="51"/>
  <c r="K1494" i="51"/>
  <c r="K1495" i="51"/>
  <c r="K1496" i="51"/>
  <c r="K1497" i="51"/>
  <c r="K1498" i="51"/>
  <c r="K1499" i="51"/>
  <c r="K1500" i="51"/>
  <c r="K1501" i="51"/>
  <c r="K1502" i="51"/>
  <c r="K1503" i="51"/>
  <c r="K1504" i="51"/>
  <c r="K1505" i="51"/>
  <c r="K1506" i="51"/>
  <c r="K1507" i="51"/>
  <c r="K1508" i="51"/>
  <c r="K1509" i="51"/>
  <c r="K1510" i="51"/>
  <c r="K1511" i="51"/>
  <c r="K1512" i="51"/>
  <c r="K1513" i="51"/>
  <c r="K1514" i="51"/>
  <c r="K1515" i="51"/>
  <c r="K1516" i="51"/>
  <c r="K1517" i="51"/>
  <c r="K1518" i="51"/>
  <c r="K1519" i="51"/>
  <c r="K1520" i="51"/>
  <c r="K1521" i="51"/>
  <c r="K1522" i="51"/>
  <c r="K1523" i="51"/>
  <c r="K1524" i="51"/>
  <c r="K1525" i="51"/>
  <c r="K1526" i="51"/>
  <c r="K1527" i="51"/>
  <c r="K1528" i="51"/>
  <c r="K1529" i="51"/>
  <c r="K1530" i="51"/>
  <c r="K1531" i="51"/>
  <c r="K1532" i="51"/>
  <c r="K1533" i="51"/>
  <c r="K1534" i="51"/>
  <c r="K1535" i="51"/>
  <c r="K1536" i="51"/>
  <c r="K1537" i="51"/>
  <c r="K1538" i="51"/>
  <c r="K1539" i="51"/>
  <c r="K1540" i="51"/>
  <c r="K1541" i="51"/>
  <c r="K1542" i="51"/>
  <c r="K1543" i="51"/>
  <c r="K1544" i="51"/>
  <c r="K1545" i="51"/>
  <c r="K1546" i="51"/>
  <c r="K1547" i="51"/>
  <c r="K1548" i="51"/>
  <c r="K1549" i="51"/>
  <c r="K1550" i="51"/>
  <c r="K1551" i="51"/>
  <c r="K1552" i="51"/>
  <c r="K1553" i="51"/>
  <c r="K1554" i="51"/>
  <c r="K1555" i="51"/>
  <c r="K1556" i="51"/>
  <c r="K1557" i="51"/>
  <c r="K1558" i="51"/>
  <c r="K1559" i="51"/>
  <c r="K1560" i="51"/>
  <c r="K1561" i="51"/>
  <c r="K1562" i="51"/>
  <c r="K1563" i="51"/>
  <c r="K1564" i="51"/>
  <c r="K1565" i="51"/>
  <c r="K1566" i="51"/>
  <c r="K1567" i="51"/>
  <c r="K1568" i="51"/>
  <c r="K1569" i="51"/>
  <c r="K1570" i="51"/>
  <c r="K1571" i="51"/>
  <c r="K1572" i="51"/>
  <c r="K1573" i="51"/>
  <c r="K1574" i="51"/>
  <c r="K1575" i="51"/>
  <c r="K1576" i="51"/>
  <c r="K1577" i="51"/>
  <c r="K1578" i="51"/>
  <c r="K1579" i="51"/>
  <c r="K1580" i="51"/>
  <c r="K1581" i="51"/>
  <c r="K1582" i="51"/>
  <c r="K1583" i="51"/>
  <c r="K1584" i="51"/>
  <c r="K1585" i="51"/>
  <c r="K1586" i="51"/>
  <c r="K1587" i="51"/>
  <c r="K1588" i="51"/>
  <c r="K1589" i="51"/>
  <c r="K1590" i="51"/>
  <c r="K1591" i="51"/>
  <c r="K1592" i="51"/>
  <c r="K1593" i="51"/>
  <c r="K1594" i="51"/>
  <c r="K1595" i="51"/>
  <c r="K1596" i="51"/>
  <c r="K1597" i="51"/>
  <c r="K1598" i="51"/>
  <c r="K1599" i="51"/>
  <c r="K1600" i="51"/>
  <c r="K1601" i="51"/>
  <c r="K1602" i="51"/>
  <c r="K1603" i="51"/>
  <c r="K1604" i="51"/>
  <c r="K1605" i="51"/>
  <c r="K1606" i="51"/>
  <c r="K1607" i="51"/>
  <c r="K1608" i="51"/>
  <c r="K1609" i="51"/>
  <c r="K1610" i="51"/>
  <c r="K1611" i="51"/>
  <c r="K1612" i="51"/>
  <c r="K1613" i="51"/>
  <c r="K1614" i="51"/>
  <c r="K1615" i="51"/>
  <c r="K1616" i="51"/>
  <c r="K1617" i="51"/>
  <c r="K1618" i="51"/>
  <c r="K1619" i="51"/>
  <c r="K1620" i="51"/>
  <c r="K1621" i="51"/>
  <c r="K1622" i="51"/>
  <c r="K1623" i="51"/>
  <c r="K1624" i="51"/>
  <c r="K1625" i="51"/>
  <c r="K1626" i="51"/>
  <c r="K1627" i="51"/>
  <c r="K1628" i="51"/>
  <c r="K1629" i="51"/>
  <c r="K1630" i="51"/>
  <c r="K1631" i="51"/>
  <c r="K1632" i="51"/>
  <c r="K1633" i="51"/>
  <c r="K1634" i="51"/>
  <c r="K1635" i="51"/>
  <c r="K1636" i="51"/>
  <c r="K1637" i="51"/>
  <c r="K1638" i="51"/>
  <c r="K1639" i="51"/>
  <c r="K1640" i="51"/>
  <c r="K1641" i="51"/>
  <c r="K1642" i="51"/>
  <c r="K1643" i="51"/>
  <c r="K1644" i="51"/>
  <c r="K1645" i="51"/>
  <c r="K1646" i="51"/>
  <c r="K1647" i="51"/>
  <c r="K1648" i="51"/>
  <c r="K1649" i="51"/>
  <c r="K1650" i="51"/>
  <c r="K1651" i="51"/>
  <c r="K1652" i="51"/>
  <c r="K1653" i="51"/>
  <c r="K1654" i="51"/>
  <c r="K1655" i="51"/>
  <c r="K1656" i="51"/>
  <c r="K1657" i="51"/>
  <c r="K1658" i="51"/>
  <c r="K1659" i="51"/>
  <c r="K1660" i="51"/>
  <c r="K1661" i="51"/>
  <c r="K1662" i="51"/>
  <c r="K1663" i="51"/>
  <c r="K1664" i="51"/>
  <c r="K1665" i="51"/>
  <c r="K1666" i="51"/>
  <c r="K1667" i="51"/>
  <c r="K1668" i="51"/>
  <c r="K1669" i="51"/>
  <c r="K1670" i="51"/>
  <c r="K1671" i="51"/>
  <c r="K1672" i="51"/>
  <c r="K1673" i="51"/>
  <c r="K1674" i="51"/>
  <c r="K1675" i="51"/>
  <c r="K1676" i="51"/>
  <c r="K1677" i="51"/>
  <c r="K1678" i="51"/>
  <c r="K1679" i="51"/>
  <c r="K1680" i="51"/>
  <c r="K1681" i="51"/>
  <c r="K1682" i="51"/>
  <c r="K1683" i="51"/>
  <c r="K1684" i="51"/>
  <c r="K1685" i="51"/>
  <c r="K1686" i="51"/>
  <c r="K1687" i="51"/>
  <c r="K1688" i="51"/>
  <c r="K1689" i="51"/>
  <c r="K1690" i="51"/>
  <c r="K1691" i="51"/>
  <c r="K1692" i="51"/>
  <c r="K1693" i="51"/>
  <c r="K1694" i="51"/>
  <c r="K1695" i="51"/>
  <c r="K1696" i="51"/>
  <c r="K1697" i="51"/>
  <c r="K1698" i="51"/>
  <c r="K1699" i="51"/>
  <c r="K1700" i="51"/>
  <c r="K1701" i="51"/>
  <c r="K1702" i="51"/>
  <c r="K1703" i="51"/>
  <c r="K1704" i="51"/>
  <c r="K1705" i="51"/>
  <c r="K1706" i="51"/>
  <c r="K1707" i="51"/>
  <c r="K1708" i="51"/>
  <c r="K1709" i="51"/>
  <c r="K1710" i="51"/>
  <c r="K1711" i="51"/>
  <c r="K1712" i="51"/>
  <c r="K1713" i="51"/>
  <c r="K1714" i="51"/>
  <c r="K1715" i="51"/>
  <c r="K1716" i="51"/>
  <c r="K1717" i="51"/>
  <c r="K1718" i="51"/>
  <c r="K1719" i="51"/>
  <c r="K1720" i="51"/>
  <c r="K1721" i="51"/>
  <c r="K1722" i="51"/>
  <c r="K1723" i="51"/>
  <c r="K1724" i="51"/>
  <c r="K1725" i="51"/>
  <c r="K1726" i="51"/>
  <c r="K1727" i="51"/>
  <c r="K1728" i="51"/>
  <c r="K1729" i="51"/>
  <c r="K1730" i="51"/>
  <c r="K1731" i="51"/>
  <c r="K1732" i="51"/>
  <c r="K1733" i="51"/>
  <c r="K1734" i="51"/>
  <c r="K1735" i="51"/>
  <c r="K1736" i="51"/>
  <c r="K1737" i="51"/>
  <c r="K1738" i="51"/>
  <c r="K1739" i="51"/>
  <c r="K1740" i="51"/>
  <c r="K1741" i="51"/>
  <c r="K1742" i="51"/>
  <c r="K1743" i="51"/>
  <c r="K1744" i="51"/>
  <c r="K1745" i="51"/>
  <c r="K1746" i="51"/>
  <c r="K1747" i="51"/>
  <c r="K1748" i="51"/>
  <c r="K1749" i="51"/>
  <c r="K1750" i="51"/>
  <c r="K1751" i="51"/>
  <c r="K1752" i="51"/>
  <c r="K1753" i="51"/>
  <c r="K1754" i="51"/>
  <c r="K1755" i="51"/>
  <c r="K1756" i="51"/>
  <c r="K1757" i="51"/>
  <c r="K1758" i="51"/>
  <c r="K1759" i="51"/>
  <c r="K1760" i="51"/>
  <c r="K1761" i="51"/>
  <c r="K1762" i="51"/>
  <c r="K1763" i="51"/>
  <c r="K1764" i="51"/>
  <c r="K1765" i="51"/>
  <c r="K1766" i="51"/>
  <c r="K1767" i="51"/>
  <c r="K1768" i="51"/>
  <c r="K1769" i="51"/>
  <c r="K1770" i="51"/>
  <c r="K1771" i="51"/>
  <c r="K1772" i="51"/>
  <c r="K1773" i="51"/>
  <c r="K1774" i="51"/>
  <c r="K1775" i="51"/>
  <c r="K1776" i="51"/>
  <c r="K1777" i="51"/>
  <c r="K1778" i="51"/>
  <c r="K1779" i="51"/>
  <c r="K1780" i="51"/>
  <c r="K1781" i="51"/>
  <c r="K1782" i="51"/>
  <c r="K1783" i="51"/>
  <c r="K1784" i="51"/>
  <c r="K1785" i="51"/>
  <c r="K1786" i="51"/>
  <c r="K1787" i="51"/>
  <c r="K1788" i="51"/>
  <c r="K1789" i="51"/>
  <c r="K1790" i="51"/>
  <c r="K1791" i="51"/>
  <c r="K1792" i="51"/>
  <c r="K1793" i="51"/>
  <c r="K1794" i="51"/>
  <c r="K1795" i="51"/>
  <c r="K1796" i="51"/>
  <c r="K1797" i="51"/>
  <c r="K1798" i="51"/>
  <c r="K1799" i="51"/>
  <c r="K1800" i="51"/>
  <c r="K1801" i="51"/>
  <c r="K1802" i="51"/>
  <c r="K1803" i="51"/>
  <c r="K1804" i="51"/>
  <c r="K1805" i="51"/>
  <c r="K1806" i="51"/>
  <c r="K1807" i="51"/>
  <c r="K1808" i="51"/>
  <c r="K1809" i="51"/>
  <c r="K1810" i="51"/>
  <c r="K1811" i="51"/>
  <c r="K1812" i="51"/>
  <c r="K1813" i="51"/>
  <c r="K1814" i="51"/>
  <c r="K1815" i="51"/>
  <c r="K1816" i="51"/>
  <c r="K1817" i="51"/>
  <c r="K1818" i="51"/>
  <c r="K1819" i="51"/>
  <c r="K1820" i="51"/>
  <c r="K1821" i="51"/>
  <c r="K1822" i="51"/>
  <c r="K1823" i="51"/>
  <c r="K1824" i="51"/>
  <c r="K1825" i="51"/>
  <c r="K1826" i="51"/>
  <c r="K1827" i="51"/>
  <c r="K1828" i="51"/>
  <c r="K1829" i="51"/>
  <c r="K1830" i="51"/>
  <c r="K1831" i="51"/>
  <c r="K1832" i="51"/>
  <c r="K1833" i="51"/>
  <c r="K1834" i="51"/>
  <c r="K1835" i="51"/>
  <c r="K1836" i="51"/>
  <c r="K1837" i="51"/>
  <c r="K1838" i="51"/>
  <c r="K1839" i="51"/>
  <c r="K1840" i="51"/>
  <c r="K1841" i="51"/>
  <c r="K1842" i="51"/>
  <c r="K1843" i="51"/>
  <c r="K1844" i="51"/>
  <c r="K1845" i="51"/>
  <c r="K1846" i="51"/>
  <c r="K1847" i="51"/>
  <c r="K1848" i="51"/>
  <c r="K1849" i="51"/>
  <c r="K1850" i="51"/>
  <c r="K1851" i="51"/>
  <c r="K1852" i="51"/>
  <c r="K1853" i="51"/>
  <c r="K1854" i="51"/>
  <c r="K1855" i="51"/>
  <c r="K1856" i="51"/>
  <c r="K1857" i="51"/>
  <c r="K1858" i="51"/>
  <c r="K1859" i="51"/>
  <c r="K1860" i="51"/>
  <c r="K1861" i="51"/>
  <c r="K1862" i="51"/>
  <c r="K1863" i="51"/>
  <c r="K1864" i="51"/>
  <c r="K1865" i="51"/>
  <c r="K1866" i="51"/>
  <c r="K1867" i="51"/>
  <c r="K1868" i="51"/>
  <c r="K1869" i="51"/>
  <c r="K1870" i="51"/>
  <c r="K1871" i="51"/>
  <c r="K1872" i="51"/>
  <c r="K1873" i="51"/>
  <c r="K1874" i="51"/>
  <c r="K1875" i="51"/>
  <c r="K1876" i="51"/>
  <c r="K1877" i="51"/>
  <c r="K1878" i="51"/>
  <c r="K1879" i="51"/>
  <c r="K1880" i="51"/>
  <c r="K1881" i="51"/>
  <c r="K1882" i="51"/>
  <c r="K1883" i="51"/>
  <c r="K1884" i="51"/>
  <c r="K1885" i="51"/>
  <c r="K1886" i="51"/>
  <c r="K1887" i="51"/>
  <c r="K1888" i="51"/>
  <c r="K1889" i="51"/>
  <c r="K1890" i="51"/>
  <c r="K1891" i="51"/>
  <c r="K1892" i="51"/>
  <c r="K1893" i="51"/>
  <c r="K1894" i="51"/>
  <c r="K1895" i="51"/>
  <c r="K1896" i="51"/>
  <c r="K1897" i="51"/>
  <c r="K1898" i="51"/>
  <c r="K1899" i="51"/>
  <c r="K1900" i="51"/>
  <c r="K1901" i="51"/>
  <c r="K1902" i="51"/>
  <c r="K1903" i="51"/>
  <c r="K1904" i="51"/>
  <c r="K1905" i="51"/>
  <c r="K1906" i="51"/>
  <c r="K1907" i="51"/>
  <c r="K1908" i="51"/>
  <c r="K1909" i="51"/>
  <c r="K1910" i="51"/>
  <c r="K1911" i="51"/>
  <c r="K1912" i="51"/>
  <c r="K1913" i="51"/>
  <c r="K1914" i="51"/>
  <c r="K1915" i="51"/>
  <c r="K1916" i="51"/>
  <c r="K1917" i="51"/>
  <c r="K1918" i="51"/>
  <c r="K1919" i="51"/>
  <c r="K1920" i="51"/>
  <c r="K1921" i="51"/>
  <c r="K1922" i="51"/>
  <c r="K1923" i="51"/>
  <c r="K1924" i="51"/>
  <c r="K1925" i="51"/>
  <c r="K1926" i="51"/>
  <c r="K1927" i="51"/>
  <c r="K1928" i="51"/>
  <c r="K1929" i="51"/>
  <c r="K1930" i="51"/>
  <c r="K1931" i="51"/>
  <c r="K1932" i="51"/>
  <c r="K1933" i="51"/>
  <c r="K1934" i="51"/>
  <c r="K1935" i="51"/>
  <c r="K1936" i="51"/>
  <c r="K1937" i="51"/>
  <c r="K1938" i="51"/>
  <c r="K1939" i="51"/>
  <c r="K1940" i="51"/>
  <c r="K1941" i="51"/>
  <c r="K1942" i="51"/>
  <c r="K1943" i="51"/>
  <c r="K1944" i="51"/>
  <c r="K1945" i="51"/>
  <c r="K1946" i="51"/>
  <c r="K1947" i="51"/>
  <c r="K1948" i="51"/>
  <c r="K1949" i="51"/>
  <c r="K1950" i="51"/>
  <c r="K1951" i="51"/>
  <c r="K1952" i="51"/>
  <c r="K1953" i="51"/>
  <c r="K1954" i="51"/>
  <c r="K1955" i="51"/>
  <c r="K1956" i="51"/>
  <c r="K1957" i="51"/>
  <c r="K1958" i="51"/>
  <c r="K1959" i="51"/>
  <c r="K1960" i="51"/>
  <c r="K1961" i="51"/>
  <c r="K1962" i="51"/>
  <c r="K1963" i="51"/>
  <c r="K1964" i="51"/>
  <c r="K1965" i="51"/>
  <c r="K1966" i="51"/>
  <c r="K1967" i="51"/>
  <c r="K1968" i="51"/>
  <c r="K1969" i="51"/>
  <c r="K1970" i="51"/>
  <c r="K1971" i="51"/>
  <c r="K1972" i="51"/>
  <c r="K1973" i="51"/>
  <c r="K1974" i="51"/>
  <c r="K1975" i="51"/>
  <c r="K1976" i="51"/>
  <c r="K1977" i="51"/>
  <c r="K1978" i="51"/>
  <c r="K1979" i="51"/>
  <c r="K1980" i="51"/>
  <c r="K1981" i="51"/>
  <c r="K1982" i="51"/>
  <c r="K1983" i="51"/>
  <c r="K1984" i="51"/>
  <c r="K1985" i="51"/>
  <c r="K1986" i="51"/>
  <c r="K1987" i="51"/>
  <c r="K1988" i="51"/>
  <c r="K1989" i="51"/>
  <c r="K1990" i="51"/>
  <c r="K1991" i="51"/>
  <c r="K1992" i="51"/>
  <c r="K1993" i="51"/>
  <c r="K1994" i="51"/>
  <c r="K1995" i="51"/>
  <c r="K1996" i="51"/>
  <c r="K1997" i="51"/>
  <c r="K1998" i="51"/>
  <c r="K1999" i="51"/>
  <c r="K2000" i="51"/>
  <c r="K2001" i="51"/>
  <c r="K2002" i="51"/>
  <c r="K2003" i="51"/>
  <c r="K2004" i="51"/>
  <c r="K2005" i="51"/>
  <c r="K2006" i="51"/>
  <c r="K2007" i="51"/>
  <c r="K2008" i="51"/>
  <c r="K2009" i="51"/>
  <c r="K2010" i="51"/>
  <c r="K2011" i="51"/>
  <c r="K2012" i="51"/>
  <c r="K2013" i="51"/>
  <c r="K2014" i="51"/>
  <c r="K2015" i="51"/>
  <c r="K2016" i="51"/>
  <c r="K2017" i="51"/>
  <c r="K2018" i="51"/>
  <c r="K2019" i="51"/>
  <c r="K2020" i="51"/>
  <c r="K2021" i="51"/>
  <c r="K2022" i="51"/>
  <c r="K2023" i="51"/>
  <c r="K2024" i="51"/>
  <c r="K2025" i="51"/>
  <c r="K2026" i="51"/>
  <c r="K2027" i="51"/>
  <c r="K2028" i="51"/>
  <c r="K2029" i="51"/>
  <c r="K2030" i="51"/>
  <c r="K2031" i="51"/>
  <c r="K2032" i="51"/>
  <c r="K2033" i="51"/>
  <c r="K2034" i="51"/>
  <c r="K2035" i="51"/>
  <c r="K2036" i="51"/>
  <c r="K2037" i="51"/>
  <c r="K2038" i="51"/>
  <c r="K2039" i="51"/>
  <c r="K2040" i="51"/>
  <c r="K2041" i="51"/>
  <c r="K2042" i="51"/>
  <c r="K2043" i="51"/>
  <c r="K2044" i="51"/>
  <c r="K2045" i="51"/>
  <c r="K2046" i="51"/>
  <c r="K2047" i="51"/>
  <c r="K2048" i="51"/>
  <c r="K2049" i="51"/>
  <c r="K2050" i="51"/>
  <c r="K2051" i="51"/>
  <c r="K2052" i="51"/>
  <c r="K2053" i="51"/>
  <c r="K2054" i="51"/>
  <c r="K2055" i="51"/>
  <c r="K2056" i="51"/>
  <c r="K2057" i="51"/>
  <c r="K2058" i="51"/>
  <c r="K2059" i="51"/>
  <c r="K2060" i="51"/>
  <c r="K2061" i="51"/>
  <c r="K2062" i="51"/>
  <c r="K2063" i="51"/>
  <c r="K2064" i="51"/>
  <c r="K2065" i="51"/>
  <c r="K2066" i="51"/>
  <c r="K2067" i="51"/>
  <c r="K2068" i="51"/>
  <c r="K2069" i="51"/>
  <c r="K2070" i="51"/>
  <c r="K2071" i="51"/>
  <c r="K2072" i="51"/>
  <c r="K2073" i="51"/>
  <c r="K2074" i="51"/>
  <c r="K2075" i="51"/>
  <c r="K2076" i="51"/>
  <c r="K2077" i="51"/>
  <c r="K2078" i="51"/>
  <c r="K2079" i="51"/>
  <c r="K2080" i="51"/>
  <c r="K2081" i="51"/>
  <c r="K2082" i="51"/>
  <c r="K2083" i="51"/>
  <c r="K2084" i="51"/>
  <c r="K2085" i="51"/>
  <c r="K2086" i="51"/>
  <c r="K2087" i="51"/>
  <c r="K2088" i="51"/>
  <c r="K2089" i="51"/>
  <c r="K2090" i="51"/>
  <c r="K2091" i="51"/>
  <c r="K2092" i="51"/>
  <c r="K2093" i="51"/>
  <c r="K2094" i="51"/>
  <c r="K2095" i="51"/>
  <c r="K2096" i="51"/>
  <c r="K2097" i="51"/>
  <c r="K2098" i="51"/>
  <c r="K2099" i="51"/>
  <c r="K2100" i="51"/>
  <c r="K2101" i="51"/>
  <c r="K2102" i="51"/>
  <c r="K2103" i="51"/>
  <c r="K2104" i="51"/>
  <c r="K2105" i="51"/>
  <c r="K2106" i="51"/>
  <c r="K2107" i="51"/>
  <c r="K2108" i="51"/>
  <c r="K2109" i="51"/>
  <c r="K2110" i="51"/>
  <c r="K2111" i="51"/>
  <c r="K2112" i="51"/>
  <c r="K2113" i="51"/>
  <c r="K2114" i="51"/>
  <c r="K2115" i="51"/>
  <c r="K2116" i="51"/>
  <c r="K2117" i="51"/>
  <c r="K2118" i="51"/>
  <c r="K2119" i="51"/>
  <c r="K2120" i="51"/>
  <c r="K2121" i="51"/>
  <c r="K2122" i="51"/>
  <c r="K2123" i="51"/>
  <c r="K2124" i="51"/>
  <c r="K2125" i="51"/>
  <c r="K2126" i="51"/>
  <c r="K2127" i="51"/>
  <c r="K2128" i="51"/>
  <c r="K2129" i="51"/>
  <c r="K2130" i="51"/>
  <c r="K2131" i="51"/>
  <c r="K2132" i="51"/>
  <c r="K2133" i="51"/>
  <c r="K2134" i="51"/>
  <c r="K2135" i="51"/>
  <c r="K2136" i="51"/>
  <c r="K2137" i="51"/>
  <c r="K2138" i="51"/>
  <c r="K2139" i="51"/>
  <c r="K2140" i="51"/>
  <c r="K2141" i="51"/>
  <c r="K2142" i="51"/>
  <c r="K2143" i="51"/>
  <c r="K2144" i="51"/>
  <c r="K2145" i="51"/>
  <c r="K2146" i="51"/>
  <c r="K2147" i="51"/>
  <c r="K2148" i="51"/>
  <c r="K2149" i="51"/>
  <c r="K2150" i="51"/>
  <c r="K2151" i="51"/>
  <c r="K2152" i="51"/>
  <c r="K2153" i="51"/>
  <c r="K2154" i="51"/>
  <c r="K2155" i="51"/>
  <c r="K2156" i="51"/>
  <c r="K2157" i="51"/>
  <c r="K2158" i="51"/>
  <c r="K2159" i="51"/>
  <c r="K2160" i="51"/>
  <c r="K2161" i="51"/>
  <c r="K2162" i="51"/>
  <c r="K2163" i="51"/>
  <c r="K2164" i="51"/>
  <c r="K2165" i="51"/>
  <c r="K2166" i="51"/>
  <c r="K2167" i="51"/>
  <c r="K2168" i="51"/>
  <c r="K2169" i="51"/>
  <c r="K2170" i="51"/>
  <c r="K2171" i="51"/>
  <c r="K2172" i="51"/>
  <c r="K2173" i="51"/>
  <c r="K2174" i="51"/>
  <c r="K2175" i="51"/>
  <c r="K2176" i="51"/>
  <c r="K2177" i="51"/>
  <c r="K2178" i="51"/>
  <c r="K2179" i="51"/>
  <c r="K2180" i="51"/>
  <c r="K2181" i="51"/>
  <c r="K2182" i="51"/>
  <c r="K2183" i="51"/>
  <c r="K2184" i="51"/>
  <c r="K2185" i="51"/>
  <c r="K2186" i="51"/>
  <c r="K2187" i="51"/>
  <c r="K2188" i="51"/>
  <c r="K2189" i="51"/>
  <c r="K2190" i="51"/>
  <c r="K2191" i="51"/>
  <c r="K2192" i="51"/>
  <c r="K2193" i="51"/>
  <c r="K2194" i="51"/>
  <c r="K2195" i="51"/>
  <c r="K2196" i="51"/>
  <c r="K2197" i="51"/>
  <c r="K2198" i="51"/>
  <c r="K2199" i="51"/>
  <c r="K2200" i="51"/>
  <c r="K2201" i="51"/>
  <c r="K2202" i="51"/>
  <c r="K2203" i="51"/>
  <c r="K2204" i="51"/>
  <c r="K2205" i="51"/>
  <c r="K2206" i="51"/>
  <c r="K2207" i="51"/>
  <c r="K2208" i="51"/>
  <c r="K2209" i="51"/>
  <c r="K2210" i="51"/>
  <c r="K2211" i="51"/>
  <c r="K2212" i="51"/>
  <c r="K2213" i="51"/>
  <c r="K2214" i="51"/>
  <c r="K2215" i="51"/>
  <c r="K2216" i="51"/>
  <c r="K2217" i="51"/>
  <c r="K2218" i="51"/>
  <c r="K2219" i="51"/>
  <c r="K2220" i="51"/>
  <c r="K2221" i="51"/>
  <c r="K2222" i="51"/>
  <c r="K2223" i="51"/>
  <c r="K2224" i="51"/>
  <c r="K2225" i="51"/>
  <c r="K2226" i="51"/>
  <c r="K2227" i="51"/>
  <c r="K2228" i="51"/>
  <c r="K2229" i="51"/>
  <c r="K2230" i="51"/>
  <c r="K2231" i="51"/>
  <c r="K2232" i="51"/>
  <c r="K2233" i="51"/>
  <c r="K2234" i="51"/>
  <c r="K2235" i="51"/>
  <c r="K2236" i="51"/>
  <c r="K2237" i="51"/>
  <c r="K2238" i="51"/>
  <c r="K2239" i="51"/>
  <c r="K2240" i="51"/>
  <c r="K2241" i="51"/>
  <c r="K2242" i="51"/>
  <c r="K2243" i="51"/>
  <c r="K2244" i="51"/>
  <c r="K2245" i="51"/>
  <c r="K2246" i="51"/>
  <c r="K2247" i="51"/>
  <c r="K2248" i="51"/>
  <c r="K2249" i="51"/>
  <c r="K2250" i="51"/>
  <c r="K2251" i="51"/>
  <c r="K2252" i="51"/>
  <c r="K2253" i="51"/>
  <c r="K2254" i="51"/>
  <c r="K2255" i="51"/>
  <c r="K2256" i="51"/>
  <c r="K2257" i="51"/>
  <c r="K2258" i="51"/>
  <c r="K2259" i="51"/>
  <c r="K2260" i="51"/>
  <c r="K2261" i="51"/>
  <c r="K2262" i="51"/>
  <c r="K2263" i="51"/>
  <c r="K2264" i="51"/>
  <c r="K2265" i="51"/>
  <c r="K2266" i="51"/>
  <c r="K2267" i="51"/>
  <c r="K2268" i="51"/>
  <c r="K2269" i="51"/>
  <c r="K2270" i="51"/>
  <c r="K2271" i="51"/>
  <c r="K2272" i="51"/>
  <c r="K2273" i="51"/>
  <c r="K2274" i="51"/>
  <c r="K2275" i="51"/>
  <c r="K2276" i="51"/>
  <c r="K2277" i="51"/>
  <c r="K2278" i="51"/>
  <c r="K2279" i="51"/>
  <c r="K2280" i="51"/>
  <c r="K2281" i="51"/>
  <c r="K2282" i="51"/>
  <c r="K2283" i="51"/>
  <c r="K2284" i="51"/>
  <c r="K2285" i="51"/>
  <c r="K2286" i="51"/>
  <c r="K2287" i="51"/>
  <c r="K2288" i="51"/>
  <c r="K2289" i="51"/>
  <c r="K2290" i="51"/>
  <c r="K2291" i="51"/>
  <c r="K2292" i="51"/>
  <c r="K2293" i="51"/>
  <c r="K2294" i="51"/>
  <c r="K2295" i="51"/>
  <c r="K2296" i="51"/>
  <c r="K2297" i="51"/>
  <c r="K2298" i="51"/>
  <c r="K2299" i="51"/>
  <c r="K2300" i="51"/>
  <c r="K2301" i="51"/>
  <c r="K2302" i="51"/>
  <c r="K2303" i="51"/>
  <c r="K2304" i="51"/>
  <c r="K2305" i="51"/>
  <c r="K2306" i="51"/>
  <c r="K2307" i="51"/>
  <c r="K2308" i="51"/>
  <c r="K2309" i="51"/>
  <c r="K2310" i="51"/>
  <c r="K2311" i="51"/>
  <c r="K2312" i="51"/>
  <c r="K2313" i="51"/>
  <c r="K2314" i="51"/>
  <c r="K2315" i="51"/>
  <c r="K2316" i="51"/>
  <c r="K2317" i="51"/>
  <c r="K2318" i="51"/>
  <c r="K2319" i="51"/>
  <c r="K2320" i="51"/>
  <c r="K2321" i="51"/>
  <c r="K2322" i="51"/>
  <c r="K2323" i="51"/>
  <c r="K2324" i="51"/>
  <c r="K2325" i="51"/>
  <c r="K2326" i="51"/>
  <c r="K2327" i="51"/>
  <c r="K2328" i="51"/>
  <c r="K2329" i="51"/>
  <c r="K2330" i="51"/>
  <c r="K2331" i="51"/>
  <c r="K2332" i="51"/>
  <c r="K2333" i="51"/>
  <c r="K2334" i="51"/>
  <c r="K2335" i="51"/>
  <c r="K2336" i="51"/>
  <c r="K2337" i="51"/>
  <c r="K2338" i="51"/>
  <c r="K2339" i="51"/>
  <c r="K2340" i="51"/>
  <c r="K2341" i="51"/>
  <c r="K2342" i="51"/>
  <c r="K2343" i="51"/>
  <c r="K2344" i="51"/>
  <c r="K2345" i="51"/>
  <c r="K2346" i="51"/>
  <c r="K2347" i="51"/>
  <c r="K2348" i="51"/>
  <c r="K2349" i="51"/>
  <c r="K2350" i="51"/>
  <c r="K2351" i="51"/>
  <c r="K2352" i="51"/>
  <c r="K2353" i="51"/>
  <c r="K2354" i="51"/>
  <c r="K2355" i="51"/>
  <c r="K2356" i="51"/>
  <c r="K2357" i="51"/>
  <c r="K2358" i="51"/>
  <c r="K2359" i="51"/>
  <c r="K2360" i="51"/>
  <c r="K2361" i="51"/>
  <c r="K2362" i="51"/>
  <c r="K2363" i="51"/>
  <c r="K2364" i="51"/>
  <c r="K2365" i="51"/>
  <c r="K2366" i="51"/>
  <c r="K2367" i="51"/>
  <c r="K2368" i="51"/>
  <c r="K2369" i="51"/>
  <c r="K2370" i="51"/>
  <c r="K2371" i="51"/>
  <c r="K2372" i="51"/>
  <c r="K2373" i="51"/>
  <c r="K2374" i="51"/>
  <c r="K2375" i="51"/>
  <c r="K2376" i="51"/>
  <c r="K2377" i="51"/>
  <c r="K2378" i="51"/>
  <c r="K2379" i="51"/>
  <c r="K2380" i="51"/>
  <c r="K2381" i="51"/>
  <c r="K2382" i="51"/>
  <c r="K2383" i="51"/>
  <c r="K2384" i="51"/>
  <c r="K2385" i="51"/>
  <c r="K2386" i="51"/>
  <c r="K2387" i="51"/>
  <c r="K2388" i="51"/>
  <c r="K2389" i="51"/>
  <c r="K2390" i="51"/>
  <c r="K2391" i="51"/>
  <c r="K2392" i="51"/>
  <c r="K2393" i="51"/>
  <c r="K2394" i="51"/>
  <c r="K2395" i="51"/>
  <c r="K2396" i="51"/>
  <c r="K2397" i="51"/>
  <c r="K2398" i="51"/>
  <c r="K2399" i="51"/>
  <c r="K2400" i="51"/>
  <c r="K2401" i="51"/>
  <c r="K2402" i="51"/>
  <c r="K2403" i="51"/>
  <c r="K2404" i="51"/>
  <c r="K2405" i="51"/>
  <c r="K2406" i="51"/>
  <c r="K2407" i="51"/>
  <c r="K2408" i="51"/>
  <c r="K2409" i="51"/>
  <c r="K2410" i="51"/>
  <c r="K2411" i="51"/>
  <c r="K2412" i="51"/>
  <c r="K2413" i="51"/>
  <c r="K2414" i="51"/>
  <c r="K2415" i="51"/>
  <c r="K2416" i="51"/>
  <c r="K2417" i="51"/>
  <c r="K2418" i="51"/>
  <c r="K2419" i="51"/>
  <c r="K2420" i="51"/>
  <c r="K2421" i="51"/>
  <c r="K2422" i="51"/>
  <c r="K2423" i="51"/>
  <c r="K2424" i="51"/>
  <c r="K2425" i="51"/>
  <c r="K2426" i="51"/>
  <c r="K2427" i="51"/>
  <c r="K2428" i="51"/>
  <c r="K2429" i="51"/>
  <c r="K2430" i="51"/>
  <c r="K2431" i="51"/>
  <c r="K2432" i="51"/>
  <c r="K2433" i="51"/>
  <c r="K2434" i="51"/>
  <c r="K2435" i="51"/>
  <c r="K2436" i="51"/>
  <c r="K2437" i="51"/>
  <c r="K2438" i="51"/>
  <c r="K2439" i="51"/>
  <c r="K2440" i="51"/>
  <c r="K2441" i="51"/>
  <c r="K2442" i="51"/>
  <c r="K2443" i="51"/>
  <c r="K2444" i="51"/>
  <c r="K2445" i="51"/>
  <c r="K2446" i="51"/>
  <c r="K2447" i="51"/>
  <c r="K2448" i="51"/>
  <c r="K2449" i="51"/>
  <c r="K2450" i="51"/>
  <c r="K2451" i="51"/>
  <c r="K2452" i="51"/>
  <c r="K2453" i="51"/>
  <c r="K2454" i="51"/>
  <c r="K2455" i="51"/>
  <c r="K2456" i="51"/>
  <c r="K2457" i="51"/>
  <c r="K2458" i="51"/>
  <c r="K2459" i="51"/>
  <c r="K2460" i="51"/>
  <c r="K2461" i="51"/>
  <c r="K2462" i="51"/>
  <c r="K2463" i="51"/>
  <c r="K2464" i="51"/>
  <c r="K2465" i="51"/>
  <c r="K2466" i="51"/>
  <c r="K2467" i="51"/>
  <c r="K2468" i="51"/>
  <c r="K2469" i="51"/>
  <c r="K2470" i="51"/>
  <c r="K2471" i="51"/>
  <c r="K2472" i="51"/>
  <c r="K2473" i="51"/>
  <c r="K2474" i="51"/>
  <c r="K2475" i="51"/>
  <c r="K2476" i="51"/>
  <c r="K2477" i="51"/>
  <c r="K2478" i="51"/>
  <c r="K2479" i="51"/>
  <c r="K2480" i="51"/>
  <c r="K2481" i="51"/>
  <c r="K2482" i="51"/>
  <c r="K2483" i="51"/>
  <c r="K2484" i="51"/>
  <c r="K2485" i="51"/>
  <c r="K2486" i="51"/>
  <c r="K2487" i="51"/>
  <c r="K2488" i="51"/>
  <c r="K2489" i="51"/>
  <c r="K2490" i="51"/>
  <c r="K2491" i="51"/>
  <c r="K2492" i="51"/>
  <c r="K2493" i="51"/>
  <c r="K2494" i="51"/>
  <c r="K2495" i="51"/>
  <c r="K2496" i="51"/>
  <c r="K2497" i="51"/>
  <c r="K2498" i="51"/>
  <c r="K2499" i="51"/>
  <c r="K2500" i="51"/>
  <c r="K2501" i="51"/>
  <c r="K2502" i="51"/>
  <c r="K2503" i="51"/>
  <c r="K2504" i="51"/>
  <c r="K2505" i="51"/>
  <c r="K2506" i="51"/>
  <c r="K2507" i="51"/>
  <c r="K2508" i="51"/>
  <c r="K2509" i="51"/>
  <c r="K2510" i="51"/>
  <c r="K2511" i="51"/>
  <c r="K2512" i="51"/>
  <c r="K2513" i="51"/>
  <c r="K2514" i="51"/>
  <c r="K2515" i="51"/>
  <c r="K2516" i="51"/>
  <c r="K2517" i="51"/>
  <c r="K2518" i="51"/>
  <c r="K2519" i="51"/>
  <c r="K2520" i="51"/>
  <c r="K2521" i="51"/>
  <c r="K2522" i="51"/>
  <c r="K2523" i="51"/>
  <c r="K2524" i="51"/>
  <c r="K2525" i="51"/>
  <c r="K2526" i="51"/>
  <c r="K2527" i="51"/>
  <c r="K2528" i="51"/>
  <c r="K2529" i="51"/>
  <c r="K2530" i="51"/>
  <c r="K2531" i="51"/>
  <c r="K2532" i="51"/>
  <c r="K2533" i="51"/>
  <c r="K2534" i="51"/>
  <c r="K2535" i="51"/>
  <c r="K2536" i="51"/>
  <c r="K2537" i="51"/>
  <c r="K2538" i="51"/>
  <c r="K2539" i="51"/>
  <c r="K2540" i="51"/>
  <c r="K2541" i="51"/>
  <c r="K2542" i="51"/>
  <c r="K2543" i="51"/>
  <c r="K2544" i="51"/>
  <c r="K2545" i="51"/>
  <c r="K2546" i="51"/>
  <c r="K2547" i="51"/>
  <c r="K2548" i="51"/>
  <c r="K2549" i="51"/>
  <c r="K2550" i="51"/>
  <c r="K2551" i="51"/>
  <c r="K2552" i="51"/>
  <c r="K2553" i="51"/>
  <c r="K2554" i="51"/>
  <c r="K2555" i="51"/>
  <c r="K2556" i="51"/>
  <c r="K2557" i="51"/>
  <c r="K2558" i="51"/>
  <c r="K2559" i="51"/>
  <c r="K2560" i="51"/>
  <c r="K2561" i="51"/>
  <c r="K2562" i="51"/>
  <c r="K2563" i="51"/>
  <c r="K2564" i="51"/>
  <c r="K2565" i="51"/>
  <c r="K2566" i="51"/>
  <c r="K2567" i="51"/>
  <c r="K2568" i="51"/>
  <c r="K2569" i="51"/>
  <c r="K2570" i="51"/>
  <c r="K2571" i="51"/>
  <c r="K2572" i="51"/>
  <c r="K2573" i="51"/>
  <c r="K2574" i="51"/>
  <c r="K2575" i="51"/>
  <c r="K2576" i="51"/>
  <c r="K2577" i="51"/>
  <c r="K2578" i="51"/>
  <c r="K2579" i="51"/>
  <c r="K2580" i="51"/>
  <c r="K2581" i="51"/>
  <c r="K2582" i="51"/>
  <c r="K2583" i="51"/>
  <c r="K2584" i="51"/>
  <c r="K2585" i="51"/>
  <c r="K2586" i="51"/>
  <c r="K2587" i="51"/>
  <c r="K2588" i="51"/>
  <c r="K2589" i="51"/>
  <c r="K2590" i="51"/>
  <c r="K2591" i="51"/>
  <c r="K2592" i="51"/>
  <c r="K2593" i="51"/>
  <c r="K2594" i="51"/>
  <c r="K2595" i="51"/>
  <c r="K2596" i="51"/>
  <c r="K2597" i="51"/>
  <c r="K2598" i="51"/>
  <c r="K2599" i="51"/>
  <c r="K2600" i="51"/>
  <c r="K2601" i="51"/>
  <c r="K2602" i="51"/>
  <c r="K2603" i="51"/>
  <c r="K2604" i="51"/>
  <c r="K2605" i="51"/>
  <c r="K2606" i="51"/>
  <c r="K2607" i="51"/>
  <c r="K2608" i="51"/>
  <c r="K2609" i="51"/>
  <c r="K2610" i="51"/>
  <c r="K2611" i="51"/>
  <c r="K2612" i="51"/>
  <c r="K2613" i="51"/>
  <c r="K2614" i="51"/>
  <c r="K2615" i="51"/>
  <c r="K2616" i="51"/>
  <c r="K2617" i="51"/>
  <c r="K2618" i="51"/>
  <c r="K2619" i="51"/>
  <c r="K2620" i="51"/>
  <c r="K2621" i="51"/>
  <c r="K2622" i="51"/>
  <c r="K2623" i="51"/>
  <c r="K2624" i="51"/>
  <c r="K2625" i="51"/>
  <c r="K2626" i="51"/>
  <c r="K2627" i="51"/>
  <c r="K2628" i="51"/>
  <c r="K2629" i="51"/>
  <c r="K2630" i="51"/>
  <c r="K2631" i="51"/>
  <c r="K2632" i="51"/>
  <c r="K2633" i="51"/>
  <c r="K2634" i="51"/>
  <c r="K2635" i="51"/>
  <c r="K2636" i="51"/>
  <c r="K2637" i="51"/>
  <c r="K2638" i="51"/>
  <c r="K2639" i="51"/>
  <c r="K2640" i="51"/>
  <c r="K2641" i="51"/>
  <c r="K2642" i="51"/>
  <c r="K2643" i="51"/>
  <c r="K2644" i="51"/>
  <c r="K2645" i="51"/>
  <c r="K2646" i="51"/>
  <c r="K2647" i="51"/>
  <c r="K2648" i="51"/>
  <c r="K2649" i="51"/>
  <c r="K2650" i="51"/>
  <c r="K2651" i="51"/>
  <c r="K2652" i="51"/>
  <c r="K2653" i="51"/>
  <c r="K2654" i="51"/>
  <c r="K2655" i="51"/>
  <c r="K2656" i="51"/>
  <c r="K2657" i="51"/>
  <c r="K2658" i="51"/>
  <c r="K2659" i="51"/>
  <c r="K2660" i="51"/>
  <c r="K2661" i="51"/>
  <c r="K2662" i="51"/>
  <c r="K2663" i="51"/>
  <c r="K2664" i="51"/>
  <c r="K2665" i="51"/>
  <c r="K2666" i="51"/>
  <c r="K2667" i="51"/>
  <c r="K2668" i="51"/>
  <c r="K2669" i="51"/>
  <c r="K2670" i="51"/>
  <c r="K2671" i="51"/>
  <c r="K2672" i="51"/>
  <c r="K2673" i="51"/>
  <c r="K2674" i="51"/>
  <c r="K2675" i="51"/>
  <c r="K2676" i="51"/>
  <c r="K2677" i="51"/>
  <c r="K2678" i="51"/>
  <c r="K2679" i="51"/>
  <c r="K2680" i="51"/>
  <c r="K2681" i="51"/>
  <c r="K2682" i="51"/>
  <c r="K2683" i="51"/>
  <c r="K2684" i="51"/>
  <c r="K2685" i="51"/>
  <c r="K2686" i="51"/>
  <c r="K2687" i="51"/>
  <c r="K2688" i="51"/>
  <c r="K2689" i="51"/>
  <c r="K2690" i="51"/>
  <c r="K2691" i="51"/>
  <c r="K2692" i="51"/>
  <c r="K2693" i="51"/>
  <c r="K2694" i="51"/>
  <c r="K2695" i="51"/>
  <c r="K2696" i="51"/>
  <c r="K2697" i="51"/>
  <c r="K2698" i="51"/>
  <c r="K2699" i="51"/>
  <c r="K2700" i="51"/>
  <c r="K2701" i="51"/>
  <c r="K2702" i="51"/>
  <c r="K2703" i="51"/>
  <c r="K2704" i="51"/>
  <c r="K2705" i="51"/>
  <c r="K2706" i="51"/>
  <c r="K2707" i="51"/>
  <c r="K2708" i="51"/>
  <c r="K2709" i="51"/>
  <c r="K2710" i="51"/>
  <c r="K2711" i="51"/>
  <c r="K2712" i="51"/>
  <c r="K2713" i="51"/>
  <c r="K2714" i="51"/>
  <c r="K2715" i="51"/>
  <c r="K2716" i="51"/>
  <c r="K2717" i="51"/>
  <c r="K2718" i="51"/>
  <c r="K2719" i="51"/>
  <c r="K2720" i="51"/>
  <c r="K2721" i="51"/>
  <c r="K2722" i="51"/>
  <c r="K2723" i="51"/>
  <c r="K2724" i="51"/>
  <c r="K2725" i="51"/>
  <c r="K2726" i="51"/>
  <c r="K2727" i="51"/>
  <c r="K2728" i="51"/>
  <c r="K2729" i="51"/>
  <c r="K2730" i="51"/>
  <c r="K2731" i="51"/>
  <c r="K2732" i="51"/>
  <c r="K2733" i="51"/>
  <c r="K2734" i="51"/>
  <c r="K2735" i="51"/>
  <c r="K2736" i="51"/>
  <c r="K2737" i="51"/>
  <c r="K2738" i="51"/>
  <c r="K2739" i="51"/>
  <c r="K2740" i="51"/>
  <c r="K2741" i="51"/>
  <c r="K2742" i="51"/>
  <c r="K2743" i="51"/>
  <c r="K2744" i="51"/>
  <c r="K2745" i="51"/>
  <c r="K2746" i="51"/>
  <c r="K2747" i="51"/>
  <c r="K2748" i="51"/>
  <c r="K2749" i="51"/>
  <c r="K2750" i="51"/>
  <c r="K2751" i="51"/>
  <c r="K2752" i="51"/>
  <c r="K2753" i="51"/>
  <c r="K2754" i="51"/>
  <c r="K2755" i="51"/>
  <c r="K2756" i="51"/>
  <c r="K2757" i="51"/>
  <c r="K2758" i="51"/>
  <c r="K2759" i="51"/>
  <c r="K2760" i="51"/>
  <c r="K2761" i="51"/>
  <c r="K2762" i="51"/>
  <c r="K2763" i="51"/>
  <c r="K2764" i="51"/>
  <c r="K2765" i="51"/>
  <c r="K2766" i="51"/>
  <c r="K2767" i="51"/>
  <c r="K2768" i="51"/>
  <c r="K2769" i="51"/>
  <c r="K2770" i="51"/>
  <c r="K2771" i="51"/>
  <c r="K2772" i="51"/>
  <c r="K2773" i="51"/>
  <c r="K2774" i="51"/>
  <c r="K2775" i="51"/>
  <c r="K2776" i="51"/>
  <c r="K2777" i="51"/>
  <c r="K2778" i="51"/>
  <c r="K2779" i="51"/>
  <c r="K2780" i="51"/>
  <c r="K2781" i="51"/>
  <c r="K2782" i="51"/>
  <c r="K2783" i="51"/>
  <c r="K2784" i="51"/>
  <c r="K2785" i="51"/>
  <c r="K2786" i="51"/>
  <c r="K2787" i="51"/>
  <c r="K2788" i="51"/>
  <c r="K2789" i="51"/>
  <c r="K2790" i="51"/>
  <c r="K2791" i="51"/>
  <c r="K2792" i="51"/>
  <c r="K2793" i="51"/>
  <c r="K2794" i="51"/>
  <c r="K2795" i="51"/>
  <c r="K2796" i="51"/>
  <c r="K2797" i="51"/>
  <c r="K2798" i="51"/>
  <c r="K2799" i="51"/>
  <c r="K2800" i="51"/>
  <c r="K2801" i="51"/>
  <c r="K2802" i="51"/>
  <c r="K2803" i="51"/>
  <c r="K2804" i="51"/>
  <c r="K2805" i="51"/>
  <c r="K2806" i="51"/>
  <c r="K2807" i="51"/>
  <c r="K2808" i="51"/>
  <c r="K2809" i="51"/>
  <c r="K2810" i="51"/>
  <c r="K2811" i="51"/>
  <c r="K2812" i="51"/>
  <c r="K2813" i="51"/>
  <c r="K2814" i="51"/>
  <c r="K2815" i="51"/>
  <c r="K2816" i="51"/>
  <c r="K2817" i="51"/>
  <c r="K2818" i="51"/>
  <c r="K2819" i="51"/>
  <c r="K2820" i="51"/>
  <c r="K2821" i="51"/>
  <c r="K2822" i="51"/>
  <c r="K2823" i="51"/>
  <c r="K2824" i="51"/>
  <c r="K2825" i="51"/>
  <c r="K2826" i="51"/>
  <c r="K2827" i="51"/>
  <c r="K2828" i="51"/>
  <c r="K2829" i="51"/>
  <c r="K2830" i="51"/>
  <c r="K2831" i="51"/>
  <c r="K2832" i="51"/>
  <c r="K2833" i="51"/>
  <c r="K2834" i="51"/>
  <c r="K2835" i="51"/>
  <c r="K2836" i="51"/>
  <c r="K2837" i="51"/>
  <c r="K2838" i="51"/>
  <c r="K2839" i="51"/>
  <c r="K2840" i="51"/>
  <c r="K2841" i="51"/>
  <c r="K2842" i="51"/>
  <c r="K2843" i="51"/>
  <c r="K2844" i="51"/>
  <c r="K2845" i="51"/>
  <c r="K2846" i="51"/>
  <c r="K2847" i="51"/>
  <c r="K2848" i="51"/>
  <c r="K2849" i="51"/>
  <c r="K2850" i="51"/>
  <c r="K2851" i="51"/>
  <c r="K2852" i="51"/>
  <c r="K2853" i="51"/>
  <c r="K2854" i="51"/>
  <c r="K2855" i="51"/>
  <c r="K2856" i="51"/>
  <c r="K2857" i="51"/>
  <c r="K2858" i="51"/>
  <c r="K2859" i="51"/>
  <c r="K2860" i="51"/>
  <c r="K2861" i="51"/>
  <c r="K2862" i="51"/>
  <c r="K2863" i="51"/>
  <c r="K2864" i="51"/>
  <c r="K2865" i="51"/>
  <c r="K2866" i="51"/>
  <c r="K2867" i="51"/>
  <c r="K2868" i="51"/>
  <c r="K2869" i="51"/>
  <c r="K2870" i="51"/>
  <c r="K2871" i="51"/>
  <c r="K2872" i="51"/>
  <c r="K2873" i="51"/>
  <c r="K2874" i="51"/>
  <c r="K2875" i="51"/>
  <c r="K2876" i="51"/>
  <c r="K2877" i="51"/>
  <c r="K2878" i="51"/>
  <c r="K2879" i="51"/>
  <c r="K2880" i="51"/>
  <c r="K2881" i="51"/>
  <c r="K2882" i="51"/>
  <c r="K2883" i="51"/>
  <c r="K2884" i="51"/>
  <c r="K2885" i="51"/>
  <c r="K2886" i="51"/>
  <c r="K2887" i="51"/>
  <c r="K2888" i="51"/>
  <c r="K2889" i="51"/>
  <c r="K10" i="51"/>
  <c r="F2889" i="51"/>
  <c r="E2889" i="51"/>
  <c r="F2888" i="51"/>
  <c r="E2888" i="51"/>
  <c r="F2887" i="51"/>
  <c r="E2887" i="51"/>
  <c r="F2886" i="51"/>
  <c r="E2886" i="51"/>
  <c r="F2885" i="51"/>
  <c r="E2885" i="51"/>
  <c r="F2884" i="51"/>
  <c r="E2884" i="51"/>
  <c r="F2883" i="51"/>
  <c r="E2883" i="51"/>
  <c r="F2882" i="51"/>
  <c r="E2882" i="51"/>
  <c r="F2881" i="51"/>
  <c r="E2881" i="51"/>
  <c r="F2880" i="51"/>
  <c r="E2880" i="51"/>
  <c r="F2879" i="51"/>
  <c r="E2879" i="51"/>
  <c r="F2878" i="51"/>
  <c r="E2878" i="51"/>
  <c r="F2877" i="51"/>
  <c r="E2877" i="51"/>
  <c r="F2876" i="51"/>
  <c r="E2876" i="51"/>
  <c r="F2875" i="51"/>
  <c r="E2875" i="51"/>
  <c r="F2874" i="51"/>
  <c r="E2874" i="51"/>
  <c r="F2873" i="51"/>
  <c r="E2873" i="51"/>
  <c r="F2872" i="51"/>
  <c r="E2872" i="51"/>
  <c r="F2871" i="51"/>
  <c r="E2871" i="51"/>
  <c r="F2870" i="51"/>
  <c r="E2870" i="51"/>
  <c r="F2869" i="51"/>
  <c r="E2869" i="51"/>
  <c r="F2868" i="51"/>
  <c r="E2868" i="51"/>
  <c r="F2867" i="51"/>
  <c r="E2867" i="51"/>
  <c r="F2866" i="51"/>
  <c r="E2866" i="51"/>
  <c r="F2865" i="51"/>
  <c r="E2865" i="51"/>
  <c r="F2864" i="51"/>
  <c r="E2864" i="51"/>
  <c r="F2863" i="51"/>
  <c r="E2863" i="51"/>
  <c r="F2862" i="51"/>
  <c r="E2862" i="51"/>
  <c r="F2861" i="51"/>
  <c r="E2861" i="51"/>
  <c r="F2860" i="51"/>
  <c r="E2860" i="51"/>
  <c r="F2859" i="51"/>
  <c r="E2859" i="51"/>
  <c r="F2858" i="51"/>
  <c r="E2858" i="51"/>
  <c r="F2857" i="51"/>
  <c r="E2857" i="51"/>
  <c r="F2856" i="51"/>
  <c r="E2856" i="51"/>
  <c r="F2855" i="51"/>
  <c r="E2855" i="51"/>
  <c r="F2854" i="51"/>
  <c r="E2854" i="51"/>
  <c r="F2853" i="51"/>
  <c r="E2853" i="51"/>
  <c r="F2852" i="51"/>
  <c r="E2852" i="51"/>
  <c r="F2851" i="51"/>
  <c r="E2851" i="51"/>
  <c r="F2850" i="51"/>
  <c r="E2850" i="51"/>
  <c r="F2849" i="51"/>
  <c r="E2849" i="51"/>
  <c r="F2848" i="51"/>
  <c r="E2848" i="51"/>
  <c r="F2847" i="51"/>
  <c r="E2847" i="51"/>
  <c r="F2846" i="51"/>
  <c r="E2846" i="51"/>
  <c r="F2845" i="51"/>
  <c r="E2845" i="51"/>
  <c r="F2844" i="51"/>
  <c r="E2844" i="51"/>
  <c r="F2843" i="51"/>
  <c r="E2843" i="51"/>
  <c r="F2842" i="51"/>
  <c r="E2842" i="51"/>
  <c r="F2841" i="51"/>
  <c r="E2841" i="51"/>
  <c r="F2840" i="51"/>
  <c r="E2840" i="51"/>
  <c r="F2839" i="51"/>
  <c r="E2839" i="51"/>
  <c r="F2838" i="51"/>
  <c r="E2838" i="51"/>
  <c r="F2837" i="51"/>
  <c r="E2837" i="51"/>
  <c r="F2836" i="51"/>
  <c r="E2836" i="51"/>
  <c r="F2835" i="51"/>
  <c r="E2835" i="51"/>
  <c r="F2834" i="51"/>
  <c r="E2834" i="51"/>
  <c r="F2833" i="51"/>
  <c r="E2833" i="51"/>
  <c r="F2832" i="51"/>
  <c r="E2832" i="51"/>
  <c r="F2831" i="51"/>
  <c r="E2831" i="51"/>
  <c r="F2830" i="51"/>
  <c r="E2830" i="51"/>
  <c r="F2829" i="51"/>
  <c r="E2829" i="51"/>
  <c r="F2828" i="51"/>
  <c r="E2828" i="51"/>
  <c r="F2827" i="51"/>
  <c r="E2827" i="51"/>
  <c r="F2826" i="51"/>
  <c r="E2826" i="51"/>
  <c r="F2825" i="51"/>
  <c r="E2825" i="51"/>
  <c r="F2824" i="51"/>
  <c r="E2824" i="51"/>
  <c r="F2823" i="51"/>
  <c r="E2823" i="51"/>
  <c r="F2822" i="51"/>
  <c r="E2822" i="51"/>
  <c r="F2821" i="51"/>
  <c r="E2821" i="51"/>
  <c r="F2820" i="51"/>
  <c r="E2820" i="51"/>
  <c r="F2819" i="51"/>
  <c r="E2819" i="51"/>
  <c r="F2818" i="51"/>
  <c r="E2818" i="51"/>
  <c r="F2817" i="51"/>
  <c r="E2817" i="51"/>
  <c r="F2816" i="51"/>
  <c r="E2816" i="51"/>
  <c r="F2815" i="51"/>
  <c r="E2815" i="51"/>
  <c r="F2814" i="51"/>
  <c r="E2814" i="51"/>
  <c r="F2813" i="51"/>
  <c r="E2813" i="51"/>
  <c r="F2812" i="51"/>
  <c r="E2812" i="51"/>
  <c r="F2811" i="51"/>
  <c r="E2811" i="51"/>
  <c r="F2810" i="51"/>
  <c r="E2810" i="51"/>
  <c r="F2809" i="51"/>
  <c r="E2809" i="51"/>
  <c r="F2808" i="51"/>
  <c r="E2808" i="51"/>
  <c r="F2807" i="51"/>
  <c r="E2807" i="51"/>
  <c r="F2806" i="51"/>
  <c r="E2806" i="51"/>
  <c r="F2805" i="51"/>
  <c r="E2805" i="51"/>
  <c r="F2804" i="51"/>
  <c r="E2804" i="51"/>
  <c r="F2803" i="51"/>
  <c r="E2803" i="51"/>
  <c r="F2802" i="51"/>
  <c r="E2802" i="51"/>
  <c r="F2801" i="51"/>
  <c r="E2801" i="51"/>
  <c r="F2800" i="51"/>
  <c r="E2800" i="51"/>
  <c r="F2799" i="51"/>
  <c r="E2799" i="51"/>
  <c r="F2798" i="51"/>
  <c r="E2798" i="51"/>
  <c r="F2797" i="51"/>
  <c r="E2797" i="51"/>
  <c r="F2796" i="51"/>
  <c r="E2796" i="51"/>
  <c r="F2795" i="51"/>
  <c r="E2795" i="51"/>
  <c r="F2794" i="51"/>
  <c r="E2794" i="51"/>
  <c r="F2793" i="51"/>
  <c r="E2793" i="51"/>
  <c r="F2792" i="51"/>
  <c r="E2792" i="51"/>
  <c r="F2791" i="51"/>
  <c r="E2791" i="51"/>
  <c r="F2790" i="51"/>
  <c r="E2790" i="51"/>
  <c r="F2789" i="51"/>
  <c r="E2789" i="51"/>
  <c r="F2788" i="51"/>
  <c r="E2788" i="51"/>
  <c r="F2787" i="51"/>
  <c r="E2787" i="51"/>
  <c r="F2786" i="51"/>
  <c r="E2786" i="51"/>
  <c r="F2785" i="51"/>
  <c r="E2785" i="51"/>
  <c r="F2784" i="51"/>
  <c r="E2784" i="51"/>
  <c r="F2783" i="51"/>
  <c r="E2783" i="51"/>
  <c r="F2782" i="51"/>
  <c r="E2782" i="51"/>
  <c r="F2781" i="51"/>
  <c r="E2781" i="51"/>
  <c r="F2780" i="51"/>
  <c r="E2780" i="51"/>
  <c r="F2779" i="51"/>
  <c r="E2779" i="51"/>
  <c r="F2778" i="51"/>
  <c r="E2778" i="51"/>
  <c r="F2777" i="51"/>
  <c r="E2777" i="51"/>
  <c r="F2776" i="51"/>
  <c r="E2776" i="51"/>
  <c r="F2775" i="51"/>
  <c r="E2775" i="51"/>
  <c r="F2774" i="51"/>
  <c r="E2774" i="51"/>
  <c r="F2773" i="51"/>
  <c r="E2773" i="51"/>
  <c r="F2772" i="51"/>
  <c r="E2772" i="51"/>
  <c r="F2771" i="51"/>
  <c r="E2771" i="51"/>
  <c r="F2770" i="51"/>
  <c r="E2770" i="51"/>
  <c r="F2769" i="51"/>
  <c r="E2769" i="51"/>
  <c r="F2768" i="51"/>
  <c r="E2768" i="51"/>
  <c r="F2767" i="51"/>
  <c r="E2767" i="51"/>
  <c r="F2766" i="51"/>
  <c r="E2766" i="51"/>
  <c r="F2765" i="51"/>
  <c r="E2765" i="51"/>
  <c r="F2764" i="51"/>
  <c r="E2764" i="51"/>
  <c r="F2763" i="51"/>
  <c r="E2763" i="51"/>
  <c r="F2762" i="51"/>
  <c r="E2762" i="51"/>
  <c r="F2761" i="51"/>
  <c r="E2761" i="51"/>
  <c r="F2760" i="51"/>
  <c r="E2760" i="51"/>
  <c r="F2759" i="51"/>
  <c r="E2759" i="51"/>
  <c r="F2758" i="51"/>
  <c r="E2758" i="51"/>
  <c r="F2757" i="51"/>
  <c r="E2757" i="51"/>
  <c r="F2756" i="51"/>
  <c r="E2756" i="51"/>
  <c r="F2755" i="51"/>
  <c r="E2755" i="51"/>
  <c r="F2754" i="51"/>
  <c r="E2754" i="51"/>
  <c r="F2753" i="51"/>
  <c r="E2753" i="51"/>
  <c r="F2752" i="51"/>
  <c r="E2752" i="51"/>
  <c r="F2751" i="51"/>
  <c r="E2751" i="51"/>
  <c r="F2750" i="51"/>
  <c r="E2750" i="51"/>
  <c r="F2749" i="51"/>
  <c r="E2749" i="51"/>
  <c r="F2748" i="51"/>
  <c r="E2748" i="51"/>
  <c r="F2747" i="51"/>
  <c r="E2747" i="51"/>
  <c r="F2746" i="51"/>
  <c r="E2746" i="51"/>
  <c r="F2745" i="51"/>
  <c r="E2745" i="51"/>
  <c r="F2744" i="51"/>
  <c r="E2744" i="51"/>
  <c r="F2743" i="51"/>
  <c r="E2743" i="51"/>
  <c r="F2742" i="51"/>
  <c r="E2742" i="51"/>
  <c r="F2741" i="51"/>
  <c r="E2741" i="51"/>
  <c r="F2740" i="51"/>
  <c r="E2740" i="51"/>
  <c r="F2739" i="51"/>
  <c r="E2739" i="51"/>
  <c r="F2738" i="51"/>
  <c r="E2738" i="51"/>
  <c r="F2737" i="51"/>
  <c r="E2737" i="51"/>
  <c r="F2736" i="51"/>
  <c r="E2736" i="51"/>
  <c r="F2735" i="51"/>
  <c r="E2735" i="51"/>
  <c r="F2734" i="51"/>
  <c r="E2734" i="51"/>
  <c r="F2733" i="51"/>
  <c r="E2733" i="51"/>
  <c r="F2732" i="51"/>
  <c r="E2732" i="51"/>
  <c r="F2731" i="51"/>
  <c r="E2731" i="51"/>
  <c r="F2730" i="51"/>
  <c r="E2730" i="51"/>
  <c r="F2729" i="51"/>
  <c r="E2729" i="51"/>
  <c r="F2728" i="51"/>
  <c r="E2728" i="51"/>
  <c r="F2727" i="51"/>
  <c r="E2727" i="51"/>
  <c r="F2726" i="51"/>
  <c r="E2726" i="51"/>
  <c r="F2725" i="51"/>
  <c r="E2725" i="51"/>
  <c r="F2724" i="51"/>
  <c r="E2724" i="51"/>
  <c r="F2723" i="51"/>
  <c r="E2723" i="51"/>
  <c r="F2722" i="51"/>
  <c r="E2722" i="51"/>
  <c r="F2721" i="51"/>
  <c r="E2721" i="51"/>
  <c r="F2720" i="51"/>
  <c r="E2720" i="51"/>
  <c r="F2719" i="51"/>
  <c r="E2719" i="51"/>
  <c r="F2718" i="51"/>
  <c r="E2718" i="51"/>
  <c r="F2717" i="51"/>
  <c r="E2717" i="51"/>
  <c r="F2716" i="51"/>
  <c r="E2716" i="51"/>
  <c r="F2715" i="51"/>
  <c r="E2715" i="51"/>
  <c r="F2714" i="51"/>
  <c r="E2714" i="51"/>
  <c r="F2713" i="51"/>
  <c r="E2713" i="51"/>
  <c r="F2712" i="51"/>
  <c r="E2712" i="51"/>
  <c r="F2711" i="51"/>
  <c r="E2711" i="51"/>
  <c r="F2710" i="51"/>
  <c r="E2710" i="51"/>
  <c r="F2709" i="51"/>
  <c r="E2709" i="51"/>
  <c r="F2708" i="51"/>
  <c r="E2708" i="51"/>
  <c r="F2707" i="51"/>
  <c r="E2707" i="51"/>
  <c r="F2706" i="51"/>
  <c r="E2706" i="51"/>
  <c r="F2705" i="51"/>
  <c r="E2705" i="51"/>
  <c r="F2704" i="51"/>
  <c r="E2704" i="51"/>
  <c r="F2703" i="51"/>
  <c r="E2703" i="51"/>
  <c r="F2702" i="51"/>
  <c r="E2702" i="51"/>
  <c r="F2701" i="51"/>
  <c r="E2701" i="51"/>
  <c r="F2700" i="51"/>
  <c r="E2700" i="51"/>
  <c r="F2699" i="51"/>
  <c r="E2699" i="51"/>
  <c r="F2698" i="51"/>
  <c r="E2698" i="51"/>
  <c r="F2697" i="51"/>
  <c r="E2697" i="51"/>
  <c r="F2696" i="51"/>
  <c r="E2696" i="51"/>
  <c r="F2695" i="51"/>
  <c r="E2695" i="51"/>
  <c r="F2694" i="51"/>
  <c r="E2694" i="51"/>
  <c r="F2693" i="51"/>
  <c r="E2693" i="51"/>
  <c r="F2692" i="51"/>
  <c r="E2692" i="51"/>
  <c r="F2691" i="51"/>
  <c r="E2691" i="51"/>
  <c r="F2690" i="51"/>
  <c r="E2690" i="51"/>
  <c r="F2689" i="51"/>
  <c r="E2689" i="51"/>
  <c r="F2688" i="51"/>
  <c r="E2688" i="51"/>
  <c r="F2687" i="51"/>
  <c r="E2687" i="51"/>
  <c r="F2686" i="51"/>
  <c r="E2686" i="51"/>
  <c r="F2685" i="51"/>
  <c r="E2685" i="51"/>
  <c r="F2684" i="51"/>
  <c r="E2684" i="51"/>
  <c r="F2683" i="51"/>
  <c r="E2683" i="51"/>
  <c r="F2682" i="51"/>
  <c r="E2682" i="51"/>
  <c r="F2681" i="51"/>
  <c r="E2681" i="51"/>
  <c r="F2680" i="51"/>
  <c r="E2680" i="51"/>
  <c r="F2679" i="51"/>
  <c r="E2679" i="51"/>
  <c r="F2678" i="51"/>
  <c r="E2678" i="51"/>
  <c r="F2677" i="51"/>
  <c r="E2677" i="51"/>
  <c r="F2676" i="51"/>
  <c r="E2676" i="51"/>
  <c r="F2675" i="51"/>
  <c r="E2675" i="51"/>
  <c r="F2674" i="51"/>
  <c r="E2674" i="51"/>
  <c r="F2673" i="51"/>
  <c r="E2673" i="51"/>
  <c r="F2672" i="51"/>
  <c r="E2672" i="51"/>
  <c r="F2671" i="51"/>
  <c r="E2671" i="51"/>
  <c r="F2670" i="51"/>
  <c r="E2670" i="51"/>
  <c r="F2669" i="51"/>
  <c r="E2669" i="51"/>
  <c r="F2668" i="51"/>
  <c r="E2668" i="51"/>
  <c r="F2667" i="51"/>
  <c r="E2667" i="51"/>
  <c r="F2666" i="51"/>
  <c r="E2666" i="51"/>
  <c r="F2665" i="51"/>
  <c r="E2665" i="51"/>
  <c r="F2664" i="51"/>
  <c r="E2664" i="51"/>
  <c r="F2663" i="51"/>
  <c r="E2663" i="51"/>
  <c r="F2662" i="51"/>
  <c r="E2662" i="51"/>
  <c r="F2661" i="51"/>
  <c r="E2661" i="51"/>
  <c r="F2660" i="51"/>
  <c r="E2660" i="51"/>
  <c r="F2659" i="51"/>
  <c r="E2659" i="51"/>
  <c r="F2658" i="51"/>
  <c r="E2658" i="51"/>
  <c r="F2657" i="51"/>
  <c r="E2657" i="51"/>
  <c r="F2656" i="51"/>
  <c r="E2656" i="51"/>
  <c r="F2655" i="51"/>
  <c r="E2655" i="51"/>
  <c r="F2654" i="51"/>
  <c r="E2654" i="51"/>
  <c r="F2653" i="51"/>
  <c r="E2653" i="51"/>
  <c r="F2652" i="51"/>
  <c r="E2652" i="51"/>
  <c r="F2651" i="51"/>
  <c r="E2651" i="51"/>
  <c r="F2650" i="51"/>
  <c r="E2650" i="51"/>
  <c r="F2649" i="51"/>
  <c r="E2649" i="51"/>
  <c r="F2648" i="51"/>
  <c r="E2648" i="51"/>
  <c r="F2647" i="51"/>
  <c r="E2647" i="51"/>
  <c r="F2646" i="51"/>
  <c r="E2646" i="51"/>
  <c r="F2645" i="51"/>
  <c r="E2645" i="51"/>
  <c r="F2644" i="51"/>
  <c r="E2644" i="51"/>
  <c r="F2643" i="51"/>
  <c r="E2643" i="51"/>
  <c r="F2642" i="51"/>
  <c r="E2642" i="51"/>
  <c r="F2641" i="51"/>
  <c r="E2641" i="51"/>
  <c r="F2640" i="51"/>
  <c r="E2640" i="51"/>
  <c r="F2639" i="51"/>
  <c r="E2639" i="51"/>
  <c r="F2638" i="51"/>
  <c r="E2638" i="51"/>
  <c r="F2637" i="51"/>
  <c r="E2637" i="51"/>
  <c r="F2636" i="51"/>
  <c r="E2636" i="51"/>
  <c r="F2635" i="51"/>
  <c r="E2635" i="51"/>
  <c r="F2634" i="51"/>
  <c r="E2634" i="51"/>
  <c r="F2633" i="51"/>
  <c r="E2633" i="51"/>
  <c r="F2632" i="51"/>
  <c r="E2632" i="51"/>
  <c r="F2631" i="51"/>
  <c r="E2631" i="51"/>
  <c r="F2630" i="51"/>
  <c r="E2630" i="51"/>
  <c r="F2629" i="51"/>
  <c r="E2629" i="51"/>
  <c r="F2628" i="51"/>
  <c r="E2628" i="51"/>
  <c r="F2627" i="51"/>
  <c r="E2627" i="51"/>
  <c r="F2626" i="51"/>
  <c r="E2626" i="51"/>
  <c r="F2625" i="51"/>
  <c r="E2625" i="51"/>
  <c r="F2624" i="51"/>
  <c r="E2624" i="51"/>
  <c r="F2623" i="51"/>
  <c r="E2623" i="51"/>
  <c r="F2622" i="51"/>
  <c r="E2622" i="51"/>
  <c r="F2621" i="51"/>
  <c r="E2621" i="51"/>
  <c r="F2620" i="51"/>
  <c r="E2620" i="51"/>
  <c r="F2619" i="51"/>
  <c r="E2619" i="51"/>
  <c r="F2618" i="51"/>
  <c r="E2618" i="51"/>
  <c r="F2617" i="51"/>
  <c r="E2617" i="51"/>
  <c r="F2616" i="51"/>
  <c r="E2616" i="51"/>
  <c r="F2615" i="51"/>
  <c r="E2615" i="51"/>
  <c r="F2614" i="51"/>
  <c r="E2614" i="51"/>
  <c r="F2613" i="51"/>
  <c r="E2613" i="51"/>
  <c r="F2612" i="51"/>
  <c r="E2612" i="51"/>
  <c r="F2611" i="51"/>
  <c r="E2611" i="51"/>
  <c r="F2610" i="51"/>
  <c r="E2610" i="51"/>
  <c r="F2609" i="51"/>
  <c r="E2609" i="51"/>
  <c r="F2608" i="51"/>
  <c r="E2608" i="51"/>
  <c r="F2607" i="51"/>
  <c r="E2607" i="51"/>
  <c r="F2606" i="51"/>
  <c r="E2606" i="51"/>
  <c r="F2605" i="51"/>
  <c r="E2605" i="51"/>
  <c r="F2604" i="51"/>
  <c r="E2604" i="51"/>
  <c r="F2603" i="51"/>
  <c r="E2603" i="51"/>
  <c r="F2602" i="51"/>
  <c r="E2602" i="51"/>
  <c r="F2601" i="51"/>
  <c r="E2601" i="51"/>
  <c r="F2600" i="51"/>
  <c r="E2600" i="51"/>
  <c r="F2599" i="51"/>
  <c r="E2599" i="51"/>
  <c r="F2598" i="51"/>
  <c r="E2598" i="51"/>
  <c r="F2597" i="51"/>
  <c r="E2597" i="51"/>
  <c r="F2596" i="51"/>
  <c r="E2596" i="51"/>
  <c r="F2595" i="51"/>
  <c r="E2595" i="51"/>
  <c r="F2594" i="51"/>
  <c r="E2594" i="51"/>
  <c r="F2593" i="51"/>
  <c r="E2593" i="51"/>
  <c r="F2592" i="51"/>
  <c r="E2592" i="51"/>
  <c r="F2591" i="51"/>
  <c r="E2591" i="51"/>
  <c r="F2590" i="51"/>
  <c r="E2590" i="51"/>
  <c r="F2589" i="51"/>
  <c r="E2589" i="51"/>
  <c r="F2588" i="51"/>
  <c r="E2588" i="51"/>
  <c r="F2587" i="51"/>
  <c r="E2587" i="51"/>
  <c r="F2586" i="51"/>
  <c r="E2586" i="51"/>
  <c r="F2585" i="51"/>
  <c r="E2585" i="51"/>
  <c r="F2584" i="51"/>
  <c r="E2584" i="51"/>
  <c r="F2583" i="51"/>
  <c r="E2583" i="51"/>
  <c r="F2582" i="51"/>
  <c r="E2582" i="51"/>
  <c r="F2581" i="51"/>
  <c r="E2581" i="51"/>
  <c r="F2580" i="51"/>
  <c r="E2580" i="51"/>
  <c r="F2579" i="51"/>
  <c r="E2579" i="51"/>
  <c r="F2578" i="51"/>
  <c r="E2578" i="51"/>
  <c r="F2577" i="51"/>
  <c r="E2577" i="51"/>
  <c r="F2576" i="51"/>
  <c r="E2576" i="51"/>
  <c r="F2575" i="51"/>
  <c r="E2575" i="51"/>
  <c r="F2574" i="51"/>
  <c r="E2574" i="51"/>
  <c r="F2573" i="51"/>
  <c r="E2573" i="51"/>
  <c r="F2572" i="51"/>
  <c r="E2572" i="51"/>
  <c r="F2571" i="51"/>
  <c r="E2571" i="51"/>
  <c r="F2570" i="51"/>
  <c r="E2570" i="51"/>
  <c r="F2569" i="51"/>
  <c r="E2569" i="51"/>
  <c r="F2568" i="51"/>
  <c r="E2568" i="51"/>
  <c r="F2567" i="51"/>
  <c r="E2567" i="51"/>
  <c r="F2566" i="51"/>
  <c r="E2566" i="51"/>
  <c r="F2565" i="51"/>
  <c r="E2565" i="51"/>
  <c r="F2564" i="51"/>
  <c r="E2564" i="51"/>
  <c r="F2563" i="51"/>
  <c r="E2563" i="51"/>
  <c r="F2562" i="51"/>
  <c r="E2562" i="51"/>
  <c r="F2561" i="51"/>
  <c r="E2561" i="51"/>
  <c r="F2560" i="51"/>
  <c r="E2560" i="51"/>
  <c r="F2559" i="51"/>
  <c r="E2559" i="51"/>
  <c r="F2558" i="51"/>
  <c r="E2558" i="51"/>
  <c r="F2557" i="51"/>
  <c r="E2557" i="51"/>
  <c r="F2556" i="51"/>
  <c r="E2556" i="51"/>
  <c r="F2555" i="51"/>
  <c r="E2555" i="51"/>
  <c r="F2554" i="51"/>
  <c r="E2554" i="51"/>
  <c r="F2553" i="51"/>
  <c r="E2553" i="51"/>
  <c r="F2552" i="51"/>
  <c r="E2552" i="51"/>
  <c r="F2551" i="51"/>
  <c r="E2551" i="51"/>
  <c r="F2550" i="51"/>
  <c r="E2550" i="51"/>
  <c r="F2549" i="51"/>
  <c r="E2549" i="51"/>
  <c r="F2548" i="51"/>
  <c r="E2548" i="51"/>
  <c r="F2547" i="51"/>
  <c r="E2547" i="51"/>
  <c r="F2546" i="51"/>
  <c r="E2546" i="51"/>
  <c r="F2545" i="51"/>
  <c r="E2545" i="51"/>
  <c r="F2544" i="51"/>
  <c r="E2544" i="51"/>
  <c r="F2543" i="51"/>
  <c r="E2543" i="51"/>
  <c r="F2542" i="51"/>
  <c r="E2542" i="51"/>
  <c r="F2541" i="51"/>
  <c r="E2541" i="51"/>
  <c r="F2540" i="51"/>
  <c r="E2540" i="51"/>
  <c r="F2539" i="51"/>
  <c r="E2539" i="51"/>
  <c r="F2538" i="51"/>
  <c r="E2538" i="51"/>
  <c r="F2537" i="51"/>
  <c r="E2537" i="51"/>
  <c r="F2536" i="51"/>
  <c r="E2536" i="51"/>
  <c r="F2535" i="51"/>
  <c r="E2535" i="51"/>
  <c r="F2534" i="51"/>
  <c r="E2534" i="51"/>
  <c r="F2533" i="51"/>
  <c r="E2533" i="51"/>
  <c r="F2532" i="51"/>
  <c r="E2532" i="51"/>
  <c r="F2531" i="51"/>
  <c r="E2531" i="51"/>
  <c r="F2530" i="51"/>
  <c r="E2530" i="51"/>
  <c r="F2529" i="51"/>
  <c r="E2529" i="51"/>
  <c r="F2528" i="51"/>
  <c r="E2528" i="51"/>
  <c r="F2527" i="51"/>
  <c r="E2527" i="51"/>
  <c r="F2526" i="51"/>
  <c r="E2526" i="51"/>
  <c r="F2525" i="51"/>
  <c r="E2525" i="51"/>
  <c r="F2524" i="51"/>
  <c r="E2524" i="51"/>
  <c r="F2523" i="51"/>
  <c r="E2523" i="51"/>
  <c r="F2522" i="51"/>
  <c r="E2522" i="51"/>
  <c r="F2521" i="51"/>
  <c r="E2521" i="51"/>
  <c r="F2520" i="51"/>
  <c r="E2520" i="51"/>
  <c r="F2519" i="51"/>
  <c r="E2519" i="51"/>
  <c r="F2518" i="51"/>
  <c r="E2518" i="51"/>
  <c r="F2517" i="51"/>
  <c r="E2517" i="51"/>
  <c r="F2516" i="51"/>
  <c r="E2516" i="51"/>
  <c r="F2515" i="51"/>
  <c r="E2515" i="51"/>
  <c r="F2514" i="51"/>
  <c r="E2514" i="51"/>
  <c r="F2513" i="51"/>
  <c r="E2513" i="51"/>
  <c r="F2512" i="51"/>
  <c r="E2512" i="51"/>
  <c r="F2511" i="51"/>
  <c r="E2511" i="51"/>
  <c r="F2510" i="51"/>
  <c r="E2510" i="51"/>
  <c r="F2509" i="51"/>
  <c r="E2509" i="51"/>
  <c r="F2508" i="51"/>
  <c r="E2508" i="51"/>
  <c r="F2507" i="51"/>
  <c r="E2507" i="51"/>
  <c r="F2506" i="51"/>
  <c r="E2506" i="51"/>
  <c r="F2505" i="51"/>
  <c r="E2505" i="51"/>
  <c r="F2504" i="51"/>
  <c r="E2504" i="51"/>
  <c r="F2503" i="51"/>
  <c r="E2503" i="51"/>
  <c r="F2502" i="51"/>
  <c r="E2502" i="51"/>
  <c r="F2501" i="51"/>
  <c r="E2501" i="51"/>
  <c r="F2500" i="51"/>
  <c r="E2500" i="51"/>
  <c r="F2499" i="51"/>
  <c r="E2499" i="51"/>
  <c r="F2498" i="51"/>
  <c r="E2498" i="51"/>
  <c r="F2497" i="51"/>
  <c r="E2497" i="51"/>
  <c r="F2496" i="51"/>
  <c r="E2496" i="51"/>
  <c r="F2495" i="51"/>
  <c r="E2495" i="51"/>
  <c r="F2494" i="51"/>
  <c r="E2494" i="51"/>
  <c r="F2493" i="51"/>
  <c r="E2493" i="51"/>
  <c r="F2492" i="51"/>
  <c r="E2492" i="51"/>
  <c r="F2491" i="51"/>
  <c r="E2491" i="51"/>
  <c r="F2490" i="51"/>
  <c r="E2490" i="51"/>
  <c r="F2489" i="51"/>
  <c r="E2489" i="51"/>
  <c r="F2488" i="51"/>
  <c r="E2488" i="51"/>
  <c r="F2487" i="51"/>
  <c r="E2487" i="51"/>
  <c r="F2486" i="51"/>
  <c r="E2486" i="51"/>
  <c r="F2485" i="51"/>
  <c r="E2485" i="51"/>
  <c r="F2484" i="51"/>
  <c r="E2484" i="51"/>
  <c r="F2483" i="51"/>
  <c r="E2483" i="51"/>
  <c r="F2482" i="51"/>
  <c r="E2482" i="51"/>
  <c r="F2481" i="51"/>
  <c r="E2481" i="51"/>
  <c r="F2480" i="51"/>
  <c r="E2480" i="51"/>
  <c r="F2479" i="51"/>
  <c r="E2479" i="51"/>
  <c r="F2478" i="51"/>
  <c r="E2478" i="51"/>
  <c r="F2477" i="51"/>
  <c r="E2477" i="51"/>
  <c r="F2476" i="51"/>
  <c r="E2476" i="51"/>
  <c r="F2475" i="51"/>
  <c r="E2475" i="51"/>
  <c r="F2474" i="51"/>
  <c r="E2474" i="51"/>
  <c r="F2473" i="51"/>
  <c r="E2473" i="51"/>
  <c r="F2472" i="51"/>
  <c r="E2472" i="51"/>
  <c r="F2471" i="51"/>
  <c r="E2471" i="51"/>
  <c r="F2470" i="51"/>
  <c r="E2470" i="51"/>
  <c r="F2469" i="51"/>
  <c r="E2469" i="51"/>
  <c r="F2468" i="51"/>
  <c r="E2468" i="51"/>
  <c r="F2467" i="51"/>
  <c r="E2467" i="51"/>
  <c r="F2466" i="51"/>
  <c r="E2466" i="51"/>
  <c r="F2465" i="51"/>
  <c r="E2465" i="51"/>
  <c r="F2464" i="51"/>
  <c r="E2464" i="51"/>
  <c r="F2463" i="51"/>
  <c r="E2463" i="51"/>
  <c r="F2462" i="51"/>
  <c r="E2462" i="51"/>
  <c r="F2461" i="51"/>
  <c r="E2461" i="51"/>
  <c r="F2460" i="51"/>
  <c r="E2460" i="51"/>
  <c r="F2459" i="51"/>
  <c r="E2459" i="51"/>
  <c r="F2458" i="51"/>
  <c r="E2458" i="51"/>
  <c r="F2457" i="51"/>
  <c r="E2457" i="51"/>
  <c r="F2456" i="51"/>
  <c r="E2456" i="51"/>
  <c r="F2455" i="51"/>
  <c r="E2455" i="51"/>
  <c r="F2454" i="51"/>
  <c r="E2454" i="51"/>
  <c r="F2453" i="51"/>
  <c r="E2453" i="51"/>
  <c r="F2452" i="51"/>
  <c r="E2452" i="51"/>
  <c r="F2451" i="51"/>
  <c r="E2451" i="51"/>
  <c r="F2450" i="51"/>
  <c r="E2450" i="51"/>
  <c r="F2449" i="51"/>
  <c r="E2449" i="51"/>
  <c r="F2448" i="51"/>
  <c r="E2448" i="51"/>
  <c r="F2447" i="51"/>
  <c r="E2447" i="51"/>
  <c r="F2446" i="51"/>
  <c r="E2446" i="51"/>
  <c r="F2445" i="51"/>
  <c r="E2445" i="51"/>
  <c r="F2444" i="51"/>
  <c r="E2444" i="51"/>
  <c r="F2443" i="51"/>
  <c r="E2443" i="51"/>
  <c r="F2442" i="51"/>
  <c r="E2442" i="51"/>
  <c r="F2441" i="51"/>
  <c r="E2441" i="51"/>
  <c r="F2440" i="51"/>
  <c r="E2440" i="51"/>
  <c r="F2439" i="51"/>
  <c r="E2439" i="51"/>
  <c r="F2438" i="51"/>
  <c r="E2438" i="51"/>
  <c r="F2437" i="51"/>
  <c r="E2437" i="51"/>
  <c r="F2436" i="51"/>
  <c r="E2436" i="51"/>
  <c r="F2435" i="51"/>
  <c r="E2435" i="51"/>
  <c r="F2434" i="51"/>
  <c r="E2434" i="51"/>
  <c r="F2433" i="51"/>
  <c r="E2433" i="51"/>
  <c r="F2432" i="51"/>
  <c r="E2432" i="51"/>
  <c r="F2431" i="51"/>
  <c r="E2431" i="51"/>
  <c r="F2430" i="51"/>
  <c r="E2430" i="51"/>
  <c r="F2429" i="51"/>
  <c r="E2429" i="51"/>
  <c r="F2428" i="51"/>
  <c r="E2428" i="51"/>
  <c r="F2427" i="51"/>
  <c r="E2427" i="51"/>
  <c r="F2426" i="51"/>
  <c r="E2426" i="51"/>
  <c r="F2425" i="51"/>
  <c r="E2425" i="51"/>
  <c r="F2424" i="51"/>
  <c r="E2424" i="51"/>
  <c r="F2423" i="51"/>
  <c r="E2423" i="51"/>
  <c r="F2422" i="51"/>
  <c r="E2422" i="51"/>
  <c r="F2421" i="51"/>
  <c r="E2421" i="51"/>
  <c r="F2420" i="51"/>
  <c r="E2420" i="51"/>
  <c r="F2419" i="51"/>
  <c r="E2419" i="51"/>
  <c r="F2418" i="51"/>
  <c r="E2418" i="51"/>
  <c r="F2417" i="51"/>
  <c r="E2417" i="51"/>
  <c r="F2416" i="51"/>
  <c r="E2416" i="51"/>
  <c r="F2415" i="51"/>
  <c r="E2415" i="51"/>
  <c r="F2414" i="51"/>
  <c r="E2414" i="51"/>
  <c r="F2413" i="51"/>
  <c r="E2413" i="51"/>
  <c r="F2412" i="51"/>
  <c r="E2412" i="51"/>
  <c r="F2411" i="51"/>
  <c r="E2411" i="51"/>
  <c r="F2410" i="51"/>
  <c r="E2410" i="51"/>
  <c r="F2409" i="51"/>
  <c r="E2409" i="51"/>
  <c r="F2408" i="51"/>
  <c r="E2408" i="51"/>
  <c r="F2407" i="51"/>
  <c r="E2407" i="51"/>
  <c r="F2406" i="51"/>
  <c r="E2406" i="51"/>
  <c r="F2405" i="51"/>
  <c r="E2405" i="51"/>
  <c r="F2404" i="51"/>
  <c r="E2404" i="51"/>
  <c r="F2403" i="51"/>
  <c r="E2403" i="51"/>
  <c r="F2402" i="51"/>
  <c r="E2402" i="51"/>
  <c r="F2401" i="51"/>
  <c r="E2401" i="51"/>
  <c r="F2400" i="51"/>
  <c r="E2400" i="51"/>
  <c r="F2399" i="51"/>
  <c r="E2399" i="51"/>
  <c r="F2398" i="51"/>
  <c r="E2398" i="51"/>
  <c r="F2397" i="51"/>
  <c r="E2397" i="51"/>
  <c r="F2396" i="51"/>
  <c r="E2396" i="51"/>
  <c r="F2395" i="51"/>
  <c r="E2395" i="51"/>
  <c r="F2394" i="51"/>
  <c r="E2394" i="51"/>
  <c r="F2393" i="51"/>
  <c r="E2393" i="51"/>
  <c r="F2392" i="51"/>
  <c r="E2392" i="51"/>
  <c r="F2391" i="51"/>
  <c r="E2391" i="51"/>
  <c r="F2390" i="51"/>
  <c r="E2390" i="51"/>
  <c r="F2389" i="51"/>
  <c r="E2389" i="51"/>
  <c r="F2388" i="51"/>
  <c r="E2388" i="51"/>
  <c r="F2387" i="51"/>
  <c r="E2387" i="51"/>
  <c r="F2386" i="51"/>
  <c r="E2386" i="51"/>
  <c r="F2385" i="51"/>
  <c r="E2385" i="51"/>
  <c r="F2384" i="51"/>
  <c r="E2384" i="51"/>
  <c r="F2383" i="51"/>
  <c r="E2383" i="51"/>
  <c r="F2382" i="51"/>
  <c r="E2382" i="51"/>
  <c r="F2381" i="51"/>
  <c r="E2381" i="51"/>
  <c r="F2380" i="51"/>
  <c r="E2380" i="51"/>
  <c r="F2379" i="51"/>
  <c r="E2379" i="51"/>
  <c r="F2378" i="51"/>
  <c r="E2378" i="51"/>
  <c r="F2377" i="51"/>
  <c r="E2377" i="51"/>
  <c r="F2376" i="51"/>
  <c r="E2376" i="51"/>
  <c r="F2375" i="51"/>
  <c r="E2375" i="51"/>
  <c r="F2374" i="51"/>
  <c r="E2374" i="51"/>
  <c r="F2373" i="51"/>
  <c r="E2373" i="51"/>
  <c r="F2372" i="51"/>
  <c r="E2372" i="51"/>
  <c r="F2371" i="51"/>
  <c r="E2371" i="51"/>
  <c r="F2370" i="51"/>
  <c r="E2370" i="51"/>
  <c r="F2369" i="51"/>
  <c r="E2369" i="51"/>
  <c r="F2368" i="51"/>
  <c r="E2368" i="51"/>
  <c r="F2367" i="51"/>
  <c r="E2367" i="51"/>
  <c r="F2366" i="51"/>
  <c r="E2366" i="51"/>
  <c r="F2365" i="51"/>
  <c r="E2365" i="51"/>
  <c r="F2364" i="51"/>
  <c r="E2364" i="51"/>
  <c r="F2363" i="51"/>
  <c r="E2363" i="51"/>
  <c r="F2362" i="51"/>
  <c r="E2362" i="51"/>
  <c r="F2361" i="51"/>
  <c r="E2361" i="51"/>
  <c r="F2360" i="51"/>
  <c r="E2360" i="51"/>
  <c r="F2359" i="51"/>
  <c r="E2359" i="51"/>
  <c r="F2358" i="51"/>
  <c r="E2358" i="51"/>
  <c r="F2357" i="51"/>
  <c r="E2357" i="51"/>
  <c r="F2356" i="51"/>
  <c r="E2356" i="51"/>
  <c r="F2355" i="51"/>
  <c r="E2355" i="51"/>
  <c r="F2354" i="51"/>
  <c r="E2354" i="51"/>
  <c r="F2353" i="51"/>
  <c r="E2353" i="51"/>
  <c r="F2352" i="51"/>
  <c r="E2352" i="51"/>
  <c r="F2351" i="51"/>
  <c r="E2351" i="51"/>
  <c r="F2350" i="51"/>
  <c r="E2350" i="51"/>
  <c r="F2349" i="51"/>
  <c r="E2349" i="51"/>
  <c r="F2348" i="51"/>
  <c r="E2348" i="51"/>
  <c r="F2347" i="51"/>
  <c r="E2347" i="51"/>
  <c r="F2346" i="51"/>
  <c r="E2346" i="51"/>
  <c r="F2345" i="51"/>
  <c r="E2345" i="51"/>
  <c r="F2344" i="51"/>
  <c r="E2344" i="51"/>
  <c r="F2343" i="51"/>
  <c r="E2343" i="51"/>
  <c r="F2342" i="51"/>
  <c r="E2342" i="51"/>
  <c r="F2341" i="51"/>
  <c r="E2341" i="51"/>
  <c r="F2340" i="51"/>
  <c r="E2340" i="51"/>
  <c r="F2339" i="51"/>
  <c r="E2339" i="51"/>
  <c r="F2338" i="51"/>
  <c r="E2338" i="51"/>
  <c r="F2337" i="51"/>
  <c r="E2337" i="51"/>
  <c r="F2336" i="51"/>
  <c r="E2336" i="51"/>
  <c r="F2335" i="51"/>
  <c r="E2335" i="51"/>
  <c r="F2334" i="51"/>
  <c r="E2334" i="51"/>
  <c r="F2333" i="51"/>
  <c r="E2333" i="51"/>
  <c r="F2332" i="51"/>
  <c r="E2332" i="51"/>
  <c r="F2331" i="51"/>
  <c r="E2331" i="51"/>
  <c r="F2330" i="51"/>
  <c r="E2330" i="51"/>
  <c r="F2329" i="51"/>
  <c r="E2329" i="51"/>
  <c r="F2328" i="51"/>
  <c r="E2328" i="51"/>
  <c r="F2327" i="51"/>
  <c r="E2327" i="51"/>
  <c r="F2326" i="51"/>
  <c r="E2326" i="51"/>
  <c r="F2325" i="51"/>
  <c r="E2325" i="51"/>
  <c r="F2324" i="51"/>
  <c r="E2324" i="51"/>
  <c r="F2323" i="51"/>
  <c r="E2323" i="51"/>
  <c r="F2322" i="51"/>
  <c r="E2322" i="51"/>
  <c r="F2321" i="51"/>
  <c r="E2321" i="51"/>
  <c r="F2320" i="51"/>
  <c r="E2320" i="51"/>
  <c r="F2319" i="51"/>
  <c r="E2319" i="51"/>
  <c r="F2318" i="51"/>
  <c r="E2318" i="51"/>
  <c r="F2317" i="51"/>
  <c r="E2317" i="51"/>
  <c r="F2316" i="51"/>
  <c r="E2316" i="51"/>
  <c r="F2315" i="51"/>
  <c r="E2315" i="51"/>
  <c r="F2314" i="51"/>
  <c r="E2314" i="51"/>
  <c r="F2313" i="51"/>
  <c r="E2313" i="51"/>
  <c r="F2312" i="51"/>
  <c r="E2312" i="51"/>
  <c r="F2311" i="51"/>
  <c r="E2311" i="51"/>
  <c r="F2310" i="51"/>
  <c r="E2310" i="51"/>
  <c r="F2309" i="51"/>
  <c r="E2309" i="51"/>
  <c r="F2308" i="51"/>
  <c r="E2308" i="51"/>
  <c r="F2307" i="51"/>
  <c r="E2307" i="51"/>
  <c r="F2306" i="51"/>
  <c r="E2306" i="51"/>
  <c r="F2305" i="51"/>
  <c r="E2305" i="51"/>
  <c r="F2304" i="51"/>
  <c r="E2304" i="51"/>
  <c r="F2303" i="51"/>
  <c r="E2303" i="51"/>
  <c r="F2302" i="51"/>
  <c r="E2302" i="51"/>
  <c r="F2301" i="51"/>
  <c r="E2301" i="51"/>
  <c r="F2300" i="51"/>
  <c r="E2300" i="51"/>
  <c r="F2299" i="51"/>
  <c r="E2299" i="51"/>
  <c r="F2298" i="51"/>
  <c r="E2298" i="51"/>
  <c r="F2297" i="51"/>
  <c r="E2297" i="51"/>
  <c r="F2296" i="51"/>
  <c r="E2296" i="51"/>
  <c r="F2295" i="51"/>
  <c r="E2295" i="51"/>
  <c r="F2294" i="51"/>
  <c r="E2294" i="51"/>
  <c r="F2293" i="51"/>
  <c r="E2293" i="51"/>
  <c r="F2292" i="51"/>
  <c r="E2292" i="51"/>
  <c r="F2291" i="51"/>
  <c r="E2291" i="51"/>
  <c r="F2290" i="51"/>
  <c r="E2290" i="51"/>
  <c r="F2289" i="51"/>
  <c r="E2289" i="51"/>
  <c r="F2288" i="51"/>
  <c r="E2288" i="51"/>
  <c r="F2287" i="51"/>
  <c r="E2287" i="51"/>
  <c r="F2286" i="51"/>
  <c r="E2286" i="51"/>
  <c r="F2285" i="51"/>
  <c r="E2285" i="51"/>
  <c r="F2284" i="51"/>
  <c r="E2284" i="51"/>
  <c r="F2283" i="51"/>
  <c r="E2283" i="51"/>
  <c r="F2282" i="51"/>
  <c r="E2282" i="51"/>
  <c r="F2281" i="51"/>
  <c r="E2281" i="51"/>
  <c r="F2280" i="51"/>
  <c r="E2280" i="51"/>
  <c r="F2279" i="51"/>
  <c r="E2279" i="51"/>
  <c r="F2278" i="51"/>
  <c r="E2278" i="51"/>
  <c r="F2277" i="51"/>
  <c r="E2277" i="51"/>
  <c r="F2276" i="51"/>
  <c r="E2276" i="51"/>
  <c r="F2275" i="51"/>
  <c r="E2275" i="51"/>
  <c r="F2274" i="51"/>
  <c r="E2274" i="51"/>
  <c r="F2273" i="51"/>
  <c r="E2273" i="51"/>
  <c r="F2272" i="51"/>
  <c r="E2272" i="51"/>
  <c r="F2271" i="51"/>
  <c r="E2271" i="51"/>
  <c r="F2270" i="51"/>
  <c r="E2270" i="51"/>
  <c r="F2269" i="51"/>
  <c r="E2269" i="51"/>
  <c r="F2268" i="51"/>
  <c r="E2268" i="51"/>
  <c r="F2267" i="51"/>
  <c r="E2267" i="51"/>
  <c r="F2266" i="51"/>
  <c r="E2266" i="51"/>
  <c r="F2265" i="51"/>
  <c r="E2265" i="51"/>
  <c r="F2264" i="51"/>
  <c r="E2264" i="51"/>
  <c r="F2263" i="51"/>
  <c r="E2263" i="51"/>
  <c r="F2262" i="51"/>
  <c r="E2262" i="51"/>
  <c r="F2261" i="51"/>
  <c r="E2261" i="51"/>
  <c r="F2260" i="51"/>
  <c r="E2260" i="51"/>
  <c r="F2259" i="51"/>
  <c r="E2259" i="51"/>
  <c r="F2258" i="51"/>
  <c r="E2258" i="51"/>
  <c r="F2257" i="51"/>
  <c r="E2257" i="51"/>
  <c r="F2256" i="51"/>
  <c r="E2256" i="51"/>
  <c r="F2255" i="51"/>
  <c r="E2255" i="51"/>
  <c r="F2254" i="51"/>
  <c r="E2254" i="51"/>
  <c r="F2253" i="51"/>
  <c r="E2253" i="51"/>
  <c r="F2252" i="51"/>
  <c r="E2252" i="51"/>
  <c r="F2251" i="51"/>
  <c r="E2251" i="51"/>
  <c r="F2250" i="51"/>
  <c r="E2250" i="51"/>
  <c r="F2249" i="51"/>
  <c r="E2249" i="51"/>
  <c r="F2248" i="51"/>
  <c r="E2248" i="51"/>
  <c r="F2247" i="51"/>
  <c r="E2247" i="51"/>
  <c r="F2246" i="51"/>
  <c r="E2246" i="51"/>
  <c r="F2245" i="51"/>
  <c r="E2245" i="51"/>
  <c r="F2244" i="51"/>
  <c r="E2244" i="51"/>
  <c r="F2243" i="51"/>
  <c r="E2243" i="51"/>
  <c r="F2242" i="51"/>
  <c r="E2242" i="51"/>
  <c r="F2241" i="51"/>
  <c r="E2241" i="51"/>
  <c r="F2240" i="51"/>
  <c r="E2240" i="51"/>
  <c r="F2239" i="51"/>
  <c r="E2239" i="51"/>
  <c r="F2238" i="51"/>
  <c r="E2238" i="51"/>
  <c r="F2237" i="51"/>
  <c r="E2237" i="51"/>
  <c r="F2236" i="51"/>
  <c r="E2236" i="51"/>
  <c r="F2235" i="51"/>
  <c r="E2235" i="51"/>
  <c r="F2234" i="51"/>
  <c r="E2234" i="51"/>
  <c r="F2233" i="51"/>
  <c r="E2233" i="51"/>
  <c r="F2232" i="51"/>
  <c r="E2232" i="51"/>
  <c r="F2231" i="51"/>
  <c r="E2231" i="51"/>
  <c r="F2230" i="51"/>
  <c r="E2230" i="51"/>
  <c r="F2229" i="51"/>
  <c r="E2229" i="51"/>
  <c r="F2228" i="51"/>
  <c r="E2228" i="51"/>
  <c r="F2227" i="51"/>
  <c r="E2227" i="51"/>
  <c r="F2226" i="51"/>
  <c r="E2226" i="51"/>
  <c r="F2225" i="51"/>
  <c r="E2225" i="51"/>
  <c r="F2224" i="51"/>
  <c r="E2224" i="51"/>
  <c r="F2223" i="51"/>
  <c r="E2223" i="51"/>
  <c r="F2222" i="51"/>
  <c r="E2222" i="51"/>
  <c r="F2221" i="51"/>
  <c r="E2221" i="51"/>
  <c r="F2220" i="51"/>
  <c r="E2220" i="51"/>
  <c r="F2219" i="51"/>
  <c r="E2219" i="51"/>
  <c r="F2218" i="51"/>
  <c r="E2218" i="51"/>
  <c r="F2217" i="51"/>
  <c r="E2217" i="51"/>
  <c r="F2216" i="51"/>
  <c r="E2216" i="51"/>
  <c r="F2215" i="51"/>
  <c r="E2215" i="51"/>
  <c r="F2214" i="51"/>
  <c r="E2214" i="51"/>
  <c r="F2213" i="51"/>
  <c r="E2213" i="51"/>
  <c r="F2212" i="51"/>
  <c r="E2212" i="51"/>
  <c r="F2211" i="51"/>
  <c r="E2211" i="51"/>
  <c r="F2210" i="51"/>
  <c r="E2210" i="51"/>
  <c r="F2209" i="51"/>
  <c r="E2209" i="51"/>
  <c r="F2208" i="51"/>
  <c r="E2208" i="51"/>
  <c r="F2207" i="51"/>
  <c r="E2207" i="51"/>
  <c r="F2206" i="51"/>
  <c r="E2206" i="51"/>
  <c r="F2205" i="51"/>
  <c r="E2205" i="51"/>
  <c r="F2204" i="51"/>
  <c r="E2204" i="51"/>
  <c r="F2203" i="51"/>
  <c r="E2203" i="51"/>
  <c r="F2202" i="51"/>
  <c r="E2202" i="51"/>
  <c r="F2201" i="51"/>
  <c r="E2201" i="51"/>
  <c r="F2200" i="51"/>
  <c r="E2200" i="51"/>
  <c r="F2199" i="51"/>
  <c r="E2199" i="51"/>
  <c r="F2198" i="51"/>
  <c r="E2198" i="51"/>
  <c r="F2197" i="51"/>
  <c r="E2197" i="51"/>
  <c r="F2196" i="51"/>
  <c r="E2196" i="51"/>
  <c r="F2195" i="51"/>
  <c r="E2195" i="51"/>
  <c r="F2194" i="51"/>
  <c r="E2194" i="51"/>
  <c r="F2193" i="51"/>
  <c r="E2193" i="51"/>
  <c r="F2192" i="51"/>
  <c r="E2192" i="51"/>
  <c r="F2191" i="51"/>
  <c r="E2191" i="51"/>
  <c r="F2190" i="51"/>
  <c r="E2190" i="51"/>
  <c r="F2189" i="51"/>
  <c r="E2189" i="51"/>
  <c r="F2188" i="51"/>
  <c r="E2188" i="51"/>
  <c r="F2187" i="51"/>
  <c r="E2187" i="51"/>
  <c r="F2186" i="51"/>
  <c r="E2186" i="51"/>
  <c r="F2185" i="51"/>
  <c r="E2185" i="51"/>
  <c r="F2184" i="51"/>
  <c r="E2184" i="51"/>
  <c r="F2183" i="51"/>
  <c r="E2183" i="51"/>
  <c r="F2182" i="51"/>
  <c r="E2182" i="51"/>
  <c r="F2181" i="51"/>
  <c r="E2181" i="51"/>
  <c r="F2180" i="51"/>
  <c r="E2180" i="51"/>
  <c r="F2179" i="51"/>
  <c r="E2179" i="51"/>
  <c r="F2178" i="51"/>
  <c r="E2178" i="51"/>
  <c r="F2177" i="51"/>
  <c r="E2177" i="51"/>
  <c r="F2176" i="51"/>
  <c r="E2176" i="51"/>
  <c r="F2175" i="51"/>
  <c r="E2175" i="51"/>
  <c r="F2174" i="51"/>
  <c r="E2174" i="51"/>
  <c r="F2173" i="51"/>
  <c r="E2173" i="51"/>
  <c r="F2172" i="51"/>
  <c r="E2172" i="51"/>
  <c r="F2171" i="51"/>
  <c r="E2171" i="51"/>
  <c r="F2170" i="51"/>
  <c r="E2170" i="51"/>
  <c r="F2169" i="51"/>
  <c r="E2169" i="51"/>
  <c r="F2168" i="51"/>
  <c r="E2168" i="51"/>
  <c r="F2167" i="51"/>
  <c r="E2167" i="51"/>
  <c r="F2166" i="51"/>
  <c r="E2166" i="51"/>
  <c r="F2165" i="51"/>
  <c r="E2165" i="51"/>
  <c r="F2164" i="51"/>
  <c r="E2164" i="51"/>
  <c r="F2163" i="51"/>
  <c r="E2163" i="51"/>
  <c r="F2162" i="51"/>
  <c r="E2162" i="51"/>
  <c r="F2161" i="51"/>
  <c r="E2161" i="51"/>
  <c r="F2160" i="51"/>
  <c r="E2160" i="51"/>
  <c r="F2159" i="51"/>
  <c r="E2159" i="51"/>
  <c r="F2158" i="51"/>
  <c r="E2158" i="51"/>
  <c r="F2157" i="51"/>
  <c r="E2157" i="51"/>
  <c r="F2156" i="51"/>
  <c r="E2156" i="51"/>
  <c r="F2155" i="51"/>
  <c r="E2155" i="51"/>
  <c r="F2154" i="51"/>
  <c r="E2154" i="51"/>
  <c r="F2153" i="51"/>
  <c r="E2153" i="51"/>
  <c r="F2152" i="51"/>
  <c r="E2152" i="51"/>
  <c r="F2151" i="51"/>
  <c r="E2151" i="51"/>
  <c r="F2150" i="51"/>
  <c r="E2150" i="51"/>
  <c r="F2149" i="51"/>
  <c r="E2149" i="51"/>
  <c r="F2148" i="51"/>
  <c r="E2148" i="51"/>
  <c r="F2147" i="51"/>
  <c r="E2147" i="51"/>
  <c r="F2146" i="51"/>
  <c r="E2146" i="51"/>
  <c r="F2145" i="51"/>
  <c r="E2145" i="51"/>
  <c r="F2144" i="51"/>
  <c r="E2144" i="51"/>
  <c r="F2143" i="51"/>
  <c r="E2143" i="51"/>
  <c r="F2142" i="51"/>
  <c r="E2142" i="51"/>
  <c r="F2141" i="51"/>
  <c r="E2141" i="51"/>
  <c r="F2140" i="51"/>
  <c r="E2140" i="51"/>
  <c r="F2139" i="51"/>
  <c r="E2139" i="51"/>
  <c r="F2138" i="51"/>
  <c r="E2138" i="51"/>
  <c r="F2137" i="51"/>
  <c r="E2137" i="51"/>
  <c r="F2136" i="51"/>
  <c r="E2136" i="51"/>
  <c r="F2135" i="51"/>
  <c r="E2135" i="51"/>
  <c r="F2134" i="51"/>
  <c r="E2134" i="51"/>
  <c r="F2133" i="51"/>
  <c r="E2133" i="51"/>
  <c r="F2132" i="51"/>
  <c r="E2132" i="51"/>
  <c r="F2131" i="51"/>
  <c r="E2131" i="51"/>
  <c r="F2130" i="51"/>
  <c r="E2130" i="51"/>
  <c r="F2129" i="51"/>
  <c r="E2129" i="51"/>
  <c r="F2128" i="51"/>
  <c r="E2128" i="51"/>
  <c r="F2127" i="51"/>
  <c r="E2127" i="51"/>
  <c r="F2126" i="51"/>
  <c r="E2126" i="51"/>
  <c r="F2125" i="51"/>
  <c r="E2125" i="51"/>
  <c r="F2124" i="51"/>
  <c r="E2124" i="51"/>
  <c r="F2123" i="51"/>
  <c r="E2123" i="51"/>
  <c r="F2122" i="51"/>
  <c r="E2122" i="51"/>
  <c r="F2121" i="51"/>
  <c r="E2121" i="51"/>
  <c r="F2120" i="51"/>
  <c r="E2120" i="51"/>
  <c r="F2119" i="51"/>
  <c r="E2119" i="51"/>
  <c r="F2118" i="51"/>
  <c r="E2118" i="51"/>
  <c r="F2117" i="51"/>
  <c r="E2117" i="51"/>
  <c r="F2116" i="51"/>
  <c r="E2116" i="51"/>
  <c r="F2115" i="51"/>
  <c r="E2115" i="51"/>
  <c r="F2114" i="51"/>
  <c r="E2114" i="51"/>
  <c r="F2113" i="51"/>
  <c r="E2113" i="51"/>
  <c r="F2112" i="51"/>
  <c r="E2112" i="51"/>
  <c r="F2111" i="51"/>
  <c r="E2111" i="51"/>
  <c r="F2110" i="51"/>
  <c r="E2110" i="51"/>
  <c r="F2109" i="51"/>
  <c r="E2109" i="51"/>
  <c r="F2108" i="51"/>
  <c r="E2108" i="51"/>
  <c r="F2107" i="51"/>
  <c r="E2107" i="51"/>
  <c r="F2106" i="51"/>
  <c r="E2106" i="51"/>
  <c r="F2105" i="51"/>
  <c r="E2105" i="51"/>
  <c r="F2104" i="51"/>
  <c r="E2104" i="51"/>
  <c r="F2103" i="51"/>
  <c r="E2103" i="51"/>
  <c r="F2102" i="51"/>
  <c r="E2102" i="51"/>
  <c r="F2101" i="51"/>
  <c r="E2101" i="51"/>
  <c r="F2100" i="51"/>
  <c r="E2100" i="51"/>
  <c r="F2099" i="51"/>
  <c r="E2099" i="51"/>
  <c r="F2098" i="51"/>
  <c r="E2098" i="51"/>
  <c r="F2097" i="51"/>
  <c r="E2097" i="51"/>
  <c r="F2096" i="51"/>
  <c r="E2096" i="51"/>
  <c r="F2095" i="51"/>
  <c r="E2095" i="51"/>
  <c r="F2094" i="51"/>
  <c r="E2094" i="51"/>
  <c r="F2093" i="51"/>
  <c r="E2093" i="51"/>
  <c r="F2092" i="51"/>
  <c r="E2092" i="51"/>
  <c r="F2091" i="51"/>
  <c r="E2091" i="51"/>
  <c r="F2090" i="51"/>
  <c r="E2090" i="51"/>
  <c r="F2089" i="51"/>
  <c r="E2089" i="51"/>
  <c r="F2088" i="51"/>
  <c r="E2088" i="51"/>
  <c r="F2087" i="51"/>
  <c r="E2087" i="51"/>
  <c r="F2086" i="51"/>
  <c r="E2086" i="51"/>
  <c r="F2085" i="51"/>
  <c r="E2085" i="51"/>
  <c r="F2084" i="51"/>
  <c r="E2084" i="51"/>
  <c r="F2083" i="51"/>
  <c r="E2083" i="51"/>
  <c r="F2082" i="51"/>
  <c r="E2082" i="51"/>
  <c r="F2081" i="51"/>
  <c r="E2081" i="51"/>
  <c r="F2080" i="51"/>
  <c r="E2080" i="51"/>
  <c r="F2079" i="51"/>
  <c r="E2079" i="51"/>
  <c r="F2078" i="51"/>
  <c r="E2078" i="51"/>
  <c r="F2077" i="51"/>
  <c r="E2077" i="51"/>
  <c r="F2076" i="51"/>
  <c r="E2076" i="51"/>
  <c r="F2075" i="51"/>
  <c r="E2075" i="51"/>
  <c r="F2074" i="51"/>
  <c r="E2074" i="51"/>
  <c r="F2073" i="51"/>
  <c r="E2073" i="51"/>
  <c r="F2072" i="51"/>
  <c r="E2072" i="51"/>
  <c r="F2071" i="51"/>
  <c r="E2071" i="51"/>
  <c r="F2070" i="51"/>
  <c r="E2070" i="51"/>
  <c r="F2069" i="51"/>
  <c r="E2069" i="51"/>
  <c r="F2068" i="51"/>
  <c r="E2068" i="51"/>
  <c r="F2067" i="51"/>
  <c r="E2067" i="51"/>
  <c r="F2066" i="51"/>
  <c r="E2066" i="51"/>
  <c r="F2065" i="51"/>
  <c r="E2065" i="51"/>
  <c r="F2064" i="51"/>
  <c r="E2064" i="51"/>
  <c r="F2063" i="51"/>
  <c r="E2063" i="51"/>
  <c r="F2062" i="51"/>
  <c r="E2062" i="51"/>
  <c r="F2061" i="51"/>
  <c r="E2061" i="51"/>
  <c r="F2060" i="51"/>
  <c r="E2060" i="51"/>
  <c r="F2059" i="51"/>
  <c r="E2059" i="51"/>
  <c r="F2058" i="51"/>
  <c r="E2058" i="51"/>
  <c r="F2057" i="51"/>
  <c r="E2057" i="51"/>
  <c r="F2056" i="51"/>
  <c r="E2056" i="51"/>
  <c r="F2055" i="51"/>
  <c r="E2055" i="51"/>
  <c r="F2054" i="51"/>
  <c r="E2054" i="51"/>
  <c r="F2053" i="51"/>
  <c r="E2053" i="51"/>
  <c r="F2052" i="51"/>
  <c r="E2052" i="51"/>
  <c r="F2051" i="51"/>
  <c r="E2051" i="51"/>
  <c r="F2050" i="51"/>
  <c r="E2050" i="51"/>
  <c r="F2049" i="51"/>
  <c r="E2049" i="51"/>
  <c r="F2048" i="51"/>
  <c r="E2048" i="51"/>
  <c r="F2047" i="51"/>
  <c r="E2047" i="51"/>
  <c r="F2046" i="51"/>
  <c r="E2046" i="51"/>
  <c r="F2045" i="51"/>
  <c r="E2045" i="51"/>
  <c r="F2044" i="51"/>
  <c r="E2044" i="51"/>
  <c r="F2043" i="51"/>
  <c r="E2043" i="51"/>
  <c r="F2042" i="51"/>
  <c r="E2042" i="51"/>
  <c r="F2041" i="51"/>
  <c r="E2041" i="51"/>
  <c r="F2040" i="51"/>
  <c r="E2040" i="51"/>
  <c r="F2039" i="51"/>
  <c r="E2039" i="51"/>
  <c r="F2038" i="51"/>
  <c r="E2038" i="51"/>
  <c r="F2037" i="51"/>
  <c r="E2037" i="51"/>
  <c r="F2036" i="51"/>
  <c r="E2036" i="51"/>
  <c r="F2035" i="51"/>
  <c r="E2035" i="51"/>
  <c r="F2034" i="51"/>
  <c r="E2034" i="51"/>
  <c r="F2033" i="51"/>
  <c r="E2033" i="51"/>
  <c r="F2032" i="51"/>
  <c r="E2032" i="51"/>
  <c r="F2031" i="51"/>
  <c r="E2031" i="51"/>
  <c r="F2030" i="51"/>
  <c r="E2030" i="51"/>
  <c r="F2029" i="51"/>
  <c r="E2029" i="51"/>
  <c r="F2028" i="51"/>
  <c r="E2028" i="51"/>
  <c r="F2027" i="51"/>
  <c r="E2027" i="51"/>
  <c r="F2026" i="51"/>
  <c r="E2026" i="51"/>
  <c r="F2025" i="51"/>
  <c r="E2025" i="51"/>
  <c r="F2024" i="51"/>
  <c r="E2024" i="51"/>
  <c r="F2023" i="51"/>
  <c r="E2023" i="51"/>
  <c r="F2022" i="51"/>
  <c r="E2022" i="51"/>
  <c r="F2021" i="51"/>
  <c r="E2021" i="51"/>
  <c r="F2020" i="51"/>
  <c r="E2020" i="51"/>
  <c r="F2019" i="51"/>
  <c r="E2019" i="51"/>
  <c r="F2018" i="51"/>
  <c r="E2018" i="51"/>
  <c r="F2017" i="51"/>
  <c r="E2017" i="51"/>
  <c r="F2016" i="51"/>
  <c r="E2016" i="51"/>
  <c r="F2015" i="51"/>
  <c r="E2015" i="51"/>
  <c r="F2014" i="51"/>
  <c r="E2014" i="51"/>
  <c r="F2013" i="51"/>
  <c r="E2013" i="51"/>
  <c r="F2012" i="51"/>
  <c r="E2012" i="51"/>
  <c r="F2011" i="51"/>
  <c r="E2011" i="51"/>
  <c r="F2010" i="51"/>
  <c r="E2010" i="51"/>
  <c r="F2009" i="51"/>
  <c r="E2009" i="51"/>
  <c r="F2008" i="51"/>
  <c r="E2008" i="51"/>
  <c r="F2007" i="51"/>
  <c r="E2007" i="51"/>
  <c r="F2006" i="51"/>
  <c r="E2006" i="51"/>
  <c r="F2005" i="51"/>
  <c r="E2005" i="51"/>
  <c r="F2004" i="51"/>
  <c r="E2004" i="51"/>
  <c r="F2003" i="51"/>
  <c r="E2003" i="51"/>
  <c r="F2002" i="51"/>
  <c r="E2002" i="51"/>
  <c r="F2001" i="51"/>
  <c r="E2001" i="51"/>
  <c r="F2000" i="51"/>
  <c r="E2000" i="51"/>
  <c r="F1999" i="51"/>
  <c r="E1999" i="51"/>
  <c r="F1998" i="51"/>
  <c r="E1998" i="51"/>
  <c r="F1997" i="51"/>
  <c r="E1997" i="51"/>
  <c r="F1996" i="51"/>
  <c r="E1996" i="51"/>
  <c r="F1995" i="51"/>
  <c r="E1995" i="51"/>
  <c r="F1994" i="51"/>
  <c r="E1994" i="51"/>
  <c r="F1993" i="51"/>
  <c r="E1993" i="51"/>
  <c r="F1992" i="51"/>
  <c r="E1992" i="51"/>
  <c r="F1991" i="51"/>
  <c r="E1991" i="51"/>
  <c r="F1990" i="51"/>
  <c r="E1990" i="51"/>
  <c r="F1989" i="51"/>
  <c r="E1989" i="51"/>
  <c r="F1988" i="51"/>
  <c r="E1988" i="51"/>
  <c r="F1987" i="51"/>
  <c r="E1987" i="51"/>
  <c r="F1986" i="51"/>
  <c r="E1986" i="51"/>
  <c r="F1985" i="51"/>
  <c r="E1985" i="51"/>
  <c r="F1984" i="51"/>
  <c r="E1984" i="51"/>
  <c r="F1983" i="51"/>
  <c r="E1983" i="51"/>
  <c r="F1982" i="51"/>
  <c r="E1982" i="51"/>
  <c r="F1981" i="51"/>
  <c r="E1981" i="51"/>
  <c r="F1980" i="51"/>
  <c r="E1980" i="51"/>
  <c r="F1979" i="51"/>
  <c r="E1979" i="51"/>
  <c r="F1978" i="51"/>
  <c r="E1978" i="51"/>
  <c r="F1977" i="51"/>
  <c r="E1977" i="51"/>
  <c r="F1976" i="51"/>
  <c r="E1976" i="51"/>
  <c r="F1975" i="51"/>
  <c r="E1975" i="51"/>
  <c r="F1974" i="51"/>
  <c r="E1974" i="51"/>
  <c r="F1973" i="51"/>
  <c r="E1973" i="51"/>
  <c r="F1972" i="51"/>
  <c r="E1972" i="51"/>
  <c r="F1971" i="51"/>
  <c r="E1971" i="51"/>
  <c r="F1970" i="51"/>
  <c r="E1970" i="51"/>
  <c r="F1969" i="51"/>
  <c r="E1969" i="51"/>
  <c r="F1968" i="51"/>
  <c r="E1968" i="51"/>
  <c r="F1967" i="51"/>
  <c r="E1967" i="51"/>
  <c r="F1966" i="51"/>
  <c r="E1966" i="51"/>
  <c r="F1965" i="51"/>
  <c r="E1965" i="51"/>
  <c r="F1964" i="51"/>
  <c r="E1964" i="51"/>
  <c r="F1963" i="51"/>
  <c r="E1963" i="51"/>
  <c r="F1962" i="51"/>
  <c r="E1962" i="51"/>
  <c r="F1961" i="51"/>
  <c r="E1961" i="51"/>
  <c r="F1960" i="51"/>
  <c r="E1960" i="51"/>
  <c r="F1959" i="51"/>
  <c r="E1959" i="51"/>
  <c r="F1958" i="51"/>
  <c r="E1958" i="51"/>
  <c r="F1957" i="51"/>
  <c r="E1957" i="51"/>
  <c r="F1956" i="51"/>
  <c r="E1956" i="51"/>
  <c r="F1955" i="51"/>
  <c r="E1955" i="51"/>
  <c r="F1954" i="51"/>
  <c r="E1954" i="51"/>
  <c r="F1953" i="51"/>
  <c r="E1953" i="51"/>
  <c r="F1952" i="51"/>
  <c r="E1952" i="51"/>
  <c r="F1951" i="51"/>
  <c r="E1951" i="51"/>
  <c r="F1950" i="51"/>
  <c r="E1950" i="51"/>
  <c r="F1949" i="51"/>
  <c r="E1949" i="51"/>
  <c r="F1948" i="51"/>
  <c r="E1948" i="51"/>
  <c r="F1947" i="51"/>
  <c r="E1947" i="51"/>
  <c r="F1946" i="51"/>
  <c r="E1946" i="51"/>
  <c r="F1945" i="51"/>
  <c r="E1945" i="51"/>
  <c r="F1944" i="51"/>
  <c r="E1944" i="51"/>
  <c r="F1943" i="51"/>
  <c r="E1943" i="51"/>
  <c r="F1942" i="51"/>
  <c r="E1942" i="51"/>
  <c r="F1941" i="51"/>
  <c r="E1941" i="51"/>
  <c r="F1940" i="51"/>
  <c r="E1940" i="51"/>
  <c r="F1939" i="51"/>
  <c r="E1939" i="51"/>
  <c r="F1938" i="51"/>
  <c r="E1938" i="51"/>
  <c r="F1937" i="51"/>
  <c r="E1937" i="51"/>
  <c r="F1936" i="51"/>
  <c r="E1936" i="51"/>
  <c r="F1935" i="51"/>
  <c r="E1935" i="51"/>
  <c r="F1934" i="51"/>
  <c r="E1934" i="51"/>
  <c r="F1933" i="51"/>
  <c r="E1933" i="51"/>
  <c r="F1932" i="51"/>
  <c r="E1932" i="51"/>
  <c r="F1931" i="51"/>
  <c r="E1931" i="51"/>
  <c r="F1930" i="51"/>
  <c r="E1930" i="51"/>
  <c r="F1929" i="51"/>
  <c r="E1929" i="51"/>
  <c r="F1928" i="51"/>
  <c r="E1928" i="51"/>
  <c r="F1927" i="51"/>
  <c r="E1927" i="51"/>
  <c r="F1926" i="51"/>
  <c r="E1926" i="51"/>
  <c r="F1925" i="51"/>
  <c r="E1925" i="51"/>
  <c r="F1924" i="51"/>
  <c r="E1924" i="51"/>
  <c r="F1923" i="51"/>
  <c r="E1923" i="51"/>
  <c r="F1922" i="51"/>
  <c r="E1922" i="51"/>
  <c r="F1921" i="51"/>
  <c r="E1921" i="51"/>
  <c r="F1920" i="51"/>
  <c r="E1920" i="51"/>
  <c r="F1919" i="51"/>
  <c r="E1919" i="51"/>
  <c r="F1918" i="51"/>
  <c r="E1918" i="51"/>
  <c r="F1917" i="51"/>
  <c r="E1917" i="51"/>
  <c r="F1916" i="51"/>
  <c r="E1916" i="51"/>
  <c r="F1915" i="51"/>
  <c r="E1915" i="51"/>
  <c r="F1914" i="51"/>
  <c r="E1914" i="51"/>
  <c r="F1913" i="51"/>
  <c r="E1913" i="51"/>
  <c r="F1912" i="51"/>
  <c r="E1912" i="51"/>
  <c r="F1911" i="51"/>
  <c r="E1911" i="51"/>
  <c r="F1910" i="51"/>
  <c r="E1910" i="51"/>
  <c r="F1909" i="51"/>
  <c r="E1909" i="51"/>
  <c r="F1908" i="51"/>
  <c r="E1908" i="51"/>
  <c r="F1907" i="51"/>
  <c r="E1907" i="51"/>
  <c r="F1906" i="51"/>
  <c r="E1906" i="51"/>
  <c r="F1905" i="51"/>
  <c r="E1905" i="51"/>
  <c r="F1904" i="51"/>
  <c r="E1904" i="51"/>
  <c r="F1903" i="51"/>
  <c r="E1903" i="51"/>
  <c r="F1902" i="51"/>
  <c r="E1902" i="51"/>
  <c r="F1901" i="51"/>
  <c r="E1901" i="51"/>
  <c r="F1900" i="51"/>
  <c r="E1900" i="51"/>
  <c r="F1899" i="51"/>
  <c r="E1899" i="51"/>
  <c r="F1898" i="51"/>
  <c r="E1898" i="51"/>
  <c r="F1897" i="51"/>
  <c r="E1897" i="51"/>
  <c r="F1896" i="51"/>
  <c r="E1896" i="51"/>
  <c r="F1895" i="51"/>
  <c r="E1895" i="51"/>
  <c r="F1894" i="51"/>
  <c r="E1894" i="51"/>
  <c r="F1893" i="51"/>
  <c r="E1893" i="51"/>
  <c r="F1892" i="51"/>
  <c r="E1892" i="51"/>
  <c r="F1891" i="51"/>
  <c r="E1891" i="51"/>
  <c r="F1890" i="51"/>
  <c r="E1890" i="51"/>
  <c r="F1889" i="51"/>
  <c r="E1889" i="51"/>
  <c r="F1888" i="51"/>
  <c r="E1888" i="51"/>
  <c r="F1887" i="51"/>
  <c r="E1887" i="51"/>
  <c r="F1886" i="51"/>
  <c r="E1886" i="51"/>
  <c r="F1885" i="51"/>
  <c r="E1885" i="51"/>
  <c r="F1884" i="51"/>
  <c r="E1884" i="51"/>
  <c r="F1883" i="51"/>
  <c r="E1883" i="51"/>
  <c r="F1882" i="51"/>
  <c r="E1882" i="51"/>
  <c r="F1881" i="51"/>
  <c r="E1881" i="51"/>
  <c r="F1880" i="51"/>
  <c r="E1880" i="51"/>
  <c r="F1879" i="51"/>
  <c r="E1879" i="51"/>
  <c r="F1878" i="51"/>
  <c r="E1878" i="51"/>
  <c r="F1877" i="51"/>
  <c r="E1877" i="51"/>
  <c r="F1876" i="51"/>
  <c r="E1876" i="51"/>
  <c r="F1875" i="51"/>
  <c r="E1875" i="51"/>
  <c r="F1874" i="51"/>
  <c r="E1874" i="51"/>
  <c r="F1873" i="51"/>
  <c r="E1873" i="51"/>
  <c r="F1872" i="51"/>
  <c r="E1872" i="51"/>
  <c r="F1871" i="51"/>
  <c r="E1871" i="51"/>
  <c r="F1870" i="51"/>
  <c r="E1870" i="51"/>
  <c r="F1869" i="51"/>
  <c r="E1869" i="51"/>
  <c r="F1868" i="51"/>
  <c r="E1868" i="51"/>
  <c r="F1867" i="51"/>
  <c r="E1867" i="51"/>
  <c r="F1866" i="51"/>
  <c r="E1866" i="51"/>
  <c r="F1865" i="51"/>
  <c r="E1865" i="51"/>
  <c r="F1864" i="51"/>
  <c r="E1864" i="51"/>
  <c r="F1863" i="51"/>
  <c r="E1863" i="51"/>
  <c r="F1862" i="51"/>
  <c r="E1862" i="51"/>
  <c r="F1861" i="51"/>
  <c r="E1861" i="51"/>
  <c r="F1860" i="51"/>
  <c r="E1860" i="51"/>
  <c r="F1859" i="51"/>
  <c r="E1859" i="51"/>
  <c r="F1858" i="51"/>
  <c r="E1858" i="51"/>
  <c r="F1857" i="51"/>
  <c r="E1857" i="51"/>
  <c r="F1856" i="51"/>
  <c r="E1856" i="51"/>
  <c r="F1855" i="51"/>
  <c r="E1855" i="51"/>
  <c r="F1854" i="51"/>
  <c r="E1854" i="51"/>
  <c r="F1853" i="51"/>
  <c r="E1853" i="51"/>
  <c r="F1852" i="51"/>
  <c r="E1852" i="51"/>
  <c r="F1851" i="51"/>
  <c r="E1851" i="51"/>
  <c r="F1850" i="51"/>
  <c r="E1850" i="51"/>
  <c r="F1849" i="51"/>
  <c r="E1849" i="51"/>
  <c r="F1848" i="51"/>
  <c r="E1848" i="51"/>
  <c r="F1847" i="51"/>
  <c r="E1847" i="51"/>
  <c r="F1846" i="51"/>
  <c r="E1846" i="51"/>
  <c r="F1845" i="51"/>
  <c r="E1845" i="51"/>
  <c r="F1844" i="51"/>
  <c r="E1844" i="51"/>
  <c r="F1843" i="51"/>
  <c r="E1843" i="51"/>
  <c r="F1842" i="51"/>
  <c r="E1842" i="51"/>
  <c r="F1841" i="51"/>
  <c r="E1841" i="51"/>
  <c r="F1840" i="51"/>
  <c r="E1840" i="51"/>
  <c r="F1839" i="51"/>
  <c r="E1839" i="51"/>
  <c r="F1838" i="51"/>
  <c r="E1838" i="51"/>
  <c r="F1837" i="51"/>
  <c r="E1837" i="51"/>
  <c r="F1836" i="51"/>
  <c r="E1836" i="51"/>
  <c r="F1835" i="51"/>
  <c r="E1835" i="51"/>
  <c r="F1834" i="51"/>
  <c r="E1834" i="51"/>
  <c r="F1833" i="51"/>
  <c r="E1833" i="51"/>
  <c r="F1832" i="51"/>
  <c r="E1832" i="51"/>
  <c r="F1831" i="51"/>
  <c r="E1831" i="51"/>
  <c r="F1830" i="51"/>
  <c r="E1830" i="51"/>
  <c r="F1829" i="51"/>
  <c r="E1829" i="51"/>
  <c r="F1828" i="51"/>
  <c r="E1828" i="51"/>
  <c r="F1827" i="51"/>
  <c r="E1827" i="51"/>
  <c r="F1826" i="51"/>
  <c r="E1826" i="51"/>
  <c r="F1825" i="51"/>
  <c r="E1825" i="51"/>
  <c r="F1824" i="51"/>
  <c r="E1824" i="51"/>
  <c r="F1823" i="51"/>
  <c r="E1823" i="51"/>
  <c r="F1822" i="51"/>
  <c r="E1822" i="51"/>
  <c r="F1821" i="51"/>
  <c r="E1821" i="51"/>
  <c r="F1820" i="51"/>
  <c r="E1820" i="51"/>
  <c r="F1819" i="51"/>
  <c r="E1819" i="51"/>
  <c r="F1818" i="51"/>
  <c r="E1818" i="51"/>
  <c r="F1817" i="51"/>
  <c r="E1817" i="51"/>
  <c r="F1816" i="51"/>
  <c r="E1816" i="51"/>
  <c r="F1815" i="51"/>
  <c r="E1815" i="51"/>
  <c r="F1814" i="51"/>
  <c r="E1814" i="51"/>
  <c r="F1813" i="51"/>
  <c r="E1813" i="51"/>
  <c r="F1812" i="51"/>
  <c r="E1812" i="51"/>
  <c r="F1811" i="51"/>
  <c r="E1811" i="51"/>
  <c r="F1810" i="51"/>
  <c r="E1810" i="51"/>
  <c r="F1809" i="51"/>
  <c r="E1809" i="51"/>
  <c r="F1808" i="51"/>
  <c r="E1808" i="51"/>
  <c r="F1807" i="51"/>
  <c r="E1807" i="51"/>
  <c r="F1806" i="51"/>
  <c r="E1806" i="51"/>
  <c r="F1805" i="51"/>
  <c r="E1805" i="51"/>
  <c r="F1804" i="51"/>
  <c r="E1804" i="51"/>
  <c r="F1803" i="51"/>
  <c r="E1803" i="51"/>
  <c r="F1802" i="51"/>
  <c r="E1802" i="51"/>
  <c r="F1801" i="51"/>
  <c r="E1801" i="51"/>
  <c r="F1800" i="51"/>
  <c r="E1800" i="51"/>
  <c r="F1799" i="51"/>
  <c r="E1799" i="51"/>
  <c r="F1798" i="51"/>
  <c r="E1798" i="51"/>
  <c r="F1797" i="51"/>
  <c r="E1797" i="51"/>
  <c r="F1796" i="51"/>
  <c r="E1796" i="51"/>
  <c r="F1795" i="51"/>
  <c r="E1795" i="51"/>
  <c r="F1794" i="51"/>
  <c r="E1794" i="51"/>
  <c r="F1793" i="51"/>
  <c r="E1793" i="51"/>
  <c r="F1792" i="51"/>
  <c r="E1792" i="51"/>
  <c r="F1791" i="51"/>
  <c r="E1791" i="51"/>
  <c r="F1790" i="51"/>
  <c r="E1790" i="51"/>
  <c r="F1789" i="51"/>
  <c r="E1789" i="51"/>
  <c r="F1788" i="51"/>
  <c r="E1788" i="51"/>
  <c r="F1787" i="51"/>
  <c r="E1787" i="51"/>
  <c r="F1786" i="51"/>
  <c r="E1786" i="51"/>
  <c r="F1785" i="51"/>
  <c r="E1785" i="51"/>
  <c r="F1784" i="51"/>
  <c r="E1784" i="51"/>
  <c r="F1783" i="51"/>
  <c r="E1783" i="51"/>
  <c r="F1782" i="51"/>
  <c r="E1782" i="51"/>
  <c r="F1781" i="51"/>
  <c r="E1781" i="51"/>
  <c r="F1780" i="51"/>
  <c r="E1780" i="51"/>
  <c r="F1779" i="51"/>
  <c r="E1779" i="51"/>
  <c r="F1778" i="51"/>
  <c r="E1778" i="51"/>
  <c r="F1777" i="51"/>
  <c r="E1777" i="51"/>
  <c r="F1776" i="51"/>
  <c r="E1776" i="51"/>
  <c r="F1775" i="51"/>
  <c r="E1775" i="51"/>
  <c r="F1774" i="51"/>
  <c r="E1774" i="51"/>
  <c r="F1773" i="51"/>
  <c r="E1773" i="51"/>
  <c r="F1772" i="51"/>
  <c r="E1772" i="51"/>
  <c r="F1771" i="51"/>
  <c r="E1771" i="51"/>
  <c r="F1770" i="51"/>
  <c r="E1770" i="51"/>
  <c r="F1769" i="51"/>
  <c r="E1769" i="51"/>
  <c r="F1768" i="51"/>
  <c r="E1768" i="51"/>
  <c r="F1767" i="51"/>
  <c r="E1767" i="51"/>
  <c r="F1766" i="51"/>
  <c r="E1766" i="51"/>
  <c r="F1765" i="51"/>
  <c r="E1765" i="51"/>
  <c r="F1764" i="51"/>
  <c r="E1764" i="51"/>
  <c r="F1763" i="51"/>
  <c r="E1763" i="51"/>
  <c r="F1762" i="51"/>
  <c r="E1762" i="51"/>
  <c r="F1761" i="51"/>
  <c r="E1761" i="51"/>
  <c r="F1760" i="51"/>
  <c r="E1760" i="51"/>
  <c r="F1759" i="51"/>
  <c r="E1759" i="51"/>
  <c r="F1758" i="51"/>
  <c r="E1758" i="51"/>
  <c r="F1757" i="51"/>
  <c r="E1757" i="51"/>
  <c r="F1756" i="51"/>
  <c r="E1756" i="51"/>
  <c r="F1755" i="51"/>
  <c r="E1755" i="51"/>
  <c r="F1754" i="51"/>
  <c r="E1754" i="51"/>
  <c r="F1753" i="51"/>
  <c r="E1753" i="51"/>
  <c r="F1752" i="51"/>
  <c r="E1752" i="51"/>
  <c r="F1751" i="51"/>
  <c r="E1751" i="51"/>
  <c r="F1750" i="51"/>
  <c r="E1750" i="51"/>
  <c r="F1749" i="51"/>
  <c r="E1749" i="51"/>
  <c r="F1748" i="51"/>
  <c r="E1748" i="51"/>
  <c r="F1747" i="51"/>
  <c r="E1747" i="51"/>
  <c r="F1746" i="51"/>
  <c r="E1746" i="51"/>
  <c r="F1745" i="51"/>
  <c r="E1745" i="51"/>
  <c r="F1744" i="51"/>
  <c r="E1744" i="51"/>
  <c r="F1743" i="51"/>
  <c r="E1743" i="51"/>
  <c r="F1742" i="51"/>
  <c r="E1742" i="51"/>
  <c r="F1741" i="51"/>
  <c r="E1741" i="51"/>
  <c r="F1740" i="51"/>
  <c r="E1740" i="51"/>
  <c r="F1739" i="51"/>
  <c r="E1739" i="51"/>
  <c r="F1738" i="51"/>
  <c r="E1738" i="51"/>
  <c r="F1737" i="51"/>
  <c r="E1737" i="51"/>
  <c r="F1736" i="51"/>
  <c r="E1736" i="51"/>
  <c r="F1735" i="51"/>
  <c r="E1735" i="51"/>
  <c r="F1734" i="51"/>
  <c r="E1734" i="51"/>
  <c r="F1733" i="51"/>
  <c r="E1733" i="51"/>
  <c r="F1732" i="51"/>
  <c r="E1732" i="51"/>
  <c r="F1731" i="51"/>
  <c r="E1731" i="51"/>
  <c r="F1730" i="51"/>
  <c r="E1730" i="51"/>
  <c r="F1729" i="51"/>
  <c r="E1729" i="51"/>
  <c r="F1728" i="51"/>
  <c r="E1728" i="51"/>
  <c r="F1727" i="51"/>
  <c r="E1727" i="51"/>
  <c r="F1726" i="51"/>
  <c r="E1726" i="51"/>
  <c r="F1725" i="51"/>
  <c r="E1725" i="51"/>
  <c r="F1724" i="51"/>
  <c r="E1724" i="51"/>
  <c r="F1723" i="51"/>
  <c r="E1723" i="51"/>
  <c r="F1722" i="51"/>
  <c r="E1722" i="51"/>
  <c r="F1721" i="51"/>
  <c r="E1721" i="51"/>
  <c r="F1720" i="51"/>
  <c r="E1720" i="51"/>
  <c r="F1719" i="51"/>
  <c r="E1719" i="51"/>
  <c r="F1718" i="51"/>
  <c r="E1718" i="51"/>
  <c r="F1717" i="51"/>
  <c r="E1717" i="51"/>
  <c r="F1716" i="51"/>
  <c r="E1716" i="51"/>
  <c r="F1715" i="51"/>
  <c r="E1715" i="51"/>
  <c r="F1714" i="51"/>
  <c r="E1714" i="51"/>
  <c r="F1713" i="51"/>
  <c r="E1713" i="51"/>
  <c r="F1712" i="51"/>
  <c r="E1712" i="51"/>
  <c r="F1711" i="51"/>
  <c r="E1711" i="51"/>
  <c r="F1710" i="51"/>
  <c r="E1710" i="51"/>
  <c r="F1709" i="51"/>
  <c r="E1709" i="51"/>
  <c r="F1708" i="51"/>
  <c r="E1708" i="51"/>
  <c r="F1707" i="51"/>
  <c r="E1707" i="51"/>
  <c r="F1706" i="51"/>
  <c r="E1706" i="51"/>
  <c r="F1705" i="51"/>
  <c r="E1705" i="51"/>
  <c r="F1704" i="51"/>
  <c r="E1704" i="51"/>
  <c r="F1703" i="51"/>
  <c r="E1703" i="51"/>
  <c r="F1702" i="51"/>
  <c r="E1702" i="51"/>
  <c r="F1701" i="51"/>
  <c r="E1701" i="51"/>
  <c r="F1700" i="51"/>
  <c r="E1700" i="51"/>
  <c r="F1699" i="51"/>
  <c r="E1699" i="51"/>
  <c r="F1698" i="51"/>
  <c r="E1698" i="51"/>
  <c r="F1697" i="51"/>
  <c r="E1697" i="51"/>
  <c r="F1696" i="51"/>
  <c r="E1696" i="51"/>
  <c r="F1695" i="51"/>
  <c r="E1695" i="51"/>
  <c r="F1694" i="51"/>
  <c r="E1694" i="51"/>
  <c r="F1693" i="51"/>
  <c r="E1693" i="51"/>
  <c r="F1692" i="51"/>
  <c r="E1692" i="51"/>
  <c r="F1691" i="51"/>
  <c r="E1691" i="51"/>
  <c r="F1690" i="51"/>
  <c r="E1690" i="51"/>
  <c r="F1689" i="51"/>
  <c r="E1689" i="51"/>
  <c r="F1688" i="51"/>
  <c r="E1688" i="51"/>
  <c r="F1687" i="51"/>
  <c r="E1687" i="51"/>
  <c r="F1686" i="51"/>
  <c r="E1686" i="51"/>
  <c r="F1685" i="51"/>
  <c r="E1685" i="51"/>
  <c r="F1684" i="51"/>
  <c r="E1684" i="51"/>
  <c r="F1683" i="51"/>
  <c r="E1683" i="51"/>
  <c r="F1682" i="51"/>
  <c r="E1682" i="51"/>
  <c r="F1681" i="51"/>
  <c r="E1681" i="51"/>
  <c r="F1680" i="51"/>
  <c r="E1680" i="51"/>
  <c r="F1679" i="51"/>
  <c r="E1679" i="51"/>
  <c r="F1678" i="51"/>
  <c r="E1678" i="51"/>
  <c r="F1677" i="51"/>
  <c r="E1677" i="51"/>
  <c r="F1676" i="51"/>
  <c r="E1676" i="51"/>
  <c r="F1675" i="51"/>
  <c r="E1675" i="51"/>
  <c r="F1674" i="51"/>
  <c r="E1674" i="51"/>
  <c r="F1673" i="51"/>
  <c r="E1673" i="51"/>
  <c r="F1672" i="51"/>
  <c r="E1672" i="51"/>
  <c r="F1671" i="51"/>
  <c r="E1671" i="51"/>
  <c r="F1670" i="51"/>
  <c r="E1670" i="51"/>
  <c r="F1669" i="51"/>
  <c r="E1669" i="51"/>
  <c r="F1668" i="51"/>
  <c r="E1668" i="51"/>
  <c r="F1667" i="51"/>
  <c r="E1667" i="51"/>
  <c r="F1666" i="51"/>
  <c r="E1666" i="51"/>
  <c r="F1665" i="51"/>
  <c r="E1665" i="51"/>
  <c r="F1664" i="51"/>
  <c r="E1664" i="51"/>
  <c r="F1663" i="51"/>
  <c r="E1663" i="51"/>
  <c r="F1662" i="51"/>
  <c r="E1662" i="51"/>
  <c r="F1661" i="51"/>
  <c r="E1661" i="51"/>
  <c r="F1660" i="51"/>
  <c r="E1660" i="51"/>
  <c r="F1659" i="51"/>
  <c r="E1659" i="51"/>
  <c r="F1658" i="51"/>
  <c r="E1658" i="51"/>
  <c r="F1657" i="51"/>
  <c r="E1657" i="51"/>
  <c r="F1656" i="51"/>
  <c r="E1656" i="51"/>
  <c r="F1655" i="51"/>
  <c r="E1655" i="51"/>
  <c r="F1654" i="51"/>
  <c r="E1654" i="51"/>
  <c r="F1653" i="51"/>
  <c r="E1653" i="51"/>
  <c r="F1652" i="51"/>
  <c r="E1652" i="51"/>
  <c r="F1651" i="51"/>
  <c r="E1651" i="51"/>
  <c r="F1650" i="51"/>
  <c r="E1650" i="51"/>
  <c r="F1649" i="51"/>
  <c r="E1649" i="51"/>
  <c r="F1648" i="51"/>
  <c r="E1648" i="51"/>
  <c r="F1647" i="51"/>
  <c r="E1647" i="51"/>
  <c r="F1646" i="51"/>
  <c r="E1646" i="51"/>
  <c r="F1645" i="51"/>
  <c r="E1645" i="51"/>
  <c r="F1644" i="51"/>
  <c r="E1644" i="51"/>
  <c r="F1643" i="51"/>
  <c r="E1643" i="51"/>
  <c r="F1642" i="51"/>
  <c r="E1642" i="51"/>
  <c r="F1641" i="51"/>
  <c r="E1641" i="51"/>
  <c r="F1640" i="51"/>
  <c r="E1640" i="51"/>
  <c r="F1639" i="51"/>
  <c r="E1639" i="51"/>
  <c r="F1638" i="51"/>
  <c r="E1638" i="51"/>
  <c r="F1637" i="51"/>
  <c r="E1637" i="51"/>
  <c r="F1636" i="51"/>
  <c r="E1636" i="51"/>
  <c r="F1635" i="51"/>
  <c r="E1635" i="51"/>
  <c r="F1634" i="51"/>
  <c r="E1634" i="51"/>
  <c r="F1633" i="51"/>
  <c r="E1633" i="51"/>
  <c r="F1632" i="51"/>
  <c r="E1632" i="51"/>
  <c r="F1631" i="51"/>
  <c r="E1631" i="51"/>
  <c r="F1630" i="51"/>
  <c r="E1630" i="51"/>
  <c r="F1629" i="51"/>
  <c r="E1629" i="51"/>
  <c r="F1628" i="51"/>
  <c r="E1628" i="51"/>
  <c r="F1627" i="51"/>
  <c r="E1627" i="51"/>
  <c r="F1626" i="51"/>
  <c r="E1626" i="51"/>
  <c r="F1625" i="51"/>
  <c r="E1625" i="51"/>
  <c r="F1624" i="51"/>
  <c r="E1624" i="51"/>
  <c r="F1623" i="51"/>
  <c r="E1623" i="51"/>
  <c r="F1622" i="51"/>
  <c r="E1622" i="51"/>
  <c r="F1621" i="51"/>
  <c r="E1621" i="51"/>
  <c r="F1620" i="51"/>
  <c r="E1620" i="51"/>
  <c r="F1619" i="51"/>
  <c r="E1619" i="51"/>
  <c r="F1618" i="51"/>
  <c r="E1618" i="51"/>
  <c r="F1617" i="51"/>
  <c r="E1617" i="51"/>
  <c r="F1616" i="51"/>
  <c r="E1616" i="51"/>
  <c r="F1615" i="51"/>
  <c r="E1615" i="51"/>
  <c r="F1614" i="51"/>
  <c r="E1614" i="51"/>
  <c r="F1613" i="51"/>
  <c r="E1613" i="51"/>
  <c r="F1612" i="51"/>
  <c r="E1612" i="51"/>
  <c r="F1611" i="51"/>
  <c r="E1611" i="51"/>
  <c r="F1610" i="51"/>
  <c r="E1610" i="51"/>
  <c r="F1609" i="51"/>
  <c r="E1609" i="51"/>
  <c r="F1608" i="51"/>
  <c r="E1608" i="51"/>
  <c r="F1607" i="51"/>
  <c r="E1607" i="51"/>
  <c r="F1606" i="51"/>
  <c r="E1606" i="51"/>
  <c r="F1605" i="51"/>
  <c r="E1605" i="51"/>
  <c r="F1604" i="51"/>
  <c r="E1604" i="51"/>
  <c r="F1603" i="51"/>
  <c r="E1603" i="51"/>
  <c r="F1602" i="51"/>
  <c r="E1602" i="51"/>
  <c r="F1601" i="51"/>
  <c r="E1601" i="51"/>
  <c r="F1600" i="51"/>
  <c r="E1600" i="51"/>
  <c r="F1599" i="51"/>
  <c r="E1599" i="51"/>
  <c r="F1598" i="51"/>
  <c r="E1598" i="51"/>
  <c r="F1597" i="51"/>
  <c r="E1597" i="51"/>
  <c r="F1596" i="51"/>
  <c r="E1596" i="51"/>
  <c r="F1595" i="51"/>
  <c r="E1595" i="51"/>
  <c r="F1594" i="51"/>
  <c r="E1594" i="51"/>
  <c r="F1593" i="51"/>
  <c r="E1593" i="51"/>
  <c r="F1592" i="51"/>
  <c r="E1592" i="51"/>
  <c r="F1591" i="51"/>
  <c r="E1591" i="51"/>
  <c r="F1590" i="51"/>
  <c r="E1590" i="51"/>
  <c r="F1589" i="51"/>
  <c r="E1589" i="51"/>
  <c r="F1588" i="51"/>
  <c r="E1588" i="51"/>
  <c r="F1587" i="51"/>
  <c r="E1587" i="51"/>
  <c r="F1586" i="51"/>
  <c r="E1586" i="51"/>
  <c r="F1585" i="51"/>
  <c r="E1585" i="51"/>
  <c r="F1584" i="51"/>
  <c r="E1584" i="51"/>
  <c r="F1583" i="51"/>
  <c r="E1583" i="51"/>
  <c r="F1582" i="51"/>
  <c r="E1582" i="51"/>
  <c r="F1581" i="51"/>
  <c r="E1581" i="51"/>
  <c r="F1580" i="51"/>
  <c r="E1580" i="51"/>
  <c r="F1579" i="51"/>
  <c r="E1579" i="51"/>
  <c r="F1578" i="51"/>
  <c r="E1578" i="51"/>
  <c r="F1577" i="51"/>
  <c r="E1577" i="51"/>
  <c r="F1576" i="51"/>
  <c r="E1576" i="51"/>
  <c r="F1575" i="51"/>
  <c r="E1575" i="51"/>
  <c r="F1574" i="51"/>
  <c r="E1574" i="51"/>
  <c r="F1573" i="51"/>
  <c r="E1573" i="51"/>
  <c r="F1572" i="51"/>
  <c r="E1572" i="51"/>
  <c r="F1571" i="51"/>
  <c r="E1571" i="51"/>
  <c r="F1570" i="51"/>
  <c r="E1570" i="51"/>
  <c r="F1569" i="51"/>
  <c r="E1569" i="51"/>
  <c r="F1568" i="51"/>
  <c r="E1568" i="51"/>
  <c r="F1567" i="51"/>
  <c r="E1567" i="51"/>
  <c r="F1566" i="51"/>
  <c r="E1566" i="51"/>
  <c r="F1565" i="51"/>
  <c r="E1565" i="51"/>
  <c r="F1564" i="51"/>
  <c r="E1564" i="51"/>
  <c r="F1563" i="51"/>
  <c r="E1563" i="51"/>
  <c r="F1562" i="51"/>
  <c r="E1562" i="51"/>
  <c r="F1561" i="51"/>
  <c r="E1561" i="51"/>
  <c r="F1560" i="51"/>
  <c r="E1560" i="51"/>
  <c r="F1559" i="51"/>
  <c r="E1559" i="51"/>
  <c r="F1558" i="51"/>
  <c r="E1558" i="51"/>
  <c r="F1557" i="51"/>
  <c r="E1557" i="51"/>
  <c r="F1556" i="51"/>
  <c r="E1556" i="51"/>
  <c r="F1555" i="51"/>
  <c r="E1555" i="51"/>
  <c r="F1554" i="51"/>
  <c r="E1554" i="51"/>
  <c r="F1553" i="51"/>
  <c r="E1553" i="51"/>
  <c r="F1552" i="51"/>
  <c r="E1552" i="51"/>
  <c r="F1551" i="51"/>
  <c r="E1551" i="51"/>
  <c r="F1550" i="51"/>
  <c r="E1550" i="51"/>
  <c r="F1549" i="51"/>
  <c r="E1549" i="51"/>
  <c r="F1548" i="51"/>
  <c r="E1548" i="51"/>
  <c r="F1547" i="51"/>
  <c r="E1547" i="51"/>
  <c r="F1546" i="51"/>
  <c r="E1546" i="51"/>
  <c r="F1545" i="51"/>
  <c r="E1545" i="51"/>
  <c r="F1544" i="51"/>
  <c r="E1544" i="51"/>
  <c r="F1543" i="51"/>
  <c r="E1543" i="51"/>
  <c r="F1542" i="51"/>
  <c r="E1542" i="51"/>
  <c r="F1541" i="51"/>
  <c r="E1541" i="51"/>
  <c r="F1540" i="51"/>
  <c r="E1540" i="51"/>
  <c r="F1539" i="51"/>
  <c r="E1539" i="51"/>
  <c r="F1538" i="51"/>
  <c r="E1538" i="51"/>
  <c r="F1537" i="51"/>
  <c r="E1537" i="51"/>
  <c r="F1536" i="51"/>
  <c r="E1536" i="51"/>
  <c r="F1535" i="51"/>
  <c r="E1535" i="51"/>
  <c r="F1534" i="51"/>
  <c r="E1534" i="51"/>
  <c r="F1533" i="51"/>
  <c r="E1533" i="51"/>
  <c r="F1532" i="51"/>
  <c r="E1532" i="51"/>
  <c r="F1531" i="51"/>
  <c r="E1531" i="51"/>
  <c r="F1530" i="51"/>
  <c r="E1530" i="51"/>
  <c r="F1529" i="51"/>
  <c r="E1529" i="51"/>
  <c r="F1528" i="51"/>
  <c r="E1528" i="51"/>
  <c r="F1527" i="51"/>
  <c r="E1527" i="51"/>
  <c r="F1526" i="51"/>
  <c r="E1526" i="51"/>
  <c r="F1525" i="51"/>
  <c r="E1525" i="51"/>
  <c r="F1524" i="51"/>
  <c r="E1524" i="51"/>
  <c r="F1523" i="51"/>
  <c r="E1523" i="51"/>
  <c r="F1522" i="51"/>
  <c r="E1522" i="51"/>
  <c r="F1521" i="51"/>
  <c r="E1521" i="51"/>
  <c r="F1520" i="51"/>
  <c r="E1520" i="51"/>
  <c r="F1519" i="51"/>
  <c r="E1519" i="51"/>
  <c r="F1518" i="51"/>
  <c r="E1518" i="51"/>
  <c r="F1517" i="51"/>
  <c r="E1517" i="51"/>
  <c r="F1516" i="51"/>
  <c r="E1516" i="51"/>
  <c r="F1515" i="51"/>
  <c r="E1515" i="51"/>
  <c r="F1514" i="51"/>
  <c r="E1514" i="51"/>
  <c r="F1513" i="51"/>
  <c r="E1513" i="51"/>
  <c r="F1512" i="51"/>
  <c r="E1512" i="51"/>
  <c r="F1511" i="51"/>
  <c r="E1511" i="51"/>
  <c r="F1510" i="51"/>
  <c r="E1510" i="51"/>
  <c r="F1509" i="51"/>
  <c r="E1509" i="51"/>
  <c r="F1508" i="51"/>
  <c r="E1508" i="51"/>
  <c r="F1507" i="51"/>
  <c r="E1507" i="51"/>
  <c r="F1506" i="51"/>
  <c r="E1506" i="51"/>
  <c r="F1505" i="51"/>
  <c r="E1505" i="51"/>
  <c r="F1504" i="51"/>
  <c r="E1504" i="51"/>
  <c r="F1503" i="51"/>
  <c r="E1503" i="51"/>
  <c r="F1502" i="51"/>
  <c r="E1502" i="51"/>
  <c r="F1501" i="51"/>
  <c r="E1501" i="51"/>
  <c r="F1500" i="51"/>
  <c r="E1500" i="51"/>
  <c r="F1499" i="51"/>
  <c r="E1499" i="51"/>
  <c r="F1498" i="51"/>
  <c r="E1498" i="51"/>
  <c r="F1497" i="51"/>
  <c r="E1497" i="51"/>
  <c r="F1496" i="51"/>
  <c r="E1496" i="51"/>
  <c r="F1495" i="51"/>
  <c r="E1495" i="51"/>
  <c r="F1494" i="51"/>
  <c r="E1494" i="51"/>
  <c r="F1493" i="51"/>
  <c r="E1493" i="51"/>
  <c r="F1492" i="51"/>
  <c r="E1492" i="51"/>
  <c r="F1491" i="51"/>
  <c r="E1491" i="51"/>
  <c r="F1490" i="51"/>
  <c r="E1490" i="51"/>
  <c r="F1489" i="51"/>
  <c r="E1489" i="51"/>
  <c r="F1488" i="51"/>
  <c r="E1488" i="51"/>
  <c r="F1487" i="51"/>
  <c r="E1487" i="51"/>
  <c r="F1486" i="51"/>
  <c r="E1486" i="51"/>
  <c r="F1485" i="51"/>
  <c r="E1485" i="51"/>
  <c r="F1484" i="51"/>
  <c r="E1484" i="51"/>
  <c r="F1483" i="51"/>
  <c r="E1483" i="51"/>
  <c r="F1482" i="51"/>
  <c r="E1482" i="51"/>
  <c r="F1481" i="51"/>
  <c r="E1481" i="51"/>
  <c r="F1480" i="51"/>
  <c r="E1480" i="51"/>
  <c r="F1479" i="51"/>
  <c r="E1479" i="51"/>
  <c r="F1478" i="51"/>
  <c r="E1478" i="51"/>
  <c r="F1477" i="51"/>
  <c r="E1477" i="51"/>
  <c r="F1476" i="51"/>
  <c r="E1476" i="51"/>
  <c r="F1475" i="51"/>
  <c r="E1475" i="51"/>
  <c r="F1474" i="51"/>
  <c r="E1474" i="51"/>
  <c r="F1473" i="51"/>
  <c r="E1473" i="51"/>
  <c r="F1472" i="51"/>
  <c r="E1472" i="51"/>
  <c r="F1471" i="51"/>
  <c r="E1471" i="51"/>
  <c r="F1470" i="51"/>
  <c r="E1470" i="51"/>
  <c r="F1469" i="51"/>
  <c r="E1469" i="51"/>
  <c r="F1468" i="51"/>
  <c r="E1468" i="51"/>
  <c r="F1467" i="51"/>
  <c r="E1467" i="51"/>
  <c r="F1466" i="51"/>
  <c r="E1466" i="51"/>
  <c r="F1465" i="51"/>
  <c r="E1465" i="51"/>
  <c r="F1464" i="51"/>
  <c r="E1464" i="51"/>
  <c r="F1463" i="51"/>
  <c r="E1463" i="51"/>
  <c r="F1462" i="51"/>
  <c r="E1462" i="51"/>
  <c r="F1461" i="51"/>
  <c r="E1461" i="51"/>
  <c r="F1460" i="51"/>
  <c r="E1460" i="51"/>
  <c r="F1459" i="51"/>
  <c r="E1459" i="51"/>
  <c r="F1458" i="51"/>
  <c r="E1458" i="51"/>
  <c r="F1457" i="51"/>
  <c r="E1457" i="51"/>
  <c r="F1456" i="51"/>
  <c r="E1456" i="51"/>
  <c r="F1455" i="51"/>
  <c r="E1455" i="51"/>
  <c r="F1454" i="51"/>
  <c r="E1454" i="51"/>
  <c r="F1453" i="51"/>
  <c r="E1453" i="51"/>
  <c r="F1452" i="51"/>
  <c r="E1452" i="51"/>
  <c r="F1451" i="51"/>
  <c r="E1451" i="51"/>
  <c r="F1450" i="51"/>
  <c r="E1450" i="51"/>
  <c r="F1449" i="51"/>
  <c r="E1449" i="51"/>
  <c r="F1448" i="51"/>
  <c r="E1448" i="51"/>
  <c r="F1447" i="51"/>
  <c r="E1447" i="51"/>
  <c r="F1446" i="51"/>
  <c r="E1446" i="51"/>
  <c r="F1445" i="51"/>
  <c r="E1445" i="51"/>
  <c r="F1444" i="51"/>
  <c r="E1444" i="51"/>
  <c r="F1443" i="51"/>
  <c r="E1443" i="51"/>
  <c r="F1442" i="51"/>
  <c r="E1442" i="51"/>
  <c r="F1441" i="51"/>
  <c r="E1441" i="51"/>
  <c r="F1440" i="51"/>
  <c r="E1440" i="51"/>
  <c r="F1439" i="51"/>
  <c r="E1439" i="51"/>
  <c r="F1438" i="51"/>
  <c r="E1438" i="51"/>
  <c r="F1437" i="51"/>
  <c r="E1437" i="51"/>
  <c r="F1436" i="51"/>
  <c r="E1436" i="51"/>
  <c r="F1435" i="51"/>
  <c r="E1435" i="51"/>
  <c r="F1434" i="51"/>
  <c r="E1434" i="51"/>
  <c r="F1433" i="51"/>
  <c r="E1433" i="51"/>
  <c r="F1432" i="51"/>
  <c r="E1432" i="51"/>
  <c r="F1431" i="51"/>
  <c r="E1431" i="51"/>
  <c r="F1430" i="51"/>
  <c r="E1430" i="51"/>
  <c r="F1429" i="51"/>
  <c r="E1429" i="51"/>
  <c r="F1428" i="51"/>
  <c r="E1428" i="51"/>
  <c r="F1427" i="51"/>
  <c r="E1427" i="51"/>
  <c r="F1426" i="51"/>
  <c r="E1426" i="51"/>
  <c r="F1425" i="51"/>
  <c r="E1425" i="51"/>
  <c r="F1424" i="51"/>
  <c r="E1424" i="51"/>
  <c r="F1423" i="51"/>
  <c r="E1423" i="51"/>
  <c r="F1422" i="51"/>
  <c r="E1422" i="51"/>
  <c r="F1421" i="51"/>
  <c r="E1421" i="51"/>
  <c r="F1420" i="51"/>
  <c r="E1420" i="51"/>
  <c r="F1419" i="51"/>
  <c r="E1419" i="51"/>
  <c r="F1418" i="51"/>
  <c r="E1418" i="51"/>
  <c r="F1417" i="51"/>
  <c r="E1417" i="51"/>
  <c r="F1416" i="51"/>
  <c r="E1416" i="51"/>
  <c r="F1415" i="51"/>
  <c r="E1415" i="51"/>
  <c r="F1414" i="51"/>
  <c r="E1414" i="51"/>
  <c r="F1413" i="51"/>
  <c r="E1413" i="51"/>
  <c r="F1412" i="51"/>
  <c r="E1412" i="51"/>
  <c r="F1411" i="51"/>
  <c r="E1411" i="51"/>
  <c r="F1410" i="51"/>
  <c r="E1410" i="51"/>
  <c r="F1409" i="51"/>
  <c r="E1409" i="51"/>
  <c r="F1408" i="51"/>
  <c r="E1408" i="51"/>
  <c r="F1407" i="51"/>
  <c r="E1407" i="51"/>
  <c r="F1406" i="51"/>
  <c r="E1406" i="51"/>
  <c r="F1405" i="51"/>
  <c r="E1405" i="51"/>
  <c r="F1404" i="51"/>
  <c r="E1404" i="51"/>
  <c r="F1403" i="51"/>
  <c r="E1403" i="51"/>
  <c r="F1402" i="51"/>
  <c r="E1402" i="51"/>
  <c r="F1401" i="51"/>
  <c r="E1401" i="51"/>
  <c r="F1400" i="51"/>
  <c r="E1400" i="51"/>
  <c r="F1399" i="51"/>
  <c r="E1399" i="51"/>
  <c r="F1398" i="51"/>
  <c r="E1398" i="51"/>
  <c r="F1397" i="51"/>
  <c r="E1397" i="51"/>
  <c r="F1396" i="51"/>
  <c r="E1396" i="51"/>
  <c r="F1395" i="51"/>
  <c r="E1395" i="51"/>
  <c r="F1394" i="51"/>
  <c r="E1394" i="51"/>
  <c r="F1393" i="51"/>
  <c r="E1393" i="51"/>
  <c r="F1392" i="51"/>
  <c r="E1392" i="51"/>
  <c r="F1391" i="51"/>
  <c r="E1391" i="51"/>
  <c r="F1390" i="51"/>
  <c r="E1390" i="51"/>
  <c r="F1389" i="51"/>
  <c r="E1389" i="51"/>
  <c r="F1388" i="51"/>
  <c r="E1388" i="51"/>
  <c r="F1387" i="51"/>
  <c r="E1387" i="51"/>
  <c r="F1386" i="51"/>
  <c r="E1386" i="51"/>
  <c r="F1385" i="51"/>
  <c r="E1385" i="51"/>
  <c r="F1384" i="51"/>
  <c r="E1384" i="51"/>
  <c r="F1383" i="51"/>
  <c r="E1383" i="51"/>
  <c r="F1382" i="51"/>
  <c r="E1382" i="51"/>
  <c r="F1381" i="51"/>
  <c r="E1381" i="51"/>
  <c r="F1380" i="51"/>
  <c r="E1380" i="51"/>
  <c r="F1379" i="51"/>
  <c r="E1379" i="51"/>
  <c r="F1378" i="51"/>
  <c r="E1378" i="51"/>
  <c r="F1377" i="51"/>
  <c r="E1377" i="51"/>
  <c r="F1376" i="51"/>
  <c r="E1376" i="51"/>
  <c r="F1375" i="51"/>
  <c r="E1375" i="51"/>
  <c r="F1374" i="51"/>
  <c r="E1374" i="51"/>
  <c r="F1373" i="51"/>
  <c r="E1373" i="51"/>
  <c r="F1372" i="51"/>
  <c r="E1372" i="51"/>
  <c r="F1371" i="51"/>
  <c r="E1371" i="51"/>
  <c r="F1370" i="51"/>
  <c r="E1370" i="51"/>
  <c r="F1369" i="51"/>
  <c r="E1369" i="51"/>
  <c r="F1368" i="51"/>
  <c r="E1368" i="51"/>
  <c r="F1367" i="51"/>
  <c r="E1367" i="51"/>
  <c r="F1366" i="51"/>
  <c r="E1366" i="51"/>
  <c r="F1365" i="51"/>
  <c r="E1365" i="51"/>
  <c r="F1364" i="51"/>
  <c r="E1364" i="51"/>
  <c r="F1363" i="51"/>
  <c r="E1363" i="51"/>
  <c r="F1362" i="51"/>
  <c r="E1362" i="51"/>
  <c r="F1361" i="51"/>
  <c r="E1361" i="51"/>
  <c r="F1360" i="51"/>
  <c r="E1360" i="51"/>
  <c r="F1359" i="51"/>
  <c r="E1359" i="51"/>
  <c r="F1358" i="51"/>
  <c r="E1358" i="51"/>
  <c r="F1357" i="51"/>
  <c r="E1357" i="51"/>
  <c r="F1356" i="51"/>
  <c r="E1356" i="51"/>
  <c r="F1355" i="51"/>
  <c r="E1355" i="51"/>
  <c r="F1354" i="51"/>
  <c r="E1354" i="51"/>
  <c r="F1353" i="51"/>
  <c r="E1353" i="51"/>
  <c r="F1352" i="51"/>
  <c r="E1352" i="51"/>
  <c r="F1351" i="51"/>
  <c r="E1351" i="51"/>
  <c r="F1350" i="51"/>
  <c r="E1350" i="51"/>
  <c r="F1349" i="51"/>
  <c r="E1349" i="51"/>
  <c r="F1348" i="51"/>
  <c r="E1348" i="51"/>
  <c r="F1347" i="51"/>
  <c r="E1347" i="51"/>
  <c r="F1346" i="51"/>
  <c r="E1346" i="51"/>
  <c r="F1345" i="51"/>
  <c r="E1345" i="51"/>
  <c r="F1344" i="51"/>
  <c r="E1344" i="51"/>
  <c r="F1343" i="51"/>
  <c r="E1343" i="51"/>
  <c r="F1342" i="51"/>
  <c r="E1342" i="51"/>
  <c r="F1341" i="51"/>
  <c r="E1341" i="51"/>
  <c r="F1340" i="51"/>
  <c r="E1340" i="51"/>
  <c r="F1339" i="51"/>
  <c r="E1339" i="51"/>
  <c r="F1338" i="51"/>
  <c r="E1338" i="51"/>
  <c r="F1337" i="51"/>
  <c r="E1337" i="51"/>
  <c r="F1336" i="51"/>
  <c r="E1336" i="51"/>
  <c r="F1335" i="51"/>
  <c r="E1335" i="51"/>
  <c r="F1334" i="51"/>
  <c r="E1334" i="51"/>
  <c r="F1333" i="51"/>
  <c r="E1333" i="51"/>
  <c r="F1332" i="51"/>
  <c r="E1332" i="51"/>
  <c r="F1331" i="51"/>
  <c r="E1331" i="51"/>
  <c r="F1330" i="51"/>
  <c r="E1330" i="51"/>
  <c r="F1329" i="51"/>
  <c r="E1329" i="51"/>
  <c r="F1328" i="51"/>
  <c r="E1328" i="51"/>
  <c r="F1327" i="51"/>
  <c r="E1327" i="51"/>
  <c r="F1326" i="51"/>
  <c r="E1326" i="51"/>
  <c r="F1325" i="51"/>
  <c r="E1325" i="51"/>
  <c r="F1324" i="51"/>
  <c r="E1324" i="51"/>
  <c r="F1323" i="51"/>
  <c r="E1323" i="51"/>
  <c r="F1322" i="51"/>
  <c r="E1322" i="51"/>
  <c r="F1321" i="51"/>
  <c r="E1321" i="51"/>
  <c r="F1320" i="51"/>
  <c r="E1320" i="51"/>
  <c r="F1319" i="51"/>
  <c r="E1319" i="51"/>
  <c r="F1318" i="51"/>
  <c r="E1318" i="51"/>
  <c r="F1317" i="51"/>
  <c r="E1317" i="51"/>
  <c r="F1316" i="51"/>
  <c r="E1316" i="51"/>
  <c r="F1315" i="51"/>
  <c r="E1315" i="51"/>
  <c r="F1314" i="51"/>
  <c r="E1314" i="51"/>
  <c r="F1313" i="51"/>
  <c r="E1313" i="51"/>
  <c r="F1312" i="51"/>
  <c r="E1312" i="51"/>
  <c r="F1311" i="51"/>
  <c r="E1311" i="51"/>
  <c r="F1310" i="51"/>
  <c r="E1310" i="51"/>
  <c r="F1309" i="51"/>
  <c r="E1309" i="51"/>
  <c r="F1308" i="51"/>
  <c r="E1308" i="51"/>
  <c r="F1307" i="51"/>
  <c r="E1307" i="51"/>
  <c r="F1306" i="51"/>
  <c r="E1306" i="51"/>
  <c r="F1305" i="51"/>
  <c r="E1305" i="51"/>
  <c r="F1304" i="51"/>
  <c r="E1304" i="51"/>
  <c r="F1303" i="51"/>
  <c r="E1303" i="51"/>
  <c r="F1302" i="51"/>
  <c r="E1302" i="51"/>
  <c r="F1301" i="51"/>
  <c r="E1301" i="51"/>
  <c r="F1300" i="51"/>
  <c r="E1300" i="51"/>
  <c r="F1299" i="51"/>
  <c r="E1299" i="51"/>
  <c r="F1298" i="51"/>
  <c r="E1298" i="51"/>
  <c r="F1297" i="51"/>
  <c r="E1297" i="51"/>
  <c r="F1296" i="51"/>
  <c r="E1296" i="51"/>
  <c r="F1295" i="51"/>
  <c r="E1295" i="51"/>
  <c r="F1294" i="51"/>
  <c r="E1294" i="51"/>
  <c r="F1293" i="51"/>
  <c r="E1293" i="51"/>
  <c r="F1292" i="51"/>
  <c r="E1292" i="51"/>
  <c r="F1291" i="51"/>
  <c r="E1291" i="51"/>
  <c r="F1290" i="51"/>
  <c r="E1290" i="51"/>
  <c r="F1289" i="51"/>
  <c r="E1289" i="51"/>
  <c r="F1288" i="51"/>
  <c r="E1288" i="51"/>
  <c r="F1287" i="51"/>
  <c r="E1287" i="51"/>
  <c r="F1286" i="51"/>
  <c r="E1286" i="51"/>
  <c r="F1285" i="51"/>
  <c r="E1285" i="51"/>
  <c r="F1284" i="51"/>
  <c r="E1284" i="51"/>
  <c r="F1283" i="51"/>
  <c r="E1283" i="51"/>
  <c r="F1282" i="51"/>
  <c r="E1282" i="51"/>
  <c r="F1281" i="51"/>
  <c r="E1281" i="51"/>
  <c r="F1280" i="51"/>
  <c r="E1280" i="51"/>
  <c r="F1279" i="51"/>
  <c r="E1279" i="51"/>
  <c r="F1278" i="51"/>
  <c r="E1278" i="51"/>
  <c r="F1277" i="51"/>
  <c r="E1277" i="51"/>
  <c r="F1276" i="51"/>
  <c r="E1276" i="51"/>
  <c r="F1275" i="51"/>
  <c r="E1275" i="51"/>
  <c r="F1274" i="51"/>
  <c r="E1274" i="51"/>
  <c r="F1273" i="51"/>
  <c r="E1273" i="51"/>
  <c r="F1272" i="51"/>
  <c r="E1272" i="51"/>
  <c r="F1271" i="51"/>
  <c r="E1271" i="51"/>
  <c r="F1270" i="51"/>
  <c r="E1270" i="51"/>
  <c r="F1269" i="51"/>
  <c r="E1269" i="51"/>
  <c r="F1268" i="51"/>
  <c r="E1268" i="51"/>
  <c r="F1267" i="51"/>
  <c r="E1267" i="51"/>
  <c r="F1266" i="51"/>
  <c r="E1266" i="51"/>
  <c r="F1265" i="51"/>
  <c r="E1265" i="51"/>
  <c r="F1264" i="51"/>
  <c r="E1264" i="51"/>
  <c r="F1263" i="51"/>
  <c r="E1263" i="51"/>
  <c r="F1262" i="51"/>
  <c r="E1262" i="51"/>
  <c r="F1261" i="51"/>
  <c r="E1261" i="51"/>
  <c r="F1260" i="51"/>
  <c r="E1260" i="51"/>
  <c r="F1259" i="51"/>
  <c r="E1259" i="51"/>
  <c r="F1258" i="51"/>
  <c r="E1258" i="51"/>
  <c r="F1257" i="51"/>
  <c r="E1257" i="51"/>
  <c r="F1256" i="51"/>
  <c r="E1256" i="51"/>
  <c r="F1255" i="51"/>
  <c r="E1255" i="51"/>
  <c r="F1254" i="51"/>
  <c r="E1254" i="51"/>
  <c r="F1253" i="51"/>
  <c r="E1253" i="51"/>
  <c r="F1252" i="51"/>
  <c r="E1252" i="51"/>
  <c r="F1251" i="51"/>
  <c r="E1251" i="51"/>
  <c r="F1250" i="51"/>
  <c r="E1250" i="51"/>
  <c r="F1249" i="51"/>
  <c r="E1249" i="51"/>
  <c r="F1248" i="51"/>
  <c r="E1248" i="51"/>
  <c r="F1247" i="51"/>
  <c r="E1247" i="51"/>
  <c r="F1246" i="51"/>
  <c r="E1246" i="51"/>
  <c r="F1245" i="51"/>
  <c r="E1245" i="51"/>
  <c r="F1244" i="51"/>
  <c r="E1244" i="51"/>
  <c r="F1243" i="51"/>
  <c r="E1243" i="51"/>
  <c r="F1242" i="51"/>
  <c r="E1242" i="51"/>
  <c r="F1241" i="51"/>
  <c r="E1241" i="51"/>
  <c r="F1240" i="51"/>
  <c r="E1240" i="51"/>
  <c r="F1239" i="51"/>
  <c r="E1239" i="51"/>
  <c r="F1238" i="51"/>
  <c r="E1238" i="51"/>
  <c r="F1237" i="51"/>
  <c r="E1237" i="51"/>
  <c r="F1236" i="51"/>
  <c r="E1236" i="51"/>
  <c r="F1235" i="51"/>
  <c r="E1235" i="51"/>
  <c r="F1234" i="51"/>
  <c r="E1234" i="51"/>
  <c r="F1233" i="51"/>
  <c r="E1233" i="51"/>
  <c r="F1232" i="51"/>
  <c r="E1232" i="51"/>
  <c r="F1231" i="51"/>
  <c r="E1231" i="51"/>
  <c r="F1230" i="51"/>
  <c r="E1230" i="51"/>
  <c r="F1229" i="51"/>
  <c r="E1229" i="51"/>
  <c r="F1228" i="51"/>
  <c r="E1228" i="51"/>
  <c r="F1227" i="51"/>
  <c r="E1227" i="51"/>
  <c r="F1226" i="51"/>
  <c r="E1226" i="51"/>
  <c r="F1225" i="51"/>
  <c r="E1225" i="51"/>
  <c r="F1224" i="51"/>
  <c r="E1224" i="51"/>
  <c r="F1223" i="51"/>
  <c r="E1223" i="51"/>
  <c r="F1222" i="51"/>
  <c r="E1222" i="51"/>
  <c r="F1221" i="51"/>
  <c r="E1221" i="51"/>
  <c r="F1220" i="51"/>
  <c r="E1220" i="51"/>
  <c r="F1219" i="51"/>
  <c r="E1219" i="51"/>
  <c r="F1218" i="51"/>
  <c r="E1218" i="51"/>
  <c r="F1217" i="51"/>
  <c r="E1217" i="51"/>
  <c r="F1216" i="51"/>
  <c r="E1216" i="51"/>
  <c r="F1215" i="51"/>
  <c r="E1215" i="51"/>
  <c r="F1214" i="51"/>
  <c r="E1214" i="51"/>
  <c r="F1213" i="51"/>
  <c r="E1213" i="51"/>
  <c r="F1212" i="51"/>
  <c r="E1212" i="51"/>
  <c r="F1211" i="51"/>
  <c r="E1211" i="51"/>
  <c r="F1210" i="51"/>
  <c r="E1210" i="51"/>
  <c r="F1209" i="51"/>
  <c r="E1209" i="51"/>
  <c r="F1208" i="51"/>
  <c r="E1208" i="51"/>
  <c r="F1207" i="51"/>
  <c r="E1207" i="51"/>
  <c r="F1206" i="51"/>
  <c r="E1206" i="51"/>
  <c r="F1205" i="51"/>
  <c r="E1205" i="51"/>
  <c r="F1204" i="51"/>
  <c r="E1204" i="51"/>
  <c r="F1203" i="51"/>
  <c r="E1203" i="51"/>
  <c r="F1202" i="51"/>
  <c r="E1202" i="51"/>
  <c r="F1201" i="51"/>
  <c r="E1201" i="51"/>
  <c r="F1200" i="51"/>
  <c r="E1200" i="51"/>
  <c r="F1199" i="51"/>
  <c r="E1199" i="51"/>
  <c r="F1198" i="51"/>
  <c r="E1198" i="51"/>
  <c r="F1197" i="51"/>
  <c r="E1197" i="51"/>
  <c r="F1196" i="51"/>
  <c r="E1196" i="51"/>
  <c r="F1195" i="51"/>
  <c r="E1195" i="51"/>
  <c r="F1194" i="51"/>
  <c r="E1194" i="51"/>
  <c r="F1193" i="51"/>
  <c r="E1193" i="51"/>
  <c r="F1192" i="51"/>
  <c r="E1192" i="51"/>
  <c r="F1191" i="51"/>
  <c r="E1191" i="51"/>
  <c r="F1190" i="51"/>
  <c r="E1190" i="51"/>
  <c r="F1189" i="51"/>
  <c r="E1189" i="51"/>
  <c r="F1188" i="51"/>
  <c r="E1188" i="51"/>
  <c r="F1187" i="51"/>
  <c r="E1187" i="51"/>
  <c r="F1186" i="51"/>
  <c r="E1186" i="51"/>
  <c r="F1185" i="51"/>
  <c r="E1185" i="51"/>
  <c r="F1184" i="51"/>
  <c r="E1184" i="51"/>
  <c r="F1183" i="51"/>
  <c r="E1183" i="51"/>
  <c r="F1182" i="51"/>
  <c r="E1182" i="51"/>
  <c r="F1181" i="51"/>
  <c r="E1181" i="51"/>
  <c r="F1180" i="51"/>
  <c r="E1180" i="51"/>
  <c r="F1179" i="51"/>
  <c r="E1179" i="51"/>
  <c r="F1178" i="51"/>
  <c r="E1178" i="51"/>
  <c r="F1177" i="51"/>
  <c r="E1177" i="51"/>
  <c r="F1176" i="51"/>
  <c r="E1176" i="51"/>
  <c r="F1175" i="51"/>
  <c r="E1175" i="51"/>
  <c r="F1174" i="51"/>
  <c r="E1174" i="51"/>
  <c r="F1173" i="51"/>
  <c r="E1173" i="51"/>
  <c r="F1172" i="51"/>
  <c r="E1172" i="51"/>
  <c r="F1171" i="51"/>
  <c r="E1171" i="51"/>
  <c r="F1170" i="51"/>
  <c r="E1170" i="51"/>
  <c r="F1169" i="51"/>
  <c r="E1169" i="51"/>
  <c r="F1168" i="51"/>
  <c r="E1168" i="51"/>
  <c r="F1167" i="51"/>
  <c r="E1167" i="51"/>
  <c r="F1166" i="51"/>
  <c r="E1166" i="51"/>
  <c r="F1165" i="51"/>
  <c r="E1165" i="51"/>
  <c r="F1164" i="51"/>
  <c r="E1164" i="51"/>
  <c r="F1163" i="51"/>
  <c r="E1163" i="51"/>
  <c r="F1162" i="51"/>
  <c r="E1162" i="51"/>
  <c r="F1161" i="51"/>
  <c r="E1161" i="51"/>
  <c r="F1160" i="51"/>
  <c r="E1160" i="51"/>
  <c r="F1159" i="51"/>
  <c r="E1159" i="51"/>
  <c r="F1158" i="51"/>
  <c r="E1158" i="51"/>
  <c r="F1157" i="51"/>
  <c r="E1157" i="51"/>
  <c r="F1156" i="51"/>
  <c r="E1156" i="51"/>
  <c r="F1155" i="51"/>
  <c r="E1155" i="51"/>
  <c r="F1154" i="51"/>
  <c r="E1154" i="51"/>
  <c r="F1153" i="51"/>
  <c r="E1153" i="51"/>
  <c r="F1152" i="51"/>
  <c r="E1152" i="51"/>
  <c r="F1151" i="51"/>
  <c r="E1151" i="51"/>
  <c r="F1150" i="51"/>
  <c r="E1150" i="51"/>
  <c r="F1149" i="51"/>
  <c r="E1149" i="51"/>
  <c r="F1148" i="51"/>
  <c r="E1148" i="51"/>
  <c r="F1147" i="51"/>
  <c r="E1147" i="51"/>
  <c r="F1146" i="51"/>
  <c r="E1146" i="51"/>
  <c r="F1145" i="51"/>
  <c r="E1145" i="51"/>
  <c r="F1144" i="51"/>
  <c r="E1144" i="51"/>
  <c r="F1143" i="51"/>
  <c r="E1143" i="51"/>
  <c r="F1142" i="51"/>
  <c r="E1142" i="51"/>
  <c r="F1141" i="51"/>
  <c r="E1141" i="51"/>
  <c r="F1140" i="51"/>
  <c r="E1140" i="51"/>
  <c r="F1139" i="51"/>
  <c r="E1139" i="51"/>
  <c r="F1138" i="51"/>
  <c r="E1138" i="51"/>
  <c r="F1137" i="51"/>
  <c r="E1137" i="51"/>
  <c r="F1136" i="51"/>
  <c r="E1136" i="51"/>
  <c r="F1135" i="51"/>
  <c r="E1135" i="51"/>
  <c r="F1134" i="51"/>
  <c r="E1134" i="51"/>
  <c r="F1133" i="51"/>
  <c r="E1133" i="51"/>
  <c r="F1132" i="51"/>
  <c r="E1132" i="51"/>
  <c r="F1131" i="51"/>
  <c r="E1131" i="51"/>
  <c r="F1130" i="51"/>
  <c r="E1130" i="51"/>
  <c r="F1129" i="51"/>
  <c r="E1129" i="51"/>
  <c r="F1128" i="51"/>
  <c r="E1128" i="51"/>
  <c r="F1127" i="51"/>
  <c r="E1127" i="51"/>
  <c r="F1126" i="51"/>
  <c r="E1126" i="51"/>
  <c r="F1125" i="51"/>
  <c r="E1125" i="51"/>
  <c r="F1124" i="51"/>
  <c r="E1124" i="51"/>
  <c r="F1123" i="51"/>
  <c r="E1123" i="51"/>
  <c r="F1122" i="51"/>
  <c r="E1122" i="51"/>
  <c r="F1121" i="51"/>
  <c r="E1121" i="51"/>
  <c r="F1120" i="51"/>
  <c r="E1120" i="51"/>
  <c r="F1119" i="51"/>
  <c r="E1119" i="51"/>
  <c r="F1118" i="51"/>
  <c r="E1118" i="51"/>
  <c r="F1117" i="51"/>
  <c r="E1117" i="51"/>
  <c r="F1116" i="51"/>
  <c r="E1116" i="51"/>
  <c r="F1115" i="51"/>
  <c r="E1115" i="51"/>
  <c r="F1114" i="51"/>
  <c r="E1114" i="51"/>
  <c r="F1113" i="51"/>
  <c r="E1113" i="51"/>
  <c r="F1112" i="51"/>
  <c r="E1112" i="51"/>
  <c r="F1111" i="51"/>
  <c r="E1111" i="51"/>
  <c r="F1110" i="51"/>
  <c r="E1110" i="51"/>
  <c r="F1109" i="51"/>
  <c r="E1109" i="51"/>
  <c r="F1108" i="51"/>
  <c r="E1108" i="51"/>
  <c r="F1107" i="51"/>
  <c r="E1107" i="51"/>
  <c r="F1106" i="51"/>
  <c r="E1106" i="51"/>
  <c r="F1105" i="51"/>
  <c r="E1105" i="51"/>
  <c r="F1104" i="51"/>
  <c r="E1104" i="51"/>
  <c r="F1103" i="51"/>
  <c r="E1103" i="51"/>
  <c r="F1102" i="51"/>
  <c r="E1102" i="51"/>
  <c r="F1101" i="51"/>
  <c r="E1101" i="51"/>
  <c r="F1100" i="51"/>
  <c r="E1100" i="51"/>
  <c r="F1099" i="51"/>
  <c r="E1099" i="51"/>
  <c r="F1098" i="51"/>
  <c r="E1098" i="51"/>
  <c r="F1097" i="51"/>
  <c r="E1097" i="51"/>
  <c r="F1096" i="51"/>
  <c r="E1096" i="51"/>
  <c r="F1095" i="51"/>
  <c r="E1095" i="51"/>
  <c r="F1094" i="51"/>
  <c r="E1094" i="51"/>
  <c r="F1093" i="51"/>
  <c r="E1093" i="51"/>
  <c r="F1092" i="51"/>
  <c r="E1092" i="51"/>
  <c r="F1091" i="51"/>
  <c r="E1091" i="51"/>
  <c r="F1090" i="51"/>
  <c r="E1090" i="51"/>
  <c r="F1089" i="51"/>
  <c r="E1089" i="51"/>
  <c r="F1088" i="51"/>
  <c r="E1088" i="51"/>
  <c r="F1087" i="51"/>
  <c r="E1087" i="51"/>
  <c r="F1086" i="51"/>
  <c r="E1086" i="51"/>
  <c r="F1085" i="51"/>
  <c r="E1085" i="51"/>
  <c r="F1084" i="51"/>
  <c r="E1084" i="51"/>
  <c r="F1083" i="51"/>
  <c r="E1083" i="51"/>
  <c r="F1082" i="51"/>
  <c r="E1082" i="51"/>
  <c r="F1081" i="51"/>
  <c r="E1081" i="51"/>
  <c r="F1080" i="51"/>
  <c r="E1080" i="51"/>
  <c r="F1079" i="51"/>
  <c r="E1079" i="51"/>
  <c r="F1078" i="51"/>
  <c r="E1078" i="51"/>
  <c r="F1077" i="51"/>
  <c r="E1077" i="51"/>
  <c r="F1076" i="51"/>
  <c r="E1076" i="51"/>
  <c r="F1075" i="51"/>
  <c r="E1075" i="51"/>
  <c r="F1074" i="51"/>
  <c r="E1074" i="51"/>
  <c r="F1073" i="51"/>
  <c r="E1073" i="51"/>
  <c r="F1072" i="51"/>
  <c r="E1072" i="51"/>
  <c r="F1071" i="51"/>
  <c r="E1071" i="51"/>
  <c r="F1070" i="51"/>
  <c r="E1070" i="51"/>
  <c r="F1069" i="51"/>
  <c r="E1069" i="51"/>
  <c r="F1068" i="51"/>
  <c r="E1068" i="51"/>
  <c r="F1067" i="51"/>
  <c r="E1067" i="51"/>
  <c r="F1066" i="51"/>
  <c r="E1066" i="51"/>
  <c r="F1065" i="51"/>
  <c r="E1065" i="51"/>
  <c r="F1064" i="51"/>
  <c r="E1064" i="51"/>
  <c r="F1063" i="51"/>
  <c r="E1063" i="51"/>
  <c r="F1062" i="51"/>
  <c r="E1062" i="51"/>
  <c r="F1061" i="51"/>
  <c r="E1061" i="51"/>
  <c r="F1060" i="51"/>
  <c r="E1060" i="51"/>
  <c r="F1059" i="51"/>
  <c r="E1059" i="51"/>
  <c r="F1058" i="51"/>
  <c r="E1058" i="51"/>
  <c r="F1057" i="51"/>
  <c r="E1057" i="51"/>
  <c r="F1056" i="51"/>
  <c r="E1056" i="51"/>
  <c r="F1055" i="51"/>
  <c r="E1055" i="51"/>
  <c r="F1054" i="51"/>
  <c r="E1054" i="51"/>
  <c r="F1053" i="51"/>
  <c r="E1053" i="51"/>
  <c r="F1052" i="51"/>
  <c r="E1052" i="51"/>
  <c r="F1051" i="51"/>
  <c r="E1051" i="51"/>
  <c r="F1050" i="51"/>
  <c r="E1050" i="51"/>
  <c r="F1049" i="51"/>
  <c r="E1049" i="51"/>
  <c r="F1048" i="51"/>
  <c r="E1048" i="51"/>
  <c r="F1047" i="51"/>
  <c r="E1047" i="51"/>
  <c r="F1046" i="51"/>
  <c r="E1046" i="51"/>
  <c r="F1045" i="51"/>
  <c r="E1045" i="51"/>
  <c r="F1044" i="51"/>
  <c r="E1044" i="51"/>
  <c r="F1043" i="51"/>
  <c r="E1043" i="51"/>
  <c r="F1042" i="51"/>
  <c r="E1042" i="51"/>
  <c r="F1041" i="51"/>
  <c r="E1041" i="51"/>
  <c r="F1040" i="51"/>
  <c r="E1040" i="51"/>
  <c r="F1039" i="51"/>
  <c r="E1039" i="51"/>
  <c r="F1038" i="51"/>
  <c r="E1038" i="51"/>
  <c r="F1037" i="51"/>
  <c r="E1037" i="51"/>
  <c r="F1036" i="51"/>
  <c r="E1036" i="51"/>
  <c r="F1035" i="51"/>
  <c r="E1035" i="51"/>
  <c r="F1034" i="51"/>
  <c r="E1034" i="51"/>
  <c r="F1033" i="51"/>
  <c r="E1033" i="51"/>
  <c r="F1032" i="51"/>
  <c r="E1032" i="51"/>
  <c r="F1031" i="51"/>
  <c r="E1031" i="51"/>
  <c r="F1030" i="51"/>
  <c r="E1030" i="51"/>
  <c r="F1029" i="51"/>
  <c r="E1029" i="51"/>
  <c r="F1028" i="51"/>
  <c r="E1028" i="51"/>
  <c r="F1027" i="51"/>
  <c r="E1027" i="51"/>
  <c r="F1026" i="51"/>
  <c r="E1026" i="51"/>
  <c r="F1025" i="51"/>
  <c r="E1025" i="51"/>
  <c r="F1024" i="51"/>
  <c r="E1024" i="51"/>
  <c r="F1023" i="51"/>
  <c r="E1023" i="51"/>
  <c r="F1022" i="51"/>
  <c r="E1022" i="51"/>
  <c r="F1021" i="51"/>
  <c r="E1021" i="51"/>
  <c r="F1020" i="51"/>
  <c r="E1020" i="51"/>
  <c r="F1019" i="51"/>
  <c r="E1019" i="51"/>
  <c r="F1018" i="51"/>
  <c r="E1018" i="51"/>
  <c r="F1017" i="51"/>
  <c r="E1017" i="51"/>
  <c r="F1016" i="51"/>
  <c r="E1016" i="51"/>
  <c r="F1015" i="51"/>
  <c r="E1015" i="51"/>
  <c r="F1014" i="51"/>
  <c r="E1014" i="51"/>
  <c r="F1013" i="51"/>
  <c r="E1013" i="51"/>
  <c r="F1012" i="51"/>
  <c r="E1012" i="51"/>
  <c r="F1011" i="51"/>
  <c r="E1011" i="51"/>
  <c r="F1010" i="51"/>
  <c r="E1010" i="51"/>
  <c r="F1009" i="51"/>
  <c r="E1009" i="51"/>
  <c r="F1008" i="51"/>
  <c r="E1008" i="51"/>
  <c r="F1007" i="51"/>
  <c r="E1007" i="51"/>
  <c r="F1006" i="51"/>
  <c r="E1006" i="51"/>
  <c r="F1005" i="51"/>
  <c r="E1005" i="51"/>
  <c r="F1004" i="51"/>
  <c r="E1004" i="51"/>
  <c r="F1003" i="51"/>
  <c r="E1003" i="51"/>
  <c r="F1002" i="51"/>
  <c r="E1002" i="51"/>
  <c r="F1001" i="51"/>
  <c r="E1001" i="51"/>
  <c r="F1000" i="51"/>
  <c r="E1000" i="51"/>
  <c r="F999" i="51"/>
  <c r="E999" i="51"/>
  <c r="F998" i="51"/>
  <c r="E998" i="51"/>
  <c r="F997" i="51"/>
  <c r="E997" i="51"/>
  <c r="F996" i="51"/>
  <c r="E996" i="51"/>
  <c r="F995" i="51"/>
  <c r="E995" i="51"/>
  <c r="F994" i="51"/>
  <c r="E994" i="51"/>
  <c r="F993" i="51"/>
  <c r="E993" i="51"/>
  <c r="F992" i="51"/>
  <c r="E992" i="51"/>
  <c r="F991" i="51"/>
  <c r="E991" i="51"/>
  <c r="F990" i="51"/>
  <c r="E990" i="51"/>
  <c r="F989" i="51"/>
  <c r="E989" i="51"/>
  <c r="F988" i="51"/>
  <c r="E988" i="51"/>
  <c r="F987" i="51"/>
  <c r="E987" i="51"/>
  <c r="F986" i="51"/>
  <c r="E986" i="51"/>
  <c r="F985" i="51"/>
  <c r="E985" i="51"/>
  <c r="F984" i="51"/>
  <c r="E984" i="51"/>
  <c r="F983" i="51"/>
  <c r="E983" i="51"/>
  <c r="F982" i="51"/>
  <c r="E982" i="51"/>
  <c r="F981" i="51"/>
  <c r="E981" i="51"/>
  <c r="F980" i="51"/>
  <c r="E980" i="51"/>
  <c r="F979" i="51"/>
  <c r="E979" i="51"/>
  <c r="F978" i="51"/>
  <c r="E978" i="51"/>
  <c r="F977" i="51"/>
  <c r="E977" i="51"/>
  <c r="F976" i="51"/>
  <c r="E976" i="51"/>
  <c r="F975" i="51"/>
  <c r="E975" i="51"/>
  <c r="F974" i="51"/>
  <c r="E974" i="51"/>
  <c r="F973" i="51"/>
  <c r="E973" i="51"/>
  <c r="F972" i="51"/>
  <c r="E972" i="51"/>
  <c r="F971" i="51"/>
  <c r="E971" i="51"/>
  <c r="F970" i="51"/>
  <c r="E970" i="51"/>
  <c r="F969" i="51"/>
  <c r="E969" i="51"/>
  <c r="F968" i="51"/>
  <c r="E968" i="51"/>
  <c r="F967" i="51"/>
  <c r="E967" i="51"/>
  <c r="F966" i="51"/>
  <c r="E966" i="51"/>
  <c r="F965" i="51"/>
  <c r="E965" i="51"/>
  <c r="F964" i="51"/>
  <c r="E964" i="51"/>
  <c r="F963" i="51"/>
  <c r="E963" i="51"/>
  <c r="F962" i="51"/>
  <c r="E962" i="51"/>
  <c r="F961" i="51"/>
  <c r="E961" i="51"/>
  <c r="F960" i="51"/>
  <c r="E960" i="51"/>
  <c r="F959" i="51"/>
  <c r="E959" i="51"/>
  <c r="F958" i="51"/>
  <c r="E958" i="51"/>
  <c r="F957" i="51"/>
  <c r="E957" i="51"/>
  <c r="F956" i="51"/>
  <c r="E956" i="51"/>
  <c r="F955" i="51"/>
  <c r="E955" i="51"/>
  <c r="F954" i="51"/>
  <c r="E954" i="51"/>
  <c r="F953" i="51"/>
  <c r="E953" i="51"/>
  <c r="F952" i="51"/>
  <c r="E952" i="51"/>
  <c r="F951" i="51"/>
  <c r="E951" i="51"/>
  <c r="F950" i="51"/>
  <c r="E950" i="51"/>
  <c r="F949" i="51"/>
  <c r="E949" i="51"/>
  <c r="F948" i="51"/>
  <c r="E948" i="51"/>
  <c r="F947" i="51"/>
  <c r="E947" i="51"/>
  <c r="F946" i="51"/>
  <c r="E946" i="51"/>
  <c r="F945" i="51"/>
  <c r="E945" i="51"/>
  <c r="F944" i="51"/>
  <c r="E944" i="51"/>
  <c r="F943" i="51"/>
  <c r="E943" i="51"/>
  <c r="F942" i="51"/>
  <c r="E942" i="51"/>
  <c r="F941" i="51"/>
  <c r="E941" i="51"/>
  <c r="F940" i="51"/>
  <c r="E940" i="51"/>
  <c r="F939" i="51"/>
  <c r="E939" i="51"/>
  <c r="F938" i="51"/>
  <c r="E938" i="51"/>
  <c r="F937" i="51"/>
  <c r="E937" i="51"/>
  <c r="F936" i="51"/>
  <c r="E936" i="51"/>
  <c r="F935" i="51"/>
  <c r="E935" i="51"/>
  <c r="F934" i="51"/>
  <c r="E934" i="51"/>
  <c r="F933" i="51"/>
  <c r="E933" i="51"/>
  <c r="F932" i="51"/>
  <c r="E932" i="51"/>
  <c r="F931" i="51"/>
  <c r="E931" i="51"/>
  <c r="F930" i="51"/>
  <c r="E930" i="51"/>
  <c r="F929" i="51"/>
  <c r="E929" i="51"/>
  <c r="F928" i="51"/>
  <c r="E928" i="51"/>
  <c r="F927" i="51"/>
  <c r="E927" i="51"/>
  <c r="F926" i="51"/>
  <c r="E926" i="51"/>
  <c r="F925" i="51"/>
  <c r="E925" i="51"/>
  <c r="F924" i="51"/>
  <c r="E924" i="51"/>
  <c r="F923" i="51"/>
  <c r="E923" i="51"/>
  <c r="F922" i="51"/>
  <c r="E922" i="51"/>
  <c r="F921" i="51"/>
  <c r="E921" i="51"/>
  <c r="F920" i="51"/>
  <c r="E920" i="51"/>
  <c r="F919" i="51"/>
  <c r="E919" i="51"/>
  <c r="F918" i="51"/>
  <c r="E918" i="51"/>
  <c r="F917" i="51"/>
  <c r="E917" i="51"/>
  <c r="F916" i="51"/>
  <c r="E916" i="51"/>
  <c r="F915" i="51"/>
  <c r="E915" i="51"/>
  <c r="F914" i="51"/>
  <c r="E914" i="51"/>
  <c r="F913" i="51"/>
  <c r="E913" i="51"/>
  <c r="F912" i="51"/>
  <c r="E912" i="51"/>
  <c r="F911" i="51"/>
  <c r="E911" i="51"/>
  <c r="F910" i="51"/>
  <c r="E910" i="51"/>
  <c r="F909" i="51"/>
  <c r="E909" i="51"/>
  <c r="F908" i="51"/>
  <c r="E908" i="51"/>
  <c r="F907" i="51"/>
  <c r="E907" i="51"/>
  <c r="F906" i="51"/>
  <c r="E906" i="51"/>
  <c r="F905" i="51"/>
  <c r="E905" i="51"/>
  <c r="F904" i="51"/>
  <c r="E904" i="51"/>
  <c r="F903" i="51"/>
  <c r="E903" i="51"/>
  <c r="F902" i="51"/>
  <c r="E902" i="51"/>
  <c r="F901" i="51"/>
  <c r="E901" i="51"/>
  <c r="F900" i="51"/>
  <c r="E900" i="51"/>
  <c r="F899" i="51"/>
  <c r="E899" i="51"/>
  <c r="F898" i="51"/>
  <c r="E898" i="51"/>
  <c r="F897" i="51"/>
  <c r="E897" i="51"/>
  <c r="F896" i="51"/>
  <c r="E896" i="51"/>
  <c r="F895" i="51"/>
  <c r="E895" i="51"/>
  <c r="F894" i="51"/>
  <c r="E894" i="51"/>
  <c r="F893" i="51"/>
  <c r="E893" i="51"/>
  <c r="F892" i="51"/>
  <c r="E892" i="51"/>
  <c r="F891" i="51"/>
  <c r="E891" i="51"/>
  <c r="F890" i="51"/>
  <c r="E890" i="51"/>
  <c r="F889" i="51"/>
  <c r="E889" i="51"/>
  <c r="F888" i="51"/>
  <c r="E888" i="51"/>
  <c r="F887" i="51"/>
  <c r="E887" i="51"/>
  <c r="F886" i="51"/>
  <c r="E886" i="51"/>
  <c r="F885" i="51"/>
  <c r="E885" i="51"/>
  <c r="F884" i="51"/>
  <c r="E884" i="51"/>
  <c r="F883" i="51"/>
  <c r="E883" i="51"/>
  <c r="F882" i="51"/>
  <c r="E882" i="51"/>
  <c r="F881" i="51"/>
  <c r="E881" i="51"/>
  <c r="F880" i="51"/>
  <c r="E880" i="51"/>
  <c r="F879" i="51"/>
  <c r="E879" i="51"/>
  <c r="F878" i="51"/>
  <c r="E878" i="51"/>
  <c r="F877" i="51"/>
  <c r="E877" i="51"/>
  <c r="F876" i="51"/>
  <c r="E876" i="51"/>
  <c r="F875" i="51"/>
  <c r="E875" i="51"/>
  <c r="F874" i="51"/>
  <c r="E874" i="51"/>
  <c r="F873" i="51"/>
  <c r="E873" i="51"/>
  <c r="F872" i="51"/>
  <c r="E872" i="51"/>
  <c r="F871" i="51"/>
  <c r="E871" i="51"/>
  <c r="F870" i="51"/>
  <c r="E870" i="51"/>
  <c r="F869" i="51"/>
  <c r="E869" i="51"/>
  <c r="F868" i="51"/>
  <c r="E868" i="51"/>
  <c r="F867" i="51"/>
  <c r="E867" i="51"/>
  <c r="F866" i="51"/>
  <c r="E866" i="51"/>
  <c r="F865" i="51"/>
  <c r="E865" i="51"/>
  <c r="F864" i="51"/>
  <c r="E864" i="51"/>
  <c r="F863" i="51"/>
  <c r="E863" i="51"/>
  <c r="F862" i="51"/>
  <c r="E862" i="51"/>
  <c r="F861" i="51"/>
  <c r="E861" i="51"/>
  <c r="F860" i="51"/>
  <c r="E860" i="51"/>
  <c r="F859" i="51"/>
  <c r="E859" i="51"/>
  <c r="F858" i="51"/>
  <c r="E858" i="51"/>
  <c r="F857" i="51"/>
  <c r="E857" i="51"/>
  <c r="F856" i="51"/>
  <c r="E856" i="51"/>
  <c r="F855" i="51"/>
  <c r="E855" i="51"/>
  <c r="F854" i="51"/>
  <c r="E854" i="51"/>
  <c r="F853" i="51"/>
  <c r="E853" i="51"/>
  <c r="F852" i="51"/>
  <c r="E852" i="51"/>
  <c r="F851" i="51"/>
  <c r="E851" i="51"/>
  <c r="F850" i="51"/>
  <c r="E850" i="51"/>
  <c r="F849" i="51"/>
  <c r="E849" i="51"/>
  <c r="F848" i="51"/>
  <c r="E848" i="51"/>
  <c r="F847" i="51"/>
  <c r="E847" i="51"/>
  <c r="F846" i="51"/>
  <c r="E846" i="51"/>
  <c r="F845" i="51"/>
  <c r="E845" i="51"/>
  <c r="F844" i="51"/>
  <c r="E844" i="51"/>
  <c r="F843" i="51"/>
  <c r="E843" i="51"/>
  <c r="F842" i="51"/>
  <c r="E842" i="51"/>
  <c r="F841" i="51"/>
  <c r="E841" i="51"/>
  <c r="F840" i="51"/>
  <c r="E840" i="51"/>
  <c r="F839" i="51"/>
  <c r="E839" i="51"/>
  <c r="F838" i="51"/>
  <c r="E838" i="51"/>
  <c r="F837" i="51"/>
  <c r="E837" i="51"/>
  <c r="F836" i="51"/>
  <c r="E836" i="51"/>
  <c r="F835" i="51"/>
  <c r="E835" i="51"/>
  <c r="F834" i="51"/>
  <c r="E834" i="51"/>
  <c r="F833" i="51"/>
  <c r="E833" i="51"/>
  <c r="F832" i="51"/>
  <c r="E832" i="51"/>
  <c r="F831" i="51"/>
  <c r="E831" i="51"/>
  <c r="F830" i="51"/>
  <c r="E830" i="51"/>
  <c r="F829" i="51"/>
  <c r="E829" i="51"/>
  <c r="F828" i="51"/>
  <c r="E828" i="51"/>
  <c r="F827" i="51"/>
  <c r="E827" i="51"/>
  <c r="F826" i="51"/>
  <c r="E826" i="51"/>
  <c r="F825" i="51"/>
  <c r="E825" i="51"/>
  <c r="F824" i="51"/>
  <c r="E824" i="51"/>
  <c r="F823" i="51"/>
  <c r="E823" i="51"/>
  <c r="F822" i="51"/>
  <c r="E822" i="51"/>
  <c r="F821" i="51"/>
  <c r="E821" i="51"/>
  <c r="F820" i="51"/>
  <c r="E820" i="51"/>
  <c r="F819" i="51"/>
  <c r="E819" i="51"/>
  <c r="F818" i="51"/>
  <c r="E818" i="51"/>
  <c r="F817" i="51"/>
  <c r="E817" i="51"/>
  <c r="F816" i="51"/>
  <c r="E816" i="51"/>
  <c r="F815" i="51"/>
  <c r="E815" i="51"/>
  <c r="F814" i="51"/>
  <c r="E814" i="51"/>
  <c r="F813" i="51"/>
  <c r="E813" i="51"/>
  <c r="F812" i="51"/>
  <c r="E812" i="51"/>
  <c r="F811" i="51"/>
  <c r="E811" i="51"/>
  <c r="F810" i="51"/>
  <c r="E810" i="51"/>
  <c r="F809" i="51"/>
  <c r="E809" i="51"/>
  <c r="F808" i="51"/>
  <c r="E808" i="51"/>
  <c r="F807" i="51"/>
  <c r="E807" i="51"/>
  <c r="F806" i="51"/>
  <c r="E806" i="51"/>
  <c r="F805" i="51"/>
  <c r="E805" i="51"/>
  <c r="F804" i="51"/>
  <c r="E804" i="51"/>
  <c r="F803" i="51"/>
  <c r="E803" i="51"/>
  <c r="F802" i="51"/>
  <c r="E802" i="51"/>
  <c r="F801" i="51"/>
  <c r="E801" i="51"/>
  <c r="F800" i="51"/>
  <c r="E800" i="51"/>
  <c r="F799" i="51"/>
  <c r="E799" i="51"/>
  <c r="F798" i="51"/>
  <c r="E798" i="51"/>
  <c r="F797" i="51"/>
  <c r="E797" i="51"/>
  <c r="F796" i="51"/>
  <c r="E796" i="51"/>
  <c r="F795" i="51"/>
  <c r="E795" i="51"/>
  <c r="F794" i="51"/>
  <c r="E794" i="51"/>
  <c r="F793" i="51"/>
  <c r="E793" i="51"/>
  <c r="F792" i="51"/>
  <c r="E792" i="51"/>
  <c r="F791" i="51"/>
  <c r="E791" i="51"/>
  <c r="F790" i="51"/>
  <c r="E790" i="51"/>
  <c r="F789" i="51"/>
  <c r="E789" i="51"/>
  <c r="F788" i="51"/>
  <c r="E788" i="51"/>
  <c r="F787" i="51"/>
  <c r="E787" i="51"/>
  <c r="F786" i="51"/>
  <c r="E786" i="51"/>
  <c r="F785" i="51"/>
  <c r="E785" i="51"/>
  <c r="F784" i="51"/>
  <c r="E784" i="51"/>
  <c r="F783" i="51"/>
  <c r="E783" i="51"/>
  <c r="F782" i="51"/>
  <c r="E782" i="51"/>
  <c r="F781" i="51"/>
  <c r="E781" i="51"/>
  <c r="F780" i="51"/>
  <c r="E780" i="51"/>
  <c r="F779" i="51"/>
  <c r="E779" i="51"/>
  <c r="F778" i="51"/>
  <c r="E778" i="51"/>
  <c r="F777" i="51"/>
  <c r="E777" i="51"/>
  <c r="F776" i="51"/>
  <c r="E776" i="51"/>
  <c r="F775" i="51"/>
  <c r="E775" i="51"/>
  <c r="F774" i="51"/>
  <c r="E774" i="51"/>
  <c r="F773" i="51"/>
  <c r="E773" i="51"/>
  <c r="F772" i="51"/>
  <c r="E772" i="51"/>
  <c r="F771" i="51"/>
  <c r="E771" i="51"/>
  <c r="F770" i="51"/>
  <c r="E770" i="51"/>
  <c r="F769" i="51"/>
  <c r="E769" i="51"/>
  <c r="F768" i="51"/>
  <c r="E768" i="51"/>
  <c r="F767" i="51"/>
  <c r="E767" i="51"/>
  <c r="F766" i="51"/>
  <c r="E766" i="51"/>
  <c r="F765" i="51"/>
  <c r="E765" i="51"/>
  <c r="F764" i="51"/>
  <c r="E764" i="51"/>
  <c r="F763" i="51"/>
  <c r="E763" i="51"/>
  <c r="F762" i="51"/>
  <c r="E762" i="51"/>
  <c r="F761" i="51"/>
  <c r="E761" i="51"/>
  <c r="F760" i="51"/>
  <c r="E760" i="51"/>
  <c r="F759" i="51"/>
  <c r="E759" i="51"/>
  <c r="F758" i="51"/>
  <c r="E758" i="51"/>
  <c r="F757" i="51"/>
  <c r="E757" i="51"/>
  <c r="F756" i="51"/>
  <c r="E756" i="51"/>
  <c r="F755" i="51"/>
  <c r="E755" i="51"/>
  <c r="F754" i="51"/>
  <c r="E754" i="51"/>
  <c r="F753" i="51"/>
  <c r="E753" i="51"/>
  <c r="F752" i="51"/>
  <c r="E752" i="51"/>
  <c r="F751" i="51"/>
  <c r="E751" i="51"/>
  <c r="F750" i="51"/>
  <c r="E750" i="51"/>
  <c r="F749" i="51"/>
  <c r="E749" i="51"/>
  <c r="F748" i="51"/>
  <c r="E748" i="51"/>
  <c r="F747" i="51"/>
  <c r="E747" i="51"/>
  <c r="F746" i="51"/>
  <c r="E746" i="51"/>
  <c r="F745" i="51"/>
  <c r="E745" i="51"/>
  <c r="F744" i="51"/>
  <c r="E744" i="51"/>
  <c r="F743" i="51"/>
  <c r="E743" i="51"/>
  <c r="F742" i="51"/>
  <c r="E742" i="51"/>
  <c r="F741" i="51"/>
  <c r="E741" i="51"/>
  <c r="F740" i="51"/>
  <c r="E740" i="51"/>
  <c r="F739" i="51"/>
  <c r="E739" i="51"/>
  <c r="F738" i="51"/>
  <c r="E738" i="51"/>
  <c r="F737" i="51"/>
  <c r="E737" i="51"/>
  <c r="F736" i="51"/>
  <c r="E736" i="51"/>
  <c r="F735" i="51"/>
  <c r="E735" i="51"/>
  <c r="F734" i="51"/>
  <c r="E734" i="51"/>
  <c r="F733" i="51"/>
  <c r="E733" i="51"/>
  <c r="F732" i="51"/>
  <c r="E732" i="51"/>
  <c r="F731" i="51"/>
  <c r="E731" i="51"/>
  <c r="F730" i="51"/>
  <c r="E730" i="51"/>
  <c r="F729" i="51"/>
  <c r="E729" i="51"/>
  <c r="F728" i="51"/>
  <c r="E728" i="51"/>
  <c r="F727" i="51"/>
  <c r="E727" i="51"/>
  <c r="F726" i="51"/>
  <c r="E726" i="51"/>
  <c r="F725" i="51"/>
  <c r="E725" i="51"/>
  <c r="F724" i="51"/>
  <c r="E724" i="51"/>
  <c r="F723" i="51"/>
  <c r="E723" i="51"/>
  <c r="F722" i="51"/>
  <c r="E722" i="51"/>
  <c r="F721" i="51"/>
  <c r="E721" i="51"/>
  <c r="F720" i="51"/>
  <c r="E720" i="51"/>
  <c r="F719" i="51"/>
  <c r="E719" i="51"/>
  <c r="F718" i="51"/>
  <c r="E718" i="51"/>
  <c r="F717" i="51"/>
  <c r="E717" i="51"/>
  <c r="F716" i="51"/>
  <c r="E716" i="51"/>
  <c r="F715" i="51"/>
  <c r="E715" i="51"/>
  <c r="F714" i="51"/>
  <c r="E714" i="51"/>
  <c r="F713" i="51"/>
  <c r="E713" i="51"/>
  <c r="F712" i="51"/>
  <c r="E712" i="51"/>
  <c r="F711" i="51"/>
  <c r="E711" i="51"/>
  <c r="F710" i="51"/>
  <c r="E710" i="51"/>
  <c r="F709" i="51"/>
  <c r="E709" i="51"/>
  <c r="F708" i="51"/>
  <c r="E708" i="51"/>
  <c r="F707" i="51"/>
  <c r="E707" i="51"/>
  <c r="F706" i="51"/>
  <c r="E706" i="51"/>
  <c r="F705" i="51"/>
  <c r="E705" i="51"/>
  <c r="F704" i="51"/>
  <c r="E704" i="51"/>
  <c r="F703" i="51"/>
  <c r="E703" i="51"/>
  <c r="F702" i="51"/>
  <c r="E702" i="51"/>
  <c r="F701" i="51"/>
  <c r="E701" i="51"/>
  <c r="F700" i="51"/>
  <c r="E700" i="51"/>
  <c r="F699" i="51"/>
  <c r="E699" i="51"/>
  <c r="F698" i="51"/>
  <c r="E698" i="51"/>
  <c r="F697" i="51"/>
  <c r="E697" i="51"/>
  <c r="F696" i="51"/>
  <c r="E696" i="51"/>
  <c r="F695" i="51"/>
  <c r="E695" i="51"/>
  <c r="F694" i="51"/>
  <c r="E694" i="51"/>
  <c r="F693" i="51"/>
  <c r="E693" i="51"/>
  <c r="F692" i="51"/>
  <c r="E692" i="51"/>
  <c r="F691" i="51"/>
  <c r="E691" i="51"/>
  <c r="F690" i="51"/>
  <c r="E690" i="51"/>
  <c r="F689" i="51"/>
  <c r="E689" i="51"/>
  <c r="F688" i="51"/>
  <c r="E688" i="51"/>
  <c r="F687" i="51"/>
  <c r="E687" i="51"/>
  <c r="F686" i="51"/>
  <c r="E686" i="51"/>
  <c r="F685" i="51"/>
  <c r="E685" i="51"/>
  <c r="F684" i="51"/>
  <c r="E684" i="51"/>
  <c r="F683" i="51"/>
  <c r="E683" i="51"/>
  <c r="F682" i="51"/>
  <c r="E682" i="51"/>
  <c r="F681" i="51"/>
  <c r="E681" i="51"/>
  <c r="F680" i="51"/>
  <c r="E680" i="51"/>
  <c r="F679" i="51"/>
  <c r="E679" i="51"/>
  <c r="F678" i="51"/>
  <c r="E678" i="51"/>
  <c r="F677" i="51"/>
  <c r="E677" i="51"/>
  <c r="F676" i="51"/>
  <c r="E676" i="51"/>
  <c r="F675" i="51"/>
  <c r="E675" i="51"/>
  <c r="F674" i="51"/>
  <c r="E674" i="51"/>
  <c r="F673" i="51"/>
  <c r="E673" i="51"/>
  <c r="F672" i="51"/>
  <c r="E672" i="51"/>
  <c r="F671" i="51"/>
  <c r="E671" i="51"/>
  <c r="F670" i="51"/>
  <c r="E670" i="51"/>
  <c r="F669" i="51"/>
  <c r="E669" i="51"/>
  <c r="F668" i="51"/>
  <c r="E668" i="51"/>
  <c r="F667" i="51"/>
  <c r="E667" i="51"/>
  <c r="F666" i="51"/>
  <c r="E666" i="51"/>
  <c r="F665" i="51"/>
  <c r="E665" i="51"/>
  <c r="F664" i="51"/>
  <c r="E664" i="51"/>
  <c r="F663" i="51"/>
  <c r="E663" i="51"/>
  <c r="F662" i="51"/>
  <c r="E662" i="51"/>
  <c r="F661" i="51"/>
  <c r="E661" i="51"/>
  <c r="F660" i="51"/>
  <c r="E660" i="51"/>
  <c r="F659" i="51"/>
  <c r="E659" i="51"/>
  <c r="F658" i="51"/>
  <c r="E658" i="51"/>
  <c r="F657" i="51"/>
  <c r="E657" i="51"/>
  <c r="F656" i="51"/>
  <c r="E656" i="51"/>
  <c r="F655" i="51"/>
  <c r="E655" i="51"/>
  <c r="F654" i="51"/>
  <c r="E654" i="51"/>
  <c r="F653" i="51"/>
  <c r="E653" i="51"/>
  <c r="F652" i="51"/>
  <c r="E652" i="51"/>
  <c r="F651" i="51"/>
  <c r="E651" i="51"/>
  <c r="F650" i="51"/>
  <c r="E650" i="51"/>
  <c r="F649" i="51"/>
  <c r="E649" i="51"/>
  <c r="F648" i="51"/>
  <c r="E648" i="51"/>
  <c r="F647" i="51"/>
  <c r="E647" i="51"/>
  <c r="F646" i="51"/>
  <c r="E646" i="51"/>
  <c r="F645" i="51"/>
  <c r="E645" i="51"/>
  <c r="F644" i="51"/>
  <c r="E644" i="51"/>
  <c r="F643" i="51"/>
  <c r="E643" i="51"/>
  <c r="F642" i="51"/>
  <c r="E642" i="51"/>
  <c r="F641" i="51"/>
  <c r="E641" i="51"/>
  <c r="F640" i="51"/>
  <c r="E640" i="51"/>
  <c r="F639" i="51"/>
  <c r="E639" i="51"/>
  <c r="F638" i="51"/>
  <c r="E638" i="51"/>
  <c r="F637" i="51"/>
  <c r="E637" i="51"/>
  <c r="F636" i="51"/>
  <c r="E636" i="51"/>
  <c r="F635" i="51"/>
  <c r="E635" i="51"/>
  <c r="F634" i="51"/>
  <c r="E634" i="51"/>
  <c r="F633" i="51"/>
  <c r="E633" i="51"/>
  <c r="F632" i="51"/>
  <c r="E632" i="51"/>
  <c r="F631" i="51"/>
  <c r="E631" i="51"/>
  <c r="F630" i="51"/>
  <c r="E630" i="51"/>
  <c r="F629" i="51"/>
  <c r="E629" i="51"/>
  <c r="F628" i="51"/>
  <c r="E628" i="51"/>
  <c r="F627" i="51"/>
  <c r="E627" i="51"/>
  <c r="F626" i="51"/>
  <c r="E626" i="51"/>
  <c r="F625" i="51"/>
  <c r="E625" i="51"/>
  <c r="F624" i="51"/>
  <c r="E624" i="51"/>
  <c r="F623" i="51"/>
  <c r="E623" i="51"/>
  <c r="F622" i="51"/>
  <c r="E622" i="51"/>
  <c r="F621" i="51"/>
  <c r="E621" i="51"/>
  <c r="F620" i="51"/>
  <c r="E620" i="51"/>
  <c r="F619" i="51"/>
  <c r="E619" i="51"/>
  <c r="F618" i="51"/>
  <c r="E618" i="51"/>
  <c r="F617" i="51"/>
  <c r="E617" i="51"/>
  <c r="F616" i="51"/>
  <c r="E616" i="51"/>
  <c r="F615" i="51"/>
  <c r="E615" i="51"/>
  <c r="F614" i="51"/>
  <c r="E614" i="51"/>
  <c r="F613" i="51"/>
  <c r="E613" i="51"/>
  <c r="F612" i="51"/>
  <c r="E612" i="51"/>
  <c r="F611" i="51"/>
  <c r="E611" i="51"/>
  <c r="F610" i="51"/>
  <c r="E610" i="51"/>
  <c r="F609" i="51"/>
  <c r="E609" i="51"/>
  <c r="F608" i="51"/>
  <c r="E608" i="51"/>
  <c r="F607" i="51"/>
  <c r="E607" i="51"/>
  <c r="F606" i="51"/>
  <c r="E606" i="51"/>
  <c r="F605" i="51"/>
  <c r="E605" i="51"/>
  <c r="F604" i="51"/>
  <c r="E604" i="51"/>
  <c r="F603" i="51"/>
  <c r="E603" i="51"/>
  <c r="F602" i="51"/>
  <c r="E602" i="51"/>
  <c r="F601" i="51"/>
  <c r="E601" i="51"/>
  <c r="F600" i="51"/>
  <c r="E600" i="51"/>
  <c r="F599" i="51"/>
  <c r="E599" i="51"/>
  <c r="F598" i="51"/>
  <c r="E598" i="51"/>
  <c r="F597" i="51"/>
  <c r="E597" i="51"/>
  <c r="F596" i="51"/>
  <c r="E596" i="51"/>
  <c r="F595" i="51"/>
  <c r="E595" i="51"/>
  <c r="F594" i="51"/>
  <c r="E594" i="51"/>
  <c r="F593" i="51"/>
  <c r="E593" i="51"/>
  <c r="F592" i="51"/>
  <c r="E592" i="51"/>
  <c r="F591" i="51"/>
  <c r="E591" i="51"/>
  <c r="F590" i="51"/>
  <c r="E590" i="51"/>
  <c r="F589" i="51"/>
  <c r="E589" i="51"/>
  <c r="F588" i="51"/>
  <c r="E588" i="51"/>
  <c r="F587" i="51"/>
  <c r="E587" i="51"/>
  <c r="F586" i="51"/>
  <c r="E586" i="51"/>
  <c r="F585" i="51"/>
  <c r="E585" i="51"/>
  <c r="F584" i="51"/>
  <c r="E584" i="51"/>
  <c r="F583" i="51"/>
  <c r="E583" i="51"/>
  <c r="F582" i="51"/>
  <c r="E582" i="51"/>
  <c r="F581" i="51"/>
  <c r="E581" i="51"/>
  <c r="F580" i="51"/>
  <c r="E580" i="51"/>
  <c r="F579" i="51"/>
  <c r="E579" i="51"/>
  <c r="F578" i="51"/>
  <c r="E578" i="51"/>
  <c r="F577" i="51"/>
  <c r="E577" i="51"/>
  <c r="F576" i="51"/>
  <c r="E576" i="51"/>
  <c r="F575" i="51"/>
  <c r="E575" i="51"/>
  <c r="F574" i="51"/>
  <c r="E574" i="51"/>
  <c r="F573" i="51"/>
  <c r="E573" i="51"/>
  <c r="F572" i="51"/>
  <c r="E572" i="51"/>
  <c r="F571" i="51"/>
  <c r="E571" i="51"/>
  <c r="F570" i="51"/>
  <c r="E570" i="51"/>
  <c r="F569" i="51"/>
  <c r="E569" i="51"/>
  <c r="F568" i="51"/>
  <c r="E568" i="51"/>
  <c r="F567" i="51"/>
  <c r="E567" i="51"/>
  <c r="F566" i="51"/>
  <c r="E566" i="51"/>
  <c r="F565" i="51"/>
  <c r="E565" i="51"/>
  <c r="F564" i="51"/>
  <c r="E564" i="51"/>
  <c r="F563" i="51"/>
  <c r="E563" i="51"/>
  <c r="F562" i="51"/>
  <c r="E562" i="51"/>
  <c r="F561" i="51"/>
  <c r="E561" i="51"/>
  <c r="F560" i="51"/>
  <c r="E560" i="51"/>
  <c r="F559" i="51"/>
  <c r="E559" i="51"/>
  <c r="F558" i="51"/>
  <c r="E558" i="51"/>
  <c r="F557" i="51"/>
  <c r="E557" i="51"/>
  <c r="F556" i="51"/>
  <c r="E556" i="51"/>
  <c r="F555" i="51"/>
  <c r="E555" i="51"/>
  <c r="F554" i="51"/>
  <c r="E554" i="51"/>
  <c r="F553" i="51"/>
  <c r="E553" i="51"/>
  <c r="F552" i="51"/>
  <c r="E552" i="51"/>
  <c r="F551" i="51"/>
  <c r="E551" i="51"/>
  <c r="F550" i="51"/>
  <c r="E550" i="51"/>
  <c r="F549" i="51"/>
  <c r="E549" i="51"/>
  <c r="F548" i="51"/>
  <c r="E548" i="51"/>
  <c r="F547" i="51"/>
  <c r="E547" i="51"/>
  <c r="F546" i="51"/>
  <c r="E546" i="51"/>
  <c r="F545" i="51"/>
  <c r="E545" i="51"/>
  <c r="F544" i="51"/>
  <c r="E544" i="51"/>
  <c r="F543" i="51"/>
  <c r="E543" i="51"/>
  <c r="F542" i="51"/>
  <c r="E542" i="51"/>
  <c r="F541" i="51"/>
  <c r="E541" i="51"/>
  <c r="F540" i="51"/>
  <c r="E540" i="51"/>
  <c r="F539" i="51"/>
  <c r="E539" i="51"/>
  <c r="F538" i="51"/>
  <c r="E538" i="51"/>
  <c r="F537" i="51"/>
  <c r="E537" i="51"/>
  <c r="F536" i="51"/>
  <c r="E536" i="51"/>
  <c r="F535" i="51"/>
  <c r="E535" i="51"/>
  <c r="F534" i="51"/>
  <c r="E534" i="51"/>
  <c r="F533" i="51"/>
  <c r="E533" i="51"/>
  <c r="F532" i="51"/>
  <c r="E532" i="51"/>
  <c r="F531" i="51"/>
  <c r="E531" i="51"/>
  <c r="F530" i="51"/>
  <c r="E530" i="51"/>
  <c r="F529" i="51"/>
  <c r="E529" i="51"/>
  <c r="F528" i="51"/>
  <c r="E528" i="51"/>
  <c r="F527" i="51"/>
  <c r="E527" i="51"/>
  <c r="F526" i="51"/>
  <c r="E526" i="51"/>
  <c r="F525" i="51"/>
  <c r="E525" i="51"/>
  <c r="F524" i="51"/>
  <c r="E524" i="51"/>
  <c r="F523" i="51"/>
  <c r="E523" i="51"/>
  <c r="F522" i="51"/>
  <c r="E522" i="51"/>
  <c r="F521" i="51"/>
  <c r="E521" i="51"/>
  <c r="F520" i="51"/>
  <c r="E520" i="51"/>
  <c r="F519" i="51"/>
  <c r="E519" i="51"/>
  <c r="F518" i="51"/>
  <c r="E518" i="51"/>
  <c r="F517" i="51"/>
  <c r="E517" i="51"/>
  <c r="F516" i="51"/>
  <c r="E516" i="51"/>
  <c r="F515" i="51"/>
  <c r="E515" i="51"/>
  <c r="F514" i="51"/>
  <c r="E514" i="51"/>
  <c r="F513" i="51"/>
  <c r="E513" i="51"/>
  <c r="F512" i="51"/>
  <c r="E512" i="51"/>
  <c r="F511" i="51"/>
  <c r="E511" i="51"/>
  <c r="F510" i="51"/>
  <c r="E510" i="51"/>
  <c r="F509" i="51"/>
  <c r="E509" i="51"/>
  <c r="F508" i="51"/>
  <c r="E508" i="51"/>
  <c r="F507" i="51"/>
  <c r="E507" i="51"/>
  <c r="F506" i="51"/>
  <c r="E506" i="51"/>
  <c r="F505" i="51"/>
  <c r="E505" i="51"/>
  <c r="F504" i="51"/>
  <c r="E504" i="51"/>
  <c r="F503" i="51"/>
  <c r="E503" i="51"/>
  <c r="F502" i="51"/>
  <c r="E502" i="51"/>
  <c r="F501" i="51"/>
  <c r="E501" i="51"/>
  <c r="F500" i="51"/>
  <c r="E500" i="51"/>
  <c r="F499" i="51"/>
  <c r="E499" i="51"/>
  <c r="F498" i="51"/>
  <c r="E498" i="51"/>
  <c r="F497" i="51"/>
  <c r="E497" i="51"/>
  <c r="F496" i="51"/>
  <c r="E496" i="51"/>
  <c r="F495" i="51"/>
  <c r="E495" i="51"/>
  <c r="F494" i="51"/>
  <c r="E494" i="51"/>
  <c r="F493" i="51"/>
  <c r="E493" i="51"/>
  <c r="F492" i="51"/>
  <c r="E492" i="51"/>
  <c r="F491" i="51"/>
  <c r="E491" i="51"/>
  <c r="F490" i="51"/>
  <c r="E490" i="51"/>
  <c r="F489" i="51"/>
  <c r="E489" i="51"/>
  <c r="F488" i="51"/>
  <c r="E488" i="51"/>
  <c r="F487" i="51"/>
  <c r="E487" i="51"/>
  <c r="F486" i="51"/>
  <c r="E486" i="51"/>
  <c r="F485" i="51"/>
  <c r="E485" i="51"/>
  <c r="F484" i="51"/>
  <c r="E484" i="51"/>
  <c r="F483" i="51"/>
  <c r="E483" i="51"/>
  <c r="F482" i="51"/>
  <c r="E482" i="51"/>
  <c r="F481" i="51"/>
  <c r="E481" i="51"/>
  <c r="F480" i="51"/>
  <c r="E480" i="51"/>
  <c r="F479" i="51"/>
  <c r="E479" i="51"/>
  <c r="F478" i="51"/>
  <c r="E478" i="51"/>
  <c r="F477" i="51"/>
  <c r="E477" i="51"/>
  <c r="F476" i="51"/>
  <c r="E476" i="51"/>
  <c r="F475" i="51"/>
  <c r="E475" i="51"/>
  <c r="F474" i="51"/>
  <c r="E474" i="51"/>
  <c r="F473" i="51"/>
  <c r="E473" i="51"/>
  <c r="F472" i="51"/>
  <c r="E472" i="51"/>
  <c r="F471" i="51"/>
  <c r="E471" i="51"/>
  <c r="F470" i="51"/>
  <c r="E470" i="51"/>
  <c r="F469" i="51"/>
  <c r="E469" i="51"/>
  <c r="F468" i="51"/>
  <c r="E468" i="51"/>
  <c r="F467" i="51"/>
  <c r="E467" i="51"/>
  <c r="F466" i="51"/>
  <c r="E466" i="51"/>
  <c r="F465" i="51"/>
  <c r="E465" i="51"/>
  <c r="F464" i="51"/>
  <c r="E464" i="51"/>
  <c r="F463" i="51"/>
  <c r="E463" i="51"/>
  <c r="F462" i="51"/>
  <c r="E462" i="51"/>
  <c r="F461" i="51"/>
  <c r="E461" i="51"/>
  <c r="F460" i="51"/>
  <c r="E460" i="51"/>
  <c r="F459" i="51"/>
  <c r="E459" i="51"/>
  <c r="F458" i="51"/>
  <c r="E458" i="51"/>
  <c r="F457" i="51"/>
  <c r="E457" i="51"/>
  <c r="F456" i="51"/>
  <c r="E456" i="51"/>
  <c r="F455" i="51"/>
  <c r="E455" i="51"/>
  <c r="F454" i="51"/>
  <c r="E454" i="51"/>
  <c r="F453" i="51"/>
  <c r="E453" i="51"/>
  <c r="F452" i="51"/>
  <c r="E452" i="51"/>
  <c r="F451" i="51"/>
  <c r="E451" i="51"/>
  <c r="F450" i="51"/>
  <c r="E450" i="51"/>
  <c r="F449" i="51"/>
  <c r="E449" i="51"/>
  <c r="F448" i="51"/>
  <c r="E448" i="51"/>
  <c r="F447" i="51"/>
  <c r="E447" i="51"/>
  <c r="F446" i="51"/>
  <c r="E446" i="51"/>
  <c r="F445" i="51"/>
  <c r="E445" i="51"/>
  <c r="F444" i="51"/>
  <c r="E444" i="51"/>
  <c r="F443" i="51"/>
  <c r="E443" i="51"/>
  <c r="F442" i="51"/>
  <c r="E442" i="51"/>
  <c r="F441" i="51"/>
  <c r="E441" i="51"/>
  <c r="F440" i="51"/>
  <c r="E440" i="51"/>
  <c r="F439" i="51"/>
  <c r="E439" i="51"/>
  <c r="F438" i="51"/>
  <c r="E438" i="51"/>
  <c r="F437" i="51"/>
  <c r="E437" i="51"/>
  <c r="F436" i="51"/>
  <c r="E436" i="51"/>
  <c r="F435" i="51"/>
  <c r="E435" i="51"/>
  <c r="F434" i="51"/>
  <c r="E434" i="51"/>
  <c r="F433" i="51"/>
  <c r="E433" i="51"/>
  <c r="F432" i="51"/>
  <c r="E432" i="51"/>
  <c r="F431" i="51"/>
  <c r="E431" i="51"/>
  <c r="F430" i="51"/>
  <c r="E430" i="51"/>
  <c r="F429" i="51"/>
  <c r="E429" i="51"/>
  <c r="F428" i="51"/>
  <c r="E428" i="51"/>
  <c r="F427" i="51"/>
  <c r="E427" i="51"/>
  <c r="F426" i="51"/>
  <c r="E426" i="51"/>
  <c r="F425" i="51"/>
  <c r="E425" i="51"/>
  <c r="F424" i="51"/>
  <c r="E424" i="51"/>
  <c r="F423" i="51"/>
  <c r="E423" i="51"/>
  <c r="F422" i="51"/>
  <c r="E422" i="51"/>
  <c r="F421" i="51"/>
  <c r="E421" i="51"/>
  <c r="F420" i="51"/>
  <c r="E420" i="51"/>
  <c r="F419" i="51"/>
  <c r="E419" i="51"/>
  <c r="F418" i="51"/>
  <c r="E418" i="51"/>
  <c r="F417" i="51"/>
  <c r="E417" i="51"/>
  <c r="F416" i="51"/>
  <c r="E416" i="51"/>
  <c r="F415" i="51"/>
  <c r="E415" i="51"/>
  <c r="F414" i="51"/>
  <c r="E414" i="51"/>
  <c r="F413" i="51"/>
  <c r="E413" i="51"/>
  <c r="F412" i="51"/>
  <c r="E412" i="51"/>
  <c r="F411" i="51"/>
  <c r="E411" i="51"/>
  <c r="F410" i="51"/>
  <c r="E410" i="51"/>
  <c r="F409" i="51"/>
  <c r="E409" i="51"/>
  <c r="F408" i="51"/>
  <c r="E408" i="51"/>
  <c r="F407" i="51"/>
  <c r="E407" i="51"/>
  <c r="F406" i="51"/>
  <c r="E406" i="51"/>
  <c r="F405" i="51"/>
  <c r="E405" i="51"/>
  <c r="F404" i="51"/>
  <c r="E404" i="51"/>
  <c r="F403" i="51"/>
  <c r="E403" i="51"/>
  <c r="F402" i="51"/>
  <c r="E402" i="51"/>
  <c r="F401" i="51"/>
  <c r="E401" i="51"/>
  <c r="F400" i="51"/>
  <c r="E400" i="51"/>
  <c r="F399" i="51"/>
  <c r="E399" i="51"/>
  <c r="F398" i="51"/>
  <c r="E398" i="51"/>
  <c r="F397" i="51"/>
  <c r="E397" i="51"/>
  <c r="F396" i="51"/>
  <c r="E396" i="51"/>
  <c r="F395" i="51"/>
  <c r="E395" i="51"/>
  <c r="F394" i="51"/>
  <c r="E394" i="51"/>
  <c r="F393" i="51"/>
  <c r="E393" i="51"/>
  <c r="F392" i="51"/>
  <c r="E392" i="51"/>
  <c r="F391" i="51"/>
  <c r="E391" i="51"/>
  <c r="F390" i="51"/>
  <c r="E390" i="51"/>
  <c r="F389" i="51"/>
  <c r="E389" i="51"/>
  <c r="F388" i="51"/>
  <c r="E388" i="51"/>
  <c r="F387" i="51"/>
  <c r="E387" i="51"/>
  <c r="F386" i="51"/>
  <c r="E386" i="51"/>
  <c r="F385" i="51"/>
  <c r="E385" i="51"/>
  <c r="F384" i="51"/>
  <c r="E384" i="51"/>
  <c r="F383" i="51"/>
  <c r="E383" i="51"/>
  <c r="F382" i="51"/>
  <c r="E382" i="51"/>
  <c r="F381" i="51"/>
  <c r="E381" i="51"/>
  <c r="F380" i="51"/>
  <c r="E380" i="51"/>
  <c r="F379" i="51"/>
  <c r="E379" i="51"/>
  <c r="F378" i="51"/>
  <c r="E378" i="51"/>
  <c r="F377" i="51"/>
  <c r="E377" i="51"/>
  <c r="F376" i="51"/>
  <c r="E376" i="51"/>
  <c r="F375" i="51"/>
  <c r="E375" i="51"/>
  <c r="F374" i="51"/>
  <c r="E374" i="51"/>
  <c r="F373" i="51"/>
  <c r="E373" i="51"/>
  <c r="F372" i="51"/>
  <c r="E372" i="51"/>
  <c r="F371" i="51"/>
  <c r="E371" i="51"/>
  <c r="F370" i="51"/>
  <c r="E370" i="51"/>
  <c r="F369" i="51"/>
  <c r="E369" i="51"/>
  <c r="F368" i="51"/>
  <c r="E368" i="51"/>
  <c r="F367" i="51"/>
  <c r="E367" i="51"/>
  <c r="F366" i="51"/>
  <c r="E366" i="51"/>
  <c r="F365" i="51"/>
  <c r="E365" i="51"/>
  <c r="F364" i="51"/>
  <c r="E364" i="51"/>
  <c r="F363" i="51"/>
  <c r="E363" i="51"/>
  <c r="F362" i="51"/>
  <c r="E362" i="51"/>
  <c r="F361" i="51"/>
  <c r="E361" i="51"/>
  <c r="F360" i="51"/>
  <c r="E360" i="51"/>
  <c r="F359" i="51"/>
  <c r="E359" i="51"/>
  <c r="F358" i="51"/>
  <c r="E358" i="51"/>
  <c r="F357" i="51"/>
  <c r="E357" i="51"/>
  <c r="F356" i="51"/>
  <c r="E356" i="51"/>
  <c r="F355" i="51"/>
  <c r="E355" i="51"/>
  <c r="F354" i="51"/>
  <c r="E354" i="51"/>
  <c r="F353" i="51"/>
  <c r="E353" i="51"/>
  <c r="F352" i="51"/>
  <c r="E352" i="51"/>
  <c r="F351" i="51"/>
  <c r="E351" i="51"/>
  <c r="F350" i="51"/>
  <c r="E350" i="51"/>
  <c r="F349" i="51"/>
  <c r="E349" i="51"/>
  <c r="F348" i="51"/>
  <c r="E348" i="51"/>
  <c r="F347" i="51"/>
  <c r="E347" i="51"/>
  <c r="F346" i="51"/>
  <c r="E346" i="51"/>
  <c r="F345" i="51"/>
  <c r="E345" i="51"/>
  <c r="F344" i="51"/>
  <c r="E344" i="51"/>
  <c r="F343" i="51"/>
  <c r="E343" i="51"/>
  <c r="F342" i="51"/>
  <c r="E342" i="51"/>
  <c r="F341" i="51"/>
  <c r="E341" i="51"/>
  <c r="F340" i="51"/>
  <c r="E340" i="51"/>
  <c r="F339" i="51"/>
  <c r="E339" i="51"/>
  <c r="F338" i="51"/>
  <c r="E338" i="51"/>
  <c r="F337" i="51"/>
  <c r="E337" i="51"/>
  <c r="F336" i="51"/>
  <c r="E336" i="51"/>
  <c r="F335" i="51"/>
  <c r="E335" i="51"/>
  <c r="F334" i="51"/>
  <c r="E334" i="51"/>
  <c r="F333" i="51"/>
  <c r="E333" i="51"/>
  <c r="F332" i="51"/>
  <c r="E332" i="51"/>
  <c r="F331" i="51"/>
  <c r="E331" i="51"/>
  <c r="F330" i="51"/>
  <c r="E330" i="51"/>
  <c r="F329" i="51"/>
  <c r="E329" i="51"/>
  <c r="F328" i="51"/>
  <c r="E328" i="51"/>
  <c r="F327" i="51"/>
  <c r="E327" i="51"/>
  <c r="F326" i="51"/>
  <c r="E326" i="51"/>
  <c r="F325" i="51"/>
  <c r="E325" i="51"/>
  <c r="F324" i="51"/>
  <c r="E324" i="51"/>
  <c r="F323" i="51"/>
  <c r="E323" i="51"/>
  <c r="F322" i="51"/>
  <c r="E322" i="51"/>
  <c r="F321" i="51"/>
  <c r="E321" i="51"/>
  <c r="F320" i="51"/>
  <c r="E320" i="51"/>
  <c r="F319" i="51"/>
  <c r="E319" i="51"/>
  <c r="F318" i="51"/>
  <c r="E318" i="51"/>
  <c r="F317" i="51"/>
  <c r="E317" i="51"/>
  <c r="F316" i="51"/>
  <c r="E316" i="51"/>
  <c r="F315" i="51"/>
  <c r="E315" i="51"/>
  <c r="F314" i="51"/>
  <c r="E314" i="51"/>
  <c r="F313" i="51"/>
  <c r="E313" i="51"/>
  <c r="F312" i="51"/>
  <c r="E312" i="51"/>
  <c r="F311" i="51"/>
  <c r="E311" i="51"/>
  <c r="F310" i="51"/>
  <c r="E310" i="51"/>
  <c r="F309" i="51"/>
  <c r="E309" i="51"/>
  <c r="F308" i="51"/>
  <c r="E308" i="51"/>
  <c r="F307" i="51"/>
  <c r="E307" i="51"/>
  <c r="F306" i="51"/>
  <c r="E306" i="51"/>
  <c r="F305" i="51"/>
  <c r="E305" i="51"/>
  <c r="F304" i="51"/>
  <c r="E304" i="51"/>
  <c r="F303" i="51"/>
  <c r="E303" i="51"/>
  <c r="F302" i="51"/>
  <c r="E302" i="51"/>
  <c r="F301" i="51"/>
  <c r="E301" i="51"/>
  <c r="F300" i="51"/>
  <c r="E300" i="51"/>
  <c r="F299" i="51"/>
  <c r="E299" i="51"/>
  <c r="F298" i="51"/>
  <c r="E298" i="51"/>
  <c r="F297" i="51"/>
  <c r="E297" i="51"/>
  <c r="F296" i="51"/>
  <c r="E296" i="51"/>
  <c r="F295" i="51"/>
  <c r="E295" i="51"/>
  <c r="F294" i="51"/>
  <c r="E294" i="51"/>
  <c r="F293" i="51"/>
  <c r="E293" i="51"/>
  <c r="F292" i="51"/>
  <c r="E292" i="51"/>
  <c r="F291" i="51"/>
  <c r="E291" i="51"/>
  <c r="F290" i="51"/>
  <c r="E290" i="51"/>
  <c r="F289" i="51"/>
  <c r="E289" i="51"/>
  <c r="F288" i="51"/>
  <c r="E288" i="51"/>
  <c r="F287" i="51"/>
  <c r="E287" i="51"/>
  <c r="F286" i="51"/>
  <c r="E286" i="51"/>
  <c r="F285" i="51"/>
  <c r="E285" i="51"/>
  <c r="F284" i="51"/>
  <c r="E284" i="51"/>
  <c r="F283" i="51"/>
  <c r="E283" i="51"/>
  <c r="F282" i="51"/>
  <c r="E282" i="51"/>
  <c r="F281" i="51"/>
  <c r="E281" i="51"/>
  <c r="F280" i="51"/>
  <c r="E280" i="51"/>
  <c r="F279" i="51"/>
  <c r="E279" i="51"/>
  <c r="F278" i="51"/>
  <c r="E278" i="51"/>
  <c r="F277" i="51"/>
  <c r="E277" i="51"/>
  <c r="F276" i="51"/>
  <c r="E276" i="51"/>
  <c r="F275" i="51"/>
  <c r="E275" i="51"/>
  <c r="F274" i="51"/>
  <c r="E274" i="51"/>
  <c r="F273" i="51"/>
  <c r="E273" i="51"/>
  <c r="F272" i="51"/>
  <c r="E272" i="51"/>
  <c r="F271" i="51"/>
  <c r="E271" i="51"/>
  <c r="F270" i="51"/>
  <c r="E270" i="51"/>
  <c r="F269" i="51"/>
  <c r="E269" i="51"/>
  <c r="F268" i="51"/>
  <c r="E268" i="51"/>
  <c r="F267" i="51"/>
  <c r="E267" i="51"/>
  <c r="F266" i="51"/>
  <c r="E266" i="51"/>
  <c r="F265" i="51"/>
  <c r="E265" i="51"/>
  <c r="F264" i="51"/>
  <c r="E264" i="51"/>
  <c r="F263" i="51"/>
  <c r="E263" i="51"/>
  <c r="F262" i="51"/>
  <c r="E262" i="51"/>
  <c r="F261" i="51"/>
  <c r="E261" i="51"/>
  <c r="F260" i="51"/>
  <c r="E260" i="51"/>
  <c r="F259" i="51"/>
  <c r="E259" i="51"/>
  <c r="F258" i="51"/>
  <c r="E258" i="51"/>
  <c r="F257" i="51"/>
  <c r="E257" i="51"/>
  <c r="F256" i="51"/>
  <c r="E256" i="51"/>
  <c r="F255" i="51"/>
  <c r="E255" i="51"/>
  <c r="F254" i="51"/>
  <c r="E254" i="51"/>
  <c r="F253" i="51"/>
  <c r="E253" i="51"/>
  <c r="F252" i="51"/>
  <c r="E252" i="51"/>
  <c r="F251" i="51"/>
  <c r="E251" i="51"/>
  <c r="F250" i="51"/>
  <c r="E250" i="51"/>
  <c r="F249" i="51"/>
  <c r="E249" i="51"/>
  <c r="F248" i="51"/>
  <c r="E248" i="51"/>
  <c r="F247" i="51"/>
  <c r="E247" i="51"/>
  <c r="F246" i="51"/>
  <c r="E246" i="51"/>
  <c r="F245" i="51"/>
  <c r="E245" i="51"/>
  <c r="F244" i="51"/>
  <c r="E244" i="51"/>
  <c r="F243" i="51"/>
  <c r="E243" i="51"/>
  <c r="F242" i="51"/>
  <c r="E242" i="51"/>
  <c r="F241" i="51"/>
  <c r="E241" i="51"/>
  <c r="F240" i="51"/>
  <c r="E240" i="51"/>
  <c r="F239" i="51"/>
  <c r="E239" i="51"/>
  <c r="F238" i="51"/>
  <c r="E238" i="51"/>
  <c r="F237" i="51"/>
  <c r="E237" i="51"/>
  <c r="F236" i="51"/>
  <c r="E236" i="51"/>
  <c r="F235" i="51"/>
  <c r="E235" i="51"/>
  <c r="F234" i="51"/>
  <c r="E234" i="51"/>
  <c r="F233" i="51"/>
  <c r="E233" i="51"/>
  <c r="F232" i="51"/>
  <c r="E232" i="51"/>
  <c r="F231" i="51"/>
  <c r="E231" i="51"/>
  <c r="F230" i="51"/>
  <c r="E230" i="51"/>
  <c r="F229" i="51"/>
  <c r="E229" i="51"/>
  <c r="F228" i="51"/>
  <c r="E228" i="51"/>
  <c r="F227" i="51"/>
  <c r="E227" i="51"/>
  <c r="F226" i="51"/>
  <c r="E226" i="51"/>
  <c r="F225" i="51"/>
  <c r="E225" i="51"/>
  <c r="F224" i="51"/>
  <c r="E224" i="51"/>
  <c r="F223" i="51"/>
  <c r="E223" i="51"/>
  <c r="F222" i="51"/>
  <c r="E222" i="51"/>
  <c r="F221" i="51"/>
  <c r="E221" i="51"/>
  <c r="F220" i="51"/>
  <c r="E220" i="51"/>
  <c r="F219" i="51"/>
  <c r="E219" i="51"/>
  <c r="F218" i="51"/>
  <c r="E218" i="51"/>
  <c r="F217" i="51"/>
  <c r="E217" i="51"/>
  <c r="F216" i="51"/>
  <c r="E216" i="51"/>
  <c r="F215" i="51"/>
  <c r="E215" i="51"/>
  <c r="F214" i="51"/>
  <c r="E214" i="51"/>
  <c r="F213" i="51"/>
  <c r="E213" i="51"/>
  <c r="F212" i="51"/>
  <c r="E212" i="51"/>
  <c r="F211" i="51"/>
  <c r="E211" i="51"/>
  <c r="F210" i="51"/>
  <c r="E210" i="51"/>
  <c r="F209" i="51"/>
  <c r="E209" i="51"/>
  <c r="F208" i="51"/>
  <c r="E208" i="51"/>
  <c r="F207" i="51"/>
  <c r="E207" i="51"/>
  <c r="F206" i="51"/>
  <c r="E206" i="51"/>
  <c r="F205" i="51"/>
  <c r="E205" i="51"/>
  <c r="F204" i="51"/>
  <c r="E204" i="51"/>
  <c r="F203" i="51"/>
  <c r="E203" i="51"/>
  <c r="F202" i="51"/>
  <c r="E202" i="51"/>
  <c r="F201" i="51"/>
  <c r="E201" i="51"/>
  <c r="F200" i="51"/>
  <c r="E200" i="51"/>
  <c r="F199" i="51"/>
  <c r="E199" i="51"/>
  <c r="F198" i="51"/>
  <c r="E198" i="51"/>
  <c r="F197" i="51"/>
  <c r="E197" i="51"/>
  <c r="F196" i="51"/>
  <c r="E196" i="51"/>
  <c r="F195" i="51"/>
  <c r="E195" i="51"/>
  <c r="F194" i="51"/>
  <c r="E194" i="51"/>
  <c r="F193" i="51"/>
  <c r="E193" i="51"/>
  <c r="F192" i="51"/>
  <c r="E192" i="51"/>
  <c r="F191" i="51"/>
  <c r="E191" i="51"/>
  <c r="F190" i="51"/>
  <c r="E190" i="51"/>
  <c r="F189" i="51"/>
  <c r="E189" i="51"/>
  <c r="F188" i="51"/>
  <c r="E188" i="51"/>
  <c r="F187" i="51"/>
  <c r="E187" i="51"/>
  <c r="F186" i="51"/>
  <c r="E186" i="51"/>
  <c r="F185" i="51"/>
  <c r="E185" i="51"/>
  <c r="F184" i="51"/>
  <c r="E184" i="51"/>
  <c r="F183" i="51"/>
  <c r="E183" i="51"/>
  <c r="F182" i="51"/>
  <c r="E182" i="51"/>
  <c r="F181" i="51"/>
  <c r="E181" i="51"/>
  <c r="F180" i="51"/>
  <c r="E180" i="51"/>
  <c r="F179" i="51"/>
  <c r="E179" i="51"/>
  <c r="F178" i="51"/>
  <c r="E178" i="51"/>
  <c r="F177" i="51"/>
  <c r="E177" i="51"/>
  <c r="F176" i="51"/>
  <c r="E176" i="51"/>
  <c r="F175" i="51"/>
  <c r="E175" i="51"/>
  <c r="F174" i="51"/>
  <c r="E174" i="51"/>
  <c r="F173" i="51"/>
  <c r="E173" i="51"/>
  <c r="F172" i="51"/>
  <c r="E172" i="51"/>
  <c r="F171" i="51"/>
  <c r="E171" i="51"/>
  <c r="F170" i="51"/>
  <c r="E170" i="51"/>
  <c r="F169" i="51"/>
  <c r="E169" i="51"/>
  <c r="F168" i="51"/>
  <c r="E168" i="51"/>
  <c r="F167" i="51"/>
  <c r="E167" i="51"/>
  <c r="F166" i="51"/>
  <c r="E166" i="51"/>
  <c r="F165" i="51"/>
  <c r="E165" i="51"/>
  <c r="F164" i="51"/>
  <c r="E164" i="51"/>
  <c r="F163" i="51"/>
  <c r="E163" i="51"/>
  <c r="F162" i="51"/>
  <c r="E162" i="51"/>
  <c r="F161" i="51"/>
  <c r="E161" i="51"/>
  <c r="F160" i="51"/>
  <c r="E160" i="51"/>
  <c r="F159" i="51"/>
  <c r="E159" i="51"/>
  <c r="F158" i="51"/>
  <c r="E158" i="51"/>
  <c r="F157" i="51"/>
  <c r="E157" i="51"/>
  <c r="F156" i="51"/>
  <c r="E156" i="51"/>
  <c r="F155" i="51"/>
  <c r="E155" i="51"/>
  <c r="F154" i="51"/>
  <c r="E154" i="51"/>
  <c r="F153" i="51"/>
  <c r="E153" i="51"/>
  <c r="F152" i="51"/>
  <c r="E152" i="51"/>
  <c r="F151" i="51"/>
  <c r="E151" i="51"/>
  <c r="F150" i="51"/>
  <c r="E150" i="51"/>
  <c r="F149" i="51"/>
  <c r="E149" i="51"/>
  <c r="F148" i="51"/>
  <c r="E148" i="51"/>
  <c r="F147" i="51"/>
  <c r="E147" i="51"/>
  <c r="F146" i="51"/>
  <c r="E146" i="51"/>
  <c r="F145" i="51"/>
  <c r="E145" i="51"/>
  <c r="F144" i="51"/>
  <c r="E144" i="51"/>
  <c r="F143" i="51"/>
  <c r="E143" i="51"/>
  <c r="F142" i="51"/>
  <c r="E142" i="51"/>
  <c r="F141" i="51"/>
  <c r="E141" i="51"/>
  <c r="F140" i="51"/>
  <c r="E140" i="51"/>
  <c r="F139" i="51"/>
  <c r="E139" i="51"/>
  <c r="F138" i="51"/>
  <c r="E138" i="51"/>
  <c r="F137" i="51"/>
  <c r="E137" i="51"/>
  <c r="F136" i="51"/>
  <c r="E136" i="51"/>
  <c r="F135" i="51"/>
  <c r="E135" i="51"/>
  <c r="F134" i="51"/>
  <c r="E134" i="51"/>
  <c r="F133" i="51"/>
  <c r="E133" i="51"/>
  <c r="F132" i="51"/>
  <c r="E132" i="51"/>
  <c r="F131" i="51"/>
  <c r="E131" i="51"/>
  <c r="F130" i="51"/>
  <c r="E130" i="51"/>
  <c r="F129" i="51"/>
  <c r="E129" i="51"/>
  <c r="F128" i="51"/>
  <c r="E128" i="51"/>
  <c r="F127" i="51"/>
  <c r="E127" i="51"/>
  <c r="F126" i="51"/>
  <c r="E126" i="51"/>
  <c r="F125" i="51"/>
  <c r="E125" i="51"/>
  <c r="F124" i="51"/>
  <c r="E124" i="51"/>
  <c r="F123" i="51"/>
  <c r="E123" i="51"/>
  <c r="F122" i="51"/>
  <c r="E122" i="51"/>
  <c r="F121" i="51"/>
  <c r="E121" i="51"/>
  <c r="F120" i="51"/>
  <c r="E120" i="51"/>
  <c r="F119" i="51"/>
  <c r="E119" i="51"/>
  <c r="F118" i="51"/>
  <c r="E118" i="51"/>
  <c r="F117" i="51"/>
  <c r="E117" i="51"/>
  <c r="F116" i="51"/>
  <c r="E116" i="51"/>
  <c r="F115" i="51"/>
  <c r="E115" i="51"/>
  <c r="F114" i="51"/>
  <c r="E114" i="51"/>
  <c r="F113" i="51"/>
  <c r="E113" i="51"/>
  <c r="F112" i="51"/>
  <c r="E112" i="51"/>
  <c r="F111" i="51"/>
  <c r="E111" i="51"/>
  <c r="F110" i="51"/>
  <c r="E110" i="51"/>
  <c r="F109" i="51"/>
  <c r="E109" i="51"/>
  <c r="F108" i="51"/>
  <c r="E108" i="51"/>
  <c r="F107" i="51"/>
  <c r="E107" i="51"/>
  <c r="F106" i="51"/>
  <c r="E106" i="51"/>
  <c r="F105" i="51"/>
  <c r="E105" i="51"/>
  <c r="F104" i="51"/>
  <c r="E104" i="51"/>
  <c r="F103" i="51"/>
  <c r="E103" i="51"/>
  <c r="F102" i="51"/>
  <c r="E102" i="51"/>
  <c r="F101" i="51"/>
  <c r="E101" i="51"/>
  <c r="F100" i="51"/>
  <c r="E100" i="51"/>
  <c r="F99" i="51"/>
  <c r="E99" i="51"/>
  <c r="F98" i="51"/>
  <c r="E98" i="51"/>
  <c r="F97" i="51"/>
  <c r="E97" i="51"/>
  <c r="F96" i="51"/>
  <c r="E96" i="51"/>
  <c r="F95" i="51"/>
  <c r="E95" i="51"/>
  <c r="F94" i="51"/>
  <c r="E94" i="51"/>
  <c r="F93" i="51"/>
  <c r="E93" i="51"/>
  <c r="F92" i="51"/>
  <c r="E92" i="51"/>
  <c r="F91" i="51"/>
  <c r="E91" i="51"/>
  <c r="F90" i="51"/>
  <c r="E90" i="51"/>
  <c r="F89" i="51"/>
  <c r="E89" i="51"/>
  <c r="F88" i="51"/>
  <c r="E88" i="51"/>
  <c r="F87" i="51"/>
  <c r="E87" i="51"/>
  <c r="F86" i="51"/>
  <c r="E86" i="51"/>
  <c r="F85" i="51"/>
  <c r="E85" i="51"/>
  <c r="F84" i="51"/>
  <c r="E84" i="51"/>
  <c r="F83" i="51"/>
  <c r="E83" i="51"/>
  <c r="F82" i="51"/>
  <c r="E82" i="51"/>
  <c r="F81" i="51"/>
  <c r="E81" i="51"/>
  <c r="F80" i="51"/>
  <c r="E80" i="51"/>
  <c r="F79" i="51"/>
  <c r="E79" i="51"/>
  <c r="F78" i="51"/>
  <c r="E78" i="51"/>
  <c r="F77" i="51"/>
  <c r="E77" i="51"/>
  <c r="F76" i="51"/>
  <c r="E76" i="51"/>
  <c r="F75" i="51"/>
  <c r="E75" i="51"/>
  <c r="F74" i="51"/>
  <c r="E74" i="51"/>
  <c r="F73" i="51"/>
  <c r="E73" i="51"/>
  <c r="F72" i="51"/>
  <c r="E72" i="51"/>
  <c r="F71" i="51"/>
  <c r="E71" i="51"/>
  <c r="F70" i="51"/>
  <c r="E70" i="51"/>
  <c r="F69" i="51"/>
  <c r="E69" i="51"/>
  <c r="F68" i="51"/>
  <c r="E68" i="51"/>
  <c r="F67" i="51"/>
  <c r="E67" i="51"/>
  <c r="F66" i="51"/>
  <c r="E66" i="51"/>
  <c r="F65" i="51"/>
  <c r="E65" i="51"/>
  <c r="F64" i="51"/>
  <c r="E64" i="51"/>
  <c r="F63" i="51"/>
  <c r="E63" i="51"/>
  <c r="F62" i="51"/>
  <c r="E62" i="51"/>
  <c r="F61" i="51"/>
  <c r="E61" i="51"/>
  <c r="F60" i="51"/>
  <c r="E60" i="51"/>
  <c r="F59" i="51"/>
  <c r="E59" i="51"/>
  <c r="F58" i="51"/>
  <c r="E58" i="51"/>
  <c r="F57" i="51"/>
  <c r="E57" i="51"/>
  <c r="F56" i="51"/>
  <c r="E56" i="51"/>
  <c r="F55" i="51"/>
  <c r="E55" i="51"/>
  <c r="F54" i="51"/>
  <c r="E54" i="51"/>
  <c r="F53" i="51"/>
  <c r="E53" i="51"/>
  <c r="F52" i="51"/>
  <c r="E52" i="51"/>
  <c r="F51" i="51"/>
  <c r="E51" i="51"/>
  <c r="F50" i="51"/>
  <c r="E50" i="51"/>
  <c r="F49" i="51"/>
  <c r="E49" i="51"/>
  <c r="F48" i="51"/>
  <c r="E48" i="51"/>
  <c r="F47" i="51"/>
  <c r="E47" i="51"/>
  <c r="F46" i="51"/>
  <c r="E46" i="51"/>
  <c r="F45" i="51"/>
  <c r="E45" i="51"/>
  <c r="F44" i="51"/>
  <c r="E44" i="51"/>
  <c r="F43" i="51"/>
  <c r="E43" i="51"/>
  <c r="F42" i="51"/>
  <c r="E42" i="51"/>
  <c r="F41" i="51"/>
  <c r="E41" i="51"/>
  <c r="F40" i="51"/>
  <c r="E40" i="51"/>
  <c r="F39" i="51"/>
  <c r="E39" i="51"/>
  <c r="F38" i="51"/>
  <c r="E38" i="51"/>
  <c r="F37" i="51"/>
  <c r="E37" i="51"/>
  <c r="F36" i="51"/>
  <c r="E36" i="51"/>
  <c r="F35" i="51"/>
  <c r="E35" i="51"/>
  <c r="F34" i="51"/>
  <c r="E34" i="51"/>
  <c r="F33" i="51"/>
  <c r="E33" i="51"/>
  <c r="F32" i="51"/>
  <c r="E32" i="51"/>
  <c r="F31" i="51"/>
  <c r="E31" i="51"/>
  <c r="F30" i="51"/>
  <c r="E30" i="51"/>
  <c r="F29" i="51"/>
  <c r="E29" i="51"/>
  <c r="F28" i="51"/>
  <c r="E28" i="51"/>
  <c r="F27" i="51"/>
  <c r="E27" i="51"/>
  <c r="F26" i="51"/>
  <c r="E26" i="51"/>
  <c r="F25" i="51"/>
  <c r="E25" i="51"/>
  <c r="F24" i="51"/>
  <c r="E24" i="51"/>
  <c r="F23" i="51"/>
  <c r="E23" i="51"/>
  <c r="F22" i="51"/>
  <c r="E22" i="51"/>
  <c r="F21" i="51"/>
  <c r="E21" i="51"/>
  <c r="F20" i="51"/>
  <c r="E20" i="51"/>
  <c r="F19" i="51"/>
  <c r="E19" i="51"/>
  <c r="F18" i="51"/>
  <c r="E18" i="51"/>
  <c r="F17" i="51"/>
  <c r="E17" i="51"/>
  <c r="F16" i="51"/>
  <c r="E16" i="51"/>
  <c r="F15" i="51"/>
  <c r="E15" i="51"/>
  <c r="F14" i="51"/>
  <c r="E14" i="51"/>
  <c r="F13" i="51"/>
  <c r="E13" i="51"/>
  <c r="F12" i="51"/>
  <c r="E12" i="51"/>
  <c r="F11" i="51"/>
  <c r="E11" i="51"/>
  <c r="F10" i="51"/>
  <c r="E10" i="51"/>
  <c r="E4" i="51" l="1" a="1"/>
  <c r="E4" i="51" s="1"/>
  <c r="F4" i="51" a="1"/>
  <c r="F4" i="51" s="1"/>
  <c r="E2" i="51" a="1"/>
  <c r="E2" i="51" s="1"/>
  <c r="K2" i="51" s="1"/>
  <c r="E1" i="51"/>
  <c r="K1" i="51" s="1"/>
  <c r="F1" i="51"/>
  <c r="L1" i="51" s="1"/>
  <c r="F2" i="51" a="1"/>
  <c r="F2" i="51" s="1"/>
  <c r="L2" i="51" s="1"/>
  <c r="E3" i="51" a="1"/>
  <c r="E3" i="51" s="1"/>
  <c r="F3" i="51" a="1"/>
  <c r="F3" i="51" s="1"/>
  <c r="J12" i="51" l="1"/>
  <c r="J11" i="51"/>
  <c r="E8" i="60"/>
  <c r="D8" i="60"/>
  <c r="D7" i="60"/>
  <c r="E7" i="60"/>
  <c r="AE2889" i="51"/>
  <c r="AD2889" i="51"/>
  <c r="AE2888" i="51"/>
  <c r="AD2888" i="51"/>
  <c r="AE2887" i="51"/>
  <c r="AD2887" i="51"/>
  <c r="AE2886" i="51"/>
  <c r="AD2886" i="51"/>
  <c r="AE2885" i="51"/>
  <c r="AD2885" i="51"/>
  <c r="AE2884" i="51"/>
  <c r="AD2884" i="51"/>
  <c r="AE2883" i="51"/>
  <c r="AD2883" i="51"/>
  <c r="AE2882" i="51"/>
  <c r="AD2882" i="51"/>
  <c r="AE2881" i="51"/>
  <c r="AD2881" i="51"/>
  <c r="AE2880" i="51"/>
  <c r="AD2880" i="51"/>
  <c r="AE2879" i="51"/>
  <c r="AD2879" i="51"/>
  <c r="AE2878" i="51"/>
  <c r="AD2878" i="51"/>
  <c r="AE2877" i="51"/>
  <c r="AD2877" i="51"/>
  <c r="AE2876" i="51"/>
  <c r="AD2876" i="51"/>
  <c r="AE2875" i="51"/>
  <c r="AD2875" i="51"/>
  <c r="AE2874" i="51"/>
  <c r="AD2874" i="51"/>
  <c r="AE2873" i="51"/>
  <c r="AD2873" i="51"/>
  <c r="AE2872" i="51"/>
  <c r="AD2872" i="51"/>
  <c r="AE2871" i="51"/>
  <c r="AD2871" i="51"/>
  <c r="AE2870" i="51"/>
  <c r="AD2870" i="51"/>
  <c r="AE2869" i="51"/>
  <c r="AD2869" i="51"/>
  <c r="AE2868" i="51"/>
  <c r="AD2868" i="51"/>
  <c r="AE2867" i="51"/>
  <c r="AD2867" i="51"/>
  <c r="AE2866" i="51"/>
  <c r="AD2866" i="51"/>
  <c r="AE2865" i="51"/>
  <c r="AD2865" i="51"/>
  <c r="AE2864" i="51"/>
  <c r="AD2864" i="51"/>
  <c r="AE2863" i="51"/>
  <c r="AD2863" i="51"/>
  <c r="AE2862" i="51"/>
  <c r="AD2862" i="51"/>
  <c r="AE2861" i="51"/>
  <c r="AD2861" i="51"/>
  <c r="AE2860" i="51"/>
  <c r="AD2860" i="51"/>
  <c r="AE2859" i="51"/>
  <c r="AD2859" i="51"/>
  <c r="AE2858" i="51"/>
  <c r="AD2858" i="51"/>
  <c r="AE2857" i="51"/>
  <c r="AD2857" i="51"/>
  <c r="AE2856" i="51"/>
  <c r="AD2856" i="51"/>
  <c r="AE2855" i="51"/>
  <c r="AD2855" i="51"/>
  <c r="AE2854" i="51"/>
  <c r="AD2854" i="51"/>
  <c r="AE2853" i="51"/>
  <c r="AD2853" i="51"/>
  <c r="AE2852" i="51"/>
  <c r="AD2852" i="51"/>
  <c r="AE2851" i="51"/>
  <c r="AD2851" i="51"/>
  <c r="AE2850" i="51"/>
  <c r="AD2850" i="51"/>
  <c r="AE2849" i="51"/>
  <c r="AD2849" i="51"/>
  <c r="AE2848" i="51"/>
  <c r="AD2848" i="51"/>
  <c r="AE2847" i="51"/>
  <c r="AD2847" i="51"/>
  <c r="AE2846" i="51"/>
  <c r="AD2846" i="51"/>
  <c r="AE2845" i="51"/>
  <c r="AD2845" i="51"/>
  <c r="AE2844" i="51"/>
  <c r="AD2844" i="51"/>
  <c r="AE2843" i="51"/>
  <c r="AD2843" i="51"/>
  <c r="AE2842" i="51"/>
  <c r="AD2842" i="51"/>
  <c r="AE2841" i="51"/>
  <c r="AD2841" i="51"/>
  <c r="AE2840" i="51"/>
  <c r="AD2840" i="51"/>
  <c r="AE2839" i="51"/>
  <c r="AD2839" i="51"/>
  <c r="AE2838" i="51"/>
  <c r="AD2838" i="51"/>
  <c r="AE2837" i="51"/>
  <c r="AD2837" i="51"/>
  <c r="AE2836" i="51"/>
  <c r="AD2836" i="51"/>
  <c r="AE2835" i="51"/>
  <c r="AD2835" i="51"/>
  <c r="AE2834" i="51"/>
  <c r="AD2834" i="51"/>
  <c r="AE2833" i="51"/>
  <c r="AD2833" i="51"/>
  <c r="AE2832" i="51"/>
  <c r="AD2832" i="51"/>
  <c r="AE2831" i="51"/>
  <c r="AD2831" i="51"/>
  <c r="AE2830" i="51"/>
  <c r="AD2830" i="51"/>
  <c r="AE2829" i="51"/>
  <c r="AD2829" i="51"/>
  <c r="AE2828" i="51"/>
  <c r="AD2828" i="51"/>
  <c r="AE2827" i="51"/>
  <c r="AD2827" i="51"/>
  <c r="AE2826" i="51"/>
  <c r="AD2826" i="51"/>
  <c r="AE2825" i="51"/>
  <c r="AD2825" i="51"/>
  <c r="AE2824" i="51"/>
  <c r="AD2824" i="51"/>
  <c r="AE2823" i="51"/>
  <c r="AD2823" i="51"/>
  <c r="AE2822" i="51"/>
  <c r="AD2822" i="51"/>
  <c r="AE2821" i="51"/>
  <c r="AD2821" i="51"/>
  <c r="AE2820" i="51"/>
  <c r="AD2820" i="51"/>
  <c r="AE2819" i="51"/>
  <c r="AD2819" i="51"/>
  <c r="AE2818" i="51"/>
  <c r="AD2818" i="51"/>
  <c r="AE2817" i="51"/>
  <c r="AD2817" i="51"/>
  <c r="AE2816" i="51"/>
  <c r="AD2816" i="51"/>
  <c r="AE2815" i="51"/>
  <c r="AD2815" i="51"/>
  <c r="AE2814" i="51"/>
  <c r="AD2814" i="51"/>
  <c r="AE2813" i="51"/>
  <c r="AD2813" i="51"/>
  <c r="AE2812" i="51"/>
  <c r="AD2812" i="51"/>
  <c r="AE2811" i="51"/>
  <c r="AD2811" i="51"/>
  <c r="AE2810" i="51"/>
  <c r="AD2810" i="51"/>
  <c r="AE2809" i="51"/>
  <c r="AD2809" i="51"/>
  <c r="AE2808" i="51"/>
  <c r="AD2808" i="51"/>
  <c r="AE2807" i="51"/>
  <c r="AD2807" i="51"/>
  <c r="AE2806" i="51"/>
  <c r="AD2806" i="51"/>
  <c r="AE2805" i="51"/>
  <c r="AD2805" i="51"/>
  <c r="AE2804" i="51"/>
  <c r="AD2804" i="51"/>
  <c r="AE2803" i="51"/>
  <c r="AD2803" i="51"/>
  <c r="AE2802" i="51"/>
  <c r="AD2802" i="51"/>
  <c r="AE2801" i="51"/>
  <c r="AD2801" i="51"/>
  <c r="AE2800" i="51"/>
  <c r="AD2800" i="51"/>
  <c r="AE2799" i="51"/>
  <c r="AD2799" i="51"/>
  <c r="AE2798" i="51"/>
  <c r="AD2798" i="51"/>
  <c r="AE2797" i="51"/>
  <c r="AD2797" i="51"/>
  <c r="AE2796" i="51"/>
  <c r="AD2796" i="51"/>
  <c r="AE2795" i="51"/>
  <c r="AD2795" i="51"/>
  <c r="AE2794" i="51"/>
  <c r="AD2794" i="51"/>
  <c r="AE2793" i="51"/>
  <c r="AD2793" i="51"/>
  <c r="AE2792" i="51"/>
  <c r="AD2792" i="51"/>
  <c r="AE2791" i="51"/>
  <c r="AD2791" i="51"/>
  <c r="AE2790" i="51"/>
  <c r="AD2790" i="51"/>
  <c r="AE2789" i="51"/>
  <c r="AD2789" i="51"/>
  <c r="AE2788" i="51"/>
  <c r="AD2788" i="51"/>
  <c r="AE2787" i="51"/>
  <c r="AD2787" i="51"/>
  <c r="AE2786" i="51"/>
  <c r="AD2786" i="51"/>
  <c r="AE2785" i="51"/>
  <c r="AD2785" i="51"/>
  <c r="AE2784" i="51"/>
  <c r="AD2784" i="51"/>
  <c r="AE2783" i="51"/>
  <c r="AD2783" i="51"/>
  <c r="AE2782" i="51"/>
  <c r="AD2782" i="51"/>
  <c r="AE2781" i="51"/>
  <c r="AD2781" i="51"/>
  <c r="AE2780" i="51"/>
  <c r="AD2780" i="51"/>
  <c r="AE2779" i="51"/>
  <c r="AD2779" i="51"/>
  <c r="AE2778" i="51"/>
  <c r="AD2778" i="51"/>
  <c r="AE2777" i="51"/>
  <c r="AD2777" i="51"/>
  <c r="AE2776" i="51"/>
  <c r="AD2776" i="51"/>
  <c r="AE2775" i="51"/>
  <c r="AD2775" i="51"/>
  <c r="AE2774" i="51"/>
  <c r="AD2774" i="51"/>
  <c r="AE2773" i="51"/>
  <c r="AD2773" i="51"/>
  <c r="AE2772" i="51"/>
  <c r="AD2772" i="51"/>
  <c r="AE2771" i="51"/>
  <c r="AD2771" i="51"/>
  <c r="AE2770" i="51"/>
  <c r="AD2770" i="51"/>
  <c r="AE2769" i="51"/>
  <c r="AD2769" i="51"/>
  <c r="AE2768" i="51"/>
  <c r="AD2768" i="51"/>
  <c r="AE2767" i="51"/>
  <c r="AD2767" i="51"/>
  <c r="AE2766" i="51"/>
  <c r="AD2766" i="51"/>
  <c r="AE2765" i="51"/>
  <c r="AD2765" i="51"/>
  <c r="AE2764" i="51"/>
  <c r="AD2764" i="51"/>
  <c r="AE2763" i="51"/>
  <c r="AD2763" i="51"/>
  <c r="AE2762" i="51"/>
  <c r="AD2762" i="51"/>
  <c r="AE2761" i="51"/>
  <c r="AD2761" i="51"/>
  <c r="AE2760" i="51"/>
  <c r="AD2760" i="51"/>
  <c r="AE2759" i="51"/>
  <c r="AD2759" i="51"/>
  <c r="AE2758" i="51"/>
  <c r="AD2758" i="51"/>
  <c r="AE2757" i="51"/>
  <c r="AD2757" i="51"/>
  <c r="AE2756" i="51"/>
  <c r="AD2756" i="51"/>
  <c r="AE2755" i="51"/>
  <c r="AD2755" i="51"/>
  <c r="AE2754" i="51"/>
  <c r="AD2754" i="51"/>
  <c r="AE2753" i="51"/>
  <c r="AD2753" i="51"/>
  <c r="AE2752" i="51"/>
  <c r="AD2752" i="51"/>
  <c r="AE2751" i="51"/>
  <c r="AD2751" i="51"/>
  <c r="AE2750" i="51"/>
  <c r="AD2750" i="51"/>
  <c r="AE2749" i="51"/>
  <c r="AD2749" i="51"/>
  <c r="AE2748" i="51"/>
  <c r="AD2748" i="51"/>
  <c r="AE2747" i="51"/>
  <c r="AD2747" i="51"/>
  <c r="AE2746" i="51"/>
  <c r="AD2746" i="51"/>
  <c r="AE2745" i="51"/>
  <c r="AD2745" i="51"/>
  <c r="AE2744" i="51"/>
  <c r="AD2744" i="51"/>
  <c r="AE2743" i="51"/>
  <c r="AD2743" i="51"/>
  <c r="AE2742" i="51"/>
  <c r="AD2742" i="51"/>
  <c r="AE2741" i="51"/>
  <c r="AD2741" i="51"/>
  <c r="AE2740" i="51"/>
  <c r="AD2740" i="51"/>
  <c r="AE2739" i="51"/>
  <c r="AD2739" i="51"/>
  <c r="AE2738" i="51"/>
  <c r="AD2738" i="51"/>
  <c r="AE2737" i="51"/>
  <c r="AD2737" i="51"/>
  <c r="AE2736" i="51"/>
  <c r="AD2736" i="51"/>
  <c r="AE2735" i="51"/>
  <c r="AD2735" i="51"/>
  <c r="AE2734" i="51"/>
  <c r="AD2734" i="51"/>
  <c r="AE2733" i="51"/>
  <c r="AD2733" i="51"/>
  <c r="AE2732" i="51"/>
  <c r="AD2732" i="51"/>
  <c r="AE2731" i="51"/>
  <c r="AD2731" i="51"/>
  <c r="AE2730" i="51"/>
  <c r="AD2730" i="51"/>
  <c r="AE2729" i="51"/>
  <c r="AD2729" i="51"/>
  <c r="AE2728" i="51"/>
  <c r="AD2728" i="51"/>
  <c r="AE2727" i="51"/>
  <c r="AD2727" i="51"/>
  <c r="AE2726" i="51"/>
  <c r="AD2726" i="51"/>
  <c r="AE2725" i="51"/>
  <c r="AD2725" i="51"/>
  <c r="AE2724" i="51"/>
  <c r="AD2724" i="51"/>
  <c r="AE2723" i="51"/>
  <c r="AD2723" i="51"/>
  <c r="AE2722" i="51"/>
  <c r="AD2722" i="51"/>
  <c r="AE2721" i="51"/>
  <c r="AD2721" i="51"/>
  <c r="AE2720" i="51"/>
  <c r="AD2720" i="51"/>
  <c r="AE2719" i="51"/>
  <c r="AD2719" i="51"/>
  <c r="AE2718" i="51"/>
  <c r="AD2718" i="51"/>
  <c r="AE2717" i="51"/>
  <c r="AD2717" i="51"/>
  <c r="AE2716" i="51"/>
  <c r="AD2716" i="51"/>
  <c r="AE2715" i="51"/>
  <c r="AD2715" i="51"/>
  <c r="AE2714" i="51"/>
  <c r="AD2714" i="51"/>
  <c r="AE2713" i="51"/>
  <c r="AD2713" i="51"/>
  <c r="AE2712" i="51"/>
  <c r="AD2712" i="51"/>
  <c r="AE2711" i="51"/>
  <c r="AD2711" i="51"/>
  <c r="AE2710" i="51"/>
  <c r="AD2710" i="51"/>
  <c r="AE2709" i="51"/>
  <c r="AD2709" i="51"/>
  <c r="AE2708" i="51"/>
  <c r="AD2708" i="51"/>
  <c r="AE2707" i="51"/>
  <c r="AD2707" i="51"/>
  <c r="AE2706" i="51"/>
  <c r="AD2706" i="51"/>
  <c r="AE2705" i="51"/>
  <c r="AD2705" i="51"/>
  <c r="AE2704" i="51"/>
  <c r="AD2704" i="51"/>
  <c r="AE2703" i="51"/>
  <c r="AD2703" i="51"/>
  <c r="AE2702" i="51"/>
  <c r="AD2702" i="51"/>
  <c r="AE2701" i="51"/>
  <c r="AD2701" i="51"/>
  <c r="AE2700" i="51"/>
  <c r="AD2700" i="51"/>
  <c r="AE2699" i="51"/>
  <c r="AD2699" i="51"/>
  <c r="AE2698" i="51"/>
  <c r="AD2698" i="51"/>
  <c r="AE2697" i="51"/>
  <c r="AD2697" i="51"/>
  <c r="AE2696" i="51"/>
  <c r="AD2696" i="51"/>
  <c r="AE2695" i="51"/>
  <c r="AD2695" i="51"/>
  <c r="AE2694" i="51"/>
  <c r="AD2694" i="51"/>
  <c r="AE2693" i="51"/>
  <c r="AD2693" i="51"/>
  <c r="AE2692" i="51"/>
  <c r="AD2692" i="51"/>
  <c r="AE2691" i="51"/>
  <c r="AD2691" i="51"/>
  <c r="AE2690" i="51"/>
  <c r="AD2690" i="51"/>
  <c r="AE2689" i="51"/>
  <c r="AD2689" i="51"/>
  <c r="AE2688" i="51"/>
  <c r="AD2688" i="51"/>
  <c r="AE2687" i="51"/>
  <c r="AD2687" i="51"/>
  <c r="AE2686" i="51"/>
  <c r="AD2686" i="51"/>
  <c r="AE2685" i="51"/>
  <c r="AD2685" i="51"/>
  <c r="AE2684" i="51"/>
  <c r="AD2684" i="51"/>
  <c r="AE2683" i="51"/>
  <c r="AD2683" i="51"/>
  <c r="AE2682" i="51"/>
  <c r="AD2682" i="51"/>
  <c r="AE2681" i="51"/>
  <c r="AD2681" i="51"/>
  <c r="AE2680" i="51"/>
  <c r="AD2680" i="51"/>
  <c r="AE2679" i="51"/>
  <c r="AD2679" i="51"/>
  <c r="AE2678" i="51"/>
  <c r="AD2678" i="51"/>
  <c r="AE2677" i="51"/>
  <c r="AD2677" i="51"/>
  <c r="AE2676" i="51"/>
  <c r="AD2676" i="51"/>
  <c r="AE2675" i="51"/>
  <c r="AD2675" i="51"/>
  <c r="AE2674" i="51"/>
  <c r="AD2674" i="51"/>
  <c r="AE2673" i="51"/>
  <c r="AD2673" i="51"/>
  <c r="AE2672" i="51"/>
  <c r="AD2672" i="51"/>
  <c r="AE2671" i="51"/>
  <c r="AD2671" i="51"/>
  <c r="AE2670" i="51"/>
  <c r="AD2670" i="51"/>
  <c r="AE2669" i="51"/>
  <c r="AD2669" i="51"/>
  <c r="AE2668" i="51"/>
  <c r="AD2668" i="51"/>
  <c r="AE2667" i="51"/>
  <c r="AD2667" i="51"/>
  <c r="AE2666" i="51"/>
  <c r="AD2666" i="51"/>
  <c r="AE2665" i="51"/>
  <c r="AD2665" i="51"/>
  <c r="AE2664" i="51"/>
  <c r="AD2664" i="51"/>
  <c r="AE2663" i="51"/>
  <c r="AD2663" i="51"/>
  <c r="AE2662" i="51"/>
  <c r="AD2662" i="51"/>
  <c r="AE2661" i="51"/>
  <c r="AD2661" i="51"/>
  <c r="AE2660" i="51"/>
  <c r="AD2660" i="51"/>
  <c r="AE2659" i="51"/>
  <c r="AD2659" i="51"/>
  <c r="AE2658" i="51"/>
  <c r="AD2658" i="51"/>
  <c r="AE2657" i="51"/>
  <c r="AD2657" i="51"/>
  <c r="AE2656" i="51"/>
  <c r="AD2656" i="51"/>
  <c r="AE2655" i="51"/>
  <c r="AD2655" i="51"/>
  <c r="AE2654" i="51"/>
  <c r="AD2654" i="51"/>
  <c r="AE2653" i="51"/>
  <c r="AD2653" i="51"/>
  <c r="AE2652" i="51"/>
  <c r="AD2652" i="51"/>
  <c r="AE2651" i="51"/>
  <c r="AD2651" i="51"/>
  <c r="AE2650" i="51"/>
  <c r="AD2650" i="51"/>
  <c r="AE2649" i="51"/>
  <c r="AD2649" i="51"/>
  <c r="AE2648" i="51"/>
  <c r="AD2648" i="51"/>
  <c r="AE2647" i="51"/>
  <c r="AD2647" i="51"/>
  <c r="AE2646" i="51"/>
  <c r="AD2646" i="51"/>
  <c r="AE2645" i="51"/>
  <c r="AD2645" i="51"/>
  <c r="AE2644" i="51"/>
  <c r="AD2644" i="51"/>
  <c r="AE2643" i="51"/>
  <c r="AD2643" i="51"/>
  <c r="AE2642" i="51"/>
  <c r="AD2642" i="51"/>
  <c r="AE2641" i="51"/>
  <c r="AD2641" i="51"/>
  <c r="AE2640" i="51"/>
  <c r="AD2640" i="51"/>
  <c r="AE2639" i="51"/>
  <c r="AD2639" i="51"/>
  <c r="AE2638" i="51"/>
  <c r="AD2638" i="51"/>
  <c r="AE2637" i="51"/>
  <c r="AD2637" i="51"/>
  <c r="AE2636" i="51"/>
  <c r="AD2636" i="51"/>
  <c r="AE2635" i="51"/>
  <c r="AD2635" i="51"/>
  <c r="AE2634" i="51"/>
  <c r="AD2634" i="51"/>
  <c r="AE2633" i="51"/>
  <c r="AD2633" i="51"/>
  <c r="AE2632" i="51"/>
  <c r="AD2632" i="51"/>
  <c r="AE2631" i="51"/>
  <c r="AD2631" i="51"/>
  <c r="AE2630" i="51"/>
  <c r="AD2630" i="51"/>
  <c r="AE2629" i="51"/>
  <c r="AD2629" i="51"/>
  <c r="AE2628" i="51"/>
  <c r="AD2628" i="51"/>
  <c r="AE2627" i="51"/>
  <c r="AD2627" i="51"/>
  <c r="AE2626" i="51"/>
  <c r="AD2626" i="51"/>
  <c r="AE2625" i="51"/>
  <c r="AD2625" i="51"/>
  <c r="AE2624" i="51"/>
  <c r="AD2624" i="51"/>
  <c r="AE2623" i="51"/>
  <c r="AD2623" i="51"/>
  <c r="AE2622" i="51"/>
  <c r="AD2622" i="51"/>
  <c r="AE2621" i="51"/>
  <c r="AD2621" i="51"/>
  <c r="AE2620" i="51"/>
  <c r="AD2620" i="51"/>
  <c r="AE2619" i="51"/>
  <c r="AD2619" i="51"/>
  <c r="AE2618" i="51"/>
  <c r="AD2618" i="51"/>
  <c r="AE2617" i="51"/>
  <c r="AD2617" i="51"/>
  <c r="AE2616" i="51"/>
  <c r="AD2616" i="51"/>
  <c r="AE2615" i="51"/>
  <c r="AD2615" i="51"/>
  <c r="AE2614" i="51"/>
  <c r="AD2614" i="51"/>
  <c r="AE2613" i="51"/>
  <c r="AD2613" i="51"/>
  <c r="AE2612" i="51"/>
  <c r="AD2612" i="51"/>
  <c r="AE2611" i="51"/>
  <c r="AD2611" i="51"/>
  <c r="AE2610" i="51"/>
  <c r="AD2610" i="51"/>
  <c r="AE2609" i="51"/>
  <c r="AD2609" i="51"/>
  <c r="AE2608" i="51"/>
  <c r="AD2608" i="51"/>
  <c r="AE2607" i="51"/>
  <c r="AD2607" i="51"/>
  <c r="AE2606" i="51"/>
  <c r="AD2606" i="51"/>
  <c r="AE2605" i="51"/>
  <c r="AD2605" i="51"/>
  <c r="AE2604" i="51"/>
  <c r="AD2604" i="51"/>
  <c r="AE2603" i="51"/>
  <c r="AD2603" i="51"/>
  <c r="AE2602" i="51"/>
  <c r="AD2602" i="51"/>
  <c r="AE2601" i="51"/>
  <c r="AD2601" i="51"/>
  <c r="AE2600" i="51"/>
  <c r="AD2600" i="51"/>
  <c r="AE2599" i="51"/>
  <c r="AD2599" i="51"/>
  <c r="AE2598" i="51"/>
  <c r="AD2598" i="51"/>
  <c r="AE2597" i="51"/>
  <c r="AD2597" i="51"/>
  <c r="AE2596" i="51"/>
  <c r="AD2596" i="51"/>
  <c r="AE2595" i="51"/>
  <c r="AD2595" i="51"/>
  <c r="AE2594" i="51"/>
  <c r="AD2594" i="51"/>
  <c r="AE2593" i="51"/>
  <c r="AD2593" i="51"/>
  <c r="AE2592" i="51"/>
  <c r="AD2592" i="51"/>
  <c r="AE2591" i="51"/>
  <c r="AD2591" i="51"/>
  <c r="AE2590" i="51"/>
  <c r="AD2590" i="51"/>
  <c r="AE2589" i="51"/>
  <c r="AD2589" i="51"/>
  <c r="AE2588" i="51"/>
  <c r="AD2588" i="51"/>
  <c r="AF2588" i="51" s="1"/>
  <c r="AG2588" i="51" s="1"/>
  <c r="AE2587" i="51"/>
  <c r="AD2587" i="51"/>
  <c r="AE2586" i="51"/>
  <c r="AD2586" i="51"/>
  <c r="AE2585" i="51"/>
  <c r="AD2585" i="51"/>
  <c r="AE2584" i="51"/>
  <c r="AD2584" i="51"/>
  <c r="AE2583" i="51"/>
  <c r="AD2583" i="51"/>
  <c r="AE2582" i="51"/>
  <c r="AD2582" i="51"/>
  <c r="AE2581" i="51"/>
  <c r="AD2581" i="51"/>
  <c r="AE2580" i="51"/>
  <c r="AD2580" i="51"/>
  <c r="AE2579" i="51"/>
  <c r="AD2579" i="51"/>
  <c r="AE2578" i="51"/>
  <c r="AD2578" i="51"/>
  <c r="AE2577" i="51"/>
  <c r="AD2577" i="51"/>
  <c r="AE2576" i="51"/>
  <c r="AD2576" i="51"/>
  <c r="AE2575" i="51"/>
  <c r="AD2575" i="51"/>
  <c r="AE2574" i="51"/>
  <c r="AD2574" i="51"/>
  <c r="AE2573" i="51"/>
  <c r="AD2573" i="51"/>
  <c r="AE2572" i="51"/>
  <c r="AD2572" i="51"/>
  <c r="AE2571" i="51"/>
  <c r="AD2571" i="51"/>
  <c r="AE2570" i="51"/>
  <c r="AD2570" i="51"/>
  <c r="AE2569" i="51"/>
  <c r="AD2569" i="51"/>
  <c r="AE2568" i="51"/>
  <c r="AD2568" i="51"/>
  <c r="AE2567" i="51"/>
  <c r="AD2567" i="51"/>
  <c r="AE2566" i="51"/>
  <c r="AD2566" i="51"/>
  <c r="AE2565" i="51"/>
  <c r="AD2565" i="51"/>
  <c r="AE2564" i="51"/>
  <c r="AD2564" i="51"/>
  <c r="AE2563" i="51"/>
  <c r="AD2563" i="51"/>
  <c r="AE2562" i="51"/>
  <c r="AD2562" i="51"/>
  <c r="AE2561" i="51"/>
  <c r="AD2561" i="51"/>
  <c r="AE2560" i="51"/>
  <c r="AD2560" i="51"/>
  <c r="AE2559" i="51"/>
  <c r="AD2559" i="51"/>
  <c r="AE2558" i="51"/>
  <c r="AD2558" i="51"/>
  <c r="AE2557" i="51"/>
  <c r="AD2557" i="51"/>
  <c r="AE2556" i="51"/>
  <c r="AD2556" i="51"/>
  <c r="AE2555" i="51"/>
  <c r="AD2555" i="51"/>
  <c r="AE2554" i="51"/>
  <c r="AD2554" i="51"/>
  <c r="AE2553" i="51"/>
  <c r="AD2553" i="51"/>
  <c r="AE2552" i="51"/>
  <c r="AD2552" i="51"/>
  <c r="AE2551" i="51"/>
  <c r="AD2551" i="51"/>
  <c r="AE2550" i="51"/>
  <c r="AD2550" i="51"/>
  <c r="AE2549" i="51"/>
  <c r="AD2549" i="51"/>
  <c r="AE2548" i="51"/>
  <c r="AD2548" i="51"/>
  <c r="AE2547" i="51"/>
  <c r="AD2547" i="51"/>
  <c r="AE2546" i="51"/>
  <c r="AD2546" i="51"/>
  <c r="AE2545" i="51"/>
  <c r="AD2545" i="51"/>
  <c r="AE2544" i="51"/>
  <c r="AD2544" i="51"/>
  <c r="AE2543" i="51"/>
  <c r="AD2543" i="51"/>
  <c r="AE2542" i="51"/>
  <c r="AD2542" i="51"/>
  <c r="AE2541" i="51"/>
  <c r="AD2541" i="51"/>
  <c r="AE2540" i="51"/>
  <c r="AD2540" i="51"/>
  <c r="AE2539" i="51"/>
  <c r="AD2539" i="51"/>
  <c r="AE2538" i="51"/>
  <c r="AD2538" i="51"/>
  <c r="AE2537" i="51"/>
  <c r="AD2537" i="51"/>
  <c r="AE2536" i="51"/>
  <c r="AD2536" i="51"/>
  <c r="AE2535" i="51"/>
  <c r="AD2535" i="51"/>
  <c r="AE2534" i="51"/>
  <c r="AD2534" i="51"/>
  <c r="AE2533" i="51"/>
  <c r="AD2533" i="51"/>
  <c r="AE2532" i="51"/>
  <c r="AD2532" i="51"/>
  <c r="AE2531" i="51"/>
  <c r="AD2531" i="51"/>
  <c r="AE2530" i="51"/>
  <c r="AD2530" i="51"/>
  <c r="AE2529" i="51"/>
  <c r="AD2529" i="51"/>
  <c r="AE2528" i="51"/>
  <c r="AD2528" i="51"/>
  <c r="AE2527" i="51"/>
  <c r="AD2527" i="51"/>
  <c r="AE2526" i="51"/>
  <c r="AD2526" i="51"/>
  <c r="AE2525" i="51"/>
  <c r="AD2525" i="51"/>
  <c r="AE2524" i="51"/>
  <c r="AD2524" i="51"/>
  <c r="AE2523" i="51"/>
  <c r="AD2523" i="51"/>
  <c r="AE2522" i="51"/>
  <c r="AD2522" i="51"/>
  <c r="AE2521" i="51"/>
  <c r="AD2521" i="51"/>
  <c r="AE2520" i="51"/>
  <c r="AD2520" i="51"/>
  <c r="AE2519" i="51"/>
  <c r="AD2519" i="51"/>
  <c r="AE2518" i="51"/>
  <c r="AD2518" i="51"/>
  <c r="AE2517" i="51"/>
  <c r="AD2517" i="51"/>
  <c r="AE2516" i="51"/>
  <c r="AD2516" i="51"/>
  <c r="AE2515" i="51"/>
  <c r="AD2515" i="51"/>
  <c r="AE2514" i="51"/>
  <c r="AD2514" i="51"/>
  <c r="AE2513" i="51"/>
  <c r="AD2513" i="51"/>
  <c r="AE2512" i="51"/>
  <c r="AD2512" i="51"/>
  <c r="AE2511" i="51"/>
  <c r="AD2511" i="51"/>
  <c r="AE2510" i="51"/>
  <c r="AD2510" i="51"/>
  <c r="AE2509" i="51"/>
  <c r="AD2509" i="51"/>
  <c r="AE2508" i="51"/>
  <c r="AD2508" i="51"/>
  <c r="AE2507" i="51"/>
  <c r="AD2507" i="51"/>
  <c r="AE2506" i="51"/>
  <c r="AD2506" i="51"/>
  <c r="AE2505" i="51"/>
  <c r="AD2505" i="51"/>
  <c r="AE2504" i="51"/>
  <c r="AD2504" i="51"/>
  <c r="AE2503" i="51"/>
  <c r="AD2503" i="51"/>
  <c r="AE2502" i="51"/>
  <c r="AD2502" i="51"/>
  <c r="AE2501" i="51"/>
  <c r="AD2501" i="51"/>
  <c r="AE2500" i="51"/>
  <c r="AD2500" i="51"/>
  <c r="AE2499" i="51"/>
  <c r="AD2499" i="51"/>
  <c r="AE2498" i="51"/>
  <c r="AD2498" i="51"/>
  <c r="AE2497" i="51"/>
  <c r="AD2497" i="51"/>
  <c r="AE2496" i="51"/>
  <c r="AD2496" i="51"/>
  <c r="AE2495" i="51"/>
  <c r="AD2495" i="51"/>
  <c r="AE2494" i="51"/>
  <c r="AD2494" i="51"/>
  <c r="AE2493" i="51"/>
  <c r="AD2493" i="51"/>
  <c r="AE2492" i="51"/>
  <c r="AD2492" i="51"/>
  <c r="AE2491" i="51"/>
  <c r="AD2491" i="51"/>
  <c r="AE2490" i="51"/>
  <c r="AD2490" i="51"/>
  <c r="AE2489" i="51"/>
  <c r="AD2489" i="51"/>
  <c r="AE2488" i="51"/>
  <c r="AD2488" i="51"/>
  <c r="AE2487" i="51"/>
  <c r="AD2487" i="51"/>
  <c r="AE2486" i="51"/>
  <c r="AD2486" i="51"/>
  <c r="AE2485" i="51"/>
  <c r="AD2485" i="51"/>
  <c r="AE2484" i="51"/>
  <c r="AD2484" i="51"/>
  <c r="AE2483" i="51"/>
  <c r="AD2483" i="51"/>
  <c r="AE2482" i="51"/>
  <c r="AD2482" i="51"/>
  <c r="AE2481" i="51"/>
  <c r="AD2481" i="51"/>
  <c r="AE2480" i="51"/>
  <c r="AD2480" i="51"/>
  <c r="AE2479" i="51"/>
  <c r="AD2479" i="51"/>
  <c r="AE2478" i="51"/>
  <c r="AD2478" i="51"/>
  <c r="AE2477" i="51"/>
  <c r="AD2477" i="51"/>
  <c r="AE2476" i="51"/>
  <c r="AD2476" i="51"/>
  <c r="AE2475" i="51"/>
  <c r="AD2475" i="51"/>
  <c r="AE2474" i="51"/>
  <c r="AD2474" i="51"/>
  <c r="AE2473" i="51"/>
  <c r="AD2473" i="51"/>
  <c r="AE2472" i="51"/>
  <c r="AD2472" i="51"/>
  <c r="AE2471" i="51"/>
  <c r="AD2471" i="51"/>
  <c r="AE2470" i="51"/>
  <c r="AD2470" i="51"/>
  <c r="AE2469" i="51"/>
  <c r="AD2469" i="51"/>
  <c r="AE2468" i="51"/>
  <c r="AD2468" i="51"/>
  <c r="AE2467" i="51"/>
  <c r="AD2467" i="51"/>
  <c r="AE2466" i="51"/>
  <c r="AD2466" i="51"/>
  <c r="AE2465" i="51"/>
  <c r="AD2465" i="51"/>
  <c r="AE2464" i="51"/>
  <c r="AD2464" i="51"/>
  <c r="AE2463" i="51"/>
  <c r="AD2463" i="51"/>
  <c r="AE2462" i="51"/>
  <c r="AD2462" i="51"/>
  <c r="AE2461" i="51"/>
  <c r="AD2461" i="51"/>
  <c r="AE2460" i="51"/>
  <c r="AD2460" i="51"/>
  <c r="AE2459" i="51"/>
  <c r="AD2459" i="51"/>
  <c r="AE2458" i="51"/>
  <c r="AD2458" i="51"/>
  <c r="AE2457" i="51"/>
  <c r="AD2457" i="51"/>
  <c r="AE2456" i="51"/>
  <c r="AD2456" i="51"/>
  <c r="AE2455" i="51"/>
  <c r="AD2455" i="51"/>
  <c r="AE2454" i="51"/>
  <c r="AD2454" i="51"/>
  <c r="AE2453" i="51"/>
  <c r="AD2453" i="51"/>
  <c r="AE2452" i="51"/>
  <c r="AD2452" i="51"/>
  <c r="AE2451" i="51"/>
  <c r="AD2451" i="51"/>
  <c r="AE2450" i="51"/>
  <c r="AD2450" i="51"/>
  <c r="AE2449" i="51"/>
  <c r="AD2449" i="51"/>
  <c r="AE2448" i="51"/>
  <c r="AD2448" i="51"/>
  <c r="AE2447" i="51"/>
  <c r="AD2447" i="51"/>
  <c r="AE2446" i="51"/>
  <c r="AD2446" i="51"/>
  <c r="AE2445" i="51"/>
  <c r="AD2445" i="51"/>
  <c r="AE2444" i="51"/>
  <c r="AD2444" i="51"/>
  <c r="AE2443" i="51"/>
  <c r="AD2443" i="51"/>
  <c r="AE2442" i="51"/>
  <c r="AD2442" i="51"/>
  <c r="AE2441" i="51"/>
  <c r="AD2441" i="51"/>
  <c r="AE2440" i="51"/>
  <c r="AD2440" i="51"/>
  <c r="AE2439" i="51"/>
  <c r="AD2439" i="51"/>
  <c r="AE2438" i="51"/>
  <c r="AD2438" i="51"/>
  <c r="AE2437" i="51"/>
  <c r="AD2437" i="51"/>
  <c r="AE2436" i="51"/>
  <c r="AD2436" i="51"/>
  <c r="AE2435" i="51"/>
  <c r="AD2435" i="51"/>
  <c r="AE2434" i="51"/>
  <c r="AD2434" i="51"/>
  <c r="AE2433" i="51"/>
  <c r="AD2433" i="51"/>
  <c r="AE2432" i="51"/>
  <c r="AD2432" i="51"/>
  <c r="AE2431" i="51"/>
  <c r="AD2431" i="51"/>
  <c r="AE2430" i="51"/>
  <c r="AD2430" i="51"/>
  <c r="AE2429" i="51"/>
  <c r="AD2429" i="51"/>
  <c r="AE2428" i="51"/>
  <c r="AD2428" i="51"/>
  <c r="AE2427" i="51"/>
  <c r="AD2427" i="51"/>
  <c r="AE2426" i="51"/>
  <c r="AD2426" i="51"/>
  <c r="AE2425" i="51"/>
  <c r="AD2425" i="51"/>
  <c r="AE2424" i="51"/>
  <c r="AD2424" i="51"/>
  <c r="AE2423" i="51"/>
  <c r="AD2423" i="51"/>
  <c r="AE2422" i="51"/>
  <c r="AD2422" i="51"/>
  <c r="AE2421" i="51"/>
  <c r="AD2421" i="51"/>
  <c r="AE2420" i="51"/>
  <c r="AD2420" i="51"/>
  <c r="AE2419" i="51"/>
  <c r="AD2419" i="51"/>
  <c r="AE2418" i="51"/>
  <c r="AD2418" i="51"/>
  <c r="AE2417" i="51"/>
  <c r="AD2417" i="51"/>
  <c r="AE2416" i="51"/>
  <c r="AD2416" i="51"/>
  <c r="AE2415" i="51"/>
  <c r="AD2415" i="51"/>
  <c r="AE2414" i="51"/>
  <c r="AD2414" i="51"/>
  <c r="AE2413" i="51"/>
  <c r="AD2413" i="51"/>
  <c r="AE2412" i="51"/>
  <c r="AD2412" i="51"/>
  <c r="AE2411" i="51"/>
  <c r="AD2411" i="51"/>
  <c r="AE2410" i="51"/>
  <c r="AD2410" i="51"/>
  <c r="AE2409" i="51"/>
  <c r="AD2409" i="51"/>
  <c r="AE2408" i="51"/>
  <c r="AD2408" i="51"/>
  <c r="AE2407" i="51"/>
  <c r="AD2407" i="51"/>
  <c r="AE2406" i="51"/>
  <c r="AD2406" i="51"/>
  <c r="AE2405" i="51"/>
  <c r="AD2405" i="51"/>
  <c r="AE2404" i="51"/>
  <c r="AD2404" i="51"/>
  <c r="AE2403" i="51"/>
  <c r="AD2403" i="51"/>
  <c r="AE2402" i="51"/>
  <c r="AD2402" i="51"/>
  <c r="AE2401" i="51"/>
  <c r="AD2401" i="51"/>
  <c r="AE2400" i="51"/>
  <c r="AD2400" i="51"/>
  <c r="AE2399" i="51"/>
  <c r="AD2399" i="51"/>
  <c r="AE2398" i="51"/>
  <c r="AD2398" i="51"/>
  <c r="AE2397" i="51"/>
  <c r="AD2397" i="51"/>
  <c r="AE2396" i="51"/>
  <c r="AD2396" i="51"/>
  <c r="AE2395" i="51"/>
  <c r="AD2395" i="51"/>
  <c r="AE2394" i="51"/>
  <c r="AD2394" i="51"/>
  <c r="AE2393" i="51"/>
  <c r="AD2393" i="51"/>
  <c r="AE2392" i="51"/>
  <c r="AD2392" i="51"/>
  <c r="AE2391" i="51"/>
  <c r="AD2391" i="51"/>
  <c r="AE2390" i="51"/>
  <c r="AD2390" i="51"/>
  <c r="AE2389" i="51"/>
  <c r="AD2389" i="51"/>
  <c r="AE2388" i="51"/>
  <c r="AD2388" i="51"/>
  <c r="AE2387" i="51"/>
  <c r="AD2387" i="51"/>
  <c r="AE2386" i="51"/>
  <c r="AD2386" i="51"/>
  <c r="AE2385" i="51"/>
  <c r="AD2385" i="51"/>
  <c r="AE2384" i="51"/>
  <c r="AD2384" i="51"/>
  <c r="AE2383" i="51"/>
  <c r="AD2383" i="51"/>
  <c r="AE2382" i="51"/>
  <c r="AD2382" i="51"/>
  <c r="AE2381" i="51"/>
  <c r="AD2381" i="51"/>
  <c r="AE2380" i="51"/>
  <c r="AD2380" i="51"/>
  <c r="AE2379" i="51"/>
  <c r="AD2379" i="51"/>
  <c r="AE2378" i="51"/>
  <c r="AD2378" i="51"/>
  <c r="AE2377" i="51"/>
  <c r="AD2377" i="51"/>
  <c r="AE2376" i="51"/>
  <c r="AD2376" i="51"/>
  <c r="AE2375" i="51"/>
  <c r="AD2375" i="51"/>
  <c r="AE2374" i="51"/>
  <c r="AD2374" i="51"/>
  <c r="AE2373" i="51"/>
  <c r="AD2373" i="51"/>
  <c r="AE2372" i="51"/>
  <c r="AD2372" i="51"/>
  <c r="AE2371" i="51"/>
  <c r="AD2371" i="51"/>
  <c r="AE2370" i="51"/>
  <c r="AD2370" i="51"/>
  <c r="AE2369" i="51"/>
  <c r="AD2369" i="51"/>
  <c r="AE2368" i="51"/>
  <c r="AD2368" i="51"/>
  <c r="AE2367" i="51"/>
  <c r="AD2367" i="51"/>
  <c r="AE2366" i="51"/>
  <c r="AD2366" i="51"/>
  <c r="AE2365" i="51"/>
  <c r="AD2365" i="51"/>
  <c r="AE2364" i="51"/>
  <c r="AD2364" i="51"/>
  <c r="AE2363" i="51"/>
  <c r="AD2363" i="51"/>
  <c r="AE2362" i="51"/>
  <c r="AD2362" i="51"/>
  <c r="AE2361" i="51"/>
  <c r="AD2361" i="51"/>
  <c r="AE2360" i="51"/>
  <c r="AD2360" i="51"/>
  <c r="AE2359" i="51"/>
  <c r="AD2359" i="51"/>
  <c r="AE2358" i="51"/>
  <c r="AD2358" i="51"/>
  <c r="AE2357" i="51"/>
  <c r="AD2357" i="51"/>
  <c r="AE2356" i="51"/>
  <c r="AD2356" i="51"/>
  <c r="AE2355" i="51"/>
  <c r="AD2355" i="51"/>
  <c r="AE2354" i="51"/>
  <c r="AD2354" i="51"/>
  <c r="AE2353" i="51"/>
  <c r="AD2353" i="51"/>
  <c r="AE2352" i="51"/>
  <c r="AD2352" i="51"/>
  <c r="AE2351" i="51"/>
  <c r="AD2351" i="51"/>
  <c r="AE2350" i="51"/>
  <c r="AD2350" i="51"/>
  <c r="AE2349" i="51"/>
  <c r="AD2349" i="51"/>
  <c r="AE2348" i="51"/>
  <c r="AD2348" i="51"/>
  <c r="AE2347" i="51"/>
  <c r="AD2347" i="51"/>
  <c r="AE2346" i="51"/>
  <c r="AD2346" i="51"/>
  <c r="AE2345" i="51"/>
  <c r="AD2345" i="51"/>
  <c r="AE2344" i="51"/>
  <c r="AD2344" i="51"/>
  <c r="AE2343" i="51"/>
  <c r="AD2343" i="51"/>
  <c r="AE2342" i="51"/>
  <c r="AD2342" i="51"/>
  <c r="AE2341" i="51"/>
  <c r="AD2341" i="51"/>
  <c r="AE2340" i="51"/>
  <c r="AD2340" i="51"/>
  <c r="AE2339" i="51"/>
  <c r="AD2339" i="51"/>
  <c r="AE2338" i="51"/>
  <c r="AD2338" i="51"/>
  <c r="AE2337" i="51"/>
  <c r="AD2337" i="51"/>
  <c r="AE2336" i="51"/>
  <c r="AD2336" i="51"/>
  <c r="AE2335" i="51"/>
  <c r="AD2335" i="51"/>
  <c r="AE2334" i="51"/>
  <c r="AD2334" i="51"/>
  <c r="AE2333" i="51"/>
  <c r="AD2333" i="51"/>
  <c r="AE2332" i="51"/>
  <c r="AD2332" i="51"/>
  <c r="AE2331" i="51"/>
  <c r="AD2331" i="51"/>
  <c r="AE2330" i="51"/>
  <c r="AD2330" i="51"/>
  <c r="AE2329" i="51"/>
  <c r="AD2329" i="51"/>
  <c r="AE2328" i="51"/>
  <c r="AD2328" i="51"/>
  <c r="AE2327" i="51"/>
  <c r="AD2327" i="51"/>
  <c r="AE2326" i="51"/>
  <c r="AD2326" i="51"/>
  <c r="AE2325" i="51"/>
  <c r="AD2325" i="51"/>
  <c r="AE2324" i="51"/>
  <c r="AD2324" i="51"/>
  <c r="AE2323" i="51"/>
  <c r="AD2323" i="51"/>
  <c r="AE2322" i="51"/>
  <c r="AD2322" i="51"/>
  <c r="AE2321" i="51"/>
  <c r="AD2321" i="51"/>
  <c r="AE2320" i="51"/>
  <c r="AD2320" i="51"/>
  <c r="AE2319" i="51"/>
  <c r="AD2319" i="51"/>
  <c r="AE2318" i="51"/>
  <c r="AD2318" i="51"/>
  <c r="AE2317" i="51"/>
  <c r="AD2317" i="51"/>
  <c r="AE2316" i="51"/>
  <c r="AD2316" i="51"/>
  <c r="AE2315" i="51"/>
  <c r="AD2315" i="51"/>
  <c r="AE2314" i="51"/>
  <c r="AD2314" i="51"/>
  <c r="AE2313" i="51"/>
  <c r="AD2313" i="51"/>
  <c r="AE2312" i="51"/>
  <c r="AD2312" i="51"/>
  <c r="AE2311" i="51"/>
  <c r="AD2311" i="51"/>
  <c r="AE2310" i="51"/>
  <c r="AD2310" i="51"/>
  <c r="AE2309" i="51"/>
  <c r="AD2309" i="51"/>
  <c r="AE2308" i="51"/>
  <c r="AD2308" i="51"/>
  <c r="AE2307" i="51"/>
  <c r="AD2307" i="51"/>
  <c r="AE2306" i="51"/>
  <c r="AD2306" i="51"/>
  <c r="AE2305" i="51"/>
  <c r="AD2305" i="51"/>
  <c r="AE2304" i="51"/>
  <c r="AD2304" i="51"/>
  <c r="AE2303" i="51"/>
  <c r="AD2303" i="51"/>
  <c r="AE2302" i="51"/>
  <c r="AD2302" i="51"/>
  <c r="AE2301" i="51"/>
  <c r="AD2301" i="51"/>
  <c r="AE2300" i="51"/>
  <c r="AD2300" i="51"/>
  <c r="AE2299" i="51"/>
  <c r="AD2299" i="51"/>
  <c r="AE2298" i="51"/>
  <c r="AD2298" i="51"/>
  <c r="AE2297" i="51"/>
  <c r="AD2297" i="51"/>
  <c r="AE2296" i="51"/>
  <c r="AD2296" i="51"/>
  <c r="AE2295" i="51"/>
  <c r="AD2295" i="51"/>
  <c r="AE2294" i="51"/>
  <c r="AD2294" i="51"/>
  <c r="AE2293" i="51"/>
  <c r="AD2293" i="51"/>
  <c r="AE2292" i="51"/>
  <c r="AD2292" i="51"/>
  <c r="AE2291" i="51"/>
  <c r="AD2291" i="51"/>
  <c r="AE2290" i="51"/>
  <c r="AD2290" i="51"/>
  <c r="AE2289" i="51"/>
  <c r="AD2289" i="51"/>
  <c r="AE2288" i="51"/>
  <c r="AD2288" i="51"/>
  <c r="AE2287" i="51"/>
  <c r="AD2287" i="51"/>
  <c r="AE2286" i="51"/>
  <c r="AD2286" i="51"/>
  <c r="AE2285" i="51"/>
  <c r="AD2285" i="51"/>
  <c r="AE2284" i="51"/>
  <c r="AD2284" i="51"/>
  <c r="AE2283" i="51"/>
  <c r="AD2283" i="51"/>
  <c r="AE2282" i="51"/>
  <c r="AD2282" i="51"/>
  <c r="AE2281" i="51"/>
  <c r="AD2281" i="51"/>
  <c r="AE2280" i="51"/>
  <c r="AD2280" i="51"/>
  <c r="AE2279" i="51"/>
  <c r="AD2279" i="51"/>
  <c r="AE2278" i="51"/>
  <c r="AD2278" i="51"/>
  <c r="AE2277" i="51"/>
  <c r="AD2277" i="51"/>
  <c r="AE2276" i="51"/>
  <c r="AD2276" i="51"/>
  <c r="AE2275" i="51"/>
  <c r="AD2275" i="51"/>
  <c r="AE2274" i="51"/>
  <c r="AD2274" i="51"/>
  <c r="AE2273" i="51"/>
  <c r="AD2273" i="51"/>
  <c r="AE2272" i="51"/>
  <c r="AD2272" i="51"/>
  <c r="AE2271" i="51"/>
  <c r="AD2271" i="51"/>
  <c r="AE2270" i="51"/>
  <c r="AD2270" i="51"/>
  <c r="AE2269" i="51"/>
  <c r="AD2269" i="51"/>
  <c r="AE2268" i="51"/>
  <c r="AD2268" i="51"/>
  <c r="AE2267" i="51"/>
  <c r="AD2267" i="51"/>
  <c r="AE2266" i="51"/>
  <c r="AD2266" i="51"/>
  <c r="AE2265" i="51"/>
  <c r="AD2265" i="51"/>
  <c r="AE2264" i="51"/>
  <c r="AD2264" i="51"/>
  <c r="AE2263" i="51"/>
  <c r="AD2263" i="51"/>
  <c r="AE2262" i="51"/>
  <c r="AD2262" i="51"/>
  <c r="AE2261" i="51"/>
  <c r="AD2261" i="51"/>
  <c r="AE2260" i="51"/>
  <c r="AD2260" i="51"/>
  <c r="AE2259" i="51"/>
  <c r="AD2259" i="51"/>
  <c r="AE2258" i="51"/>
  <c r="AD2258" i="51"/>
  <c r="AE2257" i="51"/>
  <c r="AD2257" i="51"/>
  <c r="AE2256" i="51"/>
  <c r="AD2256" i="51"/>
  <c r="AE2255" i="51"/>
  <c r="AD2255" i="51"/>
  <c r="AE2254" i="51"/>
  <c r="AD2254" i="51"/>
  <c r="AE2253" i="51"/>
  <c r="AD2253" i="51"/>
  <c r="AE2252" i="51"/>
  <c r="AD2252" i="51"/>
  <c r="AF2252" i="51" s="1"/>
  <c r="AG2252" i="51" s="1"/>
  <c r="AE2251" i="51"/>
  <c r="AD2251" i="51"/>
  <c r="AE2250" i="51"/>
  <c r="AD2250" i="51"/>
  <c r="AE2249" i="51"/>
  <c r="AD2249" i="51"/>
  <c r="AE2248" i="51"/>
  <c r="AD2248" i="51"/>
  <c r="AE2247" i="51"/>
  <c r="AD2247" i="51"/>
  <c r="AE2246" i="51"/>
  <c r="AD2246" i="51"/>
  <c r="AE2245" i="51"/>
  <c r="AD2245" i="51"/>
  <c r="AE2244" i="51"/>
  <c r="AD2244" i="51"/>
  <c r="AE2243" i="51"/>
  <c r="AD2243" i="51"/>
  <c r="AE2242" i="51"/>
  <c r="AD2242" i="51"/>
  <c r="AE2241" i="51"/>
  <c r="AD2241" i="51"/>
  <c r="AE2240" i="51"/>
  <c r="AD2240" i="51"/>
  <c r="AE2239" i="51"/>
  <c r="AD2239" i="51"/>
  <c r="AE2238" i="51"/>
  <c r="AD2238" i="51"/>
  <c r="AE2237" i="51"/>
  <c r="AD2237" i="51"/>
  <c r="AE2236" i="51"/>
  <c r="AD2236" i="51"/>
  <c r="AE2235" i="51"/>
  <c r="AD2235" i="51"/>
  <c r="AE2234" i="51"/>
  <c r="AD2234" i="51"/>
  <c r="AE2233" i="51"/>
  <c r="AD2233" i="51"/>
  <c r="AE2232" i="51"/>
  <c r="AD2232" i="51"/>
  <c r="AE2231" i="51"/>
  <c r="AD2231" i="51"/>
  <c r="AE2230" i="51"/>
  <c r="AD2230" i="51"/>
  <c r="AE2229" i="51"/>
  <c r="AD2229" i="51"/>
  <c r="AE2228" i="51"/>
  <c r="AD2228" i="51"/>
  <c r="AE2227" i="51"/>
  <c r="AD2227" i="51"/>
  <c r="AE2226" i="51"/>
  <c r="AD2226" i="51"/>
  <c r="AE2225" i="51"/>
  <c r="AD2225" i="51"/>
  <c r="AE2224" i="51"/>
  <c r="AD2224" i="51"/>
  <c r="AE2223" i="51"/>
  <c r="AD2223" i="51"/>
  <c r="AE2222" i="51"/>
  <c r="AD2222" i="51"/>
  <c r="AE2221" i="51"/>
  <c r="AD2221" i="51"/>
  <c r="AE2220" i="51"/>
  <c r="AD2220" i="51"/>
  <c r="AE2219" i="51"/>
  <c r="AD2219" i="51"/>
  <c r="AE2218" i="51"/>
  <c r="AD2218" i="51"/>
  <c r="AE2217" i="51"/>
  <c r="AD2217" i="51"/>
  <c r="AE2216" i="51"/>
  <c r="AD2216" i="51"/>
  <c r="AE2215" i="51"/>
  <c r="AD2215" i="51"/>
  <c r="AE2214" i="51"/>
  <c r="AD2214" i="51"/>
  <c r="AE2213" i="51"/>
  <c r="AD2213" i="51"/>
  <c r="AE2212" i="51"/>
  <c r="AD2212" i="51"/>
  <c r="AE2211" i="51"/>
  <c r="AD2211" i="51"/>
  <c r="AE2210" i="51"/>
  <c r="AD2210" i="51"/>
  <c r="AE2209" i="51"/>
  <c r="AD2209" i="51"/>
  <c r="AE2208" i="51"/>
  <c r="AD2208" i="51"/>
  <c r="AE2207" i="51"/>
  <c r="AD2207" i="51"/>
  <c r="AE2206" i="51"/>
  <c r="AD2206" i="51"/>
  <c r="AE2205" i="51"/>
  <c r="AD2205" i="51"/>
  <c r="AE2204" i="51"/>
  <c r="AD2204" i="51"/>
  <c r="AF2204" i="51" s="1"/>
  <c r="AG2204" i="51" s="1"/>
  <c r="AE2203" i="51"/>
  <c r="AD2203" i="51"/>
  <c r="AE2202" i="51"/>
  <c r="AD2202" i="51"/>
  <c r="AE2201" i="51"/>
  <c r="AD2201" i="51"/>
  <c r="AE2200" i="51"/>
  <c r="AD2200" i="51"/>
  <c r="AE2199" i="51"/>
  <c r="AD2199" i="51"/>
  <c r="AE2198" i="51"/>
  <c r="AD2198" i="51"/>
  <c r="AE2197" i="51"/>
  <c r="AD2197" i="51"/>
  <c r="AE2196" i="51"/>
  <c r="AD2196" i="51"/>
  <c r="AE2195" i="51"/>
  <c r="AD2195" i="51"/>
  <c r="AE2194" i="51"/>
  <c r="AD2194" i="51"/>
  <c r="AE2193" i="51"/>
  <c r="AD2193" i="51"/>
  <c r="AE2192" i="51"/>
  <c r="AD2192" i="51"/>
  <c r="AE2191" i="51"/>
  <c r="AD2191" i="51"/>
  <c r="AE2190" i="51"/>
  <c r="AD2190" i="51"/>
  <c r="AE2189" i="51"/>
  <c r="AD2189" i="51"/>
  <c r="AE2188" i="51"/>
  <c r="AD2188" i="51"/>
  <c r="AF2188" i="51" s="1"/>
  <c r="AG2188" i="51" s="1"/>
  <c r="AE2187" i="51"/>
  <c r="AD2187" i="51"/>
  <c r="AE2186" i="51"/>
  <c r="AD2186" i="51"/>
  <c r="AE2185" i="51"/>
  <c r="AD2185" i="51"/>
  <c r="AE2184" i="51"/>
  <c r="AD2184" i="51"/>
  <c r="AE2183" i="51"/>
  <c r="AD2183" i="51"/>
  <c r="AE2182" i="51"/>
  <c r="AD2182" i="51"/>
  <c r="AE2181" i="51"/>
  <c r="AD2181" i="51"/>
  <c r="AE2180" i="51"/>
  <c r="AD2180" i="51"/>
  <c r="AE2179" i="51"/>
  <c r="AD2179" i="51"/>
  <c r="AE2178" i="51"/>
  <c r="AD2178" i="51"/>
  <c r="AE2177" i="51"/>
  <c r="AD2177" i="51"/>
  <c r="AE2176" i="51"/>
  <c r="AD2176" i="51"/>
  <c r="AE2175" i="51"/>
  <c r="AD2175" i="51"/>
  <c r="AE2174" i="51"/>
  <c r="AD2174" i="51"/>
  <c r="AE2173" i="51"/>
  <c r="AD2173" i="51"/>
  <c r="AE2172" i="51"/>
  <c r="AD2172" i="51"/>
  <c r="AF2172" i="51" s="1"/>
  <c r="AG2172" i="51" s="1"/>
  <c r="AE2171" i="51"/>
  <c r="AD2171" i="51"/>
  <c r="AE2170" i="51"/>
  <c r="AD2170" i="51"/>
  <c r="AE2169" i="51"/>
  <c r="AD2169" i="51"/>
  <c r="AE2168" i="51"/>
  <c r="AD2168" i="51"/>
  <c r="AE2167" i="51"/>
  <c r="AD2167" i="51"/>
  <c r="AE2166" i="51"/>
  <c r="AD2166" i="51"/>
  <c r="AE2165" i="51"/>
  <c r="AD2165" i="51"/>
  <c r="AE2164" i="51"/>
  <c r="AD2164" i="51"/>
  <c r="AE2163" i="51"/>
  <c r="AD2163" i="51"/>
  <c r="AE2162" i="51"/>
  <c r="AD2162" i="51"/>
  <c r="AE2161" i="51"/>
  <c r="AD2161" i="51"/>
  <c r="AE2160" i="51"/>
  <c r="AD2160" i="51"/>
  <c r="AE2159" i="51"/>
  <c r="AD2159" i="51"/>
  <c r="AE2158" i="51"/>
  <c r="AD2158" i="51"/>
  <c r="AE2157" i="51"/>
  <c r="AD2157" i="51"/>
  <c r="AE2156" i="51"/>
  <c r="AD2156" i="51"/>
  <c r="AE2155" i="51"/>
  <c r="AD2155" i="51"/>
  <c r="AE2154" i="51"/>
  <c r="AD2154" i="51"/>
  <c r="AE2153" i="51"/>
  <c r="AD2153" i="51"/>
  <c r="AE2152" i="51"/>
  <c r="AD2152" i="51"/>
  <c r="AE2151" i="51"/>
  <c r="AD2151" i="51"/>
  <c r="AE2150" i="51"/>
  <c r="AD2150" i="51"/>
  <c r="AE2149" i="51"/>
  <c r="AD2149" i="51"/>
  <c r="AE2148" i="51"/>
  <c r="AD2148" i="51"/>
  <c r="AE2147" i="51"/>
  <c r="AD2147" i="51"/>
  <c r="AE2146" i="51"/>
  <c r="AD2146" i="51"/>
  <c r="AE2145" i="51"/>
  <c r="AD2145" i="51"/>
  <c r="AE2144" i="51"/>
  <c r="AD2144" i="51"/>
  <c r="AE2143" i="51"/>
  <c r="AD2143" i="51"/>
  <c r="AE2142" i="51"/>
  <c r="AD2142" i="51"/>
  <c r="AE2141" i="51"/>
  <c r="AD2141" i="51"/>
  <c r="AE2140" i="51"/>
  <c r="AD2140" i="51"/>
  <c r="AF2140" i="51" s="1"/>
  <c r="AG2140" i="51" s="1"/>
  <c r="AE2139" i="51"/>
  <c r="AD2139" i="51"/>
  <c r="AE2138" i="51"/>
  <c r="AD2138" i="51"/>
  <c r="AE2137" i="51"/>
  <c r="AD2137" i="51"/>
  <c r="AE2136" i="51"/>
  <c r="AD2136" i="51"/>
  <c r="AE2135" i="51"/>
  <c r="AD2135" i="51"/>
  <c r="AE2134" i="51"/>
  <c r="AD2134" i="51"/>
  <c r="AE2133" i="51"/>
  <c r="AD2133" i="51"/>
  <c r="AE2132" i="51"/>
  <c r="AD2132" i="51"/>
  <c r="AE2131" i="51"/>
  <c r="AD2131" i="51"/>
  <c r="AE2130" i="51"/>
  <c r="AD2130" i="51"/>
  <c r="AE2129" i="51"/>
  <c r="AD2129" i="51"/>
  <c r="AE2128" i="51"/>
  <c r="AD2128" i="51"/>
  <c r="AE2127" i="51"/>
  <c r="AD2127" i="51"/>
  <c r="AE2126" i="51"/>
  <c r="AD2126" i="51"/>
  <c r="AE2125" i="51"/>
  <c r="AD2125" i="51"/>
  <c r="AE2124" i="51"/>
  <c r="AD2124" i="51"/>
  <c r="AF2124" i="51" s="1"/>
  <c r="AG2124" i="51" s="1"/>
  <c r="AE2123" i="51"/>
  <c r="AD2123" i="51"/>
  <c r="AE2122" i="51"/>
  <c r="AD2122" i="51"/>
  <c r="AE2121" i="51"/>
  <c r="AD2121" i="51"/>
  <c r="AE2120" i="51"/>
  <c r="AD2120" i="51"/>
  <c r="AE2119" i="51"/>
  <c r="AD2119" i="51"/>
  <c r="AE2118" i="51"/>
  <c r="AD2118" i="51"/>
  <c r="AE2117" i="51"/>
  <c r="AD2117" i="51"/>
  <c r="AE2116" i="51"/>
  <c r="AD2116" i="51"/>
  <c r="AE2115" i="51"/>
  <c r="AD2115" i="51"/>
  <c r="AE2114" i="51"/>
  <c r="AD2114" i="51"/>
  <c r="AE2113" i="51"/>
  <c r="AD2113" i="51"/>
  <c r="AE2112" i="51"/>
  <c r="AD2112" i="51"/>
  <c r="AE2111" i="51"/>
  <c r="AD2111" i="51"/>
  <c r="AE2110" i="51"/>
  <c r="AD2110" i="51"/>
  <c r="AE2109" i="51"/>
  <c r="AD2109" i="51"/>
  <c r="AE2108" i="51"/>
  <c r="AD2108" i="51"/>
  <c r="AE2107" i="51"/>
  <c r="AD2107" i="51"/>
  <c r="AE2106" i="51"/>
  <c r="AD2106" i="51"/>
  <c r="AE2105" i="51"/>
  <c r="AD2105" i="51"/>
  <c r="AE2104" i="51"/>
  <c r="AD2104" i="51"/>
  <c r="AE2103" i="51"/>
  <c r="AD2103" i="51"/>
  <c r="AE2102" i="51"/>
  <c r="AD2102" i="51"/>
  <c r="AE2101" i="51"/>
  <c r="AD2101" i="51"/>
  <c r="AE2100" i="51"/>
  <c r="AD2100" i="51"/>
  <c r="AE2099" i="51"/>
  <c r="AD2099" i="51"/>
  <c r="AE2098" i="51"/>
  <c r="AD2098" i="51"/>
  <c r="AE2097" i="51"/>
  <c r="AD2097" i="51"/>
  <c r="AE2096" i="51"/>
  <c r="AD2096" i="51"/>
  <c r="AE2095" i="51"/>
  <c r="AD2095" i="51"/>
  <c r="AE2094" i="51"/>
  <c r="AD2094" i="51"/>
  <c r="AE2093" i="51"/>
  <c r="AD2093" i="51"/>
  <c r="AE2092" i="51"/>
  <c r="AD2092" i="51"/>
  <c r="AF2092" i="51" s="1"/>
  <c r="AG2092" i="51" s="1"/>
  <c r="AE2091" i="51"/>
  <c r="AD2091" i="51"/>
  <c r="AE2090" i="51"/>
  <c r="AD2090" i="51"/>
  <c r="AE2089" i="51"/>
  <c r="AD2089" i="51"/>
  <c r="AE2088" i="51"/>
  <c r="AD2088" i="51"/>
  <c r="AE2087" i="51"/>
  <c r="AD2087" i="51"/>
  <c r="AE2086" i="51"/>
  <c r="AD2086" i="51"/>
  <c r="AE2085" i="51"/>
  <c r="AD2085" i="51"/>
  <c r="AE2084" i="51"/>
  <c r="AD2084" i="51"/>
  <c r="AE2083" i="51"/>
  <c r="AD2083" i="51"/>
  <c r="AE2082" i="51"/>
  <c r="AD2082" i="51"/>
  <c r="AE2081" i="51"/>
  <c r="AD2081" i="51"/>
  <c r="AE2080" i="51"/>
  <c r="AD2080" i="51"/>
  <c r="AE2079" i="51"/>
  <c r="AD2079" i="51"/>
  <c r="AE2078" i="51"/>
  <c r="AD2078" i="51"/>
  <c r="AE2077" i="51"/>
  <c r="AD2077" i="51"/>
  <c r="AE2076" i="51"/>
  <c r="AD2076" i="51"/>
  <c r="AE2075" i="51"/>
  <c r="AD2075" i="51"/>
  <c r="AE2074" i="51"/>
  <c r="AD2074" i="51"/>
  <c r="AE2073" i="51"/>
  <c r="AD2073" i="51"/>
  <c r="AE2072" i="51"/>
  <c r="AD2072" i="51"/>
  <c r="AE2071" i="51"/>
  <c r="AD2071" i="51"/>
  <c r="AE2070" i="51"/>
  <c r="AD2070" i="51"/>
  <c r="AE2069" i="51"/>
  <c r="AD2069" i="51"/>
  <c r="AE2068" i="51"/>
  <c r="AD2068" i="51"/>
  <c r="AE2067" i="51"/>
  <c r="AD2067" i="51"/>
  <c r="AE2066" i="51"/>
  <c r="AD2066" i="51"/>
  <c r="AE2065" i="51"/>
  <c r="AD2065" i="51"/>
  <c r="AE2064" i="51"/>
  <c r="AD2064" i="51"/>
  <c r="AE2063" i="51"/>
  <c r="AD2063" i="51"/>
  <c r="AE2062" i="51"/>
  <c r="AD2062" i="51"/>
  <c r="AE2061" i="51"/>
  <c r="AD2061" i="51"/>
  <c r="AE2060" i="51"/>
  <c r="AD2060" i="51"/>
  <c r="AE2059" i="51"/>
  <c r="AD2059" i="51"/>
  <c r="AE2058" i="51"/>
  <c r="AD2058" i="51"/>
  <c r="AE2057" i="51"/>
  <c r="AD2057" i="51"/>
  <c r="AE2056" i="51"/>
  <c r="AD2056" i="51"/>
  <c r="AE2055" i="51"/>
  <c r="AD2055" i="51"/>
  <c r="AE2054" i="51"/>
  <c r="AD2054" i="51"/>
  <c r="AE2053" i="51"/>
  <c r="AD2053" i="51"/>
  <c r="AE2052" i="51"/>
  <c r="AD2052" i="51"/>
  <c r="AE2051" i="51"/>
  <c r="AD2051" i="51"/>
  <c r="AE2050" i="51"/>
  <c r="AD2050" i="51"/>
  <c r="AE2049" i="51"/>
  <c r="AD2049" i="51"/>
  <c r="AE2048" i="51"/>
  <c r="AD2048" i="51"/>
  <c r="AE2047" i="51"/>
  <c r="AD2047" i="51"/>
  <c r="AE2046" i="51"/>
  <c r="AD2046" i="51"/>
  <c r="AE2045" i="51"/>
  <c r="AD2045" i="51"/>
  <c r="AE2044" i="51"/>
  <c r="AD2044" i="51"/>
  <c r="AE2043" i="51"/>
  <c r="AD2043" i="51"/>
  <c r="AE2042" i="51"/>
  <c r="AD2042" i="51"/>
  <c r="AE2041" i="51"/>
  <c r="AD2041" i="51"/>
  <c r="AE2040" i="51"/>
  <c r="AD2040" i="51"/>
  <c r="AE2039" i="51"/>
  <c r="AD2039" i="51"/>
  <c r="AE2038" i="51"/>
  <c r="AD2038" i="51"/>
  <c r="AE2037" i="51"/>
  <c r="AD2037" i="51"/>
  <c r="AE2036" i="51"/>
  <c r="AD2036" i="51"/>
  <c r="AE2035" i="51"/>
  <c r="AD2035" i="51"/>
  <c r="AE2034" i="51"/>
  <c r="AD2034" i="51"/>
  <c r="AE2033" i="51"/>
  <c r="AD2033" i="51"/>
  <c r="AE2032" i="51"/>
  <c r="AD2032" i="51"/>
  <c r="AE2031" i="51"/>
  <c r="AD2031" i="51"/>
  <c r="AE2030" i="51"/>
  <c r="AD2030" i="51"/>
  <c r="AE2029" i="51"/>
  <c r="AD2029" i="51"/>
  <c r="AE2028" i="51"/>
  <c r="AD2028" i="51"/>
  <c r="AE2027" i="51"/>
  <c r="AD2027" i="51"/>
  <c r="AE2026" i="51"/>
  <c r="AD2026" i="51"/>
  <c r="AE2025" i="51"/>
  <c r="AD2025" i="51"/>
  <c r="AE2024" i="51"/>
  <c r="AD2024" i="51"/>
  <c r="AE2023" i="51"/>
  <c r="AD2023" i="51"/>
  <c r="AE2022" i="51"/>
  <c r="AD2022" i="51"/>
  <c r="AE2021" i="51"/>
  <c r="AD2021" i="51"/>
  <c r="AE2020" i="51"/>
  <c r="AD2020" i="51"/>
  <c r="AE2019" i="51"/>
  <c r="AD2019" i="51"/>
  <c r="AE2018" i="51"/>
  <c r="AD2018" i="51"/>
  <c r="AE2017" i="51"/>
  <c r="AD2017" i="51"/>
  <c r="AE2016" i="51"/>
  <c r="AD2016" i="51"/>
  <c r="AE2015" i="51"/>
  <c r="AD2015" i="51"/>
  <c r="AE2014" i="51"/>
  <c r="AD2014" i="51"/>
  <c r="AE2013" i="51"/>
  <c r="AD2013" i="51"/>
  <c r="AE2012" i="51"/>
  <c r="AD2012" i="51"/>
  <c r="AF2012" i="51" s="1"/>
  <c r="AG2012" i="51" s="1"/>
  <c r="AE2011" i="51"/>
  <c r="AD2011" i="51"/>
  <c r="AE2010" i="51"/>
  <c r="AD2010" i="51"/>
  <c r="AE2009" i="51"/>
  <c r="AD2009" i="51"/>
  <c r="AE2008" i="51"/>
  <c r="AD2008" i="51"/>
  <c r="AE2007" i="51"/>
  <c r="AD2007" i="51"/>
  <c r="AE2006" i="51"/>
  <c r="AD2006" i="51"/>
  <c r="AE2005" i="51"/>
  <c r="AD2005" i="51"/>
  <c r="AE2004" i="51"/>
  <c r="AD2004" i="51"/>
  <c r="AE2003" i="51"/>
  <c r="AD2003" i="51"/>
  <c r="AE2002" i="51"/>
  <c r="AD2002" i="51"/>
  <c r="AE2001" i="51"/>
  <c r="AD2001" i="51"/>
  <c r="AE2000" i="51"/>
  <c r="AD2000" i="51"/>
  <c r="AE1999" i="51"/>
  <c r="AD1999" i="51"/>
  <c r="AE1998" i="51"/>
  <c r="AD1998" i="51"/>
  <c r="AE1997" i="51"/>
  <c r="AD1997" i="51"/>
  <c r="AE1996" i="51"/>
  <c r="AD1996" i="51"/>
  <c r="AE1995" i="51"/>
  <c r="AD1995" i="51"/>
  <c r="AE1994" i="51"/>
  <c r="AD1994" i="51"/>
  <c r="AE1993" i="51"/>
  <c r="AD1993" i="51"/>
  <c r="AE1992" i="51"/>
  <c r="AD1992" i="51"/>
  <c r="AE1991" i="51"/>
  <c r="AD1991" i="51"/>
  <c r="AE1990" i="51"/>
  <c r="AD1990" i="51"/>
  <c r="AE1989" i="51"/>
  <c r="AD1989" i="51"/>
  <c r="AE1988" i="51"/>
  <c r="AD1988" i="51"/>
  <c r="AE1987" i="51"/>
  <c r="AD1987" i="51"/>
  <c r="AE1986" i="51"/>
  <c r="AD1986" i="51"/>
  <c r="AE1985" i="51"/>
  <c r="AD1985" i="51"/>
  <c r="AE1984" i="51"/>
  <c r="AD1984" i="51"/>
  <c r="AE1983" i="51"/>
  <c r="AD1983" i="51"/>
  <c r="AE1982" i="51"/>
  <c r="AD1982" i="51"/>
  <c r="AE1981" i="51"/>
  <c r="AD1981" i="51"/>
  <c r="AE1980" i="51"/>
  <c r="AD1980" i="51"/>
  <c r="AE1979" i="51"/>
  <c r="AD1979" i="51"/>
  <c r="AE1978" i="51"/>
  <c r="AD1978" i="51"/>
  <c r="AE1977" i="51"/>
  <c r="AD1977" i="51"/>
  <c r="AE1976" i="51"/>
  <c r="AD1976" i="51"/>
  <c r="AE1975" i="51"/>
  <c r="AD1975" i="51"/>
  <c r="AE1974" i="51"/>
  <c r="AD1974" i="51"/>
  <c r="AE1973" i="51"/>
  <c r="AD1973" i="51"/>
  <c r="AE1972" i="51"/>
  <c r="AD1972" i="51"/>
  <c r="AE1971" i="51"/>
  <c r="AD1971" i="51"/>
  <c r="AE1970" i="51"/>
  <c r="AD1970" i="51"/>
  <c r="AE1969" i="51"/>
  <c r="AD1969" i="51"/>
  <c r="AE1968" i="51"/>
  <c r="AD1968" i="51"/>
  <c r="AE1967" i="51"/>
  <c r="AD1967" i="51"/>
  <c r="AE1966" i="51"/>
  <c r="AD1966" i="51"/>
  <c r="AE1965" i="51"/>
  <c r="AD1965" i="51"/>
  <c r="AE1964" i="51"/>
  <c r="AD1964" i="51"/>
  <c r="AE1963" i="51"/>
  <c r="AD1963" i="51"/>
  <c r="AE1962" i="51"/>
  <c r="AD1962" i="51"/>
  <c r="AE1961" i="51"/>
  <c r="AD1961" i="51"/>
  <c r="AE1960" i="51"/>
  <c r="AD1960" i="51"/>
  <c r="AE1959" i="51"/>
  <c r="AD1959" i="51"/>
  <c r="AE1958" i="51"/>
  <c r="AD1958" i="51"/>
  <c r="AE1957" i="51"/>
  <c r="AD1957" i="51"/>
  <c r="AE1956" i="51"/>
  <c r="AD1956" i="51"/>
  <c r="AE1955" i="51"/>
  <c r="AD1955" i="51"/>
  <c r="AE1954" i="51"/>
  <c r="AD1954" i="51"/>
  <c r="AE1953" i="51"/>
  <c r="AD1953" i="51"/>
  <c r="AE1952" i="51"/>
  <c r="AD1952" i="51"/>
  <c r="AE1951" i="51"/>
  <c r="AD1951" i="51"/>
  <c r="AE1950" i="51"/>
  <c r="AD1950" i="51"/>
  <c r="AE1949" i="51"/>
  <c r="AD1949" i="51"/>
  <c r="AE1948" i="51"/>
  <c r="AD1948" i="51"/>
  <c r="AE1947" i="51"/>
  <c r="AD1947" i="51"/>
  <c r="AE1946" i="51"/>
  <c r="AD1946" i="51"/>
  <c r="AE1945" i="51"/>
  <c r="AD1945" i="51"/>
  <c r="AE1944" i="51"/>
  <c r="AD1944" i="51"/>
  <c r="AE1943" i="51"/>
  <c r="AD1943" i="51"/>
  <c r="AE1942" i="51"/>
  <c r="AD1942" i="51"/>
  <c r="AE1941" i="51"/>
  <c r="AD1941" i="51"/>
  <c r="AE1940" i="51"/>
  <c r="AD1940" i="51"/>
  <c r="AE1939" i="51"/>
  <c r="AD1939" i="51"/>
  <c r="AE1938" i="51"/>
  <c r="AD1938" i="51"/>
  <c r="AE1937" i="51"/>
  <c r="AD1937" i="51"/>
  <c r="AE1936" i="51"/>
  <c r="AD1936" i="51"/>
  <c r="AE1935" i="51"/>
  <c r="AD1935" i="51"/>
  <c r="AE1934" i="51"/>
  <c r="AD1934" i="51"/>
  <c r="AE1933" i="51"/>
  <c r="AD1933" i="51"/>
  <c r="AE1932" i="51"/>
  <c r="AD1932" i="51"/>
  <c r="AE1931" i="51"/>
  <c r="AD1931" i="51"/>
  <c r="AE1930" i="51"/>
  <c r="AD1930" i="51"/>
  <c r="AE1929" i="51"/>
  <c r="AD1929" i="51"/>
  <c r="AE1928" i="51"/>
  <c r="AD1928" i="51"/>
  <c r="AE1927" i="51"/>
  <c r="AD1927" i="51"/>
  <c r="AE1926" i="51"/>
  <c r="AD1926" i="51"/>
  <c r="AE1925" i="51"/>
  <c r="AD1925" i="51"/>
  <c r="AE1924" i="51"/>
  <c r="AD1924" i="51"/>
  <c r="AE1923" i="51"/>
  <c r="AD1923" i="51"/>
  <c r="AE1922" i="51"/>
  <c r="AD1922" i="51"/>
  <c r="AE1921" i="51"/>
  <c r="AD1921" i="51"/>
  <c r="AE1920" i="51"/>
  <c r="AD1920" i="51"/>
  <c r="AE1919" i="51"/>
  <c r="AD1919" i="51"/>
  <c r="AE1918" i="51"/>
  <c r="AD1918" i="51"/>
  <c r="AE1917" i="51"/>
  <c r="AD1917" i="51"/>
  <c r="AE1916" i="51"/>
  <c r="AD1916" i="51"/>
  <c r="AE1915" i="51"/>
  <c r="AD1915" i="51"/>
  <c r="AE1914" i="51"/>
  <c r="AD1914" i="51"/>
  <c r="AE1913" i="51"/>
  <c r="AD1913" i="51"/>
  <c r="AE1912" i="51"/>
  <c r="AD1912" i="51"/>
  <c r="AE1911" i="51"/>
  <c r="AD1911" i="51"/>
  <c r="AE1910" i="51"/>
  <c r="AD1910" i="51"/>
  <c r="AE1909" i="51"/>
  <c r="AD1909" i="51"/>
  <c r="AE1908" i="51"/>
  <c r="AD1908" i="51"/>
  <c r="AE1907" i="51"/>
  <c r="AD1907" i="51"/>
  <c r="AE1906" i="51"/>
  <c r="AD1906" i="51"/>
  <c r="AE1905" i="51"/>
  <c r="AD1905" i="51"/>
  <c r="AE1904" i="51"/>
  <c r="AD1904" i="51"/>
  <c r="AE1903" i="51"/>
  <c r="AD1903" i="51"/>
  <c r="AE1902" i="51"/>
  <c r="AD1902" i="51"/>
  <c r="AE1901" i="51"/>
  <c r="AD1901" i="51"/>
  <c r="AE1900" i="51"/>
  <c r="AD1900" i="51"/>
  <c r="AE1899" i="51"/>
  <c r="AD1899" i="51"/>
  <c r="AE1898" i="51"/>
  <c r="AD1898" i="51"/>
  <c r="AE1897" i="51"/>
  <c r="AD1897" i="51"/>
  <c r="AE1896" i="51"/>
  <c r="AD1896" i="51"/>
  <c r="AE1895" i="51"/>
  <c r="AD1895" i="51"/>
  <c r="AE1894" i="51"/>
  <c r="AD1894" i="51"/>
  <c r="AE1893" i="51"/>
  <c r="AD1893" i="51"/>
  <c r="AE1892" i="51"/>
  <c r="AD1892" i="51"/>
  <c r="AE1891" i="51"/>
  <c r="AD1891" i="51"/>
  <c r="AE1890" i="51"/>
  <c r="AD1890" i="51"/>
  <c r="AE1889" i="51"/>
  <c r="AD1889" i="51"/>
  <c r="AE1888" i="51"/>
  <c r="AD1888" i="51"/>
  <c r="AE1887" i="51"/>
  <c r="AD1887" i="51"/>
  <c r="AE1886" i="51"/>
  <c r="AD1886" i="51"/>
  <c r="AE1885" i="51"/>
  <c r="AD1885" i="51"/>
  <c r="AE1884" i="51"/>
  <c r="AD1884" i="51"/>
  <c r="AE1883" i="51"/>
  <c r="AD1883" i="51"/>
  <c r="AE1882" i="51"/>
  <c r="AD1882" i="51"/>
  <c r="AE1881" i="51"/>
  <c r="AD1881" i="51"/>
  <c r="AE1880" i="51"/>
  <c r="AD1880" i="51"/>
  <c r="AE1879" i="51"/>
  <c r="AD1879" i="51"/>
  <c r="AE1878" i="51"/>
  <c r="AD1878" i="51"/>
  <c r="AE1877" i="51"/>
  <c r="AD1877" i="51"/>
  <c r="AE1876" i="51"/>
  <c r="AD1876" i="51"/>
  <c r="AE1875" i="51"/>
  <c r="AD1875" i="51"/>
  <c r="AE1874" i="51"/>
  <c r="AD1874" i="51"/>
  <c r="AE1873" i="51"/>
  <c r="AD1873" i="51"/>
  <c r="AE1872" i="51"/>
  <c r="AD1872" i="51"/>
  <c r="AE1871" i="51"/>
  <c r="AD1871" i="51"/>
  <c r="AE1870" i="51"/>
  <c r="AD1870" i="51"/>
  <c r="AE1869" i="51"/>
  <c r="AD1869" i="51"/>
  <c r="AE1868" i="51"/>
  <c r="AD1868" i="51"/>
  <c r="AF1868" i="51" s="1"/>
  <c r="AG1868" i="51" s="1"/>
  <c r="AE1867" i="51"/>
  <c r="AD1867" i="51"/>
  <c r="AE1866" i="51"/>
  <c r="AD1866" i="51"/>
  <c r="AE1865" i="51"/>
  <c r="AD1865" i="51"/>
  <c r="AE1864" i="51"/>
  <c r="AD1864" i="51"/>
  <c r="AE1863" i="51"/>
  <c r="AD1863" i="51"/>
  <c r="AE1862" i="51"/>
  <c r="AD1862" i="51"/>
  <c r="AE1861" i="51"/>
  <c r="AD1861" i="51"/>
  <c r="AE1860" i="51"/>
  <c r="AD1860" i="51"/>
  <c r="AE1859" i="51"/>
  <c r="AD1859" i="51"/>
  <c r="AE1858" i="51"/>
  <c r="AD1858" i="51"/>
  <c r="AE1857" i="51"/>
  <c r="AD1857" i="51"/>
  <c r="AE1856" i="51"/>
  <c r="AD1856" i="51"/>
  <c r="AE1855" i="51"/>
  <c r="AD1855" i="51"/>
  <c r="AE1854" i="51"/>
  <c r="AD1854" i="51"/>
  <c r="AE1853" i="51"/>
  <c r="AD1853" i="51"/>
  <c r="AE1852" i="51"/>
  <c r="AD1852" i="51"/>
  <c r="AE1851" i="51"/>
  <c r="AD1851" i="51"/>
  <c r="AE1850" i="51"/>
  <c r="AD1850" i="51"/>
  <c r="AE1849" i="51"/>
  <c r="AD1849" i="51"/>
  <c r="AE1848" i="51"/>
  <c r="AD1848" i="51"/>
  <c r="AE1847" i="51"/>
  <c r="AD1847" i="51"/>
  <c r="AE1846" i="51"/>
  <c r="AD1846" i="51"/>
  <c r="AE1845" i="51"/>
  <c r="AD1845" i="51"/>
  <c r="AE1844" i="51"/>
  <c r="AD1844" i="51"/>
  <c r="AE1843" i="51"/>
  <c r="AD1843" i="51"/>
  <c r="AE1842" i="51"/>
  <c r="AD1842" i="51"/>
  <c r="AE1841" i="51"/>
  <c r="AD1841" i="51"/>
  <c r="AE1840" i="51"/>
  <c r="AD1840" i="51"/>
  <c r="AE1839" i="51"/>
  <c r="AD1839" i="51"/>
  <c r="AE1838" i="51"/>
  <c r="AD1838" i="51"/>
  <c r="AE1837" i="51"/>
  <c r="AD1837" i="51"/>
  <c r="AE1836" i="51"/>
  <c r="AD1836" i="51"/>
  <c r="AE1835" i="51"/>
  <c r="AD1835" i="51"/>
  <c r="AE1834" i="51"/>
  <c r="AD1834" i="51"/>
  <c r="AE1833" i="51"/>
  <c r="AD1833" i="51"/>
  <c r="AE1832" i="51"/>
  <c r="AD1832" i="51"/>
  <c r="AE1831" i="51"/>
  <c r="AD1831" i="51"/>
  <c r="AE1830" i="51"/>
  <c r="AD1830" i="51"/>
  <c r="AE1829" i="51"/>
  <c r="AD1829" i="51"/>
  <c r="AE1828" i="51"/>
  <c r="AD1828" i="51"/>
  <c r="AE1827" i="51"/>
  <c r="AD1827" i="51"/>
  <c r="AE1826" i="51"/>
  <c r="AD1826" i="51"/>
  <c r="AE1825" i="51"/>
  <c r="AD1825" i="51"/>
  <c r="AE1824" i="51"/>
  <c r="AD1824" i="51"/>
  <c r="AE1823" i="51"/>
  <c r="AD1823" i="51"/>
  <c r="AE1822" i="51"/>
  <c r="AD1822" i="51"/>
  <c r="AE1821" i="51"/>
  <c r="AD1821" i="51"/>
  <c r="AE1820" i="51"/>
  <c r="AD1820" i="51"/>
  <c r="AE1819" i="51"/>
  <c r="AD1819" i="51"/>
  <c r="AE1818" i="51"/>
  <c r="AD1818" i="51"/>
  <c r="AE1817" i="51"/>
  <c r="AD1817" i="51"/>
  <c r="AE1816" i="51"/>
  <c r="AD1816" i="51"/>
  <c r="AE1815" i="51"/>
  <c r="AD1815" i="51"/>
  <c r="AE1814" i="51"/>
  <c r="AD1814" i="51"/>
  <c r="AE1813" i="51"/>
  <c r="AD1813" i="51"/>
  <c r="AE1812" i="51"/>
  <c r="AD1812" i="51"/>
  <c r="AE1811" i="51"/>
  <c r="AD1811" i="51"/>
  <c r="AE1810" i="51"/>
  <c r="AD1810" i="51"/>
  <c r="AE1809" i="51"/>
  <c r="AD1809" i="51"/>
  <c r="AE1808" i="51"/>
  <c r="AD1808" i="51"/>
  <c r="AE1807" i="51"/>
  <c r="AD1807" i="51"/>
  <c r="AE1806" i="51"/>
  <c r="AD1806" i="51"/>
  <c r="AE1805" i="51"/>
  <c r="AD1805" i="51"/>
  <c r="AE1804" i="51"/>
  <c r="AD1804" i="51"/>
  <c r="AE1803" i="51"/>
  <c r="AD1803" i="51"/>
  <c r="AE1802" i="51"/>
  <c r="AD1802" i="51"/>
  <c r="AE1801" i="51"/>
  <c r="AD1801" i="51"/>
  <c r="AE1800" i="51"/>
  <c r="AD1800" i="51"/>
  <c r="AE1799" i="51"/>
  <c r="AD1799" i="51"/>
  <c r="AE1798" i="51"/>
  <c r="AD1798" i="51"/>
  <c r="AE1797" i="51"/>
  <c r="AD1797" i="51"/>
  <c r="AE1796" i="51"/>
  <c r="AD1796" i="51"/>
  <c r="AE1795" i="51"/>
  <c r="AD1795" i="51"/>
  <c r="AE1794" i="51"/>
  <c r="AD1794" i="51"/>
  <c r="AE1793" i="51"/>
  <c r="AD1793" i="51"/>
  <c r="AE1792" i="51"/>
  <c r="AD1792" i="51"/>
  <c r="AE1791" i="51"/>
  <c r="AD1791" i="51"/>
  <c r="AE1790" i="51"/>
  <c r="AD1790" i="51"/>
  <c r="AE1789" i="51"/>
  <c r="AD1789" i="51"/>
  <c r="AE1788" i="51"/>
  <c r="AD1788" i="51"/>
  <c r="AE1787" i="51"/>
  <c r="AD1787" i="51"/>
  <c r="AE1786" i="51"/>
  <c r="AD1786" i="51"/>
  <c r="AE1785" i="51"/>
  <c r="AD1785" i="51"/>
  <c r="AE1784" i="51"/>
  <c r="AD1784" i="51"/>
  <c r="AE1783" i="51"/>
  <c r="AD1783" i="51"/>
  <c r="AE1782" i="51"/>
  <c r="AD1782" i="51"/>
  <c r="AE1781" i="51"/>
  <c r="AD1781" i="51"/>
  <c r="AE1780" i="51"/>
  <c r="AD1780" i="51"/>
  <c r="AE1779" i="51"/>
  <c r="AD1779" i="51"/>
  <c r="AE1778" i="51"/>
  <c r="AD1778" i="51"/>
  <c r="AE1777" i="51"/>
  <c r="AD1777" i="51"/>
  <c r="AE1776" i="51"/>
  <c r="AD1776" i="51"/>
  <c r="AE1775" i="51"/>
  <c r="AD1775" i="51"/>
  <c r="AE1774" i="51"/>
  <c r="AD1774" i="51"/>
  <c r="AE1773" i="51"/>
  <c r="AD1773" i="51"/>
  <c r="AE1772" i="51"/>
  <c r="AD1772" i="51"/>
  <c r="AE1771" i="51"/>
  <c r="AD1771" i="51"/>
  <c r="AE1770" i="51"/>
  <c r="AD1770" i="51"/>
  <c r="AE1769" i="51"/>
  <c r="AD1769" i="51"/>
  <c r="AE1768" i="51"/>
  <c r="AD1768" i="51"/>
  <c r="AE1767" i="51"/>
  <c r="AD1767" i="51"/>
  <c r="AE1766" i="51"/>
  <c r="AD1766" i="51"/>
  <c r="AE1765" i="51"/>
  <c r="AD1765" i="51"/>
  <c r="AE1764" i="51"/>
  <c r="AD1764" i="51"/>
  <c r="AE1763" i="51"/>
  <c r="AD1763" i="51"/>
  <c r="AE1762" i="51"/>
  <c r="AD1762" i="51"/>
  <c r="AE1761" i="51"/>
  <c r="AD1761" i="51"/>
  <c r="AE1760" i="51"/>
  <c r="AD1760" i="51"/>
  <c r="AE1759" i="51"/>
  <c r="AD1759" i="51"/>
  <c r="AE1758" i="51"/>
  <c r="AD1758" i="51"/>
  <c r="AE1757" i="51"/>
  <c r="AD1757" i="51"/>
  <c r="AE1756" i="51"/>
  <c r="AD1756" i="51"/>
  <c r="AE1755" i="51"/>
  <c r="AD1755" i="51"/>
  <c r="AE1754" i="51"/>
  <c r="AD1754" i="51"/>
  <c r="AE1753" i="51"/>
  <c r="AD1753" i="51"/>
  <c r="AE1752" i="51"/>
  <c r="AD1752" i="51"/>
  <c r="AE1751" i="51"/>
  <c r="AD1751" i="51"/>
  <c r="AE1750" i="51"/>
  <c r="AD1750" i="51"/>
  <c r="AE1749" i="51"/>
  <c r="AD1749" i="51"/>
  <c r="AE1748" i="51"/>
  <c r="AD1748" i="51"/>
  <c r="AE1747" i="51"/>
  <c r="AD1747" i="51"/>
  <c r="AE1746" i="51"/>
  <c r="AD1746" i="51"/>
  <c r="AE1745" i="51"/>
  <c r="AD1745" i="51"/>
  <c r="AE1744" i="51"/>
  <c r="AD1744" i="51"/>
  <c r="AE1743" i="51"/>
  <c r="AD1743" i="51"/>
  <c r="AE1742" i="51"/>
  <c r="AD1742" i="51"/>
  <c r="AE1741" i="51"/>
  <c r="AD1741" i="51"/>
  <c r="AE1740" i="51"/>
  <c r="AD1740" i="51"/>
  <c r="AE1739" i="51"/>
  <c r="AD1739" i="51"/>
  <c r="AE1738" i="51"/>
  <c r="AD1738" i="51"/>
  <c r="AE1737" i="51"/>
  <c r="AD1737" i="51"/>
  <c r="AE1736" i="51"/>
  <c r="AD1736" i="51"/>
  <c r="AE1735" i="51"/>
  <c r="AD1735" i="51"/>
  <c r="AE1734" i="51"/>
  <c r="AD1734" i="51"/>
  <c r="AE1733" i="51"/>
  <c r="AD1733" i="51"/>
  <c r="AE1732" i="51"/>
  <c r="AD1732" i="51"/>
  <c r="AE1731" i="51"/>
  <c r="AD1731" i="51"/>
  <c r="AE1730" i="51"/>
  <c r="AD1730" i="51"/>
  <c r="AE1729" i="51"/>
  <c r="AD1729" i="51"/>
  <c r="AE1728" i="51"/>
  <c r="AD1728" i="51"/>
  <c r="AE1727" i="51"/>
  <c r="AD1727" i="51"/>
  <c r="AE1726" i="51"/>
  <c r="AD1726" i="51"/>
  <c r="AE1725" i="51"/>
  <c r="AD1725" i="51"/>
  <c r="AE1724" i="51"/>
  <c r="AD1724" i="51"/>
  <c r="AE1723" i="51"/>
  <c r="AD1723" i="51"/>
  <c r="AE1722" i="51"/>
  <c r="AD1722" i="51"/>
  <c r="AE1721" i="51"/>
  <c r="AD1721" i="51"/>
  <c r="AE1720" i="51"/>
  <c r="AD1720" i="51"/>
  <c r="AE1719" i="51"/>
  <c r="AD1719" i="51"/>
  <c r="AE1718" i="51"/>
  <c r="AD1718" i="51"/>
  <c r="AE1717" i="51"/>
  <c r="AD1717" i="51"/>
  <c r="AE1716" i="51"/>
  <c r="AD1716" i="51"/>
  <c r="AE1715" i="51"/>
  <c r="AD1715" i="51"/>
  <c r="AE1714" i="51"/>
  <c r="AD1714" i="51"/>
  <c r="AE1713" i="51"/>
  <c r="AD1713" i="51"/>
  <c r="AE1712" i="51"/>
  <c r="AD1712" i="51"/>
  <c r="AE1711" i="51"/>
  <c r="AD1711" i="51"/>
  <c r="AE1710" i="51"/>
  <c r="AD1710" i="51"/>
  <c r="AE1709" i="51"/>
  <c r="AD1709" i="51"/>
  <c r="AE1708" i="51"/>
  <c r="AD1708" i="51"/>
  <c r="AE1707" i="51"/>
  <c r="AD1707" i="51"/>
  <c r="AE1706" i="51"/>
  <c r="AD1706" i="51"/>
  <c r="AE1705" i="51"/>
  <c r="AD1705" i="51"/>
  <c r="AE1704" i="51"/>
  <c r="AD1704" i="51"/>
  <c r="AE1703" i="51"/>
  <c r="AD1703" i="51"/>
  <c r="AE1702" i="51"/>
  <c r="AD1702" i="51"/>
  <c r="AE1701" i="51"/>
  <c r="AD1701" i="51"/>
  <c r="AE1700" i="51"/>
  <c r="AD1700" i="51"/>
  <c r="AE1699" i="51"/>
  <c r="AD1699" i="51"/>
  <c r="AE1698" i="51"/>
  <c r="AD1698" i="51"/>
  <c r="AE1697" i="51"/>
  <c r="AD1697" i="51"/>
  <c r="AE1696" i="51"/>
  <c r="AD1696" i="51"/>
  <c r="AE1695" i="51"/>
  <c r="AD1695" i="51"/>
  <c r="AE1694" i="51"/>
  <c r="AD1694" i="51"/>
  <c r="AE1693" i="51"/>
  <c r="AD1693" i="51"/>
  <c r="AE1692" i="51"/>
  <c r="AD1692" i="51"/>
  <c r="AE1691" i="51"/>
  <c r="AD1691" i="51"/>
  <c r="AE1690" i="51"/>
  <c r="AD1690" i="51"/>
  <c r="AE1689" i="51"/>
  <c r="AD1689" i="51"/>
  <c r="AE1688" i="51"/>
  <c r="AD1688" i="51"/>
  <c r="AE1687" i="51"/>
  <c r="AD1687" i="51"/>
  <c r="AE1686" i="51"/>
  <c r="AD1686" i="51"/>
  <c r="AE1685" i="51"/>
  <c r="AD1685" i="51"/>
  <c r="AE1684" i="51"/>
  <c r="AD1684" i="51"/>
  <c r="AE1683" i="51"/>
  <c r="AD1683" i="51"/>
  <c r="AE1682" i="51"/>
  <c r="AD1682" i="51"/>
  <c r="AE1681" i="51"/>
  <c r="AD1681" i="51"/>
  <c r="AE1680" i="51"/>
  <c r="AD1680" i="51"/>
  <c r="AE1679" i="51"/>
  <c r="AD1679" i="51"/>
  <c r="AE1678" i="51"/>
  <c r="AD1678" i="51"/>
  <c r="AE1677" i="51"/>
  <c r="AD1677" i="51"/>
  <c r="AE1676" i="51"/>
  <c r="AD1676" i="51"/>
  <c r="AE1675" i="51"/>
  <c r="AD1675" i="51"/>
  <c r="AE1674" i="51"/>
  <c r="AD1674" i="51"/>
  <c r="AE1673" i="51"/>
  <c r="AD1673" i="51"/>
  <c r="AE1672" i="51"/>
  <c r="AD1672" i="51"/>
  <c r="AE1671" i="51"/>
  <c r="AD1671" i="51"/>
  <c r="AE1670" i="51"/>
  <c r="AD1670" i="51"/>
  <c r="AE1669" i="51"/>
  <c r="AD1669" i="51"/>
  <c r="AE1668" i="51"/>
  <c r="AD1668" i="51"/>
  <c r="AE1667" i="51"/>
  <c r="AD1667" i="51"/>
  <c r="AE1666" i="51"/>
  <c r="AD1666" i="51"/>
  <c r="AE1665" i="51"/>
  <c r="AD1665" i="51"/>
  <c r="AE1664" i="51"/>
  <c r="AD1664" i="51"/>
  <c r="AE1663" i="51"/>
  <c r="AD1663" i="51"/>
  <c r="AE1662" i="51"/>
  <c r="AD1662" i="51"/>
  <c r="AE1661" i="51"/>
  <c r="AD1661" i="51"/>
  <c r="AE1660" i="51"/>
  <c r="AD1660" i="51"/>
  <c r="AE1659" i="51"/>
  <c r="AD1659" i="51"/>
  <c r="AE1658" i="51"/>
  <c r="AD1658" i="51"/>
  <c r="AE1657" i="51"/>
  <c r="AD1657" i="51"/>
  <c r="AE1656" i="51"/>
  <c r="AD1656" i="51"/>
  <c r="AE1655" i="51"/>
  <c r="AD1655" i="51"/>
  <c r="AE1654" i="51"/>
  <c r="AD1654" i="51"/>
  <c r="AE1653" i="51"/>
  <c r="AD1653" i="51"/>
  <c r="AE1652" i="51"/>
  <c r="AD1652" i="51"/>
  <c r="AE1651" i="51"/>
  <c r="AD1651" i="51"/>
  <c r="AE1650" i="51"/>
  <c r="AD1650" i="51"/>
  <c r="AE1649" i="51"/>
  <c r="AD1649" i="51"/>
  <c r="AE1648" i="51"/>
  <c r="AD1648" i="51"/>
  <c r="AE1647" i="51"/>
  <c r="AD1647" i="51"/>
  <c r="AE1646" i="51"/>
  <c r="AD1646" i="51"/>
  <c r="AE1645" i="51"/>
  <c r="AD1645" i="51"/>
  <c r="AE1644" i="51"/>
  <c r="AD1644" i="51"/>
  <c r="AE1643" i="51"/>
  <c r="AD1643" i="51"/>
  <c r="AE1642" i="51"/>
  <c r="AD1642" i="51"/>
  <c r="AE1641" i="51"/>
  <c r="AD1641" i="51"/>
  <c r="AE1640" i="51"/>
  <c r="AD1640" i="51"/>
  <c r="AE1639" i="51"/>
  <c r="AD1639" i="51"/>
  <c r="AE1638" i="51"/>
  <c r="AD1638" i="51"/>
  <c r="AE1637" i="51"/>
  <c r="AD1637" i="51"/>
  <c r="AE1636" i="51"/>
  <c r="AD1636" i="51"/>
  <c r="AE1635" i="51"/>
  <c r="AD1635" i="51"/>
  <c r="AE1634" i="51"/>
  <c r="AD1634" i="51"/>
  <c r="AE1633" i="51"/>
  <c r="AD1633" i="51"/>
  <c r="AE1632" i="51"/>
  <c r="AD1632" i="51"/>
  <c r="AE1631" i="51"/>
  <c r="AD1631" i="51"/>
  <c r="AE1630" i="51"/>
  <c r="AD1630" i="51"/>
  <c r="AE1629" i="51"/>
  <c r="AD1629" i="51"/>
  <c r="AE1628" i="51"/>
  <c r="AD1628" i="51"/>
  <c r="AE1627" i="51"/>
  <c r="AD1627" i="51"/>
  <c r="AE1626" i="51"/>
  <c r="AD1626" i="51"/>
  <c r="AE1625" i="51"/>
  <c r="AD1625" i="51"/>
  <c r="AE1624" i="51"/>
  <c r="AD1624" i="51"/>
  <c r="AE1623" i="51"/>
  <c r="AD1623" i="51"/>
  <c r="AE1622" i="51"/>
  <c r="AD1622" i="51"/>
  <c r="AE1621" i="51"/>
  <c r="AD1621" i="51"/>
  <c r="AE1620" i="51"/>
  <c r="AD1620" i="51"/>
  <c r="AE1619" i="51"/>
  <c r="AD1619" i="51"/>
  <c r="AE1618" i="51"/>
  <c r="AD1618" i="51"/>
  <c r="AE1617" i="51"/>
  <c r="AD1617" i="51"/>
  <c r="AE1616" i="51"/>
  <c r="AD1616" i="51"/>
  <c r="AE1615" i="51"/>
  <c r="AD1615" i="51"/>
  <c r="AE1614" i="51"/>
  <c r="AD1614" i="51"/>
  <c r="AE1613" i="51"/>
  <c r="AD1613" i="51"/>
  <c r="AE1612" i="51"/>
  <c r="AD1612" i="51"/>
  <c r="AE1611" i="51"/>
  <c r="AD1611" i="51"/>
  <c r="AE1610" i="51"/>
  <c r="AD1610" i="51"/>
  <c r="AE1609" i="51"/>
  <c r="AD1609" i="51"/>
  <c r="AE1608" i="51"/>
  <c r="AD1608" i="51"/>
  <c r="AE1607" i="51"/>
  <c r="AD1607" i="51"/>
  <c r="AE1606" i="51"/>
  <c r="AD1606" i="51"/>
  <c r="AE1605" i="51"/>
  <c r="AD1605" i="51"/>
  <c r="AE1604" i="51"/>
  <c r="AD1604" i="51"/>
  <c r="AE1603" i="51"/>
  <c r="AD1603" i="51"/>
  <c r="AE1602" i="51"/>
  <c r="AD1602" i="51"/>
  <c r="AE1601" i="51"/>
  <c r="AD1601" i="51"/>
  <c r="AE1600" i="51"/>
  <c r="AD1600" i="51"/>
  <c r="AE1599" i="51"/>
  <c r="AD1599" i="51"/>
  <c r="AE1598" i="51"/>
  <c r="AD1598" i="51"/>
  <c r="AE1597" i="51"/>
  <c r="AD1597" i="51"/>
  <c r="AE1596" i="51"/>
  <c r="AD1596" i="51"/>
  <c r="AE1595" i="51"/>
  <c r="AD1595" i="51"/>
  <c r="AE1594" i="51"/>
  <c r="AD1594" i="51"/>
  <c r="AE1593" i="51"/>
  <c r="AD1593" i="51"/>
  <c r="AE1592" i="51"/>
  <c r="AD1592" i="51"/>
  <c r="AE1591" i="51"/>
  <c r="AD1591" i="51"/>
  <c r="AE1590" i="51"/>
  <c r="AD1590" i="51"/>
  <c r="AE1589" i="51"/>
  <c r="AD1589" i="51"/>
  <c r="AE1588" i="51"/>
  <c r="AD1588" i="51"/>
  <c r="AE1587" i="51"/>
  <c r="AD1587" i="51"/>
  <c r="AE1586" i="51"/>
  <c r="AD1586" i="51"/>
  <c r="AE1585" i="51"/>
  <c r="AD1585" i="51"/>
  <c r="AE1584" i="51"/>
  <c r="AD1584" i="51"/>
  <c r="AE1583" i="51"/>
  <c r="AD1583" i="51"/>
  <c r="AE1582" i="51"/>
  <c r="AD1582" i="51"/>
  <c r="AE1581" i="51"/>
  <c r="AD1581" i="51"/>
  <c r="AE1580" i="51"/>
  <c r="AD1580" i="51"/>
  <c r="AE1579" i="51"/>
  <c r="AD1579" i="51"/>
  <c r="AE1578" i="51"/>
  <c r="AD1578" i="51"/>
  <c r="AE1577" i="51"/>
  <c r="AD1577" i="51"/>
  <c r="AE1576" i="51"/>
  <c r="AD1576" i="51"/>
  <c r="AE1575" i="51"/>
  <c r="AD1575" i="51"/>
  <c r="AE1574" i="51"/>
  <c r="AD1574" i="51"/>
  <c r="AE1573" i="51"/>
  <c r="AD1573" i="51"/>
  <c r="AE1572" i="51"/>
  <c r="AD1572" i="51"/>
  <c r="AE1571" i="51"/>
  <c r="AD1571" i="51"/>
  <c r="AE1570" i="51"/>
  <c r="AD1570" i="51"/>
  <c r="AE1569" i="51"/>
  <c r="AD1569" i="51"/>
  <c r="AE1568" i="51"/>
  <c r="AD1568" i="51"/>
  <c r="AE1567" i="51"/>
  <c r="AD1567" i="51"/>
  <c r="AE1566" i="51"/>
  <c r="AD1566" i="51"/>
  <c r="AE1565" i="51"/>
  <c r="AD1565" i="51"/>
  <c r="AE1564" i="51"/>
  <c r="AD1564" i="51"/>
  <c r="AE1563" i="51"/>
  <c r="AD1563" i="51"/>
  <c r="AE1562" i="51"/>
  <c r="AD1562" i="51"/>
  <c r="AE1561" i="51"/>
  <c r="AD1561" i="51"/>
  <c r="AE1560" i="51"/>
  <c r="AD1560" i="51"/>
  <c r="AE1559" i="51"/>
  <c r="AD1559" i="51"/>
  <c r="AE1558" i="51"/>
  <c r="AD1558" i="51"/>
  <c r="AE1557" i="51"/>
  <c r="AD1557" i="51"/>
  <c r="AE1556" i="51"/>
  <c r="AD1556" i="51"/>
  <c r="AE1555" i="51"/>
  <c r="AD1555" i="51"/>
  <c r="AE1554" i="51"/>
  <c r="AD1554" i="51"/>
  <c r="AE1553" i="51"/>
  <c r="AD1553" i="51"/>
  <c r="AE1552" i="51"/>
  <c r="AD1552" i="51"/>
  <c r="AE1551" i="51"/>
  <c r="AD1551" i="51"/>
  <c r="AE1550" i="51"/>
  <c r="AD1550" i="51"/>
  <c r="AE1549" i="51"/>
  <c r="AD1549" i="51"/>
  <c r="AE1548" i="51"/>
  <c r="AD1548" i="51"/>
  <c r="AE1547" i="51"/>
  <c r="AD1547" i="51"/>
  <c r="AE1546" i="51"/>
  <c r="AD1546" i="51"/>
  <c r="AE1545" i="51"/>
  <c r="AD1545" i="51"/>
  <c r="AE1544" i="51"/>
  <c r="AD1544" i="51"/>
  <c r="AE1543" i="51"/>
  <c r="AD1543" i="51"/>
  <c r="AE1542" i="51"/>
  <c r="AD1542" i="51"/>
  <c r="AE1541" i="51"/>
  <c r="AD1541" i="51"/>
  <c r="AE1540" i="51"/>
  <c r="AD1540" i="51"/>
  <c r="AE1539" i="51"/>
  <c r="AD1539" i="51"/>
  <c r="AE1538" i="51"/>
  <c r="AD1538" i="51"/>
  <c r="AE1537" i="51"/>
  <c r="AD1537" i="51"/>
  <c r="AE1536" i="51"/>
  <c r="AD1536" i="51"/>
  <c r="AE1535" i="51"/>
  <c r="AD1535" i="51"/>
  <c r="AE1534" i="51"/>
  <c r="AD1534" i="51"/>
  <c r="AE1533" i="51"/>
  <c r="AD1533" i="51"/>
  <c r="AE1532" i="51"/>
  <c r="AD1532" i="51"/>
  <c r="AE1531" i="51"/>
  <c r="AD1531" i="51"/>
  <c r="AE1530" i="51"/>
  <c r="AD1530" i="51"/>
  <c r="AE1529" i="51"/>
  <c r="AD1529" i="51"/>
  <c r="AE1528" i="51"/>
  <c r="AD1528" i="51"/>
  <c r="AE1527" i="51"/>
  <c r="AD1527" i="51"/>
  <c r="AE1526" i="51"/>
  <c r="AD1526" i="51"/>
  <c r="AE1525" i="51"/>
  <c r="AD1525" i="51"/>
  <c r="AE1524" i="51"/>
  <c r="AD1524" i="51"/>
  <c r="AE1523" i="51"/>
  <c r="AD1523" i="51"/>
  <c r="AE1522" i="51"/>
  <c r="AD1522" i="51"/>
  <c r="AE1521" i="51"/>
  <c r="AD1521" i="51"/>
  <c r="AE1520" i="51"/>
  <c r="AD1520" i="51"/>
  <c r="AE1519" i="51"/>
  <c r="AD1519" i="51"/>
  <c r="AE1518" i="51"/>
  <c r="AD1518" i="51"/>
  <c r="AE1517" i="51"/>
  <c r="AD1517" i="51"/>
  <c r="AE1516" i="51"/>
  <c r="AD1516" i="51"/>
  <c r="AE1515" i="51"/>
  <c r="AD1515" i="51"/>
  <c r="AE1514" i="51"/>
  <c r="AD1514" i="51"/>
  <c r="AE1513" i="51"/>
  <c r="AD1513" i="51"/>
  <c r="AE1512" i="51"/>
  <c r="AD1512" i="51"/>
  <c r="AE1511" i="51"/>
  <c r="AD1511" i="51"/>
  <c r="AE1510" i="51"/>
  <c r="AD1510" i="51"/>
  <c r="AE1509" i="51"/>
  <c r="AD1509" i="51"/>
  <c r="AE1508" i="51"/>
  <c r="AD1508" i="51"/>
  <c r="AE1507" i="51"/>
  <c r="AD1507" i="51"/>
  <c r="AE1506" i="51"/>
  <c r="AD1506" i="51"/>
  <c r="AE1505" i="51"/>
  <c r="AD1505" i="51"/>
  <c r="AE1504" i="51"/>
  <c r="AD1504" i="51"/>
  <c r="AE1503" i="51"/>
  <c r="AD1503" i="51"/>
  <c r="AE1502" i="51"/>
  <c r="AD1502" i="51"/>
  <c r="AE1501" i="51"/>
  <c r="AD1501" i="51"/>
  <c r="AE1500" i="51"/>
  <c r="AD1500" i="51"/>
  <c r="AE1499" i="51"/>
  <c r="AD1499" i="51"/>
  <c r="AE1498" i="51"/>
  <c r="AD1498" i="51"/>
  <c r="AE1497" i="51"/>
  <c r="AD1497" i="51"/>
  <c r="AE1496" i="51"/>
  <c r="AD1496" i="51"/>
  <c r="AE1495" i="51"/>
  <c r="AD1495" i="51"/>
  <c r="AE1494" i="51"/>
  <c r="AD1494" i="51"/>
  <c r="AE1493" i="51"/>
  <c r="AD1493" i="51"/>
  <c r="AE1492" i="51"/>
  <c r="AD1492" i="51"/>
  <c r="AE1491" i="51"/>
  <c r="AD1491" i="51"/>
  <c r="AE1490" i="51"/>
  <c r="AD1490" i="51"/>
  <c r="AE1489" i="51"/>
  <c r="AD1489" i="51"/>
  <c r="AE1488" i="51"/>
  <c r="AD1488" i="51"/>
  <c r="AE1487" i="51"/>
  <c r="AD1487" i="51"/>
  <c r="AE1486" i="51"/>
  <c r="AD1486" i="51"/>
  <c r="AE1485" i="51"/>
  <c r="AD1485" i="51"/>
  <c r="AE1484" i="51"/>
  <c r="AD1484" i="51"/>
  <c r="AE1483" i="51"/>
  <c r="AD1483" i="51"/>
  <c r="AE1482" i="51"/>
  <c r="AD1482" i="51"/>
  <c r="AE1481" i="51"/>
  <c r="AD1481" i="51"/>
  <c r="AE1480" i="51"/>
  <c r="AD1480" i="51"/>
  <c r="AE1479" i="51"/>
  <c r="AD1479" i="51"/>
  <c r="AE1478" i="51"/>
  <c r="AD1478" i="51"/>
  <c r="AE1477" i="51"/>
  <c r="AD1477" i="51"/>
  <c r="AE1476" i="51"/>
  <c r="AD1476" i="51"/>
  <c r="AE1475" i="51"/>
  <c r="AD1475" i="51"/>
  <c r="AE1474" i="51"/>
  <c r="AD1474" i="51"/>
  <c r="AE1473" i="51"/>
  <c r="AD1473" i="51"/>
  <c r="AE1472" i="51"/>
  <c r="AD1472" i="51"/>
  <c r="AE1471" i="51"/>
  <c r="AD1471" i="51"/>
  <c r="AE1470" i="51"/>
  <c r="AD1470" i="51"/>
  <c r="AE1469" i="51"/>
  <c r="AD1469" i="51"/>
  <c r="AE1468" i="51"/>
  <c r="AD1468" i="51"/>
  <c r="AE1467" i="51"/>
  <c r="AD1467" i="51"/>
  <c r="AE1466" i="51"/>
  <c r="AD1466" i="51"/>
  <c r="AE1465" i="51"/>
  <c r="AD1465" i="51"/>
  <c r="AE1464" i="51"/>
  <c r="AD1464" i="51"/>
  <c r="AE1463" i="51"/>
  <c r="AD1463" i="51"/>
  <c r="AE1462" i="51"/>
  <c r="AD1462" i="51"/>
  <c r="AE1461" i="51"/>
  <c r="AD1461" i="51"/>
  <c r="AE1460" i="51"/>
  <c r="AD1460" i="51"/>
  <c r="AE1459" i="51"/>
  <c r="AD1459" i="51"/>
  <c r="AE1458" i="51"/>
  <c r="AD1458" i="51"/>
  <c r="AE1457" i="51"/>
  <c r="AD1457" i="51"/>
  <c r="AE1456" i="51"/>
  <c r="AD1456" i="51"/>
  <c r="AE1455" i="51"/>
  <c r="AD1455" i="51"/>
  <c r="AE1454" i="51"/>
  <c r="AD1454" i="51"/>
  <c r="AE1453" i="51"/>
  <c r="AD1453" i="51"/>
  <c r="AE1452" i="51"/>
  <c r="AD1452" i="51"/>
  <c r="AE1451" i="51"/>
  <c r="AD1451" i="51"/>
  <c r="AE1450" i="51"/>
  <c r="AD1450" i="51"/>
  <c r="AE1449" i="51"/>
  <c r="AD1449" i="51"/>
  <c r="AE1448" i="51"/>
  <c r="AD1448" i="51"/>
  <c r="AE1447" i="51"/>
  <c r="AD1447" i="51"/>
  <c r="AE1446" i="51"/>
  <c r="AD1446" i="51"/>
  <c r="AE1445" i="51"/>
  <c r="AD1445" i="51"/>
  <c r="AE1444" i="51"/>
  <c r="AD1444" i="51"/>
  <c r="AE1443" i="51"/>
  <c r="AD1443" i="51"/>
  <c r="AE1442" i="51"/>
  <c r="AD1442" i="51"/>
  <c r="AE1441" i="51"/>
  <c r="AD1441" i="51"/>
  <c r="AE1440" i="51"/>
  <c r="AD1440" i="51"/>
  <c r="AE1439" i="51"/>
  <c r="AD1439" i="51"/>
  <c r="AE1438" i="51"/>
  <c r="AD1438" i="51"/>
  <c r="AE1437" i="51"/>
  <c r="AD1437" i="51"/>
  <c r="AE1436" i="51"/>
  <c r="AD1436" i="51"/>
  <c r="AE1435" i="51"/>
  <c r="AD1435" i="51"/>
  <c r="AE1434" i="51"/>
  <c r="AD1434" i="51"/>
  <c r="AE1433" i="51"/>
  <c r="AD1433" i="51"/>
  <c r="AE1432" i="51"/>
  <c r="AD1432" i="51"/>
  <c r="AE1431" i="51"/>
  <c r="AD1431" i="51"/>
  <c r="AE1430" i="51"/>
  <c r="AD1430" i="51"/>
  <c r="AE1429" i="51"/>
  <c r="AD1429" i="51"/>
  <c r="AE1428" i="51"/>
  <c r="AD1428" i="51"/>
  <c r="AE1427" i="51"/>
  <c r="AD1427" i="51"/>
  <c r="AE1426" i="51"/>
  <c r="AD1426" i="51"/>
  <c r="AE1425" i="51"/>
  <c r="AD1425" i="51"/>
  <c r="AE1424" i="51"/>
  <c r="AD1424" i="51"/>
  <c r="AE1423" i="51"/>
  <c r="AD1423" i="51"/>
  <c r="AE1422" i="51"/>
  <c r="AD1422" i="51"/>
  <c r="AE1421" i="51"/>
  <c r="AD1421" i="51"/>
  <c r="AE1420" i="51"/>
  <c r="AD1420" i="51"/>
  <c r="AE1419" i="51"/>
  <c r="AD1419" i="51"/>
  <c r="AE1418" i="51"/>
  <c r="AD1418" i="51"/>
  <c r="AE1417" i="51"/>
  <c r="AD1417" i="51"/>
  <c r="AE1416" i="51"/>
  <c r="AD1416" i="51"/>
  <c r="AE1415" i="51"/>
  <c r="AD1415" i="51"/>
  <c r="AE1414" i="51"/>
  <c r="AD1414" i="51"/>
  <c r="AE1413" i="51"/>
  <c r="AD1413" i="51"/>
  <c r="AE1412" i="51"/>
  <c r="AD1412" i="51"/>
  <c r="AE1411" i="51"/>
  <c r="AD1411" i="51"/>
  <c r="AE1410" i="51"/>
  <c r="AD1410" i="51"/>
  <c r="AE1409" i="51"/>
  <c r="AD1409" i="51"/>
  <c r="AE1408" i="51"/>
  <c r="AD1408" i="51"/>
  <c r="AE1407" i="51"/>
  <c r="AD1407" i="51"/>
  <c r="AE1406" i="51"/>
  <c r="AD1406" i="51"/>
  <c r="AE1405" i="51"/>
  <c r="AD1405" i="51"/>
  <c r="AE1404" i="51"/>
  <c r="AD1404" i="51"/>
  <c r="AE1403" i="51"/>
  <c r="AD1403" i="51"/>
  <c r="AE1402" i="51"/>
  <c r="AD1402" i="51"/>
  <c r="AE1401" i="51"/>
  <c r="AD1401" i="51"/>
  <c r="AE1400" i="51"/>
  <c r="AD1400" i="51"/>
  <c r="AE1399" i="51"/>
  <c r="AD1399" i="51"/>
  <c r="AE1398" i="51"/>
  <c r="AD1398" i="51"/>
  <c r="AE1397" i="51"/>
  <c r="AD1397" i="51"/>
  <c r="AE1396" i="51"/>
  <c r="AD1396" i="51"/>
  <c r="AE1395" i="51"/>
  <c r="AD1395" i="51"/>
  <c r="AE1394" i="51"/>
  <c r="AD1394" i="51"/>
  <c r="AE1393" i="51"/>
  <c r="AD1393" i="51"/>
  <c r="AE1392" i="51"/>
  <c r="AD1392" i="51"/>
  <c r="AE1391" i="51"/>
  <c r="AD1391" i="51"/>
  <c r="AE1390" i="51"/>
  <c r="AD1390" i="51"/>
  <c r="AE1389" i="51"/>
  <c r="AD1389" i="51"/>
  <c r="AE1388" i="51"/>
  <c r="AD1388" i="51"/>
  <c r="AE1387" i="51"/>
  <c r="AD1387" i="51"/>
  <c r="AE1386" i="51"/>
  <c r="AD1386" i="51"/>
  <c r="AE1385" i="51"/>
  <c r="AD1385" i="51"/>
  <c r="AE1384" i="51"/>
  <c r="AD1384" i="51"/>
  <c r="AE1383" i="51"/>
  <c r="AD1383" i="51"/>
  <c r="AE1382" i="51"/>
  <c r="AD1382" i="51"/>
  <c r="AE1381" i="51"/>
  <c r="AD1381" i="51"/>
  <c r="AE1380" i="51"/>
  <c r="AD1380" i="51"/>
  <c r="AE1379" i="51"/>
  <c r="AD1379" i="51"/>
  <c r="AE1378" i="51"/>
  <c r="AD1378" i="51"/>
  <c r="AE1377" i="51"/>
  <c r="AD1377" i="51"/>
  <c r="AE1376" i="51"/>
  <c r="AD1376" i="51"/>
  <c r="AE1375" i="51"/>
  <c r="AD1375" i="51"/>
  <c r="AE1374" i="51"/>
  <c r="AD1374" i="51"/>
  <c r="AE1373" i="51"/>
  <c r="AD1373" i="51"/>
  <c r="AE1372" i="51"/>
  <c r="AD1372" i="51"/>
  <c r="AE1371" i="51"/>
  <c r="AD1371" i="51"/>
  <c r="AE1370" i="51"/>
  <c r="AD1370" i="51"/>
  <c r="AE1369" i="51"/>
  <c r="AD1369" i="51"/>
  <c r="AE1368" i="51"/>
  <c r="AD1368" i="51"/>
  <c r="AE1367" i="51"/>
  <c r="AD1367" i="51"/>
  <c r="AE1366" i="51"/>
  <c r="AD1366" i="51"/>
  <c r="AE1365" i="51"/>
  <c r="AD1365" i="51"/>
  <c r="AE1364" i="51"/>
  <c r="AD1364" i="51"/>
  <c r="AE1363" i="51"/>
  <c r="AD1363" i="51"/>
  <c r="AE1362" i="51"/>
  <c r="AD1362" i="51"/>
  <c r="AE1361" i="51"/>
  <c r="AD1361" i="51"/>
  <c r="AE1360" i="51"/>
  <c r="AD1360" i="51"/>
  <c r="AE1359" i="51"/>
  <c r="AD1359" i="51"/>
  <c r="AE1358" i="51"/>
  <c r="AD1358" i="51"/>
  <c r="AE1357" i="51"/>
  <c r="AD1357" i="51"/>
  <c r="AE1356" i="51"/>
  <c r="AD1356" i="51"/>
  <c r="AE1355" i="51"/>
  <c r="AD1355" i="51"/>
  <c r="AE1354" i="51"/>
  <c r="AD1354" i="51"/>
  <c r="AE1353" i="51"/>
  <c r="AD1353" i="51"/>
  <c r="AE1352" i="51"/>
  <c r="AD1352" i="51"/>
  <c r="AE1351" i="51"/>
  <c r="AD1351" i="51"/>
  <c r="AE1350" i="51"/>
  <c r="AD1350" i="51"/>
  <c r="AE1349" i="51"/>
  <c r="AD1349" i="51"/>
  <c r="AE1348" i="51"/>
  <c r="AD1348" i="51"/>
  <c r="AE1347" i="51"/>
  <c r="AD1347" i="51"/>
  <c r="AE1346" i="51"/>
  <c r="AD1346" i="51"/>
  <c r="AE1345" i="51"/>
  <c r="AD1345" i="51"/>
  <c r="AE1344" i="51"/>
  <c r="AD1344" i="51"/>
  <c r="AE1343" i="51"/>
  <c r="AD1343" i="51"/>
  <c r="AE1342" i="51"/>
  <c r="AD1342" i="51"/>
  <c r="AE1341" i="51"/>
  <c r="AD1341" i="51"/>
  <c r="AE1340" i="51"/>
  <c r="AD1340" i="51"/>
  <c r="AE1339" i="51"/>
  <c r="AD1339" i="51"/>
  <c r="AE1338" i="51"/>
  <c r="AD1338" i="51"/>
  <c r="AE1337" i="51"/>
  <c r="AD1337" i="51"/>
  <c r="AE1336" i="51"/>
  <c r="AD1336" i="51"/>
  <c r="AE1335" i="51"/>
  <c r="AD1335" i="51"/>
  <c r="AE1334" i="51"/>
  <c r="AD1334" i="51"/>
  <c r="AE1333" i="51"/>
  <c r="AD1333" i="51"/>
  <c r="AE1332" i="51"/>
  <c r="AD1332" i="51"/>
  <c r="AE1331" i="51"/>
  <c r="AD1331" i="51"/>
  <c r="AE1330" i="51"/>
  <c r="AD1330" i="51"/>
  <c r="AE1329" i="51"/>
  <c r="AD1329" i="51"/>
  <c r="AE1328" i="51"/>
  <c r="AD1328" i="51"/>
  <c r="AE1327" i="51"/>
  <c r="AD1327" i="51"/>
  <c r="AE1326" i="51"/>
  <c r="AD1326" i="51"/>
  <c r="AE1325" i="51"/>
  <c r="AD1325" i="51"/>
  <c r="AE1324" i="51"/>
  <c r="AD1324" i="51"/>
  <c r="AE1323" i="51"/>
  <c r="AD1323" i="51"/>
  <c r="AE1322" i="51"/>
  <c r="AD1322" i="51"/>
  <c r="AE1321" i="51"/>
  <c r="AD1321" i="51"/>
  <c r="AE1320" i="51"/>
  <c r="AD1320" i="51"/>
  <c r="AE1319" i="51"/>
  <c r="AD1319" i="51"/>
  <c r="AE1318" i="51"/>
  <c r="AD1318" i="51"/>
  <c r="AE1317" i="51"/>
  <c r="AD1317" i="51"/>
  <c r="AE1316" i="51"/>
  <c r="AD1316" i="51"/>
  <c r="AE1315" i="51"/>
  <c r="AD1315" i="51"/>
  <c r="AE1314" i="51"/>
  <c r="AD1314" i="51"/>
  <c r="AE1313" i="51"/>
  <c r="AD1313" i="51"/>
  <c r="AE1312" i="51"/>
  <c r="AD1312" i="51"/>
  <c r="AE1311" i="51"/>
  <c r="AD1311" i="51"/>
  <c r="AE1310" i="51"/>
  <c r="AD1310" i="51"/>
  <c r="AE1309" i="51"/>
  <c r="AD1309" i="51"/>
  <c r="AE1308" i="51"/>
  <c r="AD1308" i="51"/>
  <c r="AE1307" i="51"/>
  <c r="AD1307" i="51"/>
  <c r="AE1306" i="51"/>
  <c r="AD1306" i="51"/>
  <c r="AE1305" i="51"/>
  <c r="AD1305" i="51"/>
  <c r="AE1304" i="51"/>
  <c r="AD1304" i="51"/>
  <c r="AE1303" i="51"/>
  <c r="AD1303" i="51"/>
  <c r="AE1302" i="51"/>
  <c r="AD1302" i="51"/>
  <c r="AE1301" i="51"/>
  <c r="AD1301" i="51"/>
  <c r="AE1300" i="51"/>
  <c r="AD1300" i="51"/>
  <c r="AE1299" i="51"/>
  <c r="AD1299" i="51"/>
  <c r="AE1298" i="51"/>
  <c r="AD1298" i="51"/>
  <c r="AE1297" i="51"/>
  <c r="AD1297" i="51"/>
  <c r="AE1296" i="51"/>
  <c r="AD1296" i="51"/>
  <c r="AE1295" i="51"/>
  <c r="AD1295" i="51"/>
  <c r="AE1294" i="51"/>
  <c r="AD1294" i="51"/>
  <c r="AE1293" i="51"/>
  <c r="AD1293" i="51"/>
  <c r="AE1292" i="51"/>
  <c r="AD1292" i="51"/>
  <c r="AE1291" i="51"/>
  <c r="AD1291" i="51"/>
  <c r="AE1290" i="51"/>
  <c r="AD1290" i="51"/>
  <c r="AE1289" i="51"/>
  <c r="AD1289" i="51"/>
  <c r="AE1288" i="51"/>
  <c r="AD1288" i="51"/>
  <c r="AE1287" i="51"/>
  <c r="AD1287" i="51"/>
  <c r="AE1286" i="51"/>
  <c r="AD1286" i="51"/>
  <c r="AE1285" i="51"/>
  <c r="AD1285" i="51"/>
  <c r="AE1284" i="51"/>
  <c r="AD1284" i="51"/>
  <c r="AE1283" i="51"/>
  <c r="AD1283" i="51"/>
  <c r="AE1282" i="51"/>
  <c r="AD1282" i="51"/>
  <c r="AE1281" i="51"/>
  <c r="AD1281" i="51"/>
  <c r="AE1280" i="51"/>
  <c r="AD1280" i="51"/>
  <c r="AE1279" i="51"/>
  <c r="AD1279" i="51"/>
  <c r="AE1278" i="51"/>
  <c r="AD1278" i="51"/>
  <c r="AE1277" i="51"/>
  <c r="AD1277" i="51"/>
  <c r="AE1276" i="51"/>
  <c r="AD1276" i="51"/>
  <c r="AE1275" i="51"/>
  <c r="AD1275" i="51"/>
  <c r="AE1274" i="51"/>
  <c r="AD1274" i="51"/>
  <c r="AE1273" i="51"/>
  <c r="AD1273" i="51"/>
  <c r="AE1272" i="51"/>
  <c r="AD1272" i="51"/>
  <c r="AE1271" i="51"/>
  <c r="AD1271" i="51"/>
  <c r="AE1270" i="51"/>
  <c r="AD1270" i="51"/>
  <c r="AE1269" i="51"/>
  <c r="AD1269" i="51"/>
  <c r="AE1268" i="51"/>
  <c r="AD1268" i="51"/>
  <c r="AE1267" i="51"/>
  <c r="AD1267" i="51"/>
  <c r="AE1266" i="51"/>
  <c r="AD1266" i="51"/>
  <c r="AE1265" i="51"/>
  <c r="AD1265" i="51"/>
  <c r="AE1264" i="51"/>
  <c r="AD1264" i="51"/>
  <c r="AE1263" i="51"/>
  <c r="AD1263" i="51"/>
  <c r="AE1262" i="51"/>
  <c r="AD1262" i="51"/>
  <c r="AE1261" i="51"/>
  <c r="AD1261" i="51"/>
  <c r="AE1260" i="51"/>
  <c r="AD1260" i="51"/>
  <c r="AE1259" i="51"/>
  <c r="AD1259" i="51"/>
  <c r="AE1258" i="51"/>
  <c r="AD1258" i="51"/>
  <c r="AE1257" i="51"/>
  <c r="AD1257" i="51"/>
  <c r="AE1256" i="51"/>
  <c r="AD1256" i="51"/>
  <c r="AE1255" i="51"/>
  <c r="AD1255" i="51"/>
  <c r="AE1254" i="51"/>
  <c r="AD1254" i="51"/>
  <c r="AE1253" i="51"/>
  <c r="AD1253" i="51"/>
  <c r="AE1252" i="51"/>
  <c r="AD1252" i="51"/>
  <c r="AE1251" i="51"/>
  <c r="AD1251" i="51"/>
  <c r="AE1250" i="51"/>
  <c r="AD1250" i="51"/>
  <c r="AE1249" i="51"/>
  <c r="AD1249" i="51"/>
  <c r="AE1248" i="51"/>
  <c r="AD1248" i="51"/>
  <c r="AE1247" i="51"/>
  <c r="AD1247" i="51"/>
  <c r="AE1246" i="51"/>
  <c r="AD1246" i="51"/>
  <c r="AE1245" i="51"/>
  <c r="AD1245" i="51"/>
  <c r="AE1244" i="51"/>
  <c r="AD1244" i="51"/>
  <c r="AE1243" i="51"/>
  <c r="AD1243" i="51"/>
  <c r="AE1242" i="51"/>
  <c r="AD1242" i="51"/>
  <c r="AE1241" i="51"/>
  <c r="AD1241" i="51"/>
  <c r="AE1240" i="51"/>
  <c r="AD1240" i="51"/>
  <c r="AE1239" i="51"/>
  <c r="AD1239" i="51"/>
  <c r="AE1238" i="51"/>
  <c r="AD1238" i="51"/>
  <c r="AE1237" i="51"/>
  <c r="AD1237" i="51"/>
  <c r="AE1236" i="51"/>
  <c r="AD1236" i="51"/>
  <c r="AE1235" i="51"/>
  <c r="AD1235" i="51"/>
  <c r="AE1234" i="51"/>
  <c r="AD1234" i="51"/>
  <c r="AE1233" i="51"/>
  <c r="AD1233" i="51"/>
  <c r="AE1232" i="51"/>
  <c r="AD1232" i="51"/>
  <c r="AE1231" i="51"/>
  <c r="AD1231" i="51"/>
  <c r="AE1230" i="51"/>
  <c r="AD1230" i="51"/>
  <c r="AE1229" i="51"/>
  <c r="AD1229" i="51"/>
  <c r="AE1228" i="51"/>
  <c r="AD1228" i="51"/>
  <c r="AE1227" i="51"/>
  <c r="AD1227" i="51"/>
  <c r="AE1226" i="51"/>
  <c r="AD1226" i="51"/>
  <c r="AE1225" i="51"/>
  <c r="AD1225" i="51"/>
  <c r="AE1224" i="51"/>
  <c r="AD1224" i="51"/>
  <c r="AE1223" i="51"/>
  <c r="AD1223" i="51"/>
  <c r="AE1222" i="51"/>
  <c r="AD1222" i="51"/>
  <c r="AE1221" i="51"/>
  <c r="AD1221" i="51"/>
  <c r="AE1220" i="51"/>
  <c r="AD1220" i="51"/>
  <c r="AE1219" i="51"/>
  <c r="AD1219" i="51"/>
  <c r="AE1218" i="51"/>
  <c r="AD1218" i="51"/>
  <c r="AE1217" i="51"/>
  <c r="AD1217" i="51"/>
  <c r="AE1216" i="51"/>
  <c r="AD1216" i="51"/>
  <c r="AE1215" i="51"/>
  <c r="AD1215" i="51"/>
  <c r="AE1214" i="51"/>
  <c r="AD1214" i="51"/>
  <c r="AE1213" i="51"/>
  <c r="AD1213" i="51"/>
  <c r="AE1212" i="51"/>
  <c r="AD1212" i="51"/>
  <c r="AE1211" i="51"/>
  <c r="AD1211" i="51"/>
  <c r="AE1210" i="51"/>
  <c r="AD1210" i="51"/>
  <c r="AE1209" i="51"/>
  <c r="AD1209" i="51"/>
  <c r="AE1208" i="51"/>
  <c r="AD1208" i="51"/>
  <c r="AE1207" i="51"/>
  <c r="AD1207" i="51"/>
  <c r="AE1206" i="51"/>
  <c r="AD1206" i="51"/>
  <c r="AE1205" i="51"/>
  <c r="AD1205" i="51"/>
  <c r="AE1204" i="51"/>
  <c r="AD1204" i="51"/>
  <c r="AE1203" i="51"/>
  <c r="AD1203" i="51"/>
  <c r="AE1202" i="51"/>
  <c r="AD1202" i="51"/>
  <c r="AE1201" i="51"/>
  <c r="AD1201" i="51"/>
  <c r="AE1200" i="51"/>
  <c r="AD1200" i="51"/>
  <c r="AE1199" i="51"/>
  <c r="AD1199" i="51"/>
  <c r="AE1198" i="51"/>
  <c r="AD1198" i="51"/>
  <c r="AE1197" i="51"/>
  <c r="AD1197" i="51"/>
  <c r="AE1196" i="51"/>
  <c r="AD1196" i="51"/>
  <c r="AE1195" i="51"/>
  <c r="AD1195" i="51"/>
  <c r="AE1194" i="51"/>
  <c r="AD1194" i="51"/>
  <c r="AE1193" i="51"/>
  <c r="AD1193" i="51"/>
  <c r="AE1192" i="51"/>
  <c r="AD1192" i="51"/>
  <c r="AE1191" i="51"/>
  <c r="AD1191" i="51"/>
  <c r="AE1190" i="51"/>
  <c r="AD1190" i="51"/>
  <c r="AE1189" i="51"/>
  <c r="AD1189" i="51"/>
  <c r="AE1188" i="51"/>
  <c r="AD1188" i="51"/>
  <c r="AE1187" i="51"/>
  <c r="AD1187" i="51"/>
  <c r="AE1186" i="51"/>
  <c r="AD1186" i="51"/>
  <c r="AE1185" i="51"/>
  <c r="AD1185" i="51"/>
  <c r="AE1184" i="51"/>
  <c r="AD1184" i="51"/>
  <c r="AE1183" i="51"/>
  <c r="AD1183" i="51"/>
  <c r="AE1182" i="51"/>
  <c r="AD1182" i="51"/>
  <c r="AE1181" i="51"/>
  <c r="AD1181" i="51"/>
  <c r="AE1180" i="51"/>
  <c r="AD1180" i="51"/>
  <c r="AE1179" i="51"/>
  <c r="AD1179" i="51"/>
  <c r="AE1178" i="51"/>
  <c r="AD1178" i="51"/>
  <c r="AE1177" i="51"/>
  <c r="AD1177" i="51"/>
  <c r="AE1176" i="51"/>
  <c r="AD1176" i="51"/>
  <c r="AE1175" i="51"/>
  <c r="AD1175" i="51"/>
  <c r="AE1174" i="51"/>
  <c r="AD1174" i="51"/>
  <c r="AE1173" i="51"/>
  <c r="AD1173" i="51"/>
  <c r="AE1172" i="51"/>
  <c r="AD1172" i="51"/>
  <c r="AE1171" i="51"/>
  <c r="AD1171" i="51"/>
  <c r="AE1170" i="51"/>
  <c r="AD1170" i="51"/>
  <c r="AE1169" i="51"/>
  <c r="AD1169" i="51"/>
  <c r="AE1168" i="51"/>
  <c r="AD1168" i="51"/>
  <c r="AE1167" i="51"/>
  <c r="AD1167" i="51"/>
  <c r="AE1166" i="51"/>
  <c r="AD1166" i="51"/>
  <c r="AE1165" i="51"/>
  <c r="AD1165" i="51"/>
  <c r="AE1164" i="51"/>
  <c r="AD1164" i="51"/>
  <c r="AE1163" i="51"/>
  <c r="AD1163" i="51"/>
  <c r="AE1162" i="51"/>
  <c r="AD1162" i="51"/>
  <c r="AE1161" i="51"/>
  <c r="AD1161" i="51"/>
  <c r="AE1160" i="51"/>
  <c r="AD1160" i="51"/>
  <c r="AE1159" i="51"/>
  <c r="AD1159" i="51"/>
  <c r="AE1158" i="51"/>
  <c r="AD1158" i="51"/>
  <c r="AE1157" i="51"/>
  <c r="AD1157" i="51"/>
  <c r="AE1156" i="51"/>
  <c r="AD1156" i="51"/>
  <c r="AE1155" i="51"/>
  <c r="AD1155" i="51"/>
  <c r="AE1154" i="51"/>
  <c r="AD1154" i="51"/>
  <c r="AE1153" i="51"/>
  <c r="AD1153" i="51"/>
  <c r="AE1152" i="51"/>
  <c r="AD1152" i="51"/>
  <c r="AE1151" i="51"/>
  <c r="AD1151" i="51"/>
  <c r="AE1150" i="51"/>
  <c r="AD1150" i="51"/>
  <c r="AE1149" i="51"/>
  <c r="AD1149" i="51"/>
  <c r="AE1148" i="51"/>
  <c r="AD1148" i="51"/>
  <c r="AE1147" i="51"/>
  <c r="AD1147" i="51"/>
  <c r="AE1146" i="51"/>
  <c r="AD1146" i="51"/>
  <c r="AE1145" i="51"/>
  <c r="AD1145" i="51"/>
  <c r="AE1144" i="51"/>
  <c r="AD1144" i="51"/>
  <c r="AE1143" i="51"/>
  <c r="AD1143" i="51"/>
  <c r="AE1142" i="51"/>
  <c r="AD1142" i="51"/>
  <c r="AE1141" i="51"/>
  <c r="AD1141" i="51"/>
  <c r="AE1140" i="51"/>
  <c r="AD1140" i="51"/>
  <c r="AE1139" i="51"/>
  <c r="AD1139" i="51"/>
  <c r="AE1138" i="51"/>
  <c r="AD1138" i="51"/>
  <c r="AE1137" i="51"/>
  <c r="AD1137" i="51"/>
  <c r="AE1136" i="51"/>
  <c r="AD1136" i="51"/>
  <c r="AE1135" i="51"/>
  <c r="AD1135" i="51"/>
  <c r="AE1134" i="51"/>
  <c r="AD1134" i="51"/>
  <c r="AE1133" i="51"/>
  <c r="AD1133" i="51"/>
  <c r="AE1132" i="51"/>
  <c r="AD1132" i="51"/>
  <c r="AE1131" i="51"/>
  <c r="AD1131" i="51"/>
  <c r="AE1130" i="51"/>
  <c r="AD1130" i="51"/>
  <c r="AE1129" i="51"/>
  <c r="AD1129" i="51"/>
  <c r="AE1128" i="51"/>
  <c r="AD1128" i="51"/>
  <c r="AE1127" i="51"/>
  <c r="AD1127" i="51"/>
  <c r="AE1126" i="51"/>
  <c r="AD1126" i="51"/>
  <c r="AE1125" i="51"/>
  <c r="AD1125" i="51"/>
  <c r="AE1124" i="51"/>
  <c r="AD1124" i="51"/>
  <c r="AE1123" i="51"/>
  <c r="AD1123" i="51"/>
  <c r="AE1122" i="51"/>
  <c r="AD1122" i="51"/>
  <c r="AE1121" i="51"/>
  <c r="AD1121" i="51"/>
  <c r="AE1120" i="51"/>
  <c r="AD1120" i="51"/>
  <c r="AE1119" i="51"/>
  <c r="AD1119" i="51"/>
  <c r="AE1118" i="51"/>
  <c r="AD1118" i="51"/>
  <c r="AE1117" i="51"/>
  <c r="AD1117" i="51"/>
  <c r="AE1116" i="51"/>
  <c r="AD1116" i="51"/>
  <c r="AE1115" i="51"/>
  <c r="AD1115" i="51"/>
  <c r="AE1114" i="51"/>
  <c r="AD1114" i="51"/>
  <c r="AE1113" i="51"/>
  <c r="AD1113" i="51"/>
  <c r="AE1112" i="51"/>
  <c r="AD1112" i="51"/>
  <c r="AE1111" i="51"/>
  <c r="AD1111" i="51"/>
  <c r="AE1110" i="51"/>
  <c r="AD1110" i="51"/>
  <c r="AE1109" i="51"/>
  <c r="AD1109" i="51"/>
  <c r="AE1108" i="51"/>
  <c r="AD1108" i="51"/>
  <c r="AE1107" i="51"/>
  <c r="AD1107" i="51"/>
  <c r="AE1106" i="51"/>
  <c r="AD1106" i="51"/>
  <c r="AE1105" i="51"/>
  <c r="AD1105" i="51"/>
  <c r="AE1104" i="51"/>
  <c r="AD1104" i="51"/>
  <c r="AE1103" i="51"/>
  <c r="AD1103" i="51"/>
  <c r="AE1102" i="51"/>
  <c r="AD1102" i="51"/>
  <c r="AE1101" i="51"/>
  <c r="AD1101" i="51"/>
  <c r="AE1100" i="51"/>
  <c r="AD1100" i="51"/>
  <c r="AE1099" i="51"/>
  <c r="AD1099" i="51"/>
  <c r="AE1098" i="51"/>
  <c r="AD1098" i="51"/>
  <c r="AE1097" i="51"/>
  <c r="AD1097" i="51"/>
  <c r="AE1096" i="51"/>
  <c r="AD1096" i="51"/>
  <c r="AE1095" i="51"/>
  <c r="AD1095" i="51"/>
  <c r="AE1094" i="51"/>
  <c r="AD1094" i="51"/>
  <c r="AE1093" i="51"/>
  <c r="AD1093" i="51"/>
  <c r="AE1092" i="51"/>
  <c r="AD1092" i="51"/>
  <c r="AE1091" i="51"/>
  <c r="AD1091" i="51"/>
  <c r="AE1090" i="51"/>
  <c r="AD1090" i="51"/>
  <c r="AE1089" i="51"/>
  <c r="AD1089" i="51"/>
  <c r="AE1088" i="51"/>
  <c r="AD1088" i="51"/>
  <c r="AE1087" i="51"/>
  <c r="AD1087" i="51"/>
  <c r="AE1086" i="51"/>
  <c r="AD1086" i="51"/>
  <c r="AE1085" i="51"/>
  <c r="AD1085" i="51"/>
  <c r="AE1084" i="51"/>
  <c r="AD1084" i="51"/>
  <c r="AE1083" i="51"/>
  <c r="AD1083" i="51"/>
  <c r="AE1082" i="51"/>
  <c r="AD1082" i="51"/>
  <c r="AE1081" i="51"/>
  <c r="AD1081" i="51"/>
  <c r="AE1080" i="51"/>
  <c r="AD1080" i="51"/>
  <c r="AE1079" i="51"/>
  <c r="AD1079" i="51"/>
  <c r="AE1078" i="51"/>
  <c r="AD1078" i="51"/>
  <c r="AE1077" i="51"/>
  <c r="AD1077" i="51"/>
  <c r="AE1076" i="51"/>
  <c r="AD1076" i="51"/>
  <c r="AE1075" i="51"/>
  <c r="AD1075" i="51"/>
  <c r="AE1074" i="51"/>
  <c r="AD1074" i="51"/>
  <c r="AE1073" i="51"/>
  <c r="AD1073" i="51"/>
  <c r="AE1072" i="51"/>
  <c r="AD1072" i="51"/>
  <c r="AE1071" i="51"/>
  <c r="AD1071" i="51"/>
  <c r="AE1070" i="51"/>
  <c r="AD1070" i="51"/>
  <c r="AE1069" i="51"/>
  <c r="AD1069" i="51"/>
  <c r="AE1068" i="51"/>
  <c r="AD1068" i="51"/>
  <c r="AE1067" i="51"/>
  <c r="AD1067" i="51"/>
  <c r="AE1066" i="51"/>
  <c r="AD1066" i="51"/>
  <c r="AE1065" i="51"/>
  <c r="AD1065" i="51"/>
  <c r="AE1064" i="51"/>
  <c r="AD1064" i="51"/>
  <c r="AE1063" i="51"/>
  <c r="AD1063" i="51"/>
  <c r="AE1062" i="51"/>
  <c r="AD1062" i="51"/>
  <c r="AE1061" i="51"/>
  <c r="AD1061" i="51"/>
  <c r="AE1060" i="51"/>
  <c r="AD1060" i="51"/>
  <c r="AE1059" i="51"/>
  <c r="AD1059" i="51"/>
  <c r="AE1058" i="51"/>
  <c r="AD1058" i="51"/>
  <c r="AE1057" i="51"/>
  <c r="AD1057" i="51"/>
  <c r="AE1056" i="51"/>
  <c r="AD1056" i="51"/>
  <c r="AE1055" i="51"/>
  <c r="AD1055" i="51"/>
  <c r="AE1054" i="51"/>
  <c r="AD1054" i="51"/>
  <c r="AE1053" i="51"/>
  <c r="AD1053" i="51"/>
  <c r="AE1052" i="51"/>
  <c r="AD1052" i="51"/>
  <c r="AE1051" i="51"/>
  <c r="AD1051" i="51"/>
  <c r="AE1050" i="51"/>
  <c r="AD1050" i="51"/>
  <c r="AE1049" i="51"/>
  <c r="AD1049" i="51"/>
  <c r="AE1048" i="51"/>
  <c r="AD1048" i="51"/>
  <c r="AE1047" i="51"/>
  <c r="AD1047" i="51"/>
  <c r="AE1046" i="51"/>
  <c r="AD1046" i="51"/>
  <c r="AE1045" i="51"/>
  <c r="AD1045" i="51"/>
  <c r="AE1044" i="51"/>
  <c r="AD1044" i="51"/>
  <c r="AE1043" i="51"/>
  <c r="AD1043" i="51"/>
  <c r="AE1042" i="51"/>
  <c r="AD1042" i="51"/>
  <c r="AE1041" i="51"/>
  <c r="AD1041" i="51"/>
  <c r="AE1040" i="51"/>
  <c r="AD1040" i="51"/>
  <c r="AE1039" i="51"/>
  <c r="AD1039" i="51"/>
  <c r="AE1038" i="51"/>
  <c r="AD1038" i="51"/>
  <c r="AE1037" i="51"/>
  <c r="AD1037" i="51"/>
  <c r="AE1036" i="51"/>
  <c r="AD1036" i="51"/>
  <c r="AE1035" i="51"/>
  <c r="AD1035" i="51"/>
  <c r="AE1034" i="51"/>
  <c r="AD1034" i="51"/>
  <c r="AE1033" i="51"/>
  <c r="AD1033" i="51"/>
  <c r="AE1032" i="51"/>
  <c r="AD1032" i="51"/>
  <c r="AE1031" i="51"/>
  <c r="AD1031" i="51"/>
  <c r="AE1030" i="51"/>
  <c r="AD1030" i="51"/>
  <c r="AE1029" i="51"/>
  <c r="AD1029" i="51"/>
  <c r="AE1028" i="51"/>
  <c r="AD1028" i="51"/>
  <c r="AE1027" i="51"/>
  <c r="AD1027" i="51"/>
  <c r="AE1026" i="51"/>
  <c r="AD1026" i="51"/>
  <c r="AE1025" i="51"/>
  <c r="AD1025" i="51"/>
  <c r="AE1024" i="51"/>
  <c r="AD1024" i="51"/>
  <c r="AE1023" i="51"/>
  <c r="AD1023" i="51"/>
  <c r="AE1022" i="51"/>
  <c r="AD1022" i="51"/>
  <c r="AE1021" i="51"/>
  <c r="AD1021" i="51"/>
  <c r="AE1020" i="51"/>
  <c r="AD1020" i="51"/>
  <c r="AE1019" i="51"/>
  <c r="AD1019" i="51"/>
  <c r="AE1018" i="51"/>
  <c r="AD1018" i="51"/>
  <c r="AE1017" i="51"/>
  <c r="AD1017" i="51"/>
  <c r="AE1016" i="51"/>
  <c r="AD1016" i="51"/>
  <c r="AE1015" i="51"/>
  <c r="AD1015" i="51"/>
  <c r="AE1014" i="51"/>
  <c r="AD1014" i="51"/>
  <c r="AE1013" i="51"/>
  <c r="AD1013" i="51"/>
  <c r="AE1012" i="51"/>
  <c r="AD1012" i="51"/>
  <c r="AE1011" i="51"/>
  <c r="AD1011" i="51"/>
  <c r="AE1010" i="51"/>
  <c r="AD1010" i="51"/>
  <c r="AE1009" i="51"/>
  <c r="AD1009" i="51"/>
  <c r="AE1008" i="51"/>
  <c r="AD1008" i="51"/>
  <c r="AE1007" i="51"/>
  <c r="AD1007" i="51"/>
  <c r="AE1006" i="51"/>
  <c r="AD1006" i="51"/>
  <c r="AE1005" i="51"/>
  <c r="AD1005" i="51"/>
  <c r="AE1004" i="51"/>
  <c r="AD1004" i="51"/>
  <c r="AE1003" i="51"/>
  <c r="AD1003" i="51"/>
  <c r="AE1002" i="51"/>
  <c r="AD1002" i="51"/>
  <c r="AE1001" i="51"/>
  <c r="AD1001" i="51"/>
  <c r="AE1000" i="51"/>
  <c r="AD1000" i="51"/>
  <c r="AE999" i="51"/>
  <c r="AD999" i="51"/>
  <c r="AE998" i="51"/>
  <c r="AD998" i="51"/>
  <c r="AE997" i="51"/>
  <c r="AD997" i="51"/>
  <c r="AE996" i="51"/>
  <c r="AD996" i="51"/>
  <c r="AE995" i="51"/>
  <c r="AD995" i="51"/>
  <c r="AE994" i="51"/>
  <c r="AD994" i="51"/>
  <c r="AE993" i="51"/>
  <c r="AD993" i="51"/>
  <c r="AE992" i="51"/>
  <c r="AD992" i="51"/>
  <c r="AE991" i="51"/>
  <c r="AD991" i="51"/>
  <c r="AE990" i="51"/>
  <c r="AD990" i="51"/>
  <c r="AE989" i="51"/>
  <c r="AD989" i="51"/>
  <c r="AE988" i="51"/>
  <c r="AD988" i="51"/>
  <c r="AE987" i="51"/>
  <c r="AD987" i="51"/>
  <c r="AE986" i="51"/>
  <c r="AD986" i="51"/>
  <c r="AE985" i="51"/>
  <c r="AD985" i="51"/>
  <c r="AE984" i="51"/>
  <c r="AD984" i="51"/>
  <c r="AE983" i="51"/>
  <c r="AD983" i="51"/>
  <c r="AE982" i="51"/>
  <c r="AD982" i="51"/>
  <c r="AE981" i="51"/>
  <c r="AD981" i="51"/>
  <c r="AE980" i="51"/>
  <c r="AD980" i="51"/>
  <c r="AE979" i="51"/>
  <c r="AD979" i="51"/>
  <c r="AE978" i="51"/>
  <c r="AD978" i="51"/>
  <c r="AE977" i="51"/>
  <c r="AD977" i="51"/>
  <c r="AE976" i="51"/>
  <c r="AD976" i="51"/>
  <c r="AE975" i="51"/>
  <c r="AD975" i="51"/>
  <c r="AE974" i="51"/>
  <c r="AD974" i="51"/>
  <c r="AE973" i="51"/>
  <c r="AD973" i="51"/>
  <c r="AE972" i="51"/>
  <c r="AD972" i="51"/>
  <c r="AE971" i="51"/>
  <c r="AD971" i="51"/>
  <c r="AE970" i="51"/>
  <c r="AD970" i="51"/>
  <c r="AE969" i="51"/>
  <c r="AD969" i="51"/>
  <c r="AE968" i="51"/>
  <c r="AD968" i="51"/>
  <c r="AE967" i="51"/>
  <c r="AD967" i="51"/>
  <c r="AE966" i="51"/>
  <c r="AD966" i="51"/>
  <c r="AE965" i="51"/>
  <c r="AD965" i="51"/>
  <c r="AE964" i="51"/>
  <c r="AD964" i="51"/>
  <c r="AE963" i="51"/>
  <c r="AD963" i="51"/>
  <c r="AE962" i="51"/>
  <c r="AD962" i="51"/>
  <c r="AE961" i="51"/>
  <c r="AD961" i="51"/>
  <c r="AE960" i="51"/>
  <c r="AD960" i="51"/>
  <c r="AE959" i="51"/>
  <c r="AD959" i="51"/>
  <c r="AE958" i="51"/>
  <c r="AD958" i="51"/>
  <c r="AE957" i="51"/>
  <c r="AD957" i="51"/>
  <c r="AE956" i="51"/>
  <c r="AD956" i="51"/>
  <c r="AE955" i="51"/>
  <c r="AD955" i="51"/>
  <c r="AE954" i="51"/>
  <c r="AD954" i="51"/>
  <c r="AE953" i="51"/>
  <c r="AD953" i="51"/>
  <c r="AE952" i="51"/>
  <c r="AD952" i="51"/>
  <c r="AE951" i="51"/>
  <c r="AD951" i="51"/>
  <c r="AE950" i="51"/>
  <c r="AD950" i="51"/>
  <c r="AE949" i="51"/>
  <c r="AD949" i="51"/>
  <c r="AE948" i="51"/>
  <c r="AD948" i="51"/>
  <c r="AE947" i="51"/>
  <c r="AD947" i="51"/>
  <c r="AE946" i="51"/>
  <c r="AD946" i="51"/>
  <c r="AE945" i="51"/>
  <c r="AD945" i="51"/>
  <c r="AE944" i="51"/>
  <c r="AD944" i="51"/>
  <c r="AE943" i="51"/>
  <c r="AD943" i="51"/>
  <c r="AE942" i="51"/>
  <c r="AD942" i="51"/>
  <c r="AE941" i="51"/>
  <c r="AD941" i="51"/>
  <c r="AE940" i="51"/>
  <c r="AD940" i="51"/>
  <c r="AE939" i="51"/>
  <c r="AD939" i="51"/>
  <c r="AE938" i="51"/>
  <c r="AD938" i="51"/>
  <c r="AE937" i="51"/>
  <c r="AD937" i="51"/>
  <c r="AE936" i="51"/>
  <c r="AD936" i="51"/>
  <c r="AE935" i="51"/>
  <c r="AD935" i="51"/>
  <c r="AE934" i="51"/>
  <c r="AD934" i="51"/>
  <c r="AE933" i="51"/>
  <c r="AD933" i="51"/>
  <c r="AE932" i="51"/>
  <c r="AD932" i="51"/>
  <c r="AE931" i="51"/>
  <c r="AD931" i="51"/>
  <c r="AE930" i="51"/>
  <c r="AD930" i="51"/>
  <c r="AE929" i="51"/>
  <c r="AD929" i="51"/>
  <c r="AE928" i="51"/>
  <c r="AD928" i="51"/>
  <c r="AE927" i="51"/>
  <c r="AD927" i="51"/>
  <c r="AE926" i="51"/>
  <c r="AD926" i="51"/>
  <c r="AE925" i="51"/>
  <c r="AD925" i="51"/>
  <c r="AE924" i="51"/>
  <c r="AD924" i="51"/>
  <c r="AE923" i="51"/>
  <c r="AD923" i="51"/>
  <c r="AE922" i="51"/>
  <c r="AD922" i="51"/>
  <c r="AE921" i="51"/>
  <c r="AD921" i="51"/>
  <c r="AE920" i="51"/>
  <c r="AD920" i="51"/>
  <c r="AE919" i="51"/>
  <c r="AD919" i="51"/>
  <c r="AE918" i="51"/>
  <c r="AD918" i="51"/>
  <c r="AE917" i="51"/>
  <c r="AD917" i="51"/>
  <c r="AE916" i="51"/>
  <c r="AD916" i="51"/>
  <c r="AE915" i="51"/>
  <c r="AD915" i="51"/>
  <c r="AE914" i="51"/>
  <c r="AD914" i="51"/>
  <c r="AE913" i="51"/>
  <c r="AD913" i="51"/>
  <c r="AE912" i="51"/>
  <c r="AD912" i="51"/>
  <c r="AE911" i="51"/>
  <c r="AD911" i="51"/>
  <c r="AE910" i="51"/>
  <c r="AD910" i="51"/>
  <c r="AE909" i="51"/>
  <c r="AD909" i="51"/>
  <c r="AE908" i="51"/>
  <c r="AD908" i="51"/>
  <c r="AE907" i="51"/>
  <c r="AD907" i="51"/>
  <c r="AE906" i="51"/>
  <c r="AD906" i="51"/>
  <c r="AE905" i="51"/>
  <c r="AD905" i="51"/>
  <c r="AE904" i="51"/>
  <c r="AD904" i="51"/>
  <c r="AE903" i="51"/>
  <c r="AD903" i="51"/>
  <c r="AE902" i="51"/>
  <c r="AD902" i="51"/>
  <c r="AE901" i="51"/>
  <c r="AD901" i="51"/>
  <c r="AE900" i="51"/>
  <c r="AD900" i="51"/>
  <c r="AE899" i="51"/>
  <c r="AD899" i="51"/>
  <c r="AE898" i="51"/>
  <c r="AD898" i="51"/>
  <c r="AE897" i="51"/>
  <c r="AD897" i="51"/>
  <c r="AE896" i="51"/>
  <c r="AD896" i="51"/>
  <c r="AE895" i="51"/>
  <c r="AD895" i="51"/>
  <c r="AE894" i="51"/>
  <c r="AD894" i="51"/>
  <c r="AE893" i="51"/>
  <c r="AD893" i="51"/>
  <c r="AE892" i="51"/>
  <c r="AD892" i="51"/>
  <c r="AE891" i="51"/>
  <c r="AD891" i="51"/>
  <c r="AE890" i="51"/>
  <c r="AD890" i="51"/>
  <c r="AE889" i="51"/>
  <c r="AD889" i="51"/>
  <c r="AE888" i="51"/>
  <c r="AD888" i="51"/>
  <c r="AE887" i="51"/>
  <c r="AD887" i="51"/>
  <c r="AE886" i="51"/>
  <c r="AD886" i="51"/>
  <c r="AE885" i="51"/>
  <c r="AD885" i="51"/>
  <c r="AE884" i="51"/>
  <c r="AD884" i="51"/>
  <c r="AE883" i="51"/>
  <c r="AD883" i="51"/>
  <c r="AE882" i="51"/>
  <c r="AD882" i="51"/>
  <c r="AE881" i="51"/>
  <c r="AD881" i="51"/>
  <c r="AE880" i="51"/>
  <c r="AD880" i="51"/>
  <c r="AE879" i="51"/>
  <c r="AD879" i="51"/>
  <c r="AE878" i="51"/>
  <c r="AD878" i="51"/>
  <c r="AE877" i="51"/>
  <c r="AD877" i="51"/>
  <c r="AE876" i="51"/>
  <c r="AD876" i="51"/>
  <c r="AE875" i="51"/>
  <c r="AD875" i="51"/>
  <c r="AE874" i="51"/>
  <c r="AD874" i="51"/>
  <c r="AE873" i="51"/>
  <c r="AD873" i="51"/>
  <c r="AE872" i="51"/>
  <c r="AD872" i="51"/>
  <c r="AE871" i="51"/>
  <c r="AD871" i="51"/>
  <c r="AE870" i="51"/>
  <c r="AD870" i="51"/>
  <c r="AE869" i="51"/>
  <c r="AD869" i="51"/>
  <c r="AE868" i="51"/>
  <c r="AD868" i="51"/>
  <c r="AE867" i="51"/>
  <c r="AD867" i="51"/>
  <c r="AE866" i="51"/>
  <c r="AD866" i="51"/>
  <c r="AE865" i="51"/>
  <c r="AD865" i="51"/>
  <c r="AE864" i="51"/>
  <c r="AD864" i="51"/>
  <c r="AE863" i="51"/>
  <c r="AD863" i="51"/>
  <c r="AE862" i="51"/>
  <c r="AD862" i="51"/>
  <c r="AE861" i="51"/>
  <c r="AD861" i="51"/>
  <c r="AE860" i="51"/>
  <c r="AD860" i="51"/>
  <c r="AE859" i="51"/>
  <c r="AD859" i="51"/>
  <c r="AE858" i="51"/>
  <c r="AD858" i="51"/>
  <c r="AE857" i="51"/>
  <c r="AD857" i="51"/>
  <c r="AE856" i="51"/>
  <c r="AD856" i="51"/>
  <c r="AE855" i="51"/>
  <c r="AD855" i="51"/>
  <c r="AE854" i="51"/>
  <c r="AD854" i="51"/>
  <c r="AE853" i="51"/>
  <c r="AD853" i="51"/>
  <c r="AE852" i="51"/>
  <c r="AD852" i="51"/>
  <c r="AE851" i="51"/>
  <c r="AD851" i="51"/>
  <c r="AE850" i="51"/>
  <c r="AD850" i="51"/>
  <c r="AE849" i="51"/>
  <c r="AD849" i="51"/>
  <c r="AE848" i="51"/>
  <c r="AD848" i="51"/>
  <c r="AE847" i="51"/>
  <c r="AD847" i="51"/>
  <c r="AE846" i="51"/>
  <c r="AD846" i="51"/>
  <c r="AE845" i="51"/>
  <c r="AD845" i="51"/>
  <c r="AE844" i="51"/>
  <c r="AD844" i="51"/>
  <c r="AE843" i="51"/>
  <c r="AD843" i="51"/>
  <c r="AE842" i="51"/>
  <c r="AD842" i="51"/>
  <c r="AE841" i="51"/>
  <c r="AD841" i="51"/>
  <c r="AE840" i="51"/>
  <c r="AD840" i="51"/>
  <c r="AE839" i="51"/>
  <c r="AD839" i="51"/>
  <c r="AE838" i="51"/>
  <c r="AD838" i="51"/>
  <c r="AE837" i="51"/>
  <c r="AD837" i="51"/>
  <c r="AE836" i="51"/>
  <c r="AD836" i="51"/>
  <c r="AE835" i="51"/>
  <c r="AD835" i="51"/>
  <c r="AE834" i="51"/>
  <c r="AD834" i="51"/>
  <c r="AE833" i="51"/>
  <c r="AD833" i="51"/>
  <c r="AE832" i="51"/>
  <c r="AD832" i="51"/>
  <c r="AE831" i="51"/>
  <c r="AD831" i="51"/>
  <c r="AE830" i="51"/>
  <c r="AD830" i="51"/>
  <c r="AE829" i="51"/>
  <c r="AD829" i="51"/>
  <c r="AE828" i="51"/>
  <c r="AD828" i="51"/>
  <c r="AE827" i="51"/>
  <c r="AD827" i="51"/>
  <c r="AE826" i="51"/>
  <c r="AD826" i="51"/>
  <c r="AE825" i="51"/>
  <c r="AD825" i="51"/>
  <c r="AE824" i="51"/>
  <c r="AD824" i="51"/>
  <c r="AE823" i="51"/>
  <c r="AD823" i="51"/>
  <c r="AE822" i="51"/>
  <c r="AD822" i="51"/>
  <c r="AE821" i="51"/>
  <c r="AD821" i="51"/>
  <c r="AE820" i="51"/>
  <c r="AD820" i="51"/>
  <c r="AE819" i="51"/>
  <c r="AD819" i="51"/>
  <c r="AE818" i="51"/>
  <c r="AD818" i="51"/>
  <c r="AE817" i="51"/>
  <c r="AD817" i="51"/>
  <c r="AE816" i="51"/>
  <c r="AD816" i="51"/>
  <c r="AE815" i="51"/>
  <c r="AD815" i="51"/>
  <c r="AE814" i="51"/>
  <c r="AD814" i="51"/>
  <c r="AE813" i="51"/>
  <c r="AD813" i="51"/>
  <c r="AE812" i="51"/>
  <c r="AD812" i="51"/>
  <c r="AE811" i="51"/>
  <c r="AD811" i="51"/>
  <c r="AE810" i="51"/>
  <c r="AD810" i="51"/>
  <c r="AE809" i="51"/>
  <c r="AD809" i="51"/>
  <c r="AE808" i="51"/>
  <c r="AD808" i="51"/>
  <c r="AE807" i="51"/>
  <c r="AD807" i="51"/>
  <c r="AE806" i="51"/>
  <c r="AD806" i="51"/>
  <c r="AE805" i="51"/>
  <c r="AD805" i="51"/>
  <c r="AE804" i="51"/>
  <c r="AD804" i="51"/>
  <c r="AE803" i="51"/>
  <c r="AD803" i="51"/>
  <c r="AE802" i="51"/>
  <c r="AD802" i="51"/>
  <c r="AE801" i="51"/>
  <c r="AD801" i="51"/>
  <c r="AE800" i="51"/>
  <c r="AD800" i="51"/>
  <c r="AE799" i="51"/>
  <c r="AD799" i="51"/>
  <c r="AE798" i="51"/>
  <c r="AD798" i="51"/>
  <c r="AE797" i="51"/>
  <c r="AD797" i="51"/>
  <c r="AE796" i="51"/>
  <c r="AD796" i="51"/>
  <c r="AE795" i="51"/>
  <c r="AD795" i="51"/>
  <c r="AE794" i="51"/>
  <c r="AD794" i="51"/>
  <c r="AE793" i="51"/>
  <c r="AD793" i="51"/>
  <c r="AE792" i="51"/>
  <c r="AD792" i="51"/>
  <c r="AE791" i="51"/>
  <c r="AD791" i="51"/>
  <c r="AE790" i="51"/>
  <c r="AD790" i="51"/>
  <c r="AE789" i="51"/>
  <c r="AD789" i="51"/>
  <c r="AE788" i="51"/>
  <c r="AD788" i="51"/>
  <c r="AE787" i="51"/>
  <c r="AD787" i="51"/>
  <c r="AE786" i="51"/>
  <c r="AD786" i="51"/>
  <c r="AE785" i="51"/>
  <c r="AD785" i="51"/>
  <c r="AE784" i="51"/>
  <c r="AD784" i="51"/>
  <c r="AE783" i="51"/>
  <c r="AD783" i="51"/>
  <c r="AE782" i="51"/>
  <c r="AD782" i="51"/>
  <c r="AE781" i="51"/>
  <c r="AD781" i="51"/>
  <c r="AE780" i="51"/>
  <c r="AD780" i="51"/>
  <c r="AE779" i="51"/>
  <c r="AD779" i="51"/>
  <c r="AE778" i="51"/>
  <c r="AD778" i="51"/>
  <c r="AE777" i="51"/>
  <c r="AD777" i="51"/>
  <c r="AE776" i="51"/>
  <c r="AD776" i="51"/>
  <c r="AE775" i="51"/>
  <c r="AD775" i="51"/>
  <c r="AE774" i="51"/>
  <c r="AD774" i="51"/>
  <c r="AE773" i="51"/>
  <c r="AD773" i="51"/>
  <c r="AE772" i="51"/>
  <c r="AD772" i="51"/>
  <c r="AE771" i="51"/>
  <c r="AD771" i="51"/>
  <c r="AE770" i="51"/>
  <c r="AD770" i="51"/>
  <c r="AE769" i="51"/>
  <c r="AD769" i="51"/>
  <c r="AE768" i="51"/>
  <c r="AD768" i="51"/>
  <c r="AE767" i="51"/>
  <c r="AD767" i="51"/>
  <c r="AE766" i="51"/>
  <c r="AD766" i="51"/>
  <c r="AE765" i="51"/>
  <c r="AD765" i="51"/>
  <c r="AE764" i="51"/>
  <c r="AD764" i="51"/>
  <c r="AE763" i="51"/>
  <c r="AD763" i="51"/>
  <c r="AE762" i="51"/>
  <c r="AD762" i="51"/>
  <c r="AE761" i="51"/>
  <c r="AD761" i="51"/>
  <c r="AE760" i="51"/>
  <c r="AD760" i="51"/>
  <c r="AE759" i="51"/>
  <c r="AD759" i="51"/>
  <c r="AE758" i="51"/>
  <c r="AD758" i="51"/>
  <c r="AE757" i="51"/>
  <c r="AD757" i="51"/>
  <c r="AE756" i="51"/>
  <c r="AD756" i="51"/>
  <c r="AE755" i="51"/>
  <c r="AD755" i="51"/>
  <c r="AE754" i="51"/>
  <c r="AD754" i="51"/>
  <c r="AE753" i="51"/>
  <c r="AD753" i="51"/>
  <c r="AE752" i="51"/>
  <c r="AD752" i="51"/>
  <c r="AE751" i="51"/>
  <c r="AD751" i="51"/>
  <c r="AE750" i="51"/>
  <c r="AD750" i="51"/>
  <c r="AE749" i="51"/>
  <c r="AD749" i="51"/>
  <c r="AE748" i="51"/>
  <c r="AD748" i="51"/>
  <c r="AE747" i="51"/>
  <c r="AD747" i="51"/>
  <c r="AE746" i="51"/>
  <c r="AD746" i="51"/>
  <c r="AE745" i="51"/>
  <c r="AD745" i="51"/>
  <c r="AE744" i="51"/>
  <c r="AD744" i="51"/>
  <c r="AE743" i="51"/>
  <c r="AD743" i="51"/>
  <c r="AE742" i="51"/>
  <c r="AD742" i="51"/>
  <c r="AE741" i="51"/>
  <c r="AD741" i="51"/>
  <c r="AE740" i="51"/>
  <c r="AD740" i="51"/>
  <c r="AE739" i="51"/>
  <c r="AD739" i="51"/>
  <c r="AE738" i="51"/>
  <c r="AD738" i="51"/>
  <c r="AE737" i="51"/>
  <c r="AD737" i="51"/>
  <c r="AE736" i="51"/>
  <c r="AD736" i="51"/>
  <c r="AE735" i="51"/>
  <c r="AD735" i="51"/>
  <c r="AE734" i="51"/>
  <c r="AD734" i="51"/>
  <c r="AE733" i="51"/>
  <c r="AD733" i="51"/>
  <c r="AE732" i="51"/>
  <c r="AD732" i="51"/>
  <c r="AE731" i="51"/>
  <c r="AD731" i="51"/>
  <c r="AE730" i="51"/>
  <c r="AD730" i="51"/>
  <c r="AE729" i="51"/>
  <c r="AD729" i="51"/>
  <c r="AE728" i="51"/>
  <c r="AD728" i="51"/>
  <c r="AE727" i="51"/>
  <c r="AD727" i="51"/>
  <c r="AE726" i="51"/>
  <c r="AD726" i="51"/>
  <c r="AE725" i="51"/>
  <c r="AD725" i="51"/>
  <c r="AE724" i="51"/>
  <c r="AD724" i="51"/>
  <c r="AE723" i="51"/>
  <c r="AD723" i="51"/>
  <c r="AE722" i="51"/>
  <c r="AD722" i="51"/>
  <c r="AE721" i="51"/>
  <c r="AD721" i="51"/>
  <c r="AE720" i="51"/>
  <c r="AD720" i="51"/>
  <c r="AE719" i="51"/>
  <c r="AD719" i="51"/>
  <c r="AE718" i="51"/>
  <c r="AD718" i="51"/>
  <c r="AE717" i="51"/>
  <c r="AD717" i="51"/>
  <c r="AE716" i="51"/>
  <c r="AD716" i="51"/>
  <c r="AE715" i="51"/>
  <c r="AD715" i="51"/>
  <c r="AE714" i="51"/>
  <c r="AD714" i="51"/>
  <c r="AE713" i="51"/>
  <c r="AD713" i="51"/>
  <c r="AE712" i="51"/>
  <c r="AD712" i="51"/>
  <c r="AE711" i="51"/>
  <c r="AD711" i="51"/>
  <c r="AE710" i="51"/>
  <c r="AD710" i="51"/>
  <c r="AE709" i="51"/>
  <c r="AD709" i="51"/>
  <c r="AE708" i="51"/>
  <c r="AD708" i="51"/>
  <c r="AE707" i="51"/>
  <c r="AD707" i="51"/>
  <c r="AE706" i="51"/>
  <c r="AD706" i="51"/>
  <c r="AE705" i="51"/>
  <c r="AD705" i="51"/>
  <c r="AE704" i="51"/>
  <c r="AD704" i="51"/>
  <c r="AE703" i="51"/>
  <c r="AD703" i="51"/>
  <c r="AE702" i="51"/>
  <c r="AD702" i="51"/>
  <c r="AE701" i="51"/>
  <c r="AD701" i="51"/>
  <c r="AE700" i="51"/>
  <c r="AD700" i="51"/>
  <c r="AE699" i="51"/>
  <c r="AD699" i="51"/>
  <c r="AE698" i="51"/>
  <c r="AD698" i="51"/>
  <c r="AE697" i="51"/>
  <c r="AD697" i="51"/>
  <c r="AE696" i="51"/>
  <c r="AD696" i="51"/>
  <c r="AE695" i="51"/>
  <c r="AD695" i="51"/>
  <c r="AE694" i="51"/>
  <c r="AD694" i="51"/>
  <c r="AE693" i="51"/>
  <c r="AD693" i="51"/>
  <c r="AE692" i="51"/>
  <c r="AD692" i="51"/>
  <c r="AE691" i="51"/>
  <c r="AD691" i="51"/>
  <c r="AE690" i="51"/>
  <c r="AD690" i="51"/>
  <c r="AE689" i="51"/>
  <c r="AD689" i="51"/>
  <c r="AE688" i="51"/>
  <c r="AD688" i="51"/>
  <c r="AE687" i="51"/>
  <c r="AD687" i="51"/>
  <c r="AE686" i="51"/>
  <c r="AD686" i="51"/>
  <c r="AE685" i="51"/>
  <c r="AD685" i="51"/>
  <c r="AE684" i="51"/>
  <c r="AD684" i="51"/>
  <c r="AE683" i="51"/>
  <c r="AD683" i="51"/>
  <c r="AE682" i="51"/>
  <c r="AD682" i="51"/>
  <c r="AE681" i="51"/>
  <c r="AD681" i="51"/>
  <c r="AE680" i="51"/>
  <c r="AD680" i="51"/>
  <c r="AE679" i="51"/>
  <c r="AD679" i="51"/>
  <c r="AE678" i="51"/>
  <c r="AD678" i="51"/>
  <c r="AE677" i="51"/>
  <c r="AD677" i="51"/>
  <c r="AE676" i="51"/>
  <c r="AD676" i="51"/>
  <c r="AE675" i="51"/>
  <c r="AD675" i="51"/>
  <c r="AE674" i="51"/>
  <c r="AD674" i="51"/>
  <c r="AE673" i="51"/>
  <c r="AD673" i="51"/>
  <c r="AE672" i="51"/>
  <c r="AD672" i="51"/>
  <c r="AE671" i="51"/>
  <c r="AD671" i="51"/>
  <c r="AE670" i="51"/>
  <c r="AD670" i="51"/>
  <c r="AE669" i="51"/>
  <c r="AD669" i="51"/>
  <c r="AE668" i="51"/>
  <c r="AD668" i="51"/>
  <c r="AE667" i="51"/>
  <c r="AD667" i="51"/>
  <c r="AE666" i="51"/>
  <c r="AD666" i="51"/>
  <c r="AE665" i="51"/>
  <c r="AD665" i="51"/>
  <c r="AE664" i="51"/>
  <c r="AD664" i="51"/>
  <c r="AE663" i="51"/>
  <c r="AD663" i="51"/>
  <c r="AE662" i="51"/>
  <c r="AD662" i="51"/>
  <c r="AE661" i="51"/>
  <c r="AD661" i="51"/>
  <c r="AE660" i="51"/>
  <c r="AD660" i="51"/>
  <c r="AE659" i="51"/>
  <c r="AD659" i="51"/>
  <c r="AE658" i="51"/>
  <c r="AD658" i="51"/>
  <c r="AE657" i="51"/>
  <c r="AD657" i="51"/>
  <c r="AE656" i="51"/>
  <c r="AD656" i="51"/>
  <c r="AE655" i="51"/>
  <c r="AD655" i="51"/>
  <c r="AE654" i="51"/>
  <c r="AD654" i="51"/>
  <c r="AE653" i="51"/>
  <c r="AD653" i="51"/>
  <c r="AE652" i="51"/>
  <c r="AD652" i="51"/>
  <c r="AE651" i="51"/>
  <c r="AD651" i="51"/>
  <c r="AE650" i="51"/>
  <c r="AD650" i="51"/>
  <c r="AE649" i="51"/>
  <c r="AD649" i="51"/>
  <c r="AE648" i="51"/>
  <c r="AD648" i="51"/>
  <c r="AE647" i="51"/>
  <c r="AD647" i="51"/>
  <c r="AE646" i="51"/>
  <c r="AD646" i="51"/>
  <c r="AE645" i="51"/>
  <c r="AD645" i="51"/>
  <c r="AE644" i="51"/>
  <c r="AD644" i="51"/>
  <c r="AE643" i="51"/>
  <c r="AD643" i="51"/>
  <c r="AE642" i="51"/>
  <c r="AD642" i="51"/>
  <c r="AE641" i="51"/>
  <c r="AD641" i="51"/>
  <c r="AE640" i="51"/>
  <c r="AD640" i="51"/>
  <c r="AE639" i="51"/>
  <c r="AD639" i="51"/>
  <c r="AE638" i="51"/>
  <c r="AD638" i="51"/>
  <c r="AE637" i="51"/>
  <c r="AD637" i="51"/>
  <c r="AE636" i="51"/>
  <c r="AD636" i="51"/>
  <c r="AE635" i="51"/>
  <c r="AD635" i="51"/>
  <c r="AE634" i="51"/>
  <c r="AD634" i="51"/>
  <c r="AE633" i="51"/>
  <c r="AD633" i="51"/>
  <c r="AE632" i="51"/>
  <c r="AD632" i="51"/>
  <c r="AE631" i="51"/>
  <c r="AD631" i="51"/>
  <c r="AE630" i="51"/>
  <c r="AD630" i="51"/>
  <c r="AE629" i="51"/>
  <c r="AD629" i="51"/>
  <c r="AE628" i="51"/>
  <c r="AD628" i="51"/>
  <c r="AE627" i="51"/>
  <c r="AD627" i="51"/>
  <c r="AE626" i="51"/>
  <c r="AD626" i="51"/>
  <c r="AE625" i="51"/>
  <c r="AD625" i="51"/>
  <c r="AE624" i="51"/>
  <c r="AD624" i="51"/>
  <c r="AE623" i="51"/>
  <c r="AD623" i="51"/>
  <c r="AE622" i="51"/>
  <c r="AD622" i="51"/>
  <c r="AE621" i="51"/>
  <c r="AD621" i="51"/>
  <c r="AE620" i="51"/>
  <c r="AD620" i="51"/>
  <c r="AE619" i="51"/>
  <c r="AD619" i="51"/>
  <c r="AE618" i="51"/>
  <c r="AD618" i="51"/>
  <c r="AE617" i="51"/>
  <c r="AD617" i="51"/>
  <c r="AE616" i="51"/>
  <c r="AD616" i="51"/>
  <c r="AE615" i="51"/>
  <c r="AD615" i="51"/>
  <c r="AE614" i="51"/>
  <c r="AD614" i="51"/>
  <c r="AE613" i="51"/>
  <c r="AD613" i="51"/>
  <c r="AE612" i="51"/>
  <c r="AD612" i="51"/>
  <c r="AE611" i="51"/>
  <c r="AD611" i="51"/>
  <c r="AE610" i="51"/>
  <c r="AD610" i="51"/>
  <c r="AE609" i="51"/>
  <c r="AD609" i="51"/>
  <c r="AE608" i="51"/>
  <c r="AD608" i="51"/>
  <c r="AE607" i="51"/>
  <c r="AD607" i="51"/>
  <c r="AE606" i="51"/>
  <c r="AD606" i="51"/>
  <c r="AE605" i="51"/>
  <c r="AD605" i="51"/>
  <c r="AE604" i="51"/>
  <c r="AD604" i="51"/>
  <c r="AE603" i="51"/>
  <c r="AD603" i="51"/>
  <c r="AE602" i="51"/>
  <c r="AD602" i="51"/>
  <c r="AE601" i="51"/>
  <c r="AD601" i="51"/>
  <c r="AE600" i="51"/>
  <c r="AD600" i="51"/>
  <c r="AE599" i="51"/>
  <c r="AD599" i="51"/>
  <c r="AE598" i="51"/>
  <c r="AD598" i="51"/>
  <c r="AE597" i="51"/>
  <c r="AD597" i="51"/>
  <c r="AE596" i="51"/>
  <c r="AD596" i="51"/>
  <c r="AE595" i="51"/>
  <c r="AD595" i="51"/>
  <c r="AE594" i="51"/>
  <c r="AD594" i="51"/>
  <c r="AE593" i="51"/>
  <c r="AD593" i="51"/>
  <c r="AE592" i="51"/>
  <c r="AD592" i="51"/>
  <c r="AE591" i="51"/>
  <c r="AD591" i="51"/>
  <c r="AE590" i="51"/>
  <c r="AD590" i="51"/>
  <c r="AE589" i="51"/>
  <c r="AD589" i="51"/>
  <c r="AE588" i="51"/>
  <c r="AD588" i="51"/>
  <c r="AE587" i="51"/>
  <c r="AD587" i="51"/>
  <c r="AE586" i="51"/>
  <c r="AD586" i="51"/>
  <c r="AE585" i="51"/>
  <c r="AD585" i="51"/>
  <c r="AE584" i="51"/>
  <c r="AD584" i="51"/>
  <c r="AE583" i="51"/>
  <c r="AD583" i="51"/>
  <c r="AE582" i="51"/>
  <c r="AD582" i="51"/>
  <c r="AE581" i="51"/>
  <c r="AD581" i="51"/>
  <c r="AE580" i="51"/>
  <c r="AD580" i="51"/>
  <c r="AE579" i="51"/>
  <c r="AD579" i="51"/>
  <c r="AE578" i="51"/>
  <c r="AD578" i="51"/>
  <c r="AE577" i="51"/>
  <c r="AD577" i="51"/>
  <c r="AE576" i="51"/>
  <c r="AD576" i="51"/>
  <c r="AE575" i="51"/>
  <c r="AD575" i="51"/>
  <c r="AE574" i="51"/>
  <c r="AD574" i="51"/>
  <c r="AE573" i="51"/>
  <c r="AD573" i="51"/>
  <c r="AE572" i="51"/>
  <c r="AD572" i="51"/>
  <c r="AE571" i="51"/>
  <c r="AD571" i="51"/>
  <c r="AE570" i="51"/>
  <c r="AD570" i="51"/>
  <c r="AE569" i="51"/>
  <c r="AD569" i="51"/>
  <c r="AE568" i="51"/>
  <c r="AD568" i="51"/>
  <c r="AE567" i="51"/>
  <c r="AD567" i="51"/>
  <c r="AE566" i="51"/>
  <c r="AD566" i="51"/>
  <c r="AE565" i="51"/>
  <c r="AD565" i="51"/>
  <c r="AE564" i="51"/>
  <c r="AD564" i="51"/>
  <c r="AE563" i="51"/>
  <c r="AD563" i="51"/>
  <c r="AE562" i="51"/>
  <c r="AD562" i="51"/>
  <c r="AE561" i="51"/>
  <c r="AD561" i="51"/>
  <c r="AE560" i="51"/>
  <c r="AD560" i="51"/>
  <c r="AE559" i="51"/>
  <c r="AD559" i="51"/>
  <c r="AE558" i="51"/>
  <c r="AD558" i="51"/>
  <c r="AE557" i="51"/>
  <c r="AD557" i="51"/>
  <c r="AE556" i="51"/>
  <c r="AD556" i="51"/>
  <c r="AE555" i="51"/>
  <c r="AD555" i="51"/>
  <c r="AE554" i="51"/>
  <c r="AD554" i="51"/>
  <c r="AE553" i="51"/>
  <c r="AD553" i="51"/>
  <c r="AE552" i="51"/>
  <c r="AD552" i="51"/>
  <c r="AE551" i="51"/>
  <c r="AD551" i="51"/>
  <c r="AE550" i="51"/>
  <c r="AD550" i="51"/>
  <c r="AE549" i="51"/>
  <c r="AD549" i="51"/>
  <c r="AE548" i="51"/>
  <c r="AD548" i="51"/>
  <c r="AE547" i="51"/>
  <c r="AD547" i="51"/>
  <c r="AE546" i="51"/>
  <c r="AD546" i="51"/>
  <c r="AE545" i="51"/>
  <c r="AD545" i="51"/>
  <c r="AE544" i="51"/>
  <c r="AD544" i="51"/>
  <c r="AE543" i="51"/>
  <c r="AD543" i="51"/>
  <c r="AE542" i="51"/>
  <c r="AD542" i="51"/>
  <c r="AE541" i="51"/>
  <c r="AD541" i="51"/>
  <c r="AE540" i="51"/>
  <c r="AD540" i="51"/>
  <c r="AE539" i="51"/>
  <c r="AD539" i="51"/>
  <c r="AE538" i="51"/>
  <c r="AD538" i="51"/>
  <c r="AE537" i="51"/>
  <c r="AD537" i="51"/>
  <c r="AE536" i="51"/>
  <c r="AD536" i="51"/>
  <c r="AE535" i="51"/>
  <c r="AD535" i="51"/>
  <c r="AE534" i="51"/>
  <c r="AD534" i="51"/>
  <c r="AE533" i="51"/>
  <c r="AD533" i="51"/>
  <c r="AE532" i="51"/>
  <c r="AD532" i="51"/>
  <c r="AE531" i="51"/>
  <c r="AD531" i="51"/>
  <c r="AE530" i="51"/>
  <c r="AD530" i="51"/>
  <c r="AE529" i="51"/>
  <c r="AD529" i="51"/>
  <c r="AE528" i="51"/>
  <c r="AD528" i="51"/>
  <c r="AE527" i="51"/>
  <c r="AD527" i="51"/>
  <c r="AE526" i="51"/>
  <c r="AD526" i="51"/>
  <c r="AE525" i="51"/>
  <c r="AD525" i="51"/>
  <c r="AE524" i="51"/>
  <c r="AD524" i="51"/>
  <c r="AE523" i="51"/>
  <c r="AD523" i="51"/>
  <c r="AE522" i="51"/>
  <c r="AD522" i="51"/>
  <c r="AE521" i="51"/>
  <c r="AD521" i="51"/>
  <c r="AE520" i="51"/>
  <c r="AD520" i="51"/>
  <c r="AE519" i="51"/>
  <c r="AD519" i="51"/>
  <c r="AE518" i="51"/>
  <c r="AD518" i="51"/>
  <c r="AE517" i="51"/>
  <c r="AD517" i="51"/>
  <c r="AE516" i="51"/>
  <c r="AD516" i="51"/>
  <c r="AE515" i="51"/>
  <c r="AD515" i="51"/>
  <c r="AE514" i="51"/>
  <c r="AD514" i="51"/>
  <c r="AE513" i="51"/>
  <c r="AD513" i="51"/>
  <c r="AE512" i="51"/>
  <c r="AD512" i="51"/>
  <c r="AE511" i="51"/>
  <c r="AD511" i="51"/>
  <c r="AE510" i="51"/>
  <c r="AD510" i="51"/>
  <c r="AE509" i="51"/>
  <c r="AD509" i="51"/>
  <c r="AE508" i="51"/>
  <c r="AD508" i="51"/>
  <c r="AE507" i="51"/>
  <c r="AD507" i="51"/>
  <c r="AE506" i="51"/>
  <c r="AD506" i="51"/>
  <c r="AE505" i="51"/>
  <c r="AD505" i="51"/>
  <c r="AE504" i="51"/>
  <c r="AD504" i="51"/>
  <c r="AE503" i="51"/>
  <c r="AD503" i="51"/>
  <c r="AE502" i="51"/>
  <c r="AD502" i="51"/>
  <c r="AE501" i="51"/>
  <c r="AD501" i="51"/>
  <c r="AE500" i="51"/>
  <c r="AD500" i="51"/>
  <c r="AE499" i="51"/>
  <c r="AD499" i="51"/>
  <c r="AE498" i="51"/>
  <c r="AD498" i="51"/>
  <c r="AE497" i="51"/>
  <c r="AD497" i="51"/>
  <c r="AE496" i="51"/>
  <c r="AD496" i="51"/>
  <c r="AE495" i="51"/>
  <c r="AD495" i="51"/>
  <c r="AE494" i="51"/>
  <c r="AD494" i="51"/>
  <c r="AE493" i="51"/>
  <c r="AD493" i="51"/>
  <c r="AE492" i="51"/>
  <c r="AD492" i="51"/>
  <c r="AE491" i="51"/>
  <c r="AD491" i="51"/>
  <c r="AE490" i="51"/>
  <c r="AD490" i="51"/>
  <c r="AE489" i="51"/>
  <c r="AD489" i="51"/>
  <c r="AE488" i="51"/>
  <c r="AD488" i="51"/>
  <c r="AE487" i="51"/>
  <c r="AD487" i="51"/>
  <c r="AE486" i="51"/>
  <c r="AD486" i="51"/>
  <c r="AE485" i="51"/>
  <c r="AD485" i="51"/>
  <c r="AE484" i="51"/>
  <c r="AD484" i="51"/>
  <c r="AE483" i="51"/>
  <c r="AD483" i="51"/>
  <c r="AE482" i="51"/>
  <c r="AD482" i="51"/>
  <c r="AE481" i="51"/>
  <c r="AD481" i="51"/>
  <c r="AE480" i="51"/>
  <c r="AD480" i="51"/>
  <c r="AE479" i="51"/>
  <c r="AD479" i="51"/>
  <c r="AE478" i="51"/>
  <c r="AD478" i="51"/>
  <c r="AE477" i="51"/>
  <c r="AD477" i="51"/>
  <c r="AE476" i="51"/>
  <c r="AD476" i="51"/>
  <c r="AE475" i="51"/>
  <c r="AD475" i="51"/>
  <c r="AE474" i="51"/>
  <c r="AD474" i="51"/>
  <c r="AE473" i="51"/>
  <c r="AD473" i="51"/>
  <c r="AE472" i="51"/>
  <c r="AD472" i="51"/>
  <c r="AE471" i="51"/>
  <c r="AD471" i="51"/>
  <c r="AE470" i="51"/>
  <c r="AD470" i="51"/>
  <c r="AE469" i="51"/>
  <c r="AD469" i="51"/>
  <c r="AE468" i="51"/>
  <c r="AD468" i="51"/>
  <c r="AE467" i="51"/>
  <c r="AD467" i="51"/>
  <c r="AE466" i="51"/>
  <c r="AD466" i="51"/>
  <c r="AE465" i="51"/>
  <c r="AD465" i="51"/>
  <c r="AE464" i="51"/>
  <c r="AD464" i="51"/>
  <c r="AE463" i="51"/>
  <c r="AD463" i="51"/>
  <c r="AE462" i="51"/>
  <c r="AD462" i="51"/>
  <c r="AE461" i="51"/>
  <c r="AD461" i="51"/>
  <c r="AE460" i="51"/>
  <c r="AD460" i="51"/>
  <c r="AE459" i="51"/>
  <c r="AD459" i="51"/>
  <c r="AE458" i="51"/>
  <c r="AD458" i="51"/>
  <c r="AE457" i="51"/>
  <c r="AD457" i="51"/>
  <c r="AE456" i="51"/>
  <c r="AD456" i="51"/>
  <c r="AE455" i="51"/>
  <c r="AD455" i="51"/>
  <c r="AE454" i="51"/>
  <c r="AD454" i="51"/>
  <c r="AE453" i="51"/>
  <c r="AD453" i="51"/>
  <c r="AE452" i="51"/>
  <c r="AD452" i="51"/>
  <c r="AE451" i="51"/>
  <c r="AD451" i="51"/>
  <c r="AE450" i="51"/>
  <c r="AD450" i="51"/>
  <c r="AE449" i="51"/>
  <c r="AD449" i="51"/>
  <c r="AE448" i="51"/>
  <c r="AD448" i="51"/>
  <c r="AE447" i="51"/>
  <c r="AD447" i="51"/>
  <c r="AE446" i="51"/>
  <c r="AD446" i="51"/>
  <c r="AE445" i="51"/>
  <c r="AD445" i="51"/>
  <c r="AE444" i="51"/>
  <c r="AD444" i="51"/>
  <c r="AE443" i="51"/>
  <c r="AD443" i="51"/>
  <c r="AE442" i="51"/>
  <c r="AD442" i="51"/>
  <c r="AE441" i="51"/>
  <c r="AD441" i="51"/>
  <c r="AE440" i="51"/>
  <c r="AD440" i="51"/>
  <c r="AE439" i="51"/>
  <c r="AD439" i="51"/>
  <c r="AE438" i="51"/>
  <c r="AD438" i="51"/>
  <c r="AE437" i="51"/>
  <c r="AD437" i="51"/>
  <c r="AE436" i="51"/>
  <c r="AD436" i="51"/>
  <c r="AE435" i="51"/>
  <c r="AD435" i="51"/>
  <c r="AE434" i="51"/>
  <c r="AD434" i="51"/>
  <c r="AE433" i="51"/>
  <c r="AD433" i="51"/>
  <c r="AE432" i="51"/>
  <c r="AD432" i="51"/>
  <c r="AE431" i="51"/>
  <c r="AD431" i="51"/>
  <c r="AE430" i="51"/>
  <c r="AD430" i="51"/>
  <c r="AE429" i="51"/>
  <c r="AD429" i="51"/>
  <c r="AE428" i="51"/>
  <c r="AD428" i="51"/>
  <c r="AE427" i="51"/>
  <c r="AD427" i="51"/>
  <c r="AE426" i="51"/>
  <c r="AD426" i="51"/>
  <c r="AE425" i="51"/>
  <c r="AD425" i="51"/>
  <c r="AE424" i="51"/>
  <c r="AD424" i="51"/>
  <c r="AE423" i="51"/>
  <c r="AD423" i="51"/>
  <c r="AE422" i="51"/>
  <c r="AD422" i="51"/>
  <c r="AE421" i="51"/>
  <c r="AD421" i="51"/>
  <c r="AE420" i="51"/>
  <c r="AD420" i="51"/>
  <c r="AE419" i="51"/>
  <c r="AD419" i="51"/>
  <c r="AE418" i="51"/>
  <c r="AD418" i="51"/>
  <c r="AE417" i="51"/>
  <c r="AD417" i="51"/>
  <c r="AE416" i="51"/>
  <c r="AD416" i="51"/>
  <c r="AE415" i="51"/>
  <c r="AD415" i="51"/>
  <c r="AE414" i="51"/>
  <c r="AD414" i="51"/>
  <c r="AE413" i="51"/>
  <c r="AD413" i="51"/>
  <c r="AE412" i="51"/>
  <c r="AD412" i="51"/>
  <c r="AE411" i="51"/>
  <c r="AD411" i="51"/>
  <c r="AE410" i="51"/>
  <c r="AD410" i="51"/>
  <c r="AE409" i="51"/>
  <c r="AD409" i="51"/>
  <c r="AE408" i="51"/>
  <c r="AD408" i="51"/>
  <c r="AE407" i="51"/>
  <c r="AD407" i="51"/>
  <c r="AE406" i="51"/>
  <c r="AD406" i="51"/>
  <c r="AE405" i="51"/>
  <c r="AD405" i="51"/>
  <c r="AE404" i="51"/>
  <c r="AD404" i="51"/>
  <c r="AE403" i="51"/>
  <c r="AD403" i="51"/>
  <c r="AE402" i="51"/>
  <c r="AD402" i="51"/>
  <c r="AE401" i="51"/>
  <c r="AD401" i="51"/>
  <c r="AE400" i="51"/>
  <c r="AD400" i="51"/>
  <c r="AE399" i="51"/>
  <c r="AD399" i="51"/>
  <c r="AE398" i="51"/>
  <c r="AD398" i="51"/>
  <c r="AE397" i="51"/>
  <c r="AD397" i="51"/>
  <c r="AE396" i="51"/>
  <c r="AD396" i="51"/>
  <c r="AE395" i="51"/>
  <c r="AD395" i="51"/>
  <c r="AE394" i="51"/>
  <c r="AD394" i="51"/>
  <c r="AE393" i="51"/>
  <c r="AD393" i="51"/>
  <c r="AE392" i="51"/>
  <c r="AD392" i="51"/>
  <c r="AE391" i="51"/>
  <c r="AD391" i="51"/>
  <c r="AE390" i="51"/>
  <c r="AD390" i="51"/>
  <c r="AE389" i="51"/>
  <c r="AD389" i="51"/>
  <c r="AE388" i="51"/>
  <c r="AD388" i="51"/>
  <c r="AE387" i="51"/>
  <c r="AD387" i="51"/>
  <c r="AE386" i="51"/>
  <c r="AD386" i="51"/>
  <c r="AE385" i="51"/>
  <c r="AD385" i="51"/>
  <c r="AE384" i="51"/>
  <c r="AD384" i="51"/>
  <c r="AE383" i="51"/>
  <c r="AD383" i="51"/>
  <c r="AE382" i="51"/>
  <c r="AD382" i="51"/>
  <c r="AE381" i="51"/>
  <c r="AD381" i="51"/>
  <c r="AE380" i="51"/>
  <c r="AD380" i="51"/>
  <c r="AE379" i="51"/>
  <c r="AD379" i="51"/>
  <c r="AE378" i="51"/>
  <c r="AD378" i="51"/>
  <c r="AE377" i="51"/>
  <c r="AD377" i="51"/>
  <c r="AE376" i="51"/>
  <c r="AD376" i="51"/>
  <c r="AE375" i="51"/>
  <c r="AD375" i="51"/>
  <c r="AE374" i="51"/>
  <c r="AD374" i="51"/>
  <c r="AE373" i="51"/>
  <c r="AD373" i="51"/>
  <c r="AE372" i="51"/>
  <c r="AD372" i="51"/>
  <c r="AE371" i="51"/>
  <c r="AD371" i="51"/>
  <c r="AE370" i="51"/>
  <c r="AD370" i="51"/>
  <c r="AE369" i="51"/>
  <c r="AD369" i="51"/>
  <c r="AE368" i="51"/>
  <c r="AD368" i="51"/>
  <c r="AE367" i="51"/>
  <c r="AD367" i="51"/>
  <c r="AE366" i="51"/>
  <c r="AD366" i="51"/>
  <c r="AE365" i="51"/>
  <c r="AD365" i="51"/>
  <c r="AE364" i="51"/>
  <c r="AD364" i="51"/>
  <c r="AE363" i="51"/>
  <c r="AD363" i="51"/>
  <c r="AE362" i="51"/>
  <c r="AD362" i="51"/>
  <c r="AE361" i="51"/>
  <c r="AD361" i="51"/>
  <c r="AE360" i="51"/>
  <c r="AD360" i="51"/>
  <c r="AE359" i="51"/>
  <c r="AD359" i="51"/>
  <c r="AE358" i="51"/>
  <c r="AD358" i="51"/>
  <c r="AE357" i="51"/>
  <c r="AD357" i="51"/>
  <c r="AE356" i="51"/>
  <c r="AD356" i="51"/>
  <c r="AE355" i="51"/>
  <c r="AD355" i="51"/>
  <c r="AE354" i="51"/>
  <c r="AD354" i="51"/>
  <c r="AE353" i="51"/>
  <c r="AD353" i="51"/>
  <c r="AE352" i="51"/>
  <c r="AD352" i="51"/>
  <c r="AE351" i="51"/>
  <c r="AD351" i="51"/>
  <c r="AE350" i="51"/>
  <c r="AD350" i="51"/>
  <c r="AE349" i="51"/>
  <c r="AD349" i="51"/>
  <c r="AE348" i="51"/>
  <c r="AD348" i="51"/>
  <c r="AE347" i="51"/>
  <c r="AD347" i="51"/>
  <c r="AE346" i="51"/>
  <c r="AD346" i="51"/>
  <c r="AE345" i="51"/>
  <c r="AD345" i="51"/>
  <c r="AE344" i="51"/>
  <c r="AD344" i="51"/>
  <c r="AE343" i="51"/>
  <c r="AD343" i="51"/>
  <c r="AE342" i="51"/>
  <c r="AD342" i="51"/>
  <c r="AE341" i="51"/>
  <c r="AD341" i="51"/>
  <c r="AE340" i="51"/>
  <c r="AD340" i="51"/>
  <c r="AE339" i="51"/>
  <c r="AD339" i="51"/>
  <c r="AE338" i="51"/>
  <c r="AD338" i="51"/>
  <c r="AE337" i="51"/>
  <c r="AD337" i="51"/>
  <c r="AE336" i="51"/>
  <c r="AD336" i="51"/>
  <c r="AE335" i="51"/>
  <c r="AD335" i="51"/>
  <c r="AE334" i="51"/>
  <c r="AD334" i="51"/>
  <c r="AE333" i="51"/>
  <c r="AD333" i="51"/>
  <c r="AE332" i="51"/>
  <c r="AD332" i="51"/>
  <c r="AE331" i="51"/>
  <c r="AD331" i="51"/>
  <c r="AE330" i="51"/>
  <c r="AD330" i="51"/>
  <c r="AE329" i="51"/>
  <c r="AD329" i="51"/>
  <c r="AE328" i="51"/>
  <c r="AD328" i="51"/>
  <c r="AE327" i="51"/>
  <c r="AD327" i="51"/>
  <c r="AE326" i="51"/>
  <c r="AD326" i="51"/>
  <c r="AE325" i="51"/>
  <c r="AD325" i="51"/>
  <c r="AE324" i="51"/>
  <c r="AD324" i="51"/>
  <c r="AE323" i="51"/>
  <c r="AD323" i="51"/>
  <c r="AE322" i="51"/>
  <c r="AD322" i="51"/>
  <c r="AE321" i="51"/>
  <c r="AD321" i="51"/>
  <c r="AE320" i="51"/>
  <c r="AD320" i="51"/>
  <c r="AE319" i="51"/>
  <c r="AD319" i="51"/>
  <c r="AE318" i="51"/>
  <c r="AD318" i="51"/>
  <c r="AE317" i="51"/>
  <c r="AD317" i="51"/>
  <c r="AE316" i="51"/>
  <c r="AD316" i="51"/>
  <c r="AE315" i="51"/>
  <c r="AD315" i="51"/>
  <c r="AE314" i="51"/>
  <c r="AD314" i="51"/>
  <c r="AE313" i="51"/>
  <c r="AD313" i="51"/>
  <c r="AE312" i="51"/>
  <c r="AD312" i="51"/>
  <c r="AE311" i="51"/>
  <c r="AD311" i="51"/>
  <c r="AE310" i="51"/>
  <c r="AD310" i="51"/>
  <c r="AE309" i="51"/>
  <c r="AD309" i="51"/>
  <c r="AE308" i="51"/>
  <c r="AD308" i="51"/>
  <c r="AE307" i="51"/>
  <c r="AD307" i="51"/>
  <c r="AE306" i="51"/>
  <c r="AD306" i="51"/>
  <c r="AE305" i="51"/>
  <c r="AD305" i="51"/>
  <c r="AE304" i="51"/>
  <c r="AD304" i="51"/>
  <c r="AE303" i="51"/>
  <c r="AD303" i="51"/>
  <c r="AE302" i="51"/>
  <c r="AD302" i="51"/>
  <c r="AE301" i="51"/>
  <c r="AD301" i="51"/>
  <c r="AE300" i="51"/>
  <c r="AD300" i="51"/>
  <c r="AE299" i="51"/>
  <c r="AD299" i="51"/>
  <c r="AE298" i="51"/>
  <c r="AD298" i="51"/>
  <c r="AE297" i="51"/>
  <c r="AD297" i="51"/>
  <c r="AE296" i="51"/>
  <c r="AD296" i="51"/>
  <c r="AE295" i="51"/>
  <c r="AD295" i="51"/>
  <c r="AE294" i="51"/>
  <c r="AD294" i="51"/>
  <c r="AE293" i="51"/>
  <c r="AD293" i="51"/>
  <c r="AE292" i="51"/>
  <c r="AD292" i="51"/>
  <c r="AE291" i="51"/>
  <c r="AD291" i="51"/>
  <c r="AE290" i="51"/>
  <c r="AD290" i="51"/>
  <c r="AE289" i="51"/>
  <c r="AD289" i="51"/>
  <c r="AE288" i="51"/>
  <c r="AD288" i="51"/>
  <c r="AE287" i="51"/>
  <c r="AD287" i="51"/>
  <c r="AE286" i="51"/>
  <c r="AD286" i="51"/>
  <c r="AE285" i="51"/>
  <c r="AD285" i="51"/>
  <c r="AE284" i="51"/>
  <c r="AD284" i="51"/>
  <c r="AE283" i="51"/>
  <c r="AD283" i="51"/>
  <c r="AE282" i="51"/>
  <c r="AD282" i="51"/>
  <c r="AE281" i="51"/>
  <c r="AD281" i="51"/>
  <c r="AE280" i="51"/>
  <c r="AD280" i="51"/>
  <c r="AE279" i="51"/>
  <c r="AD279" i="51"/>
  <c r="AE278" i="51"/>
  <c r="AD278" i="51"/>
  <c r="AE277" i="51"/>
  <c r="AD277" i="51"/>
  <c r="AE276" i="51"/>
  <c r="AD276" i="51"/>
  <c r="AE275" i="51"/>
  <c r="AD275" i="51"/>
  <c r="AE274" i="51"/>
  <c r="AD274" i="51"/>
  <c r="AE273" i="51"/>
  <c r="AD273" i="51"/>
  <c r="AE272" i="51"/>
  <c r="AD272" i="51"/>
  <c r="AE271" i="51"/>
  <c r="AD271" i="51"/>
  <c r="AE270" i="51"/>
  <c r="AD270" i="51"/>
  <c r="AE269" i="51"/>
  <c r="AD269" i="51"/>
  <c r="AE268" i="51"/>
  <c r="AD268" i="51"/>
  <c r="AE267" i="51"/>
  <c r="AD267" i="51"/>
  <c r="AE266" i="51"/>
  <c r="AD266" i="51"/>
  <c r="AE265" i="51"/>
  <c r="AD265" i="51"/>
  <c r="AE264" i="51"/>
  <c r="AD264" i="51"/>
  <c r="AE263" i="51"/>
  <c r="AD263" i="51"/>
  <c r="AE262" i="51"/>
  <c r="AD262" i="51"/>
  <c r="AE261" i="51"/>
  <c r="AD261" i="51"/>
  <c r="AE260" i="51"/>
  <c r="AD260" i="51"/>
  <c r="AE259" i="51"/>
  <c r="AD259" i="51"/>
  <c r="AE258" i="51"/>
  <c r="AD258" i="51"/>
  <c r="AE257" i="51"/>
  <c r="AD257" i="51"/>
  <c r="AE256" i="51"/>
  <c r="AD256" i="51"/>
  <c r="AE255" i="51"/>
  <c r="AD255" i="51"/>
  <c r="AE254" i="51"/>
  <c r="AD254" i="51"/>
  <c r="AE253" i="51"/>
  <c r="AD253" i="51"/>
  <c r="AE252" i="51"/>
  <c r="AD252" i="51"/>
  <c r="AE251" i="51"/>
  <c r="AD251" i="51"/>
  <c r="AE250" i="51"/>
  <c r="AD250" i="51"/>
  <c r="AE249" i="51"/>
  <c r="AD249" i="51"/>
  <c r="AE248" i="51"/>
  <c r="AD248" i="51"/>
  <c r="AE247" i="51"/>
  <c r="AD247" i="51"/>
  <c r="AE246" i="51"/>
  <c r="AD246" i="51"/>
  <c r="AE245" i="51"/>
  <c r="AD245" i="51"/>
  <c r="AE244" i="51"/>
  <c r="AD244" i="51"/>
  <c r="AE243" i="51"/>
  <c r="AD243" i="51"/>
  <c r="AE242" i="51"/>
  <c r="AD242" i="51"/>
  <c r="AE241" i="51"/>
  <c r="AD241" i="51"/>
  <c r="AE240" i="51"/>
  <c r="AD240" i="51"/>
  <c r="AE239" i="51"/>
  <c r="AD239" i="51"/>
  <c r="AE238" i="51"/>
  <c r="AD238" i="51"/>
  <c r="AE237" i="51"/>
  <c r="AD237" i="51"/>
  <c r="AE236" i="51"/>
  <c r="AD236" i="51"/>
  <c r="AE235" i="51"/>
  <c r="AD235" i="51"/>
  <c r="AE234" i="51"/>
  <c r="AD234" i="51"/>
  <c r="AE233" i="51"/>
  <c r="AD233" i="51"/>
  <c r="AE232" i="51"/>
  <c r="AD232" i="51"/>
  <c r="AE231" i="51"/>
  <c r="AD231" i="51"/>
  <c r="AE230" i="51"/>
  <c r="AD230" i="51"/>
  <c r="AE229" i="51"/>
  <c r="AD229" i="51"/>
  <c r="AE228" i="51"/>
  <c r="AD228" i="51"/>
  <c r="AE227" i="51"/>
  <c r="AD227" i="51"/>
  <c r="AE226" i="51"/>
  <c r="AD226" i="51"/>
  <c r="AE225" i="51"/>
  <c r="AD225" i="51"/>
  <c r="AE224" i="51"/>
  <c r="AD224" i="51"/>
  <c r="AE223" i="51"/>
  <c r="AD223" i="51"/>
  <c r="AE222" i="51"/>
  <c r="AD222" i="51"/>
  <c r="AE221" i="51"/>
  <c r="AD221" i="51"/>
  <c r="AE220" i="51"/>
  <c r="AD220" i="51"/>
  <c r="AE219" i="51"/>
  <c r="AD219" i="51"/>
  <c r="AE218" i="51"/>
  <c r="AD218" i="51"/>
  <c r="AE217" i="51"/>
  <c r="AD217" i="51"/>
  <c r="AE216" i="51"/>
  <c r="AD216" i="51"/>
  <c r="AE215" i="51"/>
  <c r="AD215" i="51"/>
  <c r="AE214" i="51"/>
  <c r="AD214" i="51"/>
  <c r="AE213" i="51"/>
  <c r="AD213" i="51"/>
  <c r="AE212" i="51"/>
  <c r="AD212" i="51"/>
  <c r="AE211" i="51"/>
  <c r="AD211" i="51"/>
  <c r="AE210" i="51"/>
  <c r="AD210" i="51"/>
  <c r="AE209" i="51"/>
  <c r="AD209" i="51"/>
  <c r="AE208" i="51"/>
  <c r="AD208" i="51"/>
  <c r="AE207" i="51"/>
  <c r="AD207" i="51"/>
  <c r="AE206" i="51"/>
  <c r="AD206" i="51"/>
  <c r="AE205" i="51"/>
  <c r="AD205" i="51"/>
  <c r="AE204" i="51"/>
  <c r="AD204" i="51"/>
  <c r="AE203" i="51"/>
  <c r="AD203" i="51"/>
  <c r="AE202" i="51"/>
  <c r="AD202" i="51"/>
  <c r="AE201" i="51"/>
  <c r="AD201" i="51"/>
  <c r="AE200" i="51"/>
  <c r="AD200" i="51"/>
  <c r="AE199" i="51"/>
  <c r="AD199" i="51"/>
  <c r="AE198" i="51"/>
  <c r="AD198" i="51"/>
  <c r="AE197" i="51"/>
  <c r="AD197" i="51"/>
  <c r="AE196" i="51"/>
  <c r="AD196" i="51"/>
  <c r="AE195" i="51"/>
  <c r="AD195" i="51"/>
  <c r="AE194" i="51"/>
  <c r="AD194" i="51"/>
  <c r="AE193" i="51"/>
  <c r="AD193" i="51"/>
  <c r="AE192" i="51"/>
  <c r="AD192" i="51"/>
  <c r="AE191" i="51"/>
  <c r="AD191" i="51"/>
  <c r="AE190" i="51"/>
  <c r="AD190" i="51"/>
  <c r="AE189" i="51"/>
  <c r="AD189" i="51"/>
  <c r="AE188" i="51"/>
  <c r="AD188" i="51"/>
  <c r="AE187" i="51"/>
  <c r="AD187" i="51"/>
  <c r="AE186" i="51"/>
  <c r="AD186" i="51"/>
  <c r="AE185" i="51"/>
  <c r="AD185" i="51"/>
  <c r="AE184" i="51"/>
  <c r="AD184" i="51"/>
  <c r="AE183" i="51"/>
  <c r="AD183" i="51"/>
  <c r="AE182" i="51"/>
  <c r="AD182" i="51"/>
  <c r="AE181" i="51"/>
  <c r="AD181" i="51"/>
  <c r="AE180" i="51"/>
  <c r="AD180" i="51"/>
  <c r="AE179" i="51"/>
  <c r="AD179" i="51"/>
  <c r="AE178" i="51"/>
  <c r="AD178" i="51"/>
  <c r="AE177" i="51"/>
  <c r="AD177" i="51"/>
  <c r="AE176" i="51"/>
  <c r="AD176" i="51"/>
  <c r="AE175" i="51"/>
  <c r="AD175" i="51"/>
  <c r="AE174" i="51"/>
  <c r="AD174" i="51"/>
  <c r="AE173" i="51"/>
  <c r="AD173" i="51"/>
  <c r="AE172" i="51"/>
  <c r="AD172" i="51"/>
  <c r="AE171" i="51"/>
  <c r="AD171" i="51"/>
  <c r="AE170" i="51"/>
  <c r="AD170" i="51"/>
  <c r="AE169" i="51"/>
  <c r="AD169" i="51"/>
  <c r="AE168" i="51"/>
  <c r="AD168" i="51"/>
  <c r="AE167" i="51"/>
  <c r="AD167" i="51"/>
  <c r="AE166" i="51"/>
  <c r="AD166" i="51"/>
  <c r="AE165" i="51"/>
  <c r="AD165" i="51"/>
  <c r="AE164" i="51"/>
  <c r="AD164" i="51"/>
  <c r="AE163" i="51"/>
  <c r="AD163" i="51"/>
  <c r="AE162" i="51"/>
  <c r="AD162" i="51"/>
  <c r="AE161" i="51"/>
  <c r="AD161" i="51"/>
  <c r="AE160" i="51"/>
  <c r="AD160" i="51"/>
  <c r="AE159" i="51"/>
  <c r="AD159" i="51"/>
  <c r="AE158" i="51"/>
  <c r="AD158" i="51"/>
  <c r="AE157" i="51"/>
  <c r="AD157" i="51"/>
  <c r="AE156" i="51"/>
  <c r="AD156" i="51"/>
  <c r="AE155" i="51"/>
  <c r="AD155" i="51"/>
  <c r="AE154" i="51"/>
  <c r="AD154" i="51"/>
  <c r="AE153" i="51"/>
  <c r="AD153" i="51"/>
  <c r="AE152" i="51"/>
  <c r="AD152" i="51"/>
  <c r="AE151" i="51"/>
  <c r="AD151" i="51"/>
  <c r="AE150" i="51"/>
  <c r="AD150" i="51"/>
  <c r="AE149" i="51"/>
  <c r="AD149" i="51"/>
  <c r="AE148" i="51"/>
  <c r="AD148" i="51"/>
  <c r="AE147" i="51"/>
  <c r="AD147" i="51"/>
  <c r="AE146" i="51"/>
  <c r="AD146" i="51"/>
  <c r="AE145" i="51"/>
  <c r="AD145" i="51"/>
  <c r="AE144" i="51"/>
  <c r="AD144" i="51"/>
  <c r="AE143" i="51"/>
  <c r="AD143" i="51"/>
  <c r="AE142" i="51"/>
  <c r="AD142" i="51"/>
  <c r="AE141" i="51"/>
  <c r="AD141" i="51"/>
  <c r="AE140" i="51"/>
  <c r="AD140" i="51"/>
  <c r="AE139" i="51"/>
  <c r="AD139" i="51"/>
  <c r="AE138" i="51"/>
  <c r="AD138" i="51"/>
  <c r="AE137" i="51"/>
  <c r="AD137" i="51"/>
  <c r="AE136" i="51"/>
  <c r="AD136" i="51"/>
  <c r="AE135" i="51"/>
  <c r="AD135" i="51"/>
  <c r="AE134" i="51"/>
  <c r="AD134" i="51"/>
  <c r="AE133" i="51"/>
  <c r="AD133" i="51"/>
  <c r="AE132" i="51"/>
  <c r="AD132" i="51"/>
  <c r="AE131" i="51"/>
  <c r="AD131" i="51"/>
  <c r="AE130" i="51"/>
  <c r="AD130" i="51"/>
  <c r="AE129" i="51"/>
  <c r="AD129" i="51"/>
  <c r="AE128" i="51"/>
  <c r="AD128" i="51"/>
  <c r="AE127" i="51"/>
  <c r="AD127" i="51"/>
  <c r="AE126" i="51"/>
  <c r="AD126" i="51"/>
  <c r="AE125" i="51"/>
  <c r="AD125" i="51"/>
  <c r="AE124" i="51"/>
  <c r="AD124" i="51"/>
  <c r="AE123" i="51"/>
  <c r="AD123" i="51"/>
  <c r="AE122" i="51"/>
  <c r="AD122" i="51"/>
  <c r="AE121" i="51"/>
  <c r="AD121" i="51"/>
  <c r="AE120" i="51"/>
  <c r="AD120" i="51"/>
  <c r="AE119" i="51"/>
  <c r="AD119" i="51"/>
  <c r="AE118" i="51"/>
  <c r="AD118" i="51"/>
  <c r="AE117" i="51"/>
  <c r="AD117" i="51"/>
  <c r="AE116" i="51"/>
  <c r="AD116" i="51"/>
  <c r="AE115" i="51"/>
  <c r="AD115" i="51"/>
  <c r="AE114" i="51"/>
  <c r="AD114" i="51"/>
  <c r="AE113" i="51"/>
  <c r="AD113" i="51"/>
  <c r="AE112" i="51"/>
  <c r="AD112" i="51"/>
  <c r="AE111" i="51"/>
  <c r="AD111" i="51"/>
  <c r="AE110" i="51"/>
  <c r="AD110" i="51"/>
  <c r="AE109" i="51"/>
  <c r="AD109" i="51"/>
  <c r="AE108" i="51"/>
  <c r="AD108" i="51"/>
  <c r="AE107" i="51"/>
  <c r="AD107" i="51"/>
  <c r="AE106" i="51"/>
  <c r="AD106" i="51"/>
  <c r="AE105" i="51"/>
  <c r="AD105" i="51"/>
  <c r="AE104" i="51"/>
  <c r="AD104" i="51"/>
  <c r="AE103" i="51"/>
  <c r="AD103" i="51"/>
  <c r="AE102" i="51"/>
  <c r="AD102" i="51"/>
  <c r="AE101" i="51"/>
  <c r="AD101" i="51"/>
  <c r="AE100" i="51"/>
  <c r="AD100" i="51"/>
  <c r="AE99" i="51"/>
  <c r="AD99" i="51"/>
  <c r="AE98" i="51"/>
  <c r="AD98" i="51"/>
  <c r="AE97" i="51"/>
  <c r="AD97" i="51"/>
  <c r="AE96" i="51"/>
  <c r="AD96" i="51"/>
  <c r="AE95" i="51"/>
  <c r="AD95" i="51"/>
  <c r="AE94" i="51"/>
  <c r="AD94" i="51"/>
  <c r="AE93" i="51"/>
  <c r="AD93" i="51"/>
  <c r="AE92" i="51"/>
  <c r="AD92" i="51"/>
  <c r="AE91" i="51"/>
  <c r="AD91" i="51"/>
  <c r="AE90" i="51"/>
  <c r="AD90" i="51"/>
  <c r="AE89" i="51"/>
  <c r="AD89" i="51"/>
  <c r="AE88" i="51"/>
  <c r="AD88" i="51"/>
  <c r="AE87" i="51"/>
  <c r="AD87" i="51"/>
  <c r="AE86" i="51"/>
  <c r="AD86" i="51"/>
  <c r="AE85" i="51"/>
  <c r="AD85" i="51"/>
  <c r="AE84" i="51"/>
  <c r="AD84" i="51"/>
  <c r="AE83" i="51"/>
  <c r="AD83" i="51"/>
  <c r="AE82" i="51"/>
  <c r="AD82" i="51"/>
  <c r="AE81" i="51"/>
  <c r="AD81" i="51"/>
  <c r="AE80" i="51"/>
  <c r="AD80" i="51"/>
  <c r="AE79" i="51"/>
  <c r="AD79" i="51"/>
  <c r="AE78" i="51"/>
  <c r="AD78" i="51"/>
  <c r="AE77" i="51"/>
  <c r="AD77" i="51"/>
  <c r="AE76" i="51"/>
  <c r="AD76" i="51"/>
  <c r="AE75" i="51"/>
  <c r="AD75" i="51"/>
  <c r="AE74" i="51"/>
  <c r="AD74" i="51"/>
  <c r="AE73" i="51"/>
  <c r="AD73" i="51"/>
  <c r="AE72" i="51"/>
  <c r="AD72" i="51"/>
  <c r="AE71" i="51"/>
  <c r="AD71" i="51"/>
  <c r="AE70" i="51"/>
  <c r="AD70" i="51"/>
  <c r="AE69" i="51"/>
  <c r="AD69" i="51"/>
  <c r="AE68" i="51"/>
  <c r="AD68" i="51"/>
  <c r="AE67" i="51"/>
  <c r="AD67" i="51"/>
  <c r="AE66" i="51"/>
  <c r="AD66" i="51"/>
  <c r="AE65" i="51"/>
  <c r="AD65" i="51"/>
  <c r="AE64" i="51"/>
  <c r="AD64" i="51"/>
  <c r="AE63" i="51"/>
  <c r="AD63" i="51"/>
  <c r="AE62" i="51"/>
  <c r="AD62" i="51"/>
  <c r="AE61" i="51"/>
  <c r="AD61" i="51"/>
  <c r="AE60" i="51"/>
  <c r="AD60" i="51"/>
  <c r="AE59" i="51"/>
  <c r="AD59" i="51"/>
  <c r="AE58" i="51"/>
  <c r="AD58" i="51"/>
  <c r="AE57" i="51"/>
  <c r="AD57" i="51"/>
  <c r="AE56" i="51"/>
  <c r="AD56" i="51"/>
  <c r="AE55" i="51"/>
  <c r="AD55" i="51"/>
  <c r="AE54" i="51"/>
  <c r="AD54" i="51"/>
  <c r="AE53" i="51"/>
  <c r="AD53" i="51"/>
  <c r="AE52" i="51"/>
  <c r="AD52" i="51"/>
  <c r="AE51" i="51"/>
  <c r="AD51" i="51"/>
  <c r="AE50" i="51"/>
  <c r="AD50" i="51"/>
  <c r="AE49" i="51"/>
  <c r="AD49" i="51"/>
  <c r="AE48" i="51"/>
  <c r="AD48" i="51"/>
  <c r="AE47" i="51"/>
  <c r="AD47" i="51"/>
  <c r="AE46" i="51"/>
  <c r="AD46" i="51"/>
  <c r="AE45" i="51"/>
  <c r="AD45" i="51"/>
  <c r="AE44" i="51"/>
  <c r="AD44" i="51"/>
  <c r="AE43" i="51"/>
  <c r="AD43" i="51"/>
  <c r="AE42" i="51"/>
  <c r="AD42" i="51"/>
  <c r="AE41" i="51"/>
  <c r="AD41" i="51"/>
  <c r="AE40" i="51"/>
  <c r="AD40" i="51"/>
  <c r="AE39" i="51"/>
  <c r="AD39" i="51"/>
  <c r="AE38" i="51"/>
  <c r="AD38" i="51"/>
  <c r="AE37" i="51"/>
  <c r="AD37" i="51"/>
  <c r="AE36" i="51"/>
  <c r="AD36" i="51"/>
  <c r="AE35" i="51"/>
  <c r="AD35" i="51"/>
  <c r="AE34" i="51"/>
  <c r="AD34" i="51"/>
  <c r="AE33" i="51"/>
  <c r="AD33" i="51"/>
  <c r="AE32" i="51"/>
  <c r="AD32" i="51"/>
  <c r="AE31" i="51"/>
  <c r="AD31" i="51"/>
  <c r="AE30" i="51"/>
  <c r="AD30" i="51"/>
  <c r="AE29" i="51"/>
  <c r="AD29" i="51"/>
  <c r="AE28" i="51"/>
  <c r="AD28" i="51"/>
  <c r="AE27" i="51"/>
  <c r="AD27" i="51"/>
  <c r="AE26" i="51"/>
  <c r="AD26" i="51"/>
  <c r="AE25" i="51"/>
  <c r="AD25" i="51"/>
  <c r="AE24" i="51"/>
  <c r="AD24" i="51"/>
  <c r="AE23" i="51"/>
  <c r="AD23" i="51"/>
  <c r="AE22" i="51"/>
  <c r="AD22" i="51"/>
  <c r="AE21" i="51"/>
  <c r="AD21" i="51"/>
  <c r="AE20" i="51"/>
  <c r="AD20" i="51"/>
  <c r="AE19" i="51"/>
  <c r="AD19" i="51"/>
  <c r="AE18" i="51"/>
  <c r="AD18" i="51"/>
  <c r="AE17" i="51"/>
  <c r="AD17" i="51"/>
  <c r="AE16" i="51"/>
  <c r="AD16" i="51"/>
  <c r="AE15" i="51"/>
  <c r="AD15" i="51"/>
  <c r="AE14" i="51"/>
  <c r="AD14" i="51"/>
  <c r="AE13" i="51"/>
  <c r="AD13" i="51"/>
  <c r="AE12" i="51"/>
  <c r="AD12" i="51"/>
  <c r="AE11" i="51"/>
  <c r="AD11" i="51"/>
  <c r="AE10" i="51"/>
  <c r="AD10" i="51"/>
  <c r="AF1032" i="51" l="1"/>
  <c r="AG1032" i="51" s="1"/>
  <c r="AF491" i="51"/>
  <c r="AG491" i="51" s="1"/>
  <c r="AF1595" i="51"/>
  <c r="AG1595" i="51" s="1"/>
  <c r="AF1627" i="51"/>
  <c r="AG1627" i="51" s="1"/>
  <c r="AI1627" i="51" s="1"/>
  <c r="H1627" i="51" s="1"/>
  <c r="AF1675" i="51"/>
  <c r="AG1675" i="51" s="1"/>
  <c r="AF62" i="51"/>
  <c r="AG62" i="51" s="1"/>
  <c r="AF110" i="51"/>
  <c r="AG110" i="51" s="1"/>
  <c r="AF126" i="51"/>
  <c r="AG126" i="51" s="1"/>
  <c r="AF158" i="51"/>
  <c r="AG158" i="51" s="1"/>
  <c r="AF510" i="51"/>
  <c r="AG510" i="51" s="1"/>
  <c r="AF542" i="51"/>
  <c r="AG542" i="51" s="1"/>
  <c r="AF606" i="51"/>
  <c r="AG606" i="51" s="1"/>
  <c r="AF622" i="51"/>
  <c r="AG622" i="51" s="1"/>
  <c r="AF638" i="51"/>
  <c r="AG638" i="51" s="1"/>
  <c r="AF702" i="51"/>
  <c r="AG702" i="51" s="1"/>
  <c r="AF734" i="51"/>
  <c r="AG734" i="51" s="1"/>
  <c r="AF782" i="51"/>
  <c r="AG782" i="51" s="1"/>
  <c r="AF846" i="51"/>
  <c r="AG846" i="51" s="1"/>
  <c r="AF878" i="51"/>
  <c r="AG878" i="51" s="1"/>
  <c r="AF894" i="51"/>
  <c r="AG894" i="51" s="1"/>
  <c r="AF1006" i="51"/>
  <c r="AG1006" i="51" s="1"/>
  <c r="AF1022" i="51"/>
  <c r="AG1022" i="51" s="1"/>
  <c r="AH1022" i="51" s="1"/>
  <c r="G1022" i="51" s="1"/>
  <c r="AF1070" i="51"/>
  <c r="AG1070" i="51" s="1"/>
  <c r="AF1166" i="51"/>
  <c r="AG1166" i="51" s="1"/>
  <c r="AI1166" i="51" s="1"/>
  <c r="H1166" i="51" s="1"/>
  <c r="AF1326" i="51"/>
  <c r="AG1326" i="51" s="1"/>
  <c r="AH1326" i="51" s="1"/>
  <c r="G1326" i="51" s="1"/>
  <c r="AF1342" i="51"/>
  <c r="AG1342" i="51" s="1"/>
  <c r="AI1342" i="51" s="1"/>
  <c r="H1342" i="51" s="1"/>
  <c r="AF1598" i="51"/>
  <c r="AG1598" i="51" s="1"/>
  <c r="AI1598" i="51" s="1"/>
  <c r="H1598" i="51" s="1"/>
  <c r="AF1662" i="51"/>
  <c r="AG1662" i="51" s="1"/>
  <c r="AF1678" i="51"/>
  <c r="AG1678" i="51" s="1"/>
  <c r="AI1678" i="51" s="1"/>
  <c r="H1678" i="51" s="1"/>
  <c r="AF23" i="51"/>
  <c r="AG23" i="51" s="1"/>
  <c r="AI23" i="51" s="1"/>
  <c r="H23" i="51" s="1"/>
  <c r="AF39" i="51"/>
  <c r="AG39" i="51" s="1"/>
  <c r="AI39" i="51" s="1"/>
  <c r="H39" i="51" s="1"/>
  <c r="AF103" i="51"/>
  <c r="AG103" i="51" s="1"/>
  <c r="AH103" i="51" s="1"/>
  <c r="G103" i="51" s="1"/>
  <c r="AF199" i="51"/>
  <c r="AG199" i="51" s="1"/>
  <c r="AI199" i="51" s="1"/>
  <c r="H199" i="51" s="1"/>
  <c r="AF311" i="51"/>
  <c r="AG311" i="51" s="1"/>
  <c r="AI311" i="51" s="1"/>
  <c r="H311" i="51" s="1"/>
  <c r="AF535" i="51"/>
  <c r="AG535" i="51" s="1"/>
  <c r="AH535" i="51" s="1"/>
  <c r="G535" i="51" s="1"/>
  <c r="AF583" i="51"/>
  <c r="AG583" i="51" s="1"/>
  <c r="AI583" i="51" s="1"/>
  <c r="H583" i="51" s="1"/>
  <c r="AF599" i="51"/>
  <c r="AG599" i="51" s="1"/>
  <c r="AI599" i="51" s="1"/>
  <c r="H599" i="51" s="1"/>
  <c r="AF663" i="51"/>
  <c r="AG663" i="51" s="1"/>
  <c r="AF855" i="51"/>
  <c r="AG855" i="51" s="1"/>
  <c r="AF919" i="51"/>
  <c r="AG919" i="51" s="1"/>
  <c r="AF1031" i="51"/>
  <c r="AG1031" i="51" s="1"/>
  <c r="AF1079" i="51"/>
  <c r="AG1079" i="51" s="1"/>
  <c r="AF1127" i="51"/>
  <c r="AG1127" i="51" s="1"/>
  <c r="AF1175" i="51"/>
  <c r="AG1175" i="51" s="1"/>
  <c r="AF1287" i="51"/>
  <c r="AG1287" i="51" s="1"/>
  <c r="AF1335" i="51"/>
  <c r="AG1335" i="51" s="1"/>
  <c r="AF1447" i="51"/>
  <c r="AG1447" i="51" s="1"/>
  <c r="AF1527" i="51"/>
  <c r="AG1527" i="51" s="1"/>
  <c r="AF1639" i="51"/>
  <c r="AG1639" i="51" s="1"/>
  <c r="AF1767" i="51"/>
  <c r="AG1767" i="51" s="1"/>
  <c r="AF1831" i="51"/>
  <c r="AG1831" i="51" s="1"/>
  <c r="AF2583" i="51"/>
  <c r="AG2583" i="51" s="1"/>
  <c r="AF1866" i="51"/>
  <c r="AG1866" i="51" s="1"/>
  <c r="AF2091" i="51"/>
  <c r="AG2091" i="51" s="1"/>
  <c r="AF2219" i="51"/>
  <c r="AG2219" i="51" s="1"/>
  <c r="AH2219" i="51" s="1"/>
  <c r="G2219" i="51" s="1"/>
  <c r="AF2235" i="51"/>
  <c r="AG2235" i="51" s="1"/>
  <c r="AH2235" i="51" s="1"/>
  <c r="G2235" i="51" s="1"/>
  <c r="AF141" i="51"/>
  <c r="AG141" i="51" s="1"/>
  <c r="AI141" i="51" s="1"/>
  <c r="H141" i="51" s="1"/>
  <c r="AF157" i="51"/>
  <c r="AG157" i="51" s="1"/>
  <c r="AI157" i="51" s="1"/>
  <c r="H157" i="51" s="1"/>
  <c r="AF317" i="51"/>
  <c r="AG317" i="51" s="1"/>
  <c r="AI317" i="51" s="1"/>
  <c r="H317" i="51" s="1"/>
  <c r="AF413" i="51"/>
  <c r="AG413" i="51" s="1"/>
  <c r="AF477" i="51"/>
  <c r="AG477" i="51" s="1"/>
  <c r="AI477" i="51" s="1"/>
  <c r="H477" i="51" s="1"/>
  <c r="AF1037" i="51"/>
  <c r="AG1037" i="51" s="1"/>
  <c r="AI1037" i="51" s="1"/>
  <c r="H1037" i="51" s="1"/>
  <c r="AF1213" i="51"/>
  <c r="AG1213" i="51" s="1"/>
  <c r="AH1213" i="51" s="1"/>
  <c r="G1213" i="51" s="1"/>
  <c r="AF1229" i="51"/>
  <c r="AG1229" i="51" s="1"/>
  <c r="AI1229" i="51" s="1"/>
  <c r="H1229" i="51" s="1"/>
  <c r="AF1261" i="51"/>
  <c r="AG1261" i="51" s="1"/>
  <c r="AI1261" i="51" s="1"/>
  <c r="H1261" i="51" s="1"/>
  <c r="AF1277" i="51"/>
  <c r="AG1277" i="51" s="1"/>
  <c r="AH1277" i="51" s="1"/>
  <c r="G1277" i="51" s="1"/>
  <c r="AF2589" i="51"/>
  <c r="AG2589" i="51" s="1"/>
  <c r="AI2589" i="51" s="1"/>
  <c r="H2589" i="51" s="1"/>
  <c r="AF2637" i="51"/>
  <c r="AG2637" i="51" s="1"/>
  <c r="AI2637" i="51" s="1"/>
  <c r="H2637" i="51" s="1"/>
  <c r="AF2685" i="51"/>
  <c r="AG2685" i="51" s="1"/>
  <c r="AI2685" i="51" s="1"/>
  <c r="H2685" i="51" s="1"/>
  <c r="AF2701" i="51"/>
  <c r="AG2701" i="51" s="1"/>
  <c r="AF2749" i="51"/>
  <c r="AG2749" i="51" s="1"/>
  <c r="AF2797" i="51"/>
  <c r="AG2797" i="51" s="1"/>
  <c r="AF2877" i="51"/>
  <c r="AG2877" i="51" s="1"/>
  <c r="AF133" i="51"/>
  <c r="AG133" i="51" s="1"/>
  <c r="AF149" i="51"/>
  <c r="AG149" i="51" s="1"/>
  <c r="AF485" i="51"/>
  <c r="AG485" i="51" s="1"/>
  <c r="AF533" i="51"/>
  <c r="AG533" i="51" s="1"/>
  <c r="AF853" i="51"/>
  <c r="AG853" i="51" s="1"/>
  <c r="AF1157" i="51"/>
  <c r="AG1157" i="51" s="1"/>
  <c r="AF1189" i="51"/>
  <c r="AG1189" i="51" s="1"/>
  <c r="AF1317" i="51"/>
  <c r="AG1317" i="51" s="1"/>
  <c r="AF1333" i="51"/>
  <c r="AG1333" i="51" s="1"/>
  <c r="AF1493" i="51"/>
  <c r="AG1493" i="51" s="1"/>
  <c r="AF1717" i="51"/>
  <c r="AG1717" i="51" s="1"/>
  <c r="AF1765" i="51"/>
  <c r="AG1765" i="51" s="1"/>
  <c r="AF1877" i="51"/>
  <c r="AG1877" i="51" s="1"/>
  <c r="AI1877" i="51" s="1"/>
  <c r="H1877" i="51" s="1"/>
  <c r="AF1909" i="51"/>
  <c r="AG1909" i="51" s="1"/>
  <c r="AI1909" i="51" s="1"/>
  <c r="H1909" i="51" s="1"/>
  <c r="AF2469" i="51"/>
  <c r="AG2469" i="51" s="1"/>
  <c r="AI2469" i="51" s="1"/>
  <c r="H2469" i="51" s="1"/>
  <c r="AF2533" i="51"/>
  <c r="AG2533" i="51" s="1"/>
  <c r="AH2533" i="51" s="1"/>
  <c r="G2533" i="51" s="1"/>
  <c r="AF2709" i="51"/>
  <c r="AG2709" i="51" s="1"/>
  <c r="AH2709" i="51" s="1"/>
  <c r="G2709" i="51" s="1"/>
  <c r="AF2167" i="51"/>
  <c r="AG2167" i="51" s="1"/>
  <c r="AI2167" i="51" s="1"/>
  <c r="H2167" i="51" s="1"/>
  <c r="AF2279" i="51"/>
  <c r="AG2279" i="51" s="1"/>
  <c r="AI2279" i="51" s="1"/>
  <c r="H2279" i="51" s="1"/>
  <c r="AF56" i="51"/>
  <c r="AG56" i="51" s="1"/>
  <c r="AI56" i="51" s="1"/>
  <c r="H56" i="51" s="1"/>
  <c r="AF88" i="51"/>
  <c r="AG88" i="51" s="1"/>
  <c r="AI88" i="51" s="1"/>
  <c r="H88" i="51" s="1"/>
  <c r="AF120" i="51"/>
  <c r="AG120" i="51" s="1"/>
  <c r="AI120" i="51" s="1"/>
  <c r="H120" i="51" s="1"/>
  <c r="AF152" i="51"/>
  <c r="AG152" i="51" s="1"/>
  <c r="AI152" i="51" s="1"/>
  <c r="H152" i="51" s="1"/>
  <c r="AF184" i="51"/>
  <c r="AG184" i="51" s="1"/>
  <c r="AI184" i="51" s="1"/>
  <c r="H184" i="51" s="1"/>
  <c r="AF200" i="51"/>
  <c r="AG200" i="51" s="1"/>
  <c r="AI200" i="51" s="1"/>
  <c r="H200" i="51" s="1"/>
  <c r="AF216" i="51"/>
  <c r="AG216" i="51" s="1"/>
  <c r="AI216" i="51" s="1"/>
  <c r="H216" i="51" s="1"/>
  <c r="AF296" i="51"/>
  <c r="AG296" i="51" s="1"/>
  <c r="AI296" i="51" s="1"/>
  <c r="H296" i="51" s="1"/>
  <c r="AF312" i="51"/>
  <c r="AG312" i="51" s="1"/>
  <c r="AI312" i="51" s="1"/>
  <c r="H312" i="51" s="1"/>
  <c r="AF360" i="51"/>
  <c r="AG360" i="51" s="1"/>
  <c r="AI360" i="51" s="1"/>
  <c r="H360" i="51" s="1"/>
  <c r="AF424" i="51"/>
  <c r="AG424" i="51" s="1"/>
  <c r="AI424" i="51" s="1"/>
  <c r="H424" i="51" s="1"/>
  <c r="AF536" i="51"/>
  <c r="AG536" i="51" s="1"/>
  <c r="AI536" i="51" s="1"/>
  <c r="H536" i="51" s="1"/>
  <c r="AF808" i="51"/>
  <c r="AG808" i="51" s="1"/>
  <c r="AI808" i="51" s="1"/>
  <c r="H808" i="51" s="1"/>
  <c r="AF1496" i="51"/>
  <c r="AG1496" i="51" s="1"/>
  <c r="AF2584" i="51"/>
  <c r="AG2584" i="51" s="1"/>
  <c r="AF2792" i="51"/>
  <c r="AG2792" i="51" s="1"/>
  <c r="AI2792" i="51" s="1"/>
  <c r="H2792" i="51" s="1"/>
  <c r="AF80" i="51"/>
  <c r="AG80" i="51" s="1"/>
  <c r="AI80" i="51" s="1"/>
  <c r="H80" i="51" s="1"/>
  <c r="AF96" i="51"/>
  <c r="AG96" i="51" s="1"/>
  <c r="AF560" i="51"/>
  <c r="AG560" i="51" s="1"/>
  <c r="AF576" i="51"/>
  <c r="AG576" i="51" s="1"/>
  <c r="AF608" i="51"/>
  <c r="AG608" i="51" s="1"/>
  <c r="AF640" i="51"/>
  <c r="AG640" i="51" s="1"/>
  <c r="AF672" i="51"/>
  <c r="AG672" i="51" s="1"/>
  <c r="AF688" i="51"/>
  <c r="AG688" i="51" s="1"/>
  <c r="AF896" i="51"/>
  <c r="AG896" i="51" s="1"/>
  <c r="AF1040" i="51"/>
  <c r="AG1040" i="51" s="1"/>
  <c r="AH1040" i="51" s="1"/>
  <c r="G1040" i="51" s="1"/>
  <c r="AF1168" i="51"/>
  <c r="AG1168" i="51" s="1"/>
  <c r="AF1184" i="51"/>
  <c r="AG1184" i="51" s="1"/>
  <c r="AH1184" i="51" s="1"/>
  <c r="G1184" i="51" s="1"/>
  <c r="AF1728" i="51"/>
  <c r="AG1728" i="51" s="1"/>
  <c r="AI1728" i="51" s="1"/>
  <c r="H1728" i="51" s="1"/>
  <c r="AF1760" i="51"/>
  <c r="AG1760" i="51" s="1"/>
  <c r="AI1760" i="51" s="1"/>
  <c r="H1760" i="51" s="1"/>
  <c r="AF1856" i="51"/>
  <c r="AG1856" i="51" s="1"/>
  <c r="AI1856" i="51" s="1"/>
  <c r="H1856" i="51" s="1"/>
  <c r="AF2000" i="51"/>
  <c r="AG2000" i="51" s="1"/>
  <c r="AI2000" i="51" s="1"/>
  <c r="H2000" i="51" s="1"/>
  <c r="AF2080" i="51"/>
  <c r="AG2080" i="51" s="1"/>
  <c r="AI2080" i="51" s="1"/>
  <c r="H2080" i="51" s="1"/>
  <c r="AF2096" i="51"/>
  <c r="AG2096" i="51" s="1"/>
  <c r="AI2096" i="51" s="1"/>
  <c r="H2096" i="51" s="1"/>
  <c r="AF2208" i="51"/>
  <c r="AG2208" i="51" s="1"/>
  <c r="AI2208" i="51" s="1"/>
  <c r="H2208" i="51" s="1"/>
  <c r="AF2224" i="51"/>
  <c r="AG2224" i="51" s="1"/>
  <c r="AI2224" i="51" s="1"/>
  <c r="H2224" i="51" s="1"/>
  <c r="AF2288" i="51"/>
  <c r="AG2288" i="51" s="1"/>
  <c r="AI2288" i="51" s="1"/>
  <c r="H2288" i="51" s="1"/>
  <c r="AF2304" i="51"/>
  <c r="AG2304" i="51" s="1"/>
  <c r="AH2304" i="51" s="1"/>
  <c r="G2304" i="51" s="1"/>
  <c r="AF2384" i="51"/>
  <c r="AG2384" i="51" s="1"/>
  <c r="AI2384" i="51" s="1"/>
  <c r="H2384" i="51" s="1"/>
  <c r="AF2416" i="51"/>
  <c r="AG2416" i="51" s="1"/>
  <c r="AI2416" i="51" s="1"/>
  <c r="H2416" i="51" s="1"/>
  <c r="AF2432" i="51"/>
  <c r="AG2432" i="51" s="1"/>
  <c r="AI2432" i="51" s="1"/>
  <c r="H2432" i="51" s="1"/>
  <c r="AF2528" i="51"/>
  <c r="AG2528" i="51" s="1"/>
  <c r="AI2528" i="51" s="1"/>
  <c r="H2528" i="51" s="1"/>
  <c r="AF2656" i="51"/>
  <c r="AG2656" i="51" s="1"/>
  <c r="AI2656" i="51" s="1"/>
  <c r="H2656" i="51" s="1"/>
  <c r="AF2704" i="51"/>
  <c r="AG2704" i="51" s="1"/>
  <c r="AI2704" i="51" s="1"/>
  <c r="H2704" i="51" s="1"/>
  <c r="AF2720" i="51"/>
  <c r="AG2720" i="51" s="1"/>
  <c r="AI2720" i="51" s="1"/>
  <c r="H2720" i="51" s="1"/>
  <c r="AF2752" i="51"/>
  <c r="AG2752" i="51" s="1"/>
  <c r="AF1314" i="51"/>
  <c r="AG1314" i="51" s="1"/>
  <c r="AF1330" i="51"/>
  <c r="AG1330" i="51" s="1"/>
  <c r="AF1442" i="51"/>
  <c r="AG1442" i="51" s="1"/>
  <c r="AF1490" i="51"/>
  <c r="AG1490" i="51" s="1"/>
  <c r="AF1506" i="51"/>
  <c r="AG1506" i="51" s="1"/>
  <c r="AF1762" i="51"/>
  <c r="AG1762" i="51" s="1"/>
  <c r="AF1810" i="51"/>
  <c r="AG1810" i="51" s="1"/>
  <c r="AI1810" i="51" s="1"/>
  <c r="H1810" i="51" s="1"/>
  <c r="AF1826" i="51"/>
  <c r="AG1826" i="51" s="1"/>
  <c r="AI1826" i="51" s="1"/>
  <c r="H1826" i="51" s="1"/>
  <c r="AF1906" i="51"/>
  <c r="AG1906" i="51" s="1"/>
  <c r="AI1906" i="51" s="1"/>
  <c r="H1906" i="51" s="1"/>
  <c r="AF1922" i="51"/>
  <c r="AG1922" i="51" s="1"/>
  <c r="AI1922" i="51" s="1"/>
  <c r="H1922" i="51" s="1"/>
  <c r="AF2050" i="51"/>
  <c r="AG2050" i="51" s="1"/>
  <c r="AI2050" i="51" s="1"/>
  <c r="H2050" i="51" s="1"/>
  <c r="AF2098" i="51"/>
  <c r="AG2098" i="51" s="1"/>
  <c r="AI2098" i="51" s="1"/>
  <c r="H2098" i="51" s="1"/>
  <c r="AF2114" i="51"/>
  <c r="AG2114" i="51" s="1"/>
  <c r="AI2114" i="51" s="1"/>
  <c r="H2114" i="51" s="1"/>
  <c r="AF2130" i="51"/>
  <c r="AG2130" i="51" s="1"/>
  <c r="AI2130" i="51" s="1"/>
  <c r="H2130" i="51" s="1"/>
  <c r="AF2162" i="51"/>
  <c r="AG2162" i="51" s="1"/>
  <c r="AI2162" i="51" s="1"/>
  <c r="H2162" i="51" s="1"/>
  <c r="AF2178" i="51"/>
  <c r="AG2178" i="51" s="1"/>
  <c r="AI2178" i="51" s="1"/>
  <c r="H2178" i="51" s="1"/>
  <c r="AF2434" i="51"/>
  <c r="AG2434" i="51" s="1"/>
  <c r="AI2434" i="51" s="1"/>
  <c r="H2434" i="51" s="1"/>
  <c r="AF2546" i="51"/>
  <c r="AG2546" i="51" s="1"/>
  <c r="AH2546" i="51" s="1"/>
  <c r="G2546" i="51" s="1"/>
  <c r="AF2626" i="51"/>
  <c r="AG2626" i="51" s="1"/>
  <c r="AI2626" i="51" s="1"/>
  <c r="H2626" i="51" s="1"/>
  <c r="AF2642" i="51"/>
  <c r="AG2642" i="51" s="1"/>
  <c r="AH2642" i="51" s="1"/>
  <c r="G2642" i="51" s="1"/>
  <c r="AF2690" i="51"/>
  <c r="AG2690" i="51" s="1"/>
  <c r="AI2690" i="51" s="1"/>
  <c r="H2690" i="51" s="1"/>
  <c r="AF2706" i="51"/>
  <c r="AG2706" i="51" s="1"/>
  <c r="AH2706" i="51" s="1"/>
  <c r="G2706" i="51" s="1"/>
  <c r="AF840" i="51"/>
  <c r="AG840" i="51" s="1"/>
  <c r="AI840" i="51" s="1"/>
  <c r="H840" i="51" s="1"/>
  <c r="AF2856" i="51"/>
  <c r="AG2856" i="51" s="1"/>
  <c r="AI2856" i="51" s="1"/>
  <c r="H2856" i="51" s="1"/>
  <c r="AF137" i="51"/>
  <c r="AG137" i="51" s="1"/>
  <c r="AI137" i="51" s="1"/>
  <c r="H137" i="51" s="1"/>
  <c r="AF281" i="51"/>
  <c r="AG281" i="51" s="1"/>
  <c r="AI281" i="51" s="1"/>
  <c r="H281" i="51" s="1"/>
  <c r="AF297" i="51"/>
  <c r="AG297" i="51" s="1"/>
  <c r="AI297" i="51" s="1"/>
  <c r="H297" i="51" s="1"/>
  <c r="AF313" i="51"/>
  <c r="AG313" i="51" s="1"/>
  <c r="AI313" i="51" s="1"/>
  <c r="H313" i="51" s="1"/>
  <c r="AF361" i="51"/>
  <c r="AG361" i="51" s="1"/>
  <c r="AI361" i="51" s="1"/>
  <c r="H361" i="51" s="1"/>
  <c r="AF809" i="51"/>
  <c r="AG809" i="51" s="1"/>
  <c r="AI809" i="51" s="1"/>
  <c r="H809" i="51" s="1"/>
  <c r="AF825" i="51"/>
  <c r="AG825" i="51" s="1"/>
  <c r="AI825" i="51" s="1"/>
  <c r="H825" i="51" s="1"/>
  <c r="AF1321" i="51"/>
  <c r="AG1321" i="51" s="1"/>
  <c r="AI1321" i="51" s="1"/>
  <c r="H1321" i="51" s="1"/>
  <c r="AF1353" i="51"/>
  <c r="AG1353" i="51" s="1"/>
  <c r="AF1369" i="51"/>
  <c r="AG1369" i="51" s="1"/>
  <c r="AI1369" i="51" s="1"/>
  <c r="H1369" i="51" s="1"/>
  <c r="AF1449" i="51"/>
  <c r="AG1449" i="51" s="1"/>
  <c r="AF1497" i="51"/>
  <c r="AG1497" i="51" s="1"/>
  <c r="AF1801" i="51"/>
  <c r="AG1801" i="51" s="1"/>
  <c r="AF1833" i="51"/>
  <c r="AG1833" i="51" s="1"/>
  <c r="AF1929" i="51"/>
  <c r="AG1929" i="51" s="1"/>
  <c r="AI1929" i="51" s="1"/>
  <c r="H1929" i="51" s="1"/>
  <c r="AF2057" i="51"/>
  <c r="AG2057" i="51" s="1"/>
  <c r="AI2057" i="51" s="1"/>
  <c r="H2057" i="51" s="1"/>
  <c r="AF2073" i="51"/>
  <c r="AG2073" i="51" s="1"/>
  <c r="AI2073" i="51" s="1"/>
  <c r="H2073" i="51" s="1"/>
  <c r="AF2872" i="51"/>
  <c r="AG2872" i="51" s="1"/>
  <c r="AI2872" i="51" s="1"/>
  <c r="H2872" i="51" s="1"/>
  <c r="AF955" i="51"/>
  <c r="AG955" i="51" s="1"/>
  <c r="AH955" i="51" s="1"/>
  <c r="G955" i="51" s="1"/>
  <c r="AF987" i="51"/>
  <c r="AG987" i="51" s="1"/>
  <c r="AI987" i="51" s="1"/>
  <c r="H987" i="51" s="1"/>
  <c r="AF1019" i="51"/>
  <c r="AG1019" i="51" s="1"/>
  <c r="AI1019" i="51" s="1"/>
  <c r="H1019" i="51" s="1"/>
  <c r="AF315" i="51"/>
  <c r="AG315" i="51" s="1"/>
  <c r="AI315" i="51" s="1"/>
  <c r="H315" i="51" s="1"/>
  <c r="AF35" i="51"/>
  <c r="AG35" i="51" s="1"/>
  <c r="AH35" i="51" s="1"/>
  <c r="G35" i="51" s="1"/>
  <c r="AF195" i="51"/>
  <c r="AG195" i="51" s="1"/>
  <c r="AH195" i="51" s="1"/>
  <c r="G195" i="51" s="1"/>
  <c r="AF211" i="51"/>
  <c r="AG211" i="51" s="1"/>
  <c r="AI211" i="51" s="1"/>
  <c r="H211" i="51" s="1"/>
  <c r="AF227" i="51"/>
  <c r="AG227" i="51" s="1"/>
  <c r="AI227" i="51" s="1"/>
  <c r="H227" i="51" s="1"/>
  <c r="AF515" i="51"/>
  <c r="AG515" i="51" s="1"/>
  <c r="AI515" i="51" s="1"/>
  <c r="H515" i="51" s="1"/>
  <c r="AF547" i="51"/>
  <c r="AG547" i="51" s="1"/>
  <c r="AI547" i="51" s="1"/>
  <c r="H547" i="51" s="1"/>
  <c r="AF579" i="51"/>
  <c r="AG579" i="51" s="1"/>
  <c r="AI579" i="51" s="1"/>
  <c r="H579" i="51" s="1"/>
  <c r="AF595" i="51"/>
  <c r="AG595" i="51" s="1"/>
  <c r="AH595" i="51" s="1"/>
  <c r="G595" i="51" s="1"/>
  <c r="AF611" i="51"/>
  <c r="AG611" i="51" s="1"/>
  <c r="AI611" i="51" s="1"/>
  <c r="H611" i="51" s="1"/>
  <c r="AF627" i="51"/>
  <c r="AG627" i="51" s="1"/>
  <c r="AI627" i="51" s="1"/>
  <c r="H627" i="51" s="1"/>
  <c r="AF675" i="51"/>
  <c r="AG675" i="51" s="1"/>
  <c r="AH675" i="51" s="1"/>
  <c r="G675" i="51" s="1"/>
  <c r="AF723" i="51"/>
  <c r="AG723" i="51" s="1"/>
  <c r="AI723" i="51" s="1"/>
  <c r="H723" i="51" s="1"/>
  <c r="AF739" i="51"/>
  <c r="AG739" i="51" s="1"/>
  <c r="AI739" i="51" s="1"/>
  <c r="H739" i="51" s="1"/>
  <c r="AF755" i="51"/>
  <c r="AG755" i="51" s="1"/>
  <c r="AI755" i="51" s="1"/>
  <c r="H755" i="51" s="1"/>
  <c r="AF787" i="51"/>
  <c r="AG787" i="51" s="1"/>
  <c r="AI787" i="51" s="1"/>
  <c r="H787" i="51" s="1"/>
  <c r="AF1299" i="51"/>
  <c r="AG1299" i="51" s="1"/>
  <c r="AI1299" i="51" s="1"/>
  <c r="H1299" i="51" s="1"/>
  <c r="AF1347" i="51"/>
  <c r="AG1347" i="51" s="1"/>
  <c r="AI1347" i="51" s="1"/>
  <c r="H1347" i="51" s="1"/>
  <c r="AF1363" i="51"/>
  <c r="AG1363" i="51" s="1"/>
  <c r="AI1363" i="51" s="1"/>
  <c r="H1363" i="51" s="1"/>
  <c r="AF1795" i="51"/>
  <c r="AG1795" i="51" s="1"/>
  <c r="AI1795" i="51" s="1"/>
  <c r="H1795" i="51" s="1"/>
  <c r="AF2579" i="51"/>
  <c r="AG2579" i="51" s="1"/>
  <c r="AH2579" i="51" s="1"/>
  <c r="G2579" i="51" s="1"/>
  <c r="AF1526" i="51"/>
  <c r="AG1526" i="51" s="1"/>
  <c r="AI1526" i="51" s="1"/>
  <c r="H1526" i="51" s="1"/>
  <c r="AF1766" i="51"/>
  <c r="AG1766" i="51" s="1"/>
  <c r="AI1766" i="51" s="1"/>
  <c r="H1766" i="51" s="1"/>
  <c r="AF1782" i="51"/>
  <c r="AG1782" i="51" s="1"/>
  <c r="AI1782" i="51" s="1"/>
  <c r="H1782" i="51" s="1"/>
  <c r="AF2582" i="51"/>
  <c r="AG2582" i="51" s="1"/>
  <c r="AI2582" i="51" s="1"/>
  <c r="H2582" i="51" s="1"/>
  <c r="AF2662" i="51"/>
  <c r="AG2662" i="51" s="1"/>
  <c r="AI2662" i="51" s="1"/>
  <c r="H2662" i="51" s="1"/>
  <c r="AF2678" i="51"/>
  <c r="AG2678" i="51" s="1"/>
  <c r="AI2678" i="51" s="1"/>
  <c r="H2678" i="51" s="1"/>
  <c r="AF2758" i="51"/>
  <c r="AG2758" i="51" s="1"/>
  <c r="AI2758" i="51" s="1"/>
  <c r="H2758" i="51" s="1"/>
  <c r="AF2886" i="51"/>
  <c r="AG2886" i="51" s="1"/>
  <c r="AI2886" i="51" s="1"/>
  <c r="H2886" i="51" s="1"/>
  <c r="AF2570" i="51"/>
  <c r="AG2570" i="51" s="1"/>
  <c r="AI2570" i="51" s="1"/>
  <c r="H2570" i="51" s="1"/>
  <c r="AF2618" i="51"/>
  <c r="AG2618" i="51" s="1"/>
  <c r="AH2618" i="51" s="1"/>
  <c r="G2618" i="51" s="1"/>
  <c r="AF2650" i="51"/>
  <c r="AG2650" i="51" s="1"/>
  <c r="AI2650" i="51" s="1"/>
  <c r="H2650" i="51" s="1"/>
  <c r="AF43" i="51"/>
  <c r="AG43" i="51" s="1"/>
  <c r="AI43" i="51" s="1"/>
  <c r="H43" i="51" s="1"/>
  <c r="AF123" i="51"/>
  <c r="AG123" i="51" s="1"/>
  <c r="AH123" i="51" s="1"/>
  <c r="G123" i="51" s="1"/>
  <c r="AF331" i="51"/>
  <c r="AG331" i="51" s="1"/>
  <c r="AI331" i="51" s="1"/>
  <c r="H331" i="51" s="1"/>
  <c r="AF539" i="51"/>
  <c r="AG539" i="51" s="1"/>
  <c r="AH539" i="51" s="1"/>
  <c r="G539" i="51" s="1"/>
  <c r="AF795" i="51"/>
  <c r="AG795" i="51" s="1"/>
  <c r="AH795" i="51" s="1"/>
  <c r="G795" i="51" s="1"/>
  <c r="AF811" i="51"/>
  <c r="AG811" i="51" s="1"/>
  <c r="AH811" i="51" s="1"/>
  <c r="G811" i="51" s="1"/>
  <c r="AF827" i="51"/>
  <c r="AG827" i="51" s="1"/>
  <c r="AI827" i="51" s="1"/>
  <c r="H827" i="51" s="1"/>
  <c r="AF1851" i="51"/>
  <c r="AG1851" i="51" s="1"/>
  <c r="AI1851" i="51" s="1"/>
  <c r="H1851" i="51" s="1"/>
  <c r="AF2011" i="51"/>
  <c r="AG2011" i="51" s="1"/>
  <c r="AH2011" i="51" s="1"/>
  <c r="G2011" i="51" s="1"/>
  <c r="AF2651" i="51"/>
  <c r="AG2651" i="51" s="1"/>
  <c r="AI2651" i="51" s="1"/>
  <c r="H2651" i="51" s="1"/>
  <c r="AF2859" i="51"/>
  <c r="AG2859" i="51" s="1"/>
  <c r="AI2859" i="51" s="1"/>
  <c r="H2859" i="51" s="1"/>
  <c r="AF1329" i="51"/>
  <c r="AG1329" i="51" s="1"/>
  <c r="AI1329" i="51" s="1"/>
  <c r="H1329" i="51" s="1"/>
  <c r="AF1521" i="51"/>
  <c r="AG1521" i="51" s="1"/>
  <c r="AI1521" i="51" s="1"/>
  <c r="H1521" i="51" s="1"/>
  <c r="AF1537" i="51"/>
  <c r="AG1537" i="51" s="1"/>
  <c r="AI1537" i="51" s="1"/>
  <c r="H1537" i="51" s="1"/>
  <c r="AF1585" i="51"/>
  <c r="AG1585" i="51" s="1"/>
  <c r="AI1585" i="51" s="1"/>
  <c r="H1585" i="51" s="1"/>
  <c r="AF1649" i="51"/>
  <c r="AG1649" i="51" s="1"/>
  <c r="AH1649" i="51" s="1"/>
  <c r="G1649" i="51" s="1"/>
  <c r="AF1697" i="51"/>
  <c r="AG1697" i="51" s="1"/>
  <c r="AH1697" i="51" s="1"/>
  <c r="G1697" i="51" s="1"/>
  <c r="AF1713" i="51"/>
  <c r="AG1713" i="51" s="1"/>
  <c r="AH1713" i="51" s="1"/>
  <c r="G1713" i="51" s="1"/>
  <c r="AF2049" i="51"/>
  <c r="AG2049" i="51" s="1"/>
  <c r="AH2049" i="51" s="1"/>
  <c r="G2049" i="51" s="1"/>
  <c r="AF2065" i="51"/>
  <c r="AG2065" i="51" s="1"/>
  <c r="AH2065" i="51" s="1"/>
  <c r="G2065" i="51" s="1"/>
  <c r="AF2129" i="51"/>
  <c r="AG2129" i="51" s="1"/>
  <c r="AI2129" i="51" s="1"/>
  <c r="H2129" i="51" s="1"/>
  <c r="AF2145" i="51"/>
  <c r="AG2145" i="51" s="1"/>
  <c r="AI2145" i="51" s="1"/>
  <c r="H2145" i="51" s="1"/>
  <c r="AF2161" i="51"/>
  <c r="AG2161" i="51" s="1"/>
  <c r="AH2161" i="51" s="1"/>
  <c r="G2161" i="51" s="1"/>
  <c r="AF2177" i="51"/>
  <c r="AG2177" i="51" s="1"/>
  <c r="AI2177" i="51" s="1"/>
  <c r="H2177" i="51" s="1"/>
  <c r="AF2209" i="51"/>
  <c r="AG2209" i="51" s="1"/>
  <c r="AI2209" i="51" s="1"/>
  <c r="H2209" i="51" s="1"/>
  <c r="AF2225" i="51"/>
  <c r="AG2225" i="51" s="1"/>
  <c r="AH2225" i="51" s="1"/>
  <c r="G2225" i="51" s="1"/>
  <c r="AF2401" i="51"/>
  <c r="AG2401" i="51" s="1"/>
  <c r="AI2401" i="51" s="1"/>
  <c r="H2401" i="51" s="1"/>
  <c r="AF2481" i="51"/>
  <c r="AG2481" i="51" s="1"/>
  <c r="AI2481" i="51" s="1"/>
  <c r="H2481" i="51" s="1"/>
  <c r="AF2609" i="51"/>
  <c r="AG2609" i="51" s="1"/>
  <c r="AI2609" i="51" s="1"/>
  <c r="H2609" i="51" s="1"/>
  <c r="AF2689" i="51"/>
  <c r="AG2689" i="51" s="1"/>
  <c r="AI2689" i="51" s="1"/>
  <c r="H2689" i="51" s="1"/>
  <c r="AF2721" i="51"/>
  <c r="AG2721" i="51" s="1"/>
  <c r="AI2721" i="51" s="1"/>
  <c r="H2721" i="51" s="1"/>
  <c r="AF2865" i="51"/>
  <c r="AG2865" i="51" s="1"/>
  <c r="AH2865" i="51" s="1"/>
  <c r="G2865" i="51" s="1"/>
  <c r="AF2881" i="51"/>
  <c r="AG2881" i="51" s="1"/>
  <c r="AI2881" i="51" s="1"/>
  <c r="H2881" i="51" s="1"/>
  <c r="AF42" i="51"/>
  <c r="AG42" i="51" s="1"/>
  <c r="AH42" i="51" s="1"/>
  <c r="G42" i="51" s="1"/>
  <c r="AF90" i="51"/>
  <c r="AG90" i="51" s="1"/>
  <c r="AI90" i="51" s="1"/>
  <c r="H90" i="51" s="1"/>
  <c r="AF314" i="51"/>
  <c r="AG314" i="51" s="1"/>
  <c r="AH314" i="51" s="1"/>
  <c r="G314" i="51" s="1"/>
  <c r="AF794" i="51"/>
  <c r="AG794" i="51" s="1"/>
  <c r="AI794" i="51" s="1"/>
  <c r="H794" i="51" s="1"/>
  <c r="AF906" i="51"/>
  <c r="AG906" i="51" s="1"/>
  <c r="AI906" i="51" s="1"/>
  <c r="H906" i="51" s="1"/>
  <c r="AF1210" i="51"/>
  <c r="AG1210" i="51" s="1"/>
  <c r="AI1210" i="51" s="1"/>
  <c r="H1210" i="51" s="1"/>
  <c r="AF1226" i="51"/>
  <c r="AG1226" i="51" s="1"/>
  <c r="AI1226" i="51" s="1"/>
  <c r="H1226" i="51" s="1"/>
  <c r="AF2682" i="51"/>
  <c r="AG2682" i="51" s="1"/>
  <c r="AI2682" i="51" s="1"/>
  <c r="H2682" i="51" s="1"/>
  <c r="AF2874" i="51"/>
  <c r="AG2874" i="51" s="1"/>
  <c r="AI2874" i="51" s="1"/>
  <c r="H2874" i="51" s="1"/>
  <c r="AF570" i="51"/>
  <c r="AG570" i="51" s="1"/>
  <c r="AI570" i="51" s="1"/>
  <c r="H570" i="51" s="1"/>
  <c r="AF304" i="51"/>
  <c r="AG304" i="51" s="1"/>
  <c r="AI304" i="51" s="1"/>
  <c r="H304" i="51" s="1"/>
  <c r="AF497" i="51"/>
  <c r="AG497" i="51" s="1"/>
  <c r="AI497" i="51" s="1"/>
  <c r="H497" i="51" s="1"/>
  <c r="AF2335" i="51"/>
  <c r="AG2335" i="51" s="1"/>
  <c r="AI2335" i="51" s="1"/>
  <c r="H2335" i="51" s="1"/>
  <c r="AF2367" i="51"/>
  <c r="AG2367" i="51" s="1"/>
  <c r="AI2367" i="51" s="1"/>
  <c r="H2367" i="51" s="1"/>
  <c r="AF2383" i="51"/>
  <c r="AG2383" i="51" s="1"/>
  <c r="AI2383" i="51" s="1"/>
  <c r="H2383" i="51" s="1"/>
  <c r="AF2463" i="51"/>
  <c r="AG2463" i="51" s="1"/>
  <c r="AI2463" i="51" s="1"/>
  <c r="H2463" i="51" s="1"/>
  <c r="AF2543" i="51"/>
  <c r="AG2543" i="51" s="1"/>
  <c r="AH2543" i="51" s="1"/>
  <c r="G2543" i="51" s="1"/>
  <c r="AF2591" i="51"/>
  <c r="AG2591" i="51" s="1"/>
  <c r="AI2591" i="51" s="1"/>
  <c r="H2591" i="51" s="1"/>
  <c r="AF322" i="51"/>
  <c r="AG322" i="51" s="1"/>
  <c r="AF2071" i="51"/>
  <c r="AG2071" i="51" s="1"/>
  <c r="AI2071" i="51" s="1"/>
  <c r="H2071" i="51" s="1"/>
  <c r="AF2617" i="51"/>
  <c r="AG2617" i="51" s="1"/>
  <c r="AH2617" i="51" s="1"/>
  <c r="G2617" i="51" s="1"/>
  <c r="AF2729" i="51"/>
  <c r="AG2729" i="51" s="1"/>
  <c r="AI2729" i="51" s="1"/>
  <c r="H2729" i="51" s="1"/>
  <c r="AF2761" i="51"/>
  <c r="AG2761" i="51" s="1"/>
  <c r="AI2761" i="51" s="1"/>
  <c r="H2761" i="51" s="1"/>
  <c r="AF2873" i="51"/>
  <c r="AG2873" i="51" s="1"/>
  <c r="AI2873" i="51" s="1"/>
  <c r="H2873" i="51" s="1"/>
  <c r="AF2889" i="51"/>
  <c r="AG2889" i="51" s="1"/>
  <c r="AI2889" i="51" s="1"/>
  <c r="H2889" i="51" s="1"/>
  <c r="AF2330" i="51"/>
  <c r="AG2330" i="51" s="1"/>
  <c r="AH2330" i="51" s="1"/>
  <c r="G2330" i="51" s="1"/>
  <c r="AF97" i="51"/>
  <c r="AG97" i="51" s="1"/>
  <c r="AI97" i="51" s="1"/>
  <c r="H97" i="51" s="1"/>
  <c r="AF209" i="51"/>
  <c r="AG209" i="51" s="1"/>
  <c r="AH209" i="51" s="1"/>
  <c r="G209" i="51" s="1"/>
  <c r="AF289" i="51"/>
  <c r="AG289" i="51" s="1"/>
  <c r="AI289" i="51" s="1"/>
  <c r="H289" i="51" s="1"/>
  <c r="AF1990" i="51"/>
  <c r="AG1990" i="51" s="1"/>
  <c r="AI1990" i="51" s="1"/>
  <c r="H1990" i="51" s="1"/>
  <c r="AF2652" i="51"/>
  <c r="AG2652" i="51" s="1"/>
  <c r="AH2652" i="51" s="1"/>
  <c r="G2652" i="51" s="1"/>
  <c r="AF2700" i="51"/>
  <c r="AG2700" i="51" s="1"/>
  <c r="AI2700" i="51" s="1"/>
  <c r="H2700" i="51" s="1"/>
  <c r="AF2324" i="51"/>
  <c r="AG2324" i="51" s="1"/>
  <c r="AI2324" i="51" s="1"/>
  <c r="H2324" i="51" s="1"/>
  <c r="AF2356" i="51"/>
  <c r="AG2356" i="51" s="1"/>
  <c r="AI2356" i="51" s="1"/>
  <c r="H2356" i="51" s="1"/>
  <c r="AF1004" i="51"/>
  <c r="AG1004" i="51" s="1"/>
  <c r="AI1004" i="51" s="1"/>
  <c r="H1004" i="51" s="1"/>
  <c r="AF1694" i="51"/>
  <c r="AG1694" i="51" s="1"/>
  <c r="AI1694" i="51" s="1"/>
  <c r="H1694" i="51" s="1"/>
  <c r="AF112" i="51"/>
  <c r="AG112" i="51" s="1"/>
  <c r="AH112" i="51" s="1"/>
  <c r="G112" i="51" s="1"/>
  <c r="AF160" i="51"/>
  <c r="AG160" i="51" s="1"/>
  <c r="AI160" i="51" s="1"/>
  <c r="H160" i="51" s="1"/>
  <c r="AF224" i="51"/>
  <c r="AG224" i="51" s="1"/>
  <c r="AI224" i="51" s="1"/>
  <c r="H224" i="51" s="1"/>
  <c r="AF305" i="51"/>
  <c r="AG305" i="51" s="1"/>
  <c r="AI305" i="51" s="1"/>
  <c r="H305" i="51" s="1"/>
  <c r="AF98" i="51"/>
  <c r="AG98" i="51" s="1"/>
  <c r="AI98" i="51" s="1"/>
  <c r="H98" i="51" s="1"/>
  <c r="AF114" i="51"/>
  <c r="AG114" i="51" s="1"/>
  <c r="AI114" i="51" s="1"/>
  <c r="H114" i="51" s="1"/>
  <c r="AF146" i="51"/>
  <c r="AG146" i="51" s="1"/>
  <c r="AI146" i="51" s="1"/>
  <c r="H146" i="51" s="1"/>
  <c r="AF20" i="51"/>
  <c r="AG20" i="51" s="1"/>
  <c r="AH20" i="51" s="1"/>
  <c r="G20" i="51" s="1"/>
  <c r="AF180" i="51"/>
  <c r="AG180" i="51" s="1"/>
  <c r="AI180" i="51" s="1"/>
  <c r="H180" i="51" s="1"/>
  <c r="AF196" i="51"/>
  <c r="AG196" i="51" s="1"/>
  <c r="AI196" i="51" s="1"/>
  <c r="H196" i="51" s="1"/>
  <c r="AF260" i="51"/>
  <c r="AG260" i="51" s="1"/>
  <c r="AI260" i="51" s="1"/>
  <c r="H260" i="51" s="1"/>
  <c r="AF356" i="51"/>
  <c r="AG356" i="51" s="1"/>
  <c r="AI356" i="51" s="1"/>
  <c r="H356" i="51" s="1"/>
  <c r="AF420" i="51"/>
  <c r="AG420" i="51" s="1"/>
  <c r="AI420" i="51" s="1"/>
  <c r="H420" i="51" s="1"/>
  <c r="AF436" i="51"/>
  <c r="AG436" i="51" s="1"/>
  <c r="AI436" i="51" s="1"/>
  <c r="H436" i="51" s="1"/>
  <c r="AF852" i="51"/>
  <c r="AG852" i="51" s="1"/>
  <c r="AI852" i="51" s="1"/>
  <c r="H852" i="51" s="1"/>
  <c r="AF868" i="51"/>
  <c r="AG868" i="51" s="1"/>
  <c r="AI868" i="51" s="1"/>
  <c r="H868" i="51" s="1"/>
  <c r="AF1028" i="51"/>
  <c r="AG1028" i="51" s="1"/>
  <c r="AI1028" i="51" s="1"/>
  <c r="H1028" i="51" s="1"/>
  <c r="AF1076" i="51"/>
  <c r="AG1076" i="51" s="1"/>
  <c r="AI1076" i="51" s="1"/>
  <c r="H1076" i="51" s="1"/>
  <c r="AF1124" i="51"/>
  <c r="AG1124" i="51" s="1"/>
  <c r="AI1124" i="51" s="1"/>
  <c r="H1124" i="51" s="1"/>
  <c r="AF1300" i="51"/>
  <c r="AG1300" i="51" s="1"/>
  <c r="AI1300" i="51" s="1"/>
  <c r="H1300" i="51" s="1"/>
  <c r="AF1316" i="51"/>
  <c r="AG1316" i="51" s="1"/>
  <c r="AI1316" i="51" s="1"/>
  <c r="H1316" i="51" s="1"/>
  <c r="AF1332" i="51"/>
  <c r="AG1332" i="51" s="1"/>
  <c r="AI1332" i="51" s="1"/>
  <c r="H1332" i="51" s="1"/>
  <c r="AF1364" i="51"/>
  <c r="AG1364" i="51" s="1"/>
  <c r="AI1364" i="51" s="1"/>
  <c r="H1364" i="51" s="1"/>
  <c r="AF1380" i="51"/>
  <c r="AG1380" i="51" s="1"/>
  <c r="AI1380" i="51" s="1"/>
  <c r="H1380" i="51" s="1"/>
  <c r="AF1412" i="51"/>
  <c r="AG1412" i="51" s="1"/>
  <c r="AI1412" i="51" s="1"/>
  <c r="H1412" i="51" s="1"/>
  <c r="AF1684" i="51"/>
  <c r="AG1684" i="51" s="1"/>
  <c r="AI1684" i="51" s="1"/>
  <c r="H1684" i="51" s="1"/>
  <c r="AF1700" i="51"/>
  <c r="AG1700" i="51" s="1"/>
  <c r="AI1700" i="51" s="1"/>
  <c r="H1700" i="51" s="1"/>
  <c r="AF1621" i="51"/>
  <c r="AG1621" i="51" s="1"/>
  <c r="AH1621" i="51" s="1"/>
  <c r="G1621" i="51" s="1"/>
  <c r="AF2534" i="51"/>
  <c r="AG2534" i="51" s="1"/>
  <c r="AI2534" i="51" s="1"/>
  <c r="H2534" i="51" s="1"/>
  <c r="AF2615" i="51"/>
  <c r="AG2615" i="51" s="1"/>
  <c r="AI2615" i="51" s="1"/>
  <c r="H2615" i="51" s="1"/>
  <c r="AF2775" i="51"/>
  <c r="AG2775" i="51" s="1"/>
  <c r="AI2775" i="51" s="1"/>
  <c r="H2775" i="51" s="1"/>
  <c r="AF2807" i="51"/>
  <c r="AG2807" i="51" s="1"/>
  <c r="AI2807" i="51" s="1"/>
  <c r="H2807" i="51" s="1"/>
  <c r="AF2855" i="51"/>
  <c r="AG2855" i="51" s="1"/>
  <c r="AH2855" i="51" s="1"/>
  <c r="G2855" i="51" s="1"/>
  <c r="AF2887" i="51"/>
  <c r="AG2887" i="51" s="1"/>
  <c r="AI2887" i="51" s="1"/>
  <c r="H2887" i="51" s="1"/>
  <c r="AF2888" i="51"/>
  <c r="AG2888" i="51" s="1"/>
  <c r="AI2888" i="51" s="1"/>
  <c r="H2888" i="51" s="1"/>
  <c r="AF170" i="51"/>
  <c r="AG170" i="51" s="1"/>
  <c r="AI170" i="51" s="1"/>
  <c r="H170" i="51" s="1"/>
  <c r="AF346" i="51"/>
  <c r="AG346" i="51" s="1"/>
  <c r="AI346" i="51" s="1"/>
  <c r="H346" i="51" s="1"/>
  <c r="AF378" i="51"/>
  <c r="AG378" i="51" s="1"/>
  <c r="AI378" i="51" s="1"/>
  <c r="H378" i="51" s="1"/>
  <c r="AF394" i="51"/>
  <c r="AG394" i="51" s="1"/>
  <c r="AI394" i="51" s="1"/>
  <c r="H394" i="51" s="1"/>
  <c r="AF506" i="51"/>
  <c r="AG506" i="51" s="1"/>
  <c r="AI506" i="51" s="1"/>
  <c r="H506" i="51" s="1"/>
  <c r="AF810" i="51"/>
  <c r="AG810" i="51" s="1"/>
  <c r="AI810" i="51" s="1"/>
  <c r="H810" i="51" s="1"/>
  <c r="AF986" i="51"/>
  <c r="AG986" i="51" s="1"/>
  <c r="AH986" i="51" s="1"/>
  <c r="G986" i="51" s="1"/>
  <c r="AF1498" i="51"/>
  <c r="AG1498" i="51" s="1"/>
  <c r="AH1498" i="51" s="1"/>
  <c r="G1498" i="51" s="1"/>
  <c r="AF508" i="51"/>
  <c r="AG508" i="51" s="1"/>
  <c r="AI508" i="51" s="1"/>
  <c r="H508" i="51" s="1"/>
  <c r="AF828" i="51"/>
  <c r="AG828" i="51" s="1"/>
  <c r="AI828" i="51" s="1"/>
  <c r="H828" i="51" s="1"/>
  <c r="AF876" i="51"/>
  <c r="AG876" i="51" s="1"/>
  <c r="AI876" i="51" s="1"/>
  <c r="H876" i="51" s="1"/>
  <c r="AF1292" i="51"/>
  <c r="AG1292" i="51" s="1"/>
  <c r="AI1292" i="51" s="1"/>
  <c r="H1292" i="51" s="1"/>
  <c r="AF1356" i="51"/>
  <c r="AG1356" i="51" s="1"/>
  <c r="AI1356" i="51" s="1"/>
  <c r="H1356" i="51" s="1"/>
  <c r="AF1436" i="51"/>
  <c r="AG1436" i="51" s="1"/>
  <c r="AH1436" i="51" s="1"/>
  <c r="G1436" i="51" s="1"/>
  <c r="AF1452" i="51"/>
  <c r="AG1452" i="51" s="1"/>
  <c r="AH1452" i="51" s="1"/>
  <c r="G1452" i="51" s="1"/>
  <c r="AF1532" i="51"/>
  <c r="AG1532" i="51" s="1"/>
  <c r="AH1532" i="51" s="1"/>
  <c r="G1532" i="51" s="1"/>
  <c r="AF1660" i="51"/>
  <c r="AG1660" i="51" s="1"/>
  <c r="AH1660" i="51" s="1"/>
  <c r="G1660" i="51" s="1"/>
  <c r="AF1405" i="51"/>
  <c r="AG1405" i="51" s="1"/>
  <c r="AH1405" i="51" s="1"/>
  <c r="G1405" i="51" s="1"/>
  <c r="AF1453" i="51"/>
  <c r="AG1453" i="51" s="1"/>
  <c r="AH1453" i="51" s="1"/>
  <c r="G1453" i="51" s="1"/>
  <c r="AF1565" i="51"/>
  <c r="AG1565" i="51" s="1"/>
  <c r="AI1565" i="51" s="1"/>
  <c r="H1565" i="51" s="1"/>
  <c r="AF1725" i="51"/>
  <c r="AG1725" i="51" s="1"/>
  <c r="AI1725" i="51" s="1"/>
  <c r="H1725" i="51" s="1"/>
  <c r="AF1741" i="51"/>
  <c r="AG1741" i="51" s="1"/>
  <c r="AI1741" i="51" s="1"/>
  <c r="H1741" i="51" s="1"/>
  <c r="AF1805" i="51"/>
  <c r="AG1805" i="51" s="1"/>
  <c r="AI1805" i="51" s="1"/>
  <c r="H1805" i="51" s="1"/>
  <c r="AF1853" i="51"/>
  <c r="AG1853" i="51" s="1"/>
  <c r="AI1853" i="51" s="1"/>
  <c r="H1853" i="51" s="1"/>
  <c r="AF2285" i="51"/>
  <c r="AG2285" i="51" s="1"/>
  <c r="AH2285" i="51" s="1"/>
  <c r="G2285" i="51" s="1"/>
  <c r="AF1502" i="51"/>
  <c r="AG1502" i="51" s="1"/>
  <c r="AI1502" i="51" s="1"/>
  <c r="H1502" i="51" s="1"/>
  <c r="AF1790" i="51"/>
  <c r="AG1790" i="51" s="1"/>
  <c r="AI1790" i="51" s="1"/>
  <c r="H1790" i="51" s="1"/>
  <c r="AF1519" i="51"/>
  <c r="AG1519" i="51" s="1"/>
  <c r="AI1519" i="51" s="1"/>
  <c r="H1519" i="51" s="1"/>
  <c r="AF256" i="51"/>
  <c r="AG256" i="51" s="1"/>
  <c r="AI256" i="51" s="1"/>
  <c r="H256" i="51" s="1"/>
  <c r="AF1554" i="51"/>
  <c r="AG1554" i="51" s="1"/>
  <c r="AH1554" i="51" s="1"/>
  <c r="G1554" i="51" s="1"/>
  <c r="AF1586" i="51"/>
  <c r="AG1586" i="51" s="1"/>
  <c r="AI1586" i="51" s="1"/>
  <c r="H1586" i="51" s="1"/>
  <c r="AF1618" i="51"/>
  <c r="AG1618" i="51" s="1"/>
  <c r="AI1618" i="51" s="1"/>
  <c r="H1618" i="51" s="1"/>
  <c r="AF1666" i="51"/>
  <c r="AG1666" i="51" s="1"/>
  <c r="AI1666" i="51" s="1"/>
  <c r="H1666" i="51" s="1"/>
  <c r="AF1698" i="51"/>
  <c r="AG1698" i="51" s="1"/>
  <c r="AI1698" i="51" s="1"/>
  <c r="H1698" i="51" s="1"/>
  <c r="AF2194" i="51"/>
  <c r="AG2194" i="51" s="1"/>
  <c r="AI2194" i="51" s="1"/>
  <c r="H2194" i="51" s="1"/>
  <c r="AF2274" i="51"/>
  <c r="AG2274" i="51" s="1"/>
  <c r="AI2274" i="51" s="1"/>
  <c r="H2274" i="51" s="1"/>
  <c r="AF2322" i="51"/>
  <c r="AG2322" i="51" s="1"/>
  <c r="AI2322" i="51" s="1"/>
  <c r="H2322" i="51" s="1"/>
  <c r="AF1379" i="51"/>
  <c r="AG1379" i="51" s="1"/>
  <c r="AH1379" i="51" s="1"/>
  <c r="G1379" i="51" s="1"/>
  <c r="AF1459" i="51"/>
  <c r="AG1459" i="51" s="1"/>
  <c r="AI1459" i="51" s="1"/>
  <c r="H1459" i="51" s="1"/>
  <c r="AF2339" i="51"/>
  <c r="AG2339" i="51" s="1"/>
  <c r="AI2339" i="51" s="1"/>
  <c r="H2339" i="51" s="1"/>
  <c r="AF1796" i="51"/>
  <c r="AG1796" i="51" s="1"/>
  <c r="AI1796" i="51" s="1"/>
  <c r="H1796" i="51" s="1"/>
  <c r="AF2596" i="51"/>
  <c r="AG2596" i="51" s="1"/>
  <c r="AI2596" i="51" s="1"/>
  <c r="H2596" i="51" s="1"/>
  <c r="AF2660" i="51"/>
  <c r="AG2660" i="51" s="1"/>
  <c r="AI2660" i="51" s="1"/>
  <c r="H2660" i="51" s="1"/>
  <c r="AF2708" i="51"/>
  <c r="AG2708" i="51" s="1"/>
  <c r="AI2708" i="51" s="1"/>
  <c r="H2708" i="51" s="1"/>
  <c r="AF2788" i="51"/>
  <c r="AG2788" i="51" s="1"/>
  <c r="AH2788" i="51" s="1"/>
  <c r="G2788" i="51" s="1"/>
  <c r="AF2868" i="51"/>
  <c r="AG2868" i="51" s="1"/>
  <c r="AI2868" i="51" s="1"/>
  <c r="H2868" i="51" s="1"/>
  <c r="AF2719" i="51"/>
  <c r="AG2719" i="51" s="1"/>
  <c r="AI2719" i="51" s="1"/>
  <c r="H2719" i="51" s="1"/>
  <c r="AF2815" i="51"/>
  <c r="AG2815" i="51" s="1"/>
  <c r="AI2815" i="51" s="1"/>
  <c r="H2815" i="51" s="1"/>
  <c r="AF2879" i="51"/>
  <c r="AG2879" i="51" s="1"/>
  <c r="AI2879" i="51" s="1"/>
  <c r="H2879" i="51" s="1"/>
  <c r="AF2882" i="51"/>
  <c r="AG2882" i="51" s="1"/>
  <c r="AI2882" i="51" s="1"/>
  <c r="H2882" i="51" s="1"/>
  <c r="AF2643" i="51"/>
  <c r="AG2643" i="51" s="1"/>
  <c r="AI2643" i="51" s="1"/>
  <c r="H2643" i="51" s="1"/>
  <c r="AF2659" i="51"/>
  <c r="AG2659" i="51" s="1"/>
  <c r="AH2659" i="51" s="1"/>
  <c r="G2659" i="51" s="1"/>
  <c r="AF2803" i="51"/>
  <c r="AG2803" i="51" s="1"/>
  <c r="AI2803" i="51" s="1"/>
  <c r="H2803" i="51" s="1"/>
  <c r="AF2819" i="51"/>
  <c r="AG2819" i="51" s="1"/>
  <c r="AI2819" i="51" s="1"/>
  <c r="H2819" i="51" s="1"/>
  <c r="AF54" i="51"/>
  <c r="AG54" i="51" s="1"/>
  <c r="AI54" i="51" s="1"/>
  <c r="H54" i="51" s="1"/>
  <c r="AF134" i="51"/>
  <c r="AG134" i="51" s="1"/>
  <c r="AI134" i="51" s="1"/>
  <c r="H134" i="51" s="1"/>
  <c r="AF150" i="51"/>
  <c r="AG150" i="51" s="1"/>
  <c r="AI150" i="51" s="1"/>
  <c r="H150" i="51" s="1"/>
  <c r="AF326" i="51"/>
  <c r="AG326" i="51" s="1"/>
  <c r="AI326" i="51" s="1"/>
  <c r="H326" i="51" s="1"/>
  <c r="AF406" i="51"/>
  <c r="AG406" i="51" s="1"/>
  <c r="AI406" i="51" s="1"/>
  <c r="H406" i="51" s="1"/>
  <c r="AF470" i="51"/>
  <c r="AG470" i="51" s="1"/>
  <c r="AI470" i="51" s="1"/>
  <c r="H470" i="51" s="1"/>
  <c r="AF534" i="51"/>
  <c r="AG534" i="51" s="1"/>
  <c r="AI534" i="51" s="1"/>
  <c r="H534" i="51" s="1"/>
  <c r="AF566" i="51"/>
  <c r="AG566" i="51" s="1"/>
  <c r="AI566" i="51" s="1"/>
  <c r="H566" i="51" s="1"/>
  <c r="AF582" i="51"/>
  <c r="AG582" i="51" s="1"/>
  <c r="AI582" i="51" s="1"/>
  <c r="H582" i="51" s="1"/>
  <c r="AF678" i="51"/>
  <c r="AG678" i="51" s="1"/>
  <c r="AI678" i="51" s="1"/>
  <c r="H678" i="51" s="1"/>
  <c r="AF1014" i="51"/>
  <c r="AG1014" i="51" s="1"/>
  <c r="AI1014" i="51" s="1"/>
  <c r="H1014" i="51" s="1"/>
  <c r="AF1078" i="51"/>
  <c r="AG1078" i="51" s="1"/>
  <c r="AI1078" i="51" s="1"/>
  <c r="H1078" i="51" s="1"/>
  <c r="AF1222" i="51"/>
  <c r="AG1222" i="51" s="1"/>
  <c r="AI1222" i="51" s="1"/>
  <c r="H1222" i="51" s="1"/>
  <c r="AF1238" i="51"/>
  <c r="AG1238" i="51" s="1"/>
  <c r="AI1238" i="51" s="1"/>
  <c r="H1238" i="51" s="1"/>
  <c r="AF1270" i="51"/>
  <c r="AG1270" i="51" s="1"/>
  <c r="AI1270" i="51" s="1"/>
  <c r="H1270" i="51" s="1"/>
  <c r="AF1302" i="51"/>
  <c r="AG1302" i="51" s="1"/>
  <c r="AI1302" i="51" s="1"/>
  <c r="H1302" i="51" s="1"/>
  <c r="AF1398" i="51"/>
  <c r="AG1398" i="51" s="1"/>
  <c r="AI1398" i="51" s="1"/>
  <c r="H1398" i="51" s="1"/>
  <c r="AF1430" i="51"/>
  <c r="AG1430" i="51" s="1"/>
  <c r="AI1430" i="51" s="1"/>
  <c r="H1430" i="51" s="1"/>
  <c r="AF2484" i="51"/>
  <c r="AG2484" i="51" s="1"/>
  <c r="AI2484" i="51" s="1"/>
  <c r="H2484" i="51" s="1"/>
  <c r="AF1622" i="51"/>
  <c r="AG1622" i="51" s="1"/>
  <c r="AI1622" i="51" s="1"/>
  <c r="H1622" i="51" s="1"/>
  <c r="AF1718" i="51"/>
  <c r="AG1718" i="51" s="1"/>
  <c r="AI1718" i="51" s="1"/>
  <c r="H1718" i="51" s="1"/>
  <c r="AF984" i="51"/>
  <c r="AG984" i="51" s="1"/>
  <c r="AI984" i="51" s="1"/>
  <c r="H984" i="51" s="1"/>
  <c r="AF1500" i="51"/>
  <c r="AG1500" i="51" s="1"/>
  <c r="AH1500" i="51" s="1"/>
  <c r="G1500" i="51" s="1"/>
  <c r="AF957" i="51"/>
  <c r="AG957" i="51" s="1"/>
  <c r="AI957" i="51" s="1"/>
  <c r="H957" i="51" s="1"/>
  <c r="AF1406" i="51"/>
  <c r="AG1406" i="51" s="1"/>
  <c r="AI1406" i="51" s="1"/>
  <c r="H1406" i="51" s="1"/>
  <c r="AF31" i="51"/>
  <c r="AG31" i="51" s="1"/>
  <c r="AI31" i="51" s="1"/>
  <c r="H31" i="51" s="1"/>
  <c r="AF63" i="51"/>
  <c r="AG63" i="51" s="1"/>
  <c r="AI63" i="51" s="1"/>
  <c r="H63" i="51" s="1"/>
  <c r="AF127" i="51"/>
  <c r="AG127" i="51" s="1"/>
  <c r="AI127" i="51" s="1"/>
  <c r="H127" i="51" s="1"/>
  <c r="AF239" i="51"/>
  <c r="AG239" i="51" s="1"/>
  <c r="AI239" i="51" s="1"/>
  <c r="H239" i="51" s="1"/>
  <c r="AF335" i="51"/>
  <c r="AG335" i="51" s="1"/>
  <c r="AI335" i="51" s="1"/>
  <c r="H335" i="51" s="1"/>
  <c r="AF383" i="51"/>
  <c r="AG383" i="51" s="1"/>
  <c r="AI383" i="51" s="1"/>
  <c r="H383" i="51" s="1"/>
  <c r="AF431" i="51"/>
  <c r="AG431" i="51" s="1"/>
  <c r="AI431" i="51" s="1"/>
  <c r="H431" i="51" s="1"/>
  <c r="AF447" i="51"/>
  <c r="AG447" i="51" s="1"/>
  <c r="AI447" i="51" s="1"/>
  <c r="H447" i="51" s="1"/>
  <c r="AF527" i="51"/>
  <c r="AG527" i="51" s="1"/>
  <c r="AI527" i="51" s="1"/>
  <c r="H527" i="51" s="1"/>
  <c r="AF559" i="51"/>
  <c r="AG559" i="51" s="1"/>
  <c r="AI559" i="51" s="1"/>
  <c r="H559" i="51" s="1"/>
  <c r="AF655" i="51"/>
  <c r="AG655" i="51" s="1"/>
  <c r="AI655" i="51" s="1"/>
  <c r="H655" i="51" s="1"/>
  <c r="AF671" i="51"/>
  <c r="AG671" i="51" s="1"/>
  <c r="AH671" i="51" s="1"/>
  <c r="G671" i="51" s="1"/>
  <c r="AF815" i="51"/>
  <c r="AG815" i="51" s="1"/>
  <c r="AH815" i="51" s="1"/>
  <c r="G815" i="51" s="1"/>
  <c r="AF1039" i="51"/>
  <c r="AG1039" i="51" s="1"/>
  <c r="AI1039" i="51" s="1"/>
  <c r="H1039" i="51" s="1"/>
  <c r="AF1151" i="51"/>
  <c r="AG1151" i="51" s="1"/>
  <c r="AH1151" i="51" s="1"/>
  <c r="G1151" i="51" s="1"/>
  <c r="AF1167" i="51"/>
  <c r="AG1167" i="51" s="1"/>
  <c r="AI1167" i="51" s="1"/>
  <c r="H1167" i="51" s="1"/>
  <c r="AF1247" i="51"/>
  <c r="AG1247" i="51" s="1"/>
  <c r="AI1247" i="51" s="1"/>
  <c r="H1247" i="51" s="1"/>
  <c r="AF1263" i="51"/>
  <c r="AG1263" i="51" s="1"/>
  <c r="AI1263" i="51" s="1"/>
  <c r="H1263" i="51" s="1"/>
  <c r="AF1391" i="51"/>
  <c r="AG1391" i="51" s="1"/>
  <c r="AI1391" i="51" s="1"/>
  <c r="H1391" i="51" s="1"/>
  <c r="AF1407" i="51"/>
  <c r="AG1407" i="51" s="1"/>
  <c r="AI1407" i="51" s="1"/>
  <c r="H1407" i="51" s="1"/>
  <c r="AI1287" i="51"/>
  <c r="H1287" i="51" s="1"/>
  <c r="AH1287" i="51"/>
  <c r="G1287" i="51" s="1"/>
  <c r="AI322" i="51"/>
  <c r="H322" i="51" s="1"/>
  <c r="AH322" i="51"/>
  <c r="G322" i="51" s="1"/>
  <c r="AF402" i="51"/>
  <c r="AG402" i="51" s="1"/>
  <c r="AF482" i="51"/>
  <c r="AG482" i="51" s="1"/>
  <c r="AF562" i="51"/>
  <c r="AG562" i="51" s="1"/>
  <c r="AF578" i="51"/>
  <c r="AG578" i="51" s="1"/>
  <c r="AF626" i="51"/>
  <c r="AG626" i="51" s="1"/>
  <c r="AF642" i="51"/>
  <c r="AG642" i="51" s="1"/>
  <c r="AF674" i="51"/>
  <c r="AG674" i="51" s="1"/>
  <c r="AF1042" i="51"/>
  <c r="AG1042" i="51" s="1"/>
  <c r="AF1058" i="51"/>
  <c r="AG1058" i="51" s="1"/>
  <c r="AF1186" i="51"/>
  <c r="AG1186" i="51" s="1"/>
  <c r="AF1202" i="51"/>
  <c r="AG1202" i="51" s="1"/>
  <c r="AF1441" i="51"/>
  <c r="AG1441" i="51" s="1"/>
  <c r="AF1489" i="51"/>
  <c r="AG1489" i="51" s="1"/>
  <c r="AF1520" i="51"/>
  <c r="AG1520" i="51" s="1"/>
  <c r="AF1552" i="51"/>
  <c r="AG1552" i="51" s="1"/>
  <c r="AF2270" i="51"/>
  <c r="AG2270" i="51" s="1"/>
  <c r="AF2590" i="51"/>
  <c r="AG2590" i="51" s="1"/>
  <c r="AF2654" i="51"/>
  <c r="AG2654" i="51" s="1"/>
  <c r="AF2718" i="51"/>
  <c r="AG2718" i="51" s="1"/>
  <c r="AF2734" i="51"/>
  <c r="AG2734" i="51" s="1"/>
  <c r="AF2814" i="51"/>
  <c r="AG2814" i="51" s="1"/>
  <c r="AF2878" i="51"/>
  <c r="AG2878" i="51" s="1"/>
  <c r="AF53" i="51"/>
  <c r="AG53" i="51" s="1"/>
  <c r="AI533" i="51"/>
  <c r="H533" i="51" s="1"/>
  <c r="AH533" i="51"/>
  <c r="G533" i="51" s="1"/>
  <c r="AI853" i="51"/>
  <c r="H853" i="51" s="1"/>
  <c r="AH853" i="51"/>
  <c r="G853" i="51" s="1"/>
  <c r="AI1157" i="51"/>
  <c r="H1157" i="51" s="1"/>
  <c r="AH1157" i="51"/>
  <c r="G1157" i="51" s="1"/>
  <c r="AI1189" i="51"/>
  <c r="H1189" i="51" s="1"/>
  <c r="AH1189" i="51"/>
  <c r="G1189" i="51" s="1"/>
  <c r="AF1603" i="51"/>
  <c r="AG1603" i="51" s="1"/>
  <c r="AF1746" i="51"/>
  <c r="AG1746" i="51" s="1"/>
  <c r="AF502" i="51"/>
  <c r="AG502" i="51" s="1"/>
  <c r="AI1317" i="51"/>
  <c r="H1317" i="51" s="1"/>
  <c r="AH1317" i="51"/>
  <c r="G1317" i="51" s="1"/>
  <c r="AI1333" i="51"/>
  <c r="H1333" i="51" s="1"/>
  <c r="AH1333" i="51"/>
  <c r="G1333" i="51" s="1"/>
  <c r="AI1762" i="51"/>
  <c r="H1762" i="51" s="1"/>
  <c r="AH1762" i="51"/>
  <c r="G1762" i="51" s="1"/>
  <c r="AI1493" i="51"/>
  <c r="H1493" i="51" s="1"/>
  <c r="AH1493" i="51"/>
  <c r="G1493" i="51" s="1"/>
  <c r="AF407" i="51"/>
  <c r="AG407" i="51" s="1"/>
  <c r="AF455" i="51"/>
  <c r="AG455" i="51" s="1"/>
  <c r="AI535" i="51"/>
  <c r="H535" i="51" s="1"/>
  <c r="AI663" i="51"/>
  <c r="H663" i="51" s="1"/>
  <c r="AH663" i="51"/>
  <c r="G663" i="51" s="1"/>
  <c r="AI855" i="51"/>
  <c r="H855" i="51" s="1"/>
  <c r="AH855" i="51"/>
  <c r="G855" i="51" s="1"/>
  <c r="AI919" i="51"/>
  <c r="H919" i="51" s="1"/>
  <c r="AH919" i="51"/>
  <c r="G919" i="51" s="1"/>
  <c r="AI1031" i="51"/>
  <c r="H1031" i="51" s="1"/>
  <c r="AH1031" i="51"/>
  <c r="G1031" i="51" s="1"/>
  <c r="AI1079" i="51"/>
  <c r="H1079" i="51" s="1"/>
  <c r="AH1079" i="51"/>
  <c r="G1079" i="51" s="1"/>
  <c r="AI1127" i="51"/>
  <c r="H1127" i="51" s="1"/>
  <c r="AH1127" i="51"/>
  <c r="G1127" i="51" s="1"/>
  <c r="AI1175" i="51"/>
  <c r="H1175" i="51" s="1"/>
  <c r="AH1175" i="51"/>
  <c r="G1175" i="51" s="1"/>
  <c r="AF472" i="51"/>
  <c r="AG472" i="51" s="1"/>
  <c r="AF504" i="51"/>
  <c r="AG504" i="51" s="1"/>
  <c r="AI1335" i="51"/>
  <c r="H1335" i="51" s="1"/>
  <c r="AH1335" i="51"/>
  <c r="G1335" i="51" s="1"/>
  <c r="AI1717" i="51"/>
  <c r="H1717" i="51" s="1"/>
  <c r="AH1717" i="51"/>
  <c r="G1717" i="51" s="1"/>
  <c r="AF1016" i="51"/>
  <c r="AG1016" i="51" s="1"/>
  <c r="AI1447" i="51"/>
  <c r="H1447" i="51" s="1"/>
  <c r="AH1447" i="51"/>
  <c r="G1447" i="51" s="1"/>
  <c r="AI1490" i="51"/>
  <c r="H1490" i="51" s="1"/>
  <c r="AH1490" i="51"/>
  <c r="G1490" i="51" s="1"/>
  <c r="AH1032" i="51"/>
  <c r="G1032" i="51" s="1"/>
  <c r="AI1032" i="51"/>
  <c r="H1032" i="51" s="1"/>
  <c r="AI1765" i="51"/>
  <c r="H1765" i="51" s="1"/>
  <c r="AH1765" i="51"/>
  <c r="G1765" i="51" s="1"/>
  <c r="AH1909" i="51"/>
  <c r="G1909" i="51" s="1"/>
  <c r="AI1496" i="51"/>
  <c r="H1496" i="51" s="1"/>
  <c r="AH1496" i="51"/>
  <c r="G1496" i="51" s="1"/>
  <c r="AI1527" i="51"/>
  <c r="H1527" i="51" s="1"/>
  <c r="AH1527" i="51"/>
  <c r="G1527" i="51" s="1"/>
  <c r="AI1639" i="51"/>
  <c r="H1639" i="51" s="1"/>
  <c r="AH1639" i="51"/>
  <c r="G1639" i="51" s="1"/>
  <c r="AF2725" i="51"/>
  <c r="AG2725" i="51" s="1"/>
  <c r="AF2853" i="51"/>
  <c r="AG2853" i="51" s="1"/>
  <c r="AI1353" i="51"/>
  <c r="H1353" i="51" s="1"/>
  <c r="AH1353" i="51"/>
  <c r="G1353" i="51" s="1"/>
  <c r="AI1449" i="51"/>
  <c r="H1449" i="51" s="1"/>
  <c r="AH1449" i="51"/>
  <c r="G1449" i="51" s="1"/>
  <c r="AH1497" i="51"/>
  <c r="G1497" i="51" s="1"/>
  <c r="AI1497" i="51"/>
  <c r="H1497" i="51" s="1"/>
  <c r="AI491" i="51"/>
  <c r="H491" i="51" s="1"/>
  <c r="AH491" i="51"/>
  <c r="G491" i="51" s="1"/>
  <c r="AI1767" i="51"/>
  <c r="H1767" i="51" s="1"/>
  <c r="AH1767" i="51"/>
  <c r="G1767" i="51" s="1"/>
  <c r="AI1831" i="51"/>
  <c r="H1831" i="51" s="1"/>
  <c r="AH1831" i="51"/>
  <c r="G1831" i="51" s="1"/>
  <c r="AI2583" i="51"/>
  <c r="H2583" i="51" s="1"/>
  <c r="AH2583" i="51"/>
  <c r="G2583" i="51" s="1"/>
  <c r="AF756" i="51"/>
  <c r="AG756" i="51" s="1"/>
  <c r="AF44" i="51"/>
  <c r="AG44" i="51" s="1"/>
  <c r="AF172" i="51"/>
  <c r="AG172" i="51" s="1"/>
  <c r="AF188" i="51"/>
  <c r="AG188" i="51" s="1"/>
  <c r="AF204" i="51"/>
  <c r="AG204" i="51" s="1"/>
  <c r="AF268" i="51"/>
  <c r="AG268" i="51" s="1"/>
  <c r="AF316" i="51"/>
  <c r="AG316" i="51" s="1"/>
  <c r="AF412" i="51"/>
  <c r="AG412" i="51" s="1"/>
  <c r="AF492" i="51"/>
  <c r="AG492" i="51" s="1"/>
  <c r="AF1035" i="51"/>
  <c r="AG1035" i="51" s="1"/>
  <c r="AF1832" i="51"/>
  <c r="AG1832" i="51" s="1"/>
  <c r="AF1896" i="51"/>
  <c r="AG1896" i="51" s="1"/>
  <c r="AF1928" i="51"/>
  <c r="AG1928" i="51" s="1"/>
  <c r="AF2152" i="51"/>
  <c r="AG2152" i="51" s="1"/>
  <c r="AF2296" i="51"/>
  <c r="AG2296" i="51" s="1"/>
  <c r="AF52" i="51"/>
  <c r="AG52" i="51" s="1"/>
  <c r="AF1562" i="51"/>
  <c r="AG1562" i="51" s="1"/>
  <c r="AF1610" i="51"/>
  <c r="AG1610" i="51" s="1"/>
  <c r="AF1626" i="51"/>
  <c r="AG1626" i="51" s="1"/>
  <c r="AF1753" i="51"/>
  <c r="AG1753" i="51" s="1"/>
  <c r="AI2584" i="51"/>
  <c r="H2584" i="51" s="1"/>
  <c r="AH2584" i="51"/>
  <c r="G2584" i="51" s="1"/>
  <c r="AI149" i="51"/>
  <c r="H149" i="51" s="1"/>
  <c r="AH149" i="51"/>
  <c r="G149" i="51" s="1"/>
  <c r="AI413" i="51"/>
  <c r="H413" i="51" s="1"/>
  <c r="AH413" i="51"/>
  <c r="G413" i="51" s="1"/>
  <c r="AI1801" i="51"/>
  <c r="H1801" i="51" s="1"/>
  <c r="AH1801" i="51"/>
  <c r="G1801" i="51" s="1"/>
  <c r="AI1833" i="51"/>
  <c r="H1833" i="51" s="1"/>
  <c r="AH1833" i="51"/>
  <c r="G1833" i="51" s="1"/>
  <c r="AI1595" i="51"/>
  <c r="H1595" i="51" s="1"/>
  <c r="AH1595" i="51"/>
  <c r="G1595" i="51" s="1"/>
  <c r="AI1675" i="51"/>
  <c r="H1675" i="51" s="1"/>
  <c r="AH1675" i="51"/>
  <c r="G1675" i="51" s="1"/>
  <c r="AF1754" i="51"/>
  <c r="AG1754" i="51" s="1"/>
  <c r="AI62" i="51"/>
  <c r="H62" i="51" s="1"/>
  <c r="AH62" i="51"/>
  <c r="G62" i="51" s="1"/>
  <c r="AI110" i="51"/>
  <c r="H110" i="51" s="1"/>
  <c r="AH110" i="51"/>
  <c r="G110" i="51" s="1"/>
  <c r="AI126" i="51"/>
  <c r="H126" i="51" s="1"/>
  <c r="AH126" i="51"/>
  <c r="G126" i="51" s="1"/>
  <c r="AI158" i="51"/>
  <c r="H158" i="51" s="1"/>
  <c r="AH158" i="51"/>
  <c r="G158" i="51" s="1"/>
  <c r="AF382" i="51"/>
  <c r="AG382" i="51" s="1"/>
  <c r="AI1866" i="51"/>
  <c r="H1866" i="51" s="1"/>
  <c r="AH1866" i="51"/>
  <c r="G1866" i="51" s="1"/>
  <c r="AI510" i="51"/>
  <c r="H510" i="51" s="1"/>
  <c r="AH510" i="51"/>
  <c r="G510" i="51" s="1"/>
  <c r="AI542" i="51"/>
  <c r="H542" i="51" s="1"/>
  <c r="AH542" i="51"/>
  <c r="G542" i="51" s="1"/>
  <c r="AI606" i="51"/>
  <c r="H606" i="51" s="1"/>
  <c r="AH606" i="51"/>
  <c r="G606" i="51" s="1"/>
  <c r="AI622" i="51"/>
  <c r="H622" i="51" s="1"/>
  <c r="AH622" i="51"/>
  <c r="G622" i="51" s="1"/>
  <c r="AI638" i="51"/>
  <c r="H638" i="51" s="1"/>
  <c r="AH638" i="51"/>
  <c r="G638" i="51" s="1"/>
  <c r="AI702" i="51"/>
  <c r="H702" i="51" s="1"/>
  <c r="AH702" i="51"/>
  <c r="G702" i="51" s="1"/>
  <c r="AI734" i="51"/>
  <c r="H734" i="51" s="1"/>
  <c r="AH734" i="51"/>
  <c r="G734" i="51" s="1"/>
  <c r="AI782" i="51"/>
  <c r="H782" i="51" s="1"/>
  <c r="AH782" i="51"/>
  <c r="G782" i="51" s="1"/>
  <c r="AI846" i="51"/>
  <c r="H846" i="51" s="1"/>
  <c r="AH846" i="51"/>
  <c r="G846" i="51" s="1"/>
  <c r="AI878" i="51"/>
  <c r="H878" i="51" s="1"/>
  <c r="AH878" i="51"/>
  <c r="G878" i="51" s="1"/>
  <c r="AI894" i="51"/>
  <c r="H894" i="51" s="1"/>
  <c r="AH894" i="51"/>
  <c r="G894" i="51" s="1"/>
  <c r="AI1006" i="51"/>
  <c r="H1006" i="51" s="1"/>
  <c r="AH1006" i="51"/>
  <c r="G1006" i="51" s="1"/>
  <c r="AI1070" i="51"/>
  <c r="H1070" i="51" s="1"/>
  <c r="AH1070" i="51"/>
  <c r="G1070" i="51" s="1"/>
  <c r="AF1262" i="51"/>
  <c r="AG1262" i="51" s="1"/>
  <c r="AI1330" i="51"/>
  <c r="H1330" i="51" s="1"/>
  <c r="AH1330" i="51"/>
  <c r="G1330" i="51" s="1"/>
  <c r="AH1442" i="51"/>
  <c r="G1442" i="51" s="1"/>
  <c r="AI1442" i="51"/>
  <c r="H1442" i="51" s="1"/>
  <c r="AF899" i="51"/>
  <c r="AG899" i="51" s="1"/>
  <c r="AI2752" i="51"/>
  <c r="H2752" i="51" s="1"/>
  <c r="AH2752" i="51"/>
  <c r="G2752" i="51" s="1"/>
  <c r="AF479" i="51"/>
  <c r="AG479" i="51" s="1"/>
  <c r="AF495" i="51"/>
  <c r="AG495" i="51" s="1"/>
  <c r="AI2091" i="51"/>
  <c r="H2091" i="51" s="1"/>
  <c r="AH2091" i="51"/>
  <c r="G2091" i="51" s="1"/>
  <c r="AI2219" i="51"/>
  <c r="H2219" i="51" s="1"/>
  <c r="AH1314" i="51"/>
  <c r="G1314" i="51" s="1"/>
  <c r="AI1314" i="51"/>
  <c r="H1314" i="51" s="1"/>
  <c r="AI1506" i="51"/>
  <c r="H1506" i="51" s="1"/>
  <c r="AH1506" i="51"/>
  <c r="G1506" i="51" s="1"/>
  <c r="AF79" i="51"/>
  <c r="AG79" i="51" s="1"/>
  <c r="AF1581" i="51"/>
  <c r="AG1581" i="51" s="1"/>
  <c r="AF1645" i="51"/>
  <c r="AG1645" i="51" s="1"/>
  <c r="AF1693" i="51"/>
  <c r="AG1693" i="51" s="1"/>
  <c r="AF1740" i="51"/>
  <c r="AG1740" i="51" s="1"/>
  <c r="AI485" i="51"/>
  <c r="H485" i="51" s="1"/>
  <c r="AH485" i="51"/>
  <c r="G485" i="51" s="1"/>
  <c r="AI96" i="51"/>
  <c r="H96" i="51" s="1"/>
  <c r="AH96" i="51"/>
  <c r="G96" i="51" s="1"/>
  <c r="AI1868" i="51"/>
  <c r="H1868" i="51" s="1"/>
  <c r="AH1868" i="51"/>
  <c r="G1868" i="51" s="1"/>
  <c r="AH2012" i="51"/>
  <c r="G2012" i="51" s="1"/>
  <c r="AI2012" i="51"/>
  <c r="H2012" i="51" s="1"/>
  <c r="AI2092" i="51"/>
  <c r="H2092" i="51" s="1"/>
  <c r="AH2092" i="51"/>
  <c r="G2092" i="51" s="1"/>
  <c r="AI2124" i="51"/>
  <c r="H2124" i="51" s="1"/>
  <c r="AH2124" i="51"/>
  <c r="G2124" i="51" s="1"/>
  <c r="AI2140" i="51"/>
  <c r="H2140" i="51" s="1"/>
  <c r="AH2140" i="51"/>
  <c r="G2140" i="51" s="1"/>
  <c r="AI2172" i="51"/>
  <c r="H2172" i="51" s="1"/>
  <c r="AH2172" i="51"/>
  <c r="G2172" i="51" s="1"/>
  <c r="AI2188" i="51"/>
  <c r="H2188" i="51" s="1"/>
  <c r="AH2188" i="51"/>
  <c r="G2188" i="51" s="1"/>
  <c r="AI2204" i="51"/>
  <c r="H2204" i="51" s="1"/>
  <c r="AH2204" i="51"/>
  <c r="G2204" i="51" s="1"/>
  <c r="AI2252" i="51"/>
  <c r="H2252" i="51" s="1"/>
  <c r="AH2252" i="51"/>
  <c r="G2252" i="51" s="1"/>
  <c r="AF483" i="51"/>
  <c r="AG483" i="51" s="1"/>
  <c r="AF915" i="51"/>
  <c r="AG915" i="51" s="1"/>
  <c r="AI560" i="51"/>
  <c r="H560" i="51" s="1"/>
  <c r="AH560" i="51"/>
  <c r="G560" i="51" s="1"/>
  <c r="AI576" i="51"/>
  <c r="H576" i="51" s="1"/>
  <c r="AH576" i="51"/>
  <c r="G576" i="51" s="1"/>
  <c r="AI608" i="51"/>
  <c r="H608" i="51" s="1"/>
  <c r="AH608" i="51"/>
  <c r="G608" i="51" s="1"/>
  <c r="AI640" i="51"/>
  <c r="H640" i="51" s="1"/>
  <c r="AH640" i="51"/>
  <c r="G640" i="51" s="1"/>
  <c r="AI672" i="51"/>
  <c r="H672" i="51" s="1"/>
  <c r="AH672" i="51"/>
  <c r="G672" i="51" s="1"/>
  <c r="AI688" i="51"/>
  <c r="H688" i="51" s="1"/>
  <c r="AH688" i="51"/>
  <c r="G688" i="51" s="1"/>
  <c r="AI896" i="51"/>
  <c r="H896" i="51" s="1"/>
  <c r="AH896" i="51"/>
  <c r="G896" i="51" s="1"/>
  <c r="AI1168" i="51"/>
  <c r="H1168" i="51" s="1"/>
  <c r="AH1168" i="51"/>
  <c r="G1168" i="51" s="1"/>
  <c r="AI1662" i="51"/>
  <c r="H1662" i="51" s="1"/>
  <c r="AH1662" i="51"/>
  <c r="G1662" i="51" s="1"/>
  <c r="AI2588" i="51"/>
  <c r="H2588" i="51" s="1"/>
  <c r="AH2588" i="51"/>
  <c r="G2588" i="51" s="1"/>
  <c r="AI133" i="51"/>
  <c r="H133" i="51" s="1"/>
  <c r="AH133" i="51"/>
  <c r="G133" i="51" s="1"/>
  <c r="AF513" i="51"/>
  <c r="AG513" i="51" s="1"/>
  <c r="AF577" i="51"/>
  <c r="AG577" i="51" s="1"/>
  <c r="AF657" i="51"/>
  <c r="AG657" i="51" s="1"/>
  <c r="AF1041" i="51"/>
  <c r="AG1041" i="51" s="1"/>
  <c r="AF1073" i="51"/>
  <c r="AG1073" i="51" s="1"/>
  <c r="AF1169" i="51"/>
  <c r="AG1169" i="51" s="1"/>
  <c r="AF1185" i="51"/>
  <c r="AG1185" i="51" s="1"/>
  <c r="AF1249" i="51"/>
  <c r="AG1249" i="51" s="1"/>
  <c r="AF1265" i="51"/>
  <c r="AG1265" i="51" s="1"/>
  <c r="AF1424" i="51"/>
  <c r="AG1424" i="51" s="1"/>
  <c r="AF1567" i="51"/>
  <c r="AG1567" i="51" s="1"/>
  <c r="AF1599" i="51"/>
  <c r="AG1599" i="51" s="1"/>
  <c r="AI2701" i="51"/>
  <c r="H2701" i="51" s="1"/>
  <c r="AH2701" i="51"/>
  <c r="G2701" i="51" s="1"/>
  <c r="AI2749" i="51"/>
  <c r="H2749" i="51" s="1"/>
  <c r="AH2749" i="51"/>
  <c r="G2749" i="51" s="1"/>
  <c r="AI2797" i="51"/>
  <c r="H2797" i="51" s="1"/>
  <c r="AH2797" i="51"/>
  <c r="G2797" i="51" s="1"/>
  <c r="AI2877" i="51"/>
  <c r="H2877" i="51" s="1"/>
  <c r="AH2877" i="51"/>
  <c r="G2877" i="51" s="1"/>
  <c r="AF743" i="51"/>
  <c r="AG743" i="51" s="1"/>
  <c r="AF58" i="51"/>
  <c r="AG58" i="51" s="1"/>
  <c r="AF1461" i="51"/>
  <c r="AG1461" i="51" s="1"/>
  <c r="AF2561" i="51"/>
  <c r="AG2561" i="51" s="1"/>
  <c r="AF217" i="51"/>
  <c r="AG217" i="51" s="1"/>
  <c r="AF616" i="51"/>
  <c r="AG616" i="51" s="1"/>
  <c r="AF1588" i="51"/>
  <c r="AG1588" i="51" s="1"/>
  <c r="AF91" i="51"/>
  <c r="AG91" i="51" s="1"/>
  <c r="AF202" i="51"/>
  <c r="AG202" i="51" s="1"/>
  <c r="AF218" i="51"/>
  <c r="AG218" i="51" s="1"/>
  <c r="AF234" i="51"/>
  <c r="AG234" i="51" s="1"/>
  <c r="AF266" i="51"/>
  <c r="AG266" i="51" s="1"/>
  <c r="AF553" i="51"/>
  <c r="AG553" i="51" s="1"/>
  <c r="AF745" i="51"/>
  <c r="AG745" i="51" s="1"/>
  <c r="AF761" i="51"/>
  <c r="AG761" i="51" s="1"/>
  <c r="AF1096" i="51"/>
  <c r="AG1096" i="51" s="1"/>
  <c r="AF1144" i="51"/>
  <c r="AG1144" i="51" s="1"/>
  <c r="AF1160" i="51"/>
  <c r="AG1160" i="51" s="1"/>
  <c r="AF1208" i="51"/>
  <c r="AG1208" i="51" s="1"/>
  <c r="AF1240" i="51"/>
  <c r="AG1240" i="51" s="1"/>
  <c r="AF1446" i="51"/>
  <c r="AG1446" i="51" s="1"/>
  <c r="AF1494" i="51"/>
  <c r="AG1494" i="51" s="1"/>
  <c r="AF1557" i="51"/>
  <c r="AG1557" i="51" s="1"/>
  <c r="AF1637" i="51"/>
  <c r="AG1637" i="51" s="1"/>
  <c r="AF1748" i="51"/>
  <c r="AG1748" i="51" s="1"/>
  <c r="AF1923" i="51"/>
  <c r="AG1923" i="51" s="1"/>
  <c r="AF1987" i="51"/>
  <c r="AG1987" i="51" s="1"/>
  <c r="AF2099" i="51"/>
  <c r="AG2099" i="51" s="1"/>
  <c r="AF2147" i="51"/>
  <c r="AG2147" i="51" s="1"/>
  <c r="AF2163" i="51"/>
  <c r="AG2163" i="51" s="1"/>
  <c r="AF2211" i="51"/>
  <c r="AG2211" i="51" s="1"/>
  <c r="AF2243" i="51"/>
  <c r="AG2243" i="51" s="1"/>
  <c r="AF2403" i="51"/>
  <c r="AG2403" i="51" s="1"/>
  <c r="AF2435" i="51"/>
  <c r="AG2435" i="51" s="1"/>
  <c r="AF2818" i="51"/>
  <c r="AG2818" i="51" s="1"/>
  <c r="AF92" i="51"/>
  <c r="AG92" i="51" s="1"/>
  <c r="AF203" i="51"/>
  <c r="AG203" i="51" s="1"/>
  <c r="AF235" i="51"/>
  <c r="AG235" i="51" s="1"/>
  <c r="AF522" i="51"/>
  <c r="AG522" i="51" s="1"/>
  <c r="AF538" i="51"/>
  <c r="AG538" i="51" s="1"/>
  <c r="AF1049" i="51"/>
  <c r="AG1049" i="51" s="1"/>
  <c r="AF1145" i="51"/>
  <c r="AG1145" i="51" s="1"/>
  <c r="AF1193" i="51"/>
  <c r="AG1193" i="51" s="1"/>
  <c r="AF1209" i="51"/>
  <c r="AG1209" i="51" s="1"/>
  <c r="AF1273" i="51"/>
  <c r="AG1273" i="51" s="1"/>
  <c r="AF1400" i="51"/>
  <c r="AG1400" i="51" s="1"/>
  <c r="AF1416" i="51"/>
  <c r="AG1416" i="51" s="1"/>
  <c r="AF1590" i="51"/>
  <c r="AG1590" i="51" s="1"/>
  <c r="AF1654" i="51"/>
  <c r="AG1654" i="51" s="1"/>
  <c r="AF1702" i="51"/>
  <c r="AG1702" i="51" s="1"/>
  <c r="AF2068" i="51"/>
  <c r="AG2068" i="51" s="1"/>
  <c r="AF2212" i="51"/>
  <c r="AG2212" i="51" s="1"/>
  <c r="AF2260" i="51"/>
  <c r="AG2260" i="51" s="1"/>
  <c r="AF2292" i="51"/>
  <c r="AG2292" i="51" s="1"/>
  <c r="AF2308" i="51"/>
  <c r="AG2308" i="51" s="1"/>
  <c r="AF2372" i="51"/>
  <c r="AG2372" i="51" s="1"/>
  <c r="AF2516" i="51"/>
  <c r="AG2516" i="51" s="1"/>
  <c r="AF29" i="51"/>
  <c r="AG29" i="51" s="1"/>
  <c r="AF220" i="51"/>
  <c r="AG220" i="51" s="1"/>
  <c r="AF252" i="51"/>
  <c r="AG252" i="51" s="1"/>
  <c r="AF587" i="51"/>
  <c r="AG587" i="51" s="1"/>
  <c r="AF683" i="51"/>
  <c r="AG683" i="51" s="1"/>
  <c r="AF763" i="51"/>
  <c r="AG763" i="51" s="1"/>
  <c r="AF1289" i="51"/>
  <c r="AG1289" i="51" s="1"/>
  <c r="AF109" i="51"/>
  <c r="AG109" i="51" s="1"/>
  <c r="AF1957" i="51"/>
  <c r="AG1957" i="51" s="1"/>
  <c r="AF2293" i="51"/>
  <c r="AG2293" i="51" s="1"/>
  <c r="AF2341" i="51"/>
  <c r="AG2341" i="51" s="1"/>
  <c r="AF1791" i="51"/>
  <c r="AG1791" i="51" s="1"/>
  <c r="AF205" i="51"/>
  <c r="AG205" i="51" s="1"/>
  <c r="AF253" i="51"/>
  <c r="AG253" i="51" s="1"/>
  <c r="AF684" i="51"/>
  <c r="AG684" i="51" s="1"/>
  <c r="AF780" i="51"/>
  <c r="AG780" i="51" s="1"/>
  <c r="AF1354" i="51"/>
  <c r="AG1354" i="51" s="1"/>
  <c r="AF1386" i="51"/>
  <c r="AG1386" i="51" s="1"/>
  <c r="AF1418" i="51"/>
  <c r="AG1418" i="51" s="1"/>
  <c r="AF1640" i="51"/>
  <c r="AG1640" i="51" s="1"/>
  <c r="AF1672" i="51"/>
  <c r="AG1672" i="51" s="1"/>
  <c r="AF1958" i="51"/>
  <c r="AG1958" i="51" s="1"/>
  <c r="AF2086" i="51"/>
  <c r="AG2086" i="51" s="1"/>
  <c r="AF2214" i="51"/>
  <c r="AG2214" i="51" s="1"/>
  <c r="AF2294" i="51"/>
  <c r="AG2294" i="51" s="1"/>
  <c r="AF2358" i="51"/>
  <c r="AG2358" i="51" s="1"/>
  <c r="AF2470" i="51"/>
  <c r="AG2470" i="51" s="1"/>
  <c r="AF2518" i="51"/>
  <c r="AG2518" i="51" s="1"/>
  <c r="AF2565" i="51"/>
  <c r="AG2565" i="51" s="1"/>
  <c r="AF2597" i="51"/>
  <c r="AG2597" i="51" s="1"/>
  <c r="AF2661" i="51"/>
  <c r="AG2661" i="51" s="1"/>
  <c r="AF2773" i="51"/>
  <c r="AG2773" i="51" s="1"/>
  <c r="AF2560" i="51"/>
  <c r="AG2560" i="51" s="1"/>
  <c r="AF493" i="51"/>
  <c r="AG493" i="51" s="1"/>
  <c r="AF908" i="51"/>
  <c r="AG908" i="51" s="1"/>
  <c r="AF924" i="51"/>
  <c r="AG924" i="51" s="1"/>
  <c r="AF95" i="51"/>
  <c r="AG95" i="51" s="1"/>
  <c r="AF238" i="51"/>
  <c r="AG238" i="51" s="1"/>
  <c r="AF301" i="51"/>
  <c r="AG301" i="51" s="1"/>
  <c r="AF509" i="51"/>
  <c r="AG509" i="51" s="1"/>
  <c r="AF557" i="51"/>
  <c r="AG557" i="51" s="1"/>
  <c r="AF653" i="51"/>
  <c r="AG653" i="51" s="1"/>
  <c r="AF685" i="51"/>
  <c r="AG685" i="51" s="1"/>
  <c r="AF781" i="51"/>
  <c r="AG781" i="51" s="1"/>
  <c r="AF1084" i="51"/>
  <c r="AG1084" i="51" s="1"/>
  <c r="AF1100" i="51"/>
  <c r="AG1100" i="51" s="1"/>
  <c r="AF1132" i="51"/>
  <c r="AG1132" i="51" s="1"/>
  <c r="AF1387" i="51"/>
  <c r="AG1387" i="51" s="1"/>
  <c r="AF1403" i="51"/>
  <c r="AG1403" i="51" s="1"/>
  <c r="AF1419" i="51"/>
  <c r="AG1419" i="51" s="1"/>
  <c r="AF1435" i="51"/>
  <c r="AG1435" i="51" s="1"/>
  <c r="AF1625" i="51"/>
  <c r="AG1625" i="51" s="1"/>
  <c r="AF1863" i="51"/>
  <c r="AG1863" i="51" s="1"/>
  <c r="AF1959" i="51"/>
  <c r="AG1959" i="51" s="1"/>
  <c r="AF2247" i="51"/>
  <c r="AG2247" i="51" s="1"/>
  <c r="AF2375" i="51"/>
  <c r="AG2375" i="51" s="1"/>
  <c r="AF2391" i="51"/>
  <c r="AG2391" i="51" s="1"/>
  <c r="AF2455" i="51"/>
  <c r="AG2455" i="51" s="1"/>
  <c r="AF2503" i="51"/>
  <c r="AG2503" i="51" s="1"/>
  <c r="AF48" i="51"/>
  <c r="AG48" i="51" s="1"/>
  <c r="AF143" i="51"/>
  <c r="AG143" i="51" s="1"/>
  <c r="AF366" i="51"/>
  <c r="AG366" i="51" s="1"/>
  <c r="AF398" i="51"/>
  <c r="AG398" i="51" s="1"/>
  <c r="AF989" i="51"/>
  <c r="AG989" i="51" s="1"/>
  <c r="AF32" i="51"/>
  <c r="AG32" i="51" s="1"/>
  <c r="AF893" i="51"/>
  <c r="AG893" i="51" s="1"/>
  <c r="AF2201" i="51"/>
  <c r="AG2201" i="51" s="1"/>
  <c r="AF2217" i="51"/>
  <c r="AG2217" i="51" s="1"/>
  <c r="AF2233" i="51"/>
  <c r="AG2233" i="51" s="1"/>
  <c r="AF2265" i="51"/>
  <c r="AG2265" i="51" s="1"/>
  <c r="AF2441" i="51"/>
  <c r="AG2441" i="51" s="1"/>
  <c r="AF2552" i="51"/>
  <c r="AG2552" i="51" s="1"/>
  <c r="AF2344" i="51"/>
  <c r="AG2344" i="51" s="1"/>
  <c r="AF34" i="51"/>
  <c r="AG34" i="51" s="1"/>
  <c r="AF66" i="51"/>
  <c r="AG66" i="51" s="1"/>
  <c r="AF177" i="51"/>
  <c r="AG177" i="51" s="1"/>
  <c r="AF352" i="51"/>
  <c r="AG352" i="51" s="1"/>
  <c r="AF384" i="51"/>
  <c r="AG384" i="51" s="1"/>
  <c r="AF400" i="51"/>
  <c r="AG400" i="51" s="1"/>
  <c r="AF432" i="51"/>
  <c r="AG432" i="51" s="1"/>
  <c r="AF448" i="51"/>
  <c r="AG448" i="51" s="1"/>
  <c r="AF943" i="51"/>
  <c r="AG943" i="51" s="1"/>
  <c r="AF959" i="51"/>
  <c r="AG959" i="51" s="1"/>
  <c r="AF975" i="51"/>
  <c r="AG975" i="51" s="1"/>
  <c r="AF1038" i="51"/>
  <c r="AG1038" i="51" s="1"/>
  <c r="AF1802" i="51"/>
  <c r="AG1802" i="51" s="1"/>
  <c r="AF1850" i="51"/>
  <c r="AG1850" i="51" s="1"/>
  <c r="AF19" i="51"/>
  <c r="AG19" i="51" s="1"/>
  <c r="AF784" i="51"/>
  <c r="AG784" i="51" s="1"/>
  <c r="AF2090" i="51"/>
  <c r="AG2090" i="51" s="1"/>
  <c r="AF2202" i="51"/>
  <c r="AG2202" i="51" s="1"/>
  <c r="AF2234" i="51"/>
  <c r="AG2234" i="51" s="1"/>
  <c r="AF2250" i="51"/>
  <c r="AG2250" i="51" s="1"/>
  <c r="AF2314" i="51"/>
  <c r="AG2314" i="51" s="1"/>
  <c r="AF2506" i="51"/>
  <c r="AG2506" i="51" s="1"/>
  <c r="AF2522" i="51"/>
  <c r="AG2522" i="51" s="1"/>
  <c r="AF1024" i="51"/>
  <c r="AG1024" i="51" s="1"/>
  <c r="AF1327" i="51"/>
  <c r="AG1327" i="51" s="1"/>
  <c r="AF1343" i="51"/>
  <c r="AG1343" i="51" s="1"/>
  <c r="AF1470" i="51"/>
  <c r="AG1470" i="51" s="1"/>
  <c r="AF1803" i="51"/>
  <c r="AG1803" i="51" s="1"/>
  <c r="AF2223" i="51"/>
  <c r="AG2223" i="51" s="1"/>
  <c r="AF821" i="51"/>
  <c r="AG821" i="51" s="1"/>
  <c r="AF1013" i="51"/>
  <c r="AG1013" i="51" s="1"/>
  <c r="AF1491" i="51"/>
  <c r="AG1491" i="51" s="1"/>
  <c r="AF710" i="51"/>
  <c r="AG710" i="51" s="1"/>
  <c r="AF2576" i="51"/>
  <c r="AG2576" i="51" s="1"/>
  <c r="AF2784" i="51"/>
  <c r="AG2784" i="51" s="1"/>
  <c r="AF2848" i="51"/>
  <c r="AG2848" i="51" s="1"/>
  <c r="AF2880" i="51"/>
  <c r="AG2880" i="51" s="1"/>
  <c r="AF1429" i="51"/>
  <c r="AG1429" i="51" s="1"/>
  <c r="AF1508" i="51"/>
  <c r="AG1508" i="51" s="1"/>
  <c r="AF421" i="51"/>
  <c r="AG421" i="51" s="1"/>
  <c r="AF374" i="51"/>
  <c r="AG374" i="51" s="1"/>
  <c r="AF966" i="51"/>
  <c r="AG966" i="51" s="1"/>
  <c r="AF1539" i="51"/>
  <c r="AG1539" i="51" s="1"/>
  <c r="AF1594" i="51"/>
  <c r="AG1594" i="51" s="1"/>
  <c r="AF68" i="51"/>
  <c r="AG68" i="51" s="1"/>
  <c r="AF354" i="51"/>
  <c r="AG354" i="51" s="1"/>
  <c r="AF929" i="51"/>
  <c r="AG929" i="51" s="1"/>
  <c r="AF977" i="51"/>
  <c r="AG977" i="51" s="1"/>
  <c r="AF1328" i="51"/>
  <c r="AG1328" i="51" s="1"/>
  <c r="AF1344" i="51"/>
  <c r="AG1344" i="51" s="1"/>
  <c r="AF1487" i="51"/>
  <c r="AG1487" i="51" s="1"/>
  <c r="AF1503" i="51"/>
  <c r="AG1503" i="51" s="1"/>
  <c r="AF1915" i="51"/>
  <c r="AG1915" i="51" s="1"/>
  <c r="AF836" i="51"/>
  <c r="AG836" i="51" s="1"/>
  <c r="AF900" i="51"/>
  <c r="AG900" i="51" s="1"/>
  <c r="AF342" i="51"/>
  <c r="AG342" i="51" s="1"/>
  <c r="AF1475" i="51"/>
  <c r="AG1475" i="51" s="1"/>
  <c r="AF104" i="51"/>
  <c r="AG104" i="51" s="1"/>
  <c r="AF2332" i="51"/>
  <c r="AG2332" i="51" s="1"/>
  <c r="AF2348" i="51"/>
  <c r="AG2348" i="51" s="1"/>
  <c r="AF2460" i="51"/>
  <c r="AG2460" i="51" s="1"/>
  <c r="AF166" i="51"/>
  <c r="AG166" i="51" s="1"/>
  <c r="AF1999" i="51"/>
  <c r="AG1999" i="51" s="1"/>
  <c r="AF310" i="51"/>
  <c r="AG310" i="51" s="1"/>
  <c r="AF1538" i="51"/>
  <c r="AG1538" i="51" s="1"/>
  <c r="AF806" i="51"/>
  <c r="AG806" i="51" s="1"/>
  <c r="AF1841" i="51"/>
  <c r="AG1841" i="51" s="1"/>
  <c r="AF21" i="51"/>
  <c r="AG21" i="51" s="1"/>
  <c r="AF84" i="51"/>
  <c r="AG84" i="51" s="1"/>
  <c r="AF148" i="51"/>
  <c r="AG148" i="51" s="1"/>
  <c r="AF339" i="51"/>
  <c r="AG339" i="51" s="1"/>
  <c r="AF387" i="51"/>
  <c r="AG387" i="51" s="1"/>
  <c r="AF802" i="51"/>
  <c r="AG802" i="51" s="1"/>
  <c r="AF1440" i="51"/>
  <c r="AG1440" i="51" s="1"/>
  <c r="AF1488" i="51"/>
  <c r="AG1488" i="51" s="1"/>
  <c r="AF1773" i="51"/>
  <c r="AG1773" i="51" s="1"/>
  <c r="AF1789" i="51"/>
  <c r="AG1789" i="51" s="1"/>
  <c r="AF1948" i="51"/>
  <c r="AG1948" i="51" s="1"/>
  <c r="AF1372" i="51"/>
  <c r="AG1372" i="51" s="1"/>
  <c r="AF128" i="51"/>
  <c r="AG128" i="51" s="1"/>
  <c r="AF1234" i="51"/>
  <c r="AG1234" i="51" s="1"/>
  <c r="AF1377" i="51"/>
  <c r="AG1377" i="51" s="1"/>
  <c r="AF1425" i="51"/>
  <c r="AG1425" i="51" s="1"/>
  <c r="AF1695" i="51"/>
  <c r="AG1695" i="51" s="1"/>
  <c r="AF1885" i="51"/>
  <c r="AG1885" i="51" s="1"/>
  <c r="AF1981" i="51"/>
  <c r="AG1981" i="51" s="1"/>
  <c r="AF2109" i="51"/>
  <c r="AG2109" i="51" s="1"/>
  <c r="AF2157" i="51"/>
  <c r="AG2157" i="51" s="1"/>
  <c r="AF2173" i="51"/>
  <c r="AG2173" i="51" s="1"/>
  <c r="AF2221" i="51"/>
  <c r="AG2221" i="51" s="1"/>
  <c r="AF2253" i="51"/>
  <c r="AG2253" i="51" s="1"/>
  <c r="AF228" i="51"/>
  <c r="AG228" i="51" s="1"/>
  <c r="AF244" i="51"/>
  <c r="AG244" i="51" s="1"/>
  <c r="AF484" i="51"/>
  <c r="AG484" i="51" s="1"/>
  <c r="AF851" i="51"/>
  <c r="AG851" i="51" s="1"/>
  <c r="AF867" i="51"/>
  <c r="AG867" i="51" s="1"/>
  <c r="AF883" i="51"/>
  <c r="AG883" i="51" s="1"/>
  <c r="AF995" i="51"/>
  <c r="AG995" i="51" s="1"/>
  <c r="AF990" i="51"/>
  <c r="AG990" i="51" s="1"/>
  <c r="AF70" i="51"/>
  <c r="AG70" i="51" s="1"/>
  <c r="AF86" i="51"/>
  <c r="AG86" i="51" s="1"/>
  <c r="AF181" i="51"/>
  <c r="AG181" i="51" s="1"/>
  <c r="AF213" i="51"/>
  <c r="AG213" i="51" s="1"/>
  <c r="AF532" i="51"/>
  <c r="AG532" i="51" s="1"/>
  <c r="AF580" i="51"/>
  <c r="AG580" i="51" s="1"/>
  <c r="AF596" i="51"/>
  <c r="AG596" i="51" s="1"/>
  <c r="AF676" i="51"/>
  <c r="AG676" i="51" s="1"/>
  <c r="AF692" i="51"/>
  <c r="AG692" i="51" s="1"/>
  <c r="AF1043" i="51"/>
  <c r="AG1043" i="51" s="1"/>
  <c r="AF1059" i="51"/>
  <c r="AG1059" i="51" s="1"/>
  <c r="AF1283" i="51"/>
  <c r="AG1283" i="51" s="1"/>
  <c r="AF1378" i="51"/>
  <c r="AG1378" i="51" s="1"/>
  <c r="AF1600" i="51"/>
  <c r="AG1600" i="51" s="1"/>
  <c r="AF1664" i="51"/>
  <c r="AG1664" i="51" s="1"/>
  <c r="AF1712" i="51"/>
  <c r="AG1712" i="51" s="1"/>
  <c r="AF1759" i="51"/>
  <c r="AG1759" i="51" s="1"/>
  <c r="AF1982" i="51"/>
  <c r="AG1982" i="51" s="1"/>
  <c r="AF2078" i="51"/>
  <c r="AG2078" i="51" s="1"/>
  <c r="AF2158" i="51"/>
  <c r="AG2158" i="51" s="1"/>
  <c r="AF2174" i="51"/>
  <c r="AG2174" i="51" s="1"/>
  <c r="AF2190" i="51"/>
  <c r="AG2190" i="51" s="1"/>
  <c r="AF2238" i="51"/>
  <c r="AG2238" i="51" s="1"/>
  <c r="AF2494" i="51"/>
  <c r="AG2494" i="51" s="1"/>
  <c r="AF2526" i="51"/>
  <c r="AG2526" i="51" s="1"/>
  <c r="AF2542" i="51"/>
  <c r="AG2542" i="51" s="1"/>
  <c r="AF2605" i="51"/>
  <c r="AG2605" i="51" s="1"/>
  <c r="AF77" i="51"/>
  <c r="AG77" i="51" s="1"/>
  <c r="AF282" i="51"/>
  <c r="AG282" i="51" s="1"/>
  <c r="AF694" i="51"/>
  <c r="AG694" i="51" s="1"/>
  <c r="AF1091" i="51"/>
  <c r="AG1091" i="51" s="1"/>
  <c r="AF1769" i="51"/>
  <c r="AG1769" i="51" s="1"/>
  <c r="AF1582" i="51"/>
  <c r="AG1582" i="51" s="1"/>
  <c r="AF125" i="51"/>
  <c r="AG125" i="51" s="1"/>
  <c r="AF283" i="51"/>
  <c r="AG283" i="51" s="1"/>
  <c r="AF474" i="51"/>
  <c r="AG474" i="51" s="1"/>
  <c r="AF1285" i="51"/>
  <c r="AG1285" i="51" s="1"/>
  <c r="AF2741" i="51"/>
  <c r="AG2741" i="51" s="1"/>
  <c r="AF554" i="51"/>
  <c r="AG554" i="51" s="1"/>
  <c r="AF1630" i="51"/>
  <c r="AG1630" i="51" s="1"/>
  <c r="AF1787" i="51"/>
  <c r="AG1787" i="51" s="1"/>
  <c r="AF64" i="51"/>
  <c r="AG64" i="51" s="1"/>
  <c r="AF50" i="51"/>
  <c r="AG50" i="51" s="1"/>
  <c r="AF190" i="51"/>
  <c r="AG190" i="51" s="1"/>
  <c r="AF461" i="51"/>
  <c r="AG461" i="51" s="1"/>
  <c r="AF1523" i="51"/>
  <c r="AG1523" i="51" s="1"/>
  <c r="AF1648" i="51"/>
  <c r="AG1648" i="51" s="1"/>
  <c r="AF1663" i="51"/>
  <c r="AG1663" i="51" s="1"/>
  <c r="AF223" i="51"/>
  <c r="AG223" i="51" s="1"/>
  <c r="AF1399" i="51"/>
  <c r="AG1399" i="51" s="1"/>
  <c r="AF1415" i="51"/>
  <c r="AG1415" i="51" s="1"/>
  <c r="AF2316" i="51"/>
  <c r="AG2316" i="51" s="1"/>
  <c r="AF511" i="51"/>
  <c r="AG511" i="51" s="1"/>
  <c r="AF1650" i="51"/>
  <c r="AG1650" i="51" s="1"/>
  <c r="AF257" i="51"/>
  <c r="AG257" i="51" s="1"/>
  <c r="AF2793" i="51"/>
  <c r="AG2793" i="51" s="1"/>
  <c r="AF22" i="51"/>
  <c r="AG22" i="51" s="1"/>
  <c r="AF100" i="51"/>
  <c r="AG100" i="51" s="1"/>
  <c r="AF131" i="51"/>
  <c r="AG131" i="51" s="1"/>
  <c r="AF147" i="51"/>
  <c r="AG147" i="51" s="1"/>
  <c r="AF194" i="51"/>
  <c r="AG194" i="51" s="1"/>
  <c r="AF226" i="51"/>
  <c r="AG226" i="51" s="1"/>
  <c r="AF353" i="51"/>
  <c r="AG353" i="51" s="1"/>
  <c r="AF481" i="51"/>
  <c r="AG481" i="51" s="1"/>
  <c r="AF1227" i="51"/>
  <c r="AG1227" i="51" s="1"/>
  <c r="AF1338" i="51"/>
  <c r="AG1338" i="51" s="1"/>
  <c r="AF1448" i="51"/>
  <c r="AG1448" i="51" s="1"/>
  <c r="AF1667" i="51"/>
  <c r="AG1667" i="51" s="1"/>
  <c r="AF1729" i="51"/>
  <c r="AG1729" i="51" s="1"/>
  <c r="AF1871" i="51"/>
  <c r="AG1871" i="51" s="1"/>
  <c r="AF2461" i="51"/>
  <c r="AG2461" i="51" s="1"/>
  <c r="AF2493" i="51"/>
  <c r="AG2493" i="51" s="1"/>
  <c r="AF2731" i="51"/>
  <c r="AG2731" i="51" s="1"/>
  <c r="AF1323" i="51"/>
  <c r="AG1323" i="51" s="1"/>
  <c r="AF1371" i="51"/>
  <c r="AG1371" i="51" s="1"/>
  <c r="AF212" i="51"/>
  <c r="AG212" i="51" s="1"/>
  <c r="AF546" i="51"/>
  <c r="AG546" i="51" s="1"/>
  <c r="AF87" i="51"/>
  <c r="AG87" i="51" s="1"/>
  <c r="AF118" i="51"/>
  <c r="AG118" i="51" s="1"/>
  <c r="AF468" i="51"/>
  <c r="AG468" i="51" s="1"/>
  <c r="AF2702" i="51"/>
  <c r="AG2702" i="51" s="1"/>
  <c r="AF2847" i="51"/>
  <c r="AG2847" i="51" s="1"/>
  <c r="AF1408" i="51"/>
  <c r="AG1408" i="51" s="1"/>
  <c r="AF2210" i="51"/>
  <c r="AG2210" i="51" s="1"/>
  <c r="AF94" i="51"/>
  <c r="AG94" i="51" s="1"/>
  <c r="AF124" i="51"/>
  <c r="AG124" i="51" s="1"/>
  <c r="AF139" i="51"/>
  <c r="AG139" i="51" s="1"/>
  <c r="AF186" i="51"/>
  <c r="AG186" i="51" s="1"/>
  <c r="AF279" i="51"/>
  <c r="AG279" i="51" s="1"/>
  <c r="AF295" i="51"/>
  <c r="AG295" i="51" s="1"/>
  <c r="AF437" i="51"/>
  <c r="AG437" i="51" s="1"/>
  <c r="AF529" i="51"/>
  <c r="AG529" i="51" s="1"/>
  <c r="AF668" i="51"/>
  <c r="AG668" i="51" s="1"/>
  <c r="AF872" i="51"/>
  <c r="AG872" i="51" s="1"/>
  <c r="AF1156" i="51"/>
  <c r="AG1156" i="51" s="1"/>
  <c r="AF1172" i="51"/>
  <c r="AG1172" i="51" s="1"/>
  <c r="AF1252" i="51"/>
  <c r="AG1252" i="51" s="1"/>
  <c r="AF1268" i="51"/>
  <c r="AG1268" i="51" s="1"/>
  <c r="AF1284" i="51"/>
  <c r="AG1284" i="51" s="1"/>
  <c r="AF1315" i="51"/>
  <c r="AG1315" i="51" s="1"/>
  <c r="AF1362" i="51"/>
  <c r="AG1362" i="51" s="1"/>
  <c r="AF1455" i="51"/>
  <c r="AG1455" i="51" s="1"/>
  <c r="AF1533" i="51"/>
  <c r="AG1533" i="51" s="1"/>
  <c r="AF2047" i="51"/>
  <c r="AG2047" i="51" s="1"/>
  <c r="AF2079" i="51"/>
  <c r="AG2079" i="51" s="1"/>
  <c r="AF2207" i="51"/>
  <c r="AG2207" i="51" s="1"/>
  <c r="AF2317" i="51"/>
  <c r="AG2317" i="51" s="1"/>
  <c r="AF2380" i="51"/>
  <c r="AG2380" i="51" s="1"/>
  <c r="AF2412" i="51"/>
  <c r="AG2412" i="51" s="1"/>
  <c r="AF2443" i="51"/>
  <c r="AG2443" i="51" s="1"/>
  <c r="AF2459" i="51"/>
  <c r="AG2459" i="51" s="1"/>
  <c r="AF2523" i="51"/>
  <c r="AG2523" i="51" s="1"/>
  <c r="AF2553" i="51"/>
  <c r="AG2553" i="51" s="1"/>
  <c r="AF2585" i="51"/>
  <c r="AG2585" i="51" s="1"/>
  <c r="AF2600" i="51"/>
  <c r="AG2600" i="51" s="1"/>
  <c r="AF2632" i="51"/>
  <c r="AG2632" i="51" s="1"/>
  <c r="AF2680" i="51"/>
  <c r="AG2680" i="51" s="1"/>
  <c r="AF2710" i="51"/>
  <c r="AG2710" i="51" s="1"/>
  <c r="AF2726" i="51"/>
  <c r="AG2726" i="51" s="1"/>
  <c r="AF2883" i="51"/>
  <c r="AG2883" i="51" s="1"/>
  <c r="AF67" i="51"/>
  <c r="AG67" i="51" s="1"/>
  <c r="AF362" i="51"/>
  <c r="AG362" i="51" s="1"/>
  <c r="AF1097" i="51"/>
  <c r="AG1097" i="51" s="1"/>
  <c r="AF1113" i="51"/>
  <c r="AG1113" i="51" s="1"/>
  <c r="AF1350" i="51"/>
  <c r="AG1350" i="51" s="1"/>
  <c r="AF1366" i="51"/>
  <c r="AG1366" i="51" s="1"/>
  <c r="AF1381" i="51"/>
  <c r="AG1381" i="51" s="1"/>
  <c r="AF1444" i="51"/>
  <c r="AG1444" i="51" s="1"/>
  <c r="AF1568" i="51"/>
  <c r="AG1568" i="51" s="1"/>
  <c r="AF1583" i="51"/>
  <c r="AG1583" i="51" s="1"/>
  <c r="AF1661" i="51"/>
  <c r="AG1661" i="51" s="1"/>
  <c r="AF1707" i="51"/>
  <c r="AG1707" i="51" s="1"/>
  <c r="AF1784" i="51"/>
  <c r="AG1784" i="51" s="1"/>
  <c r="AF1845" i="51"/>
  <c r="AG1845" i="51" s="1"/>
  <c r="AF1892" i="51"/>
  <c r="AG1892" i="51" s="1"/>
  <c r="AF2291" i="51"/>
  <c r="AG2291" i="51" s="1"/>
  <c r="AF2353" i="51"/>
  <c r="AG2353" i="51" s="1"/>
  <c r="AF2447" i="51"/>
  <c r="AG2447" i="51" s="1"/>
  <c r="AF2746" i="51"/>
  <c r="AG2746" i="51" s="1"/>
  <c r="AF2808" i="51"/>
  <c r="AG2808" i="51" s="1"/>
  <c r="AF2824" i="51"/>
  <c r="AG2824" i="51" s="1"/>
  <c r="AF37" i="51"/>
  <c r="AG37" i="51" s="1"/>
  <c r="AF442" i="51"/>
  <c r="AG442" i="51" s="1"/>
  <c r="AF473" i="51"/>
  <c r="AG473" i="51" s="1"/>
  <c r="AF518" i="51"/>
  <c r="AG518" i="51" s="1"/>
  <c r="AF845" i="51"/>
  <c r="AG845" i="51" s="1"/>
  <c r="AF861" i="51"/>
  <c r="AG861" i="51" s="1"/>
  <c r="AF689" i="51"/>
  <c r="AG689" i="51" s="1"/>
  <c r="AF767" i="51"/>
  <c r="AG767" i="51" s="1"/>
  <c r="AF830" i="51"/>
  <c r="AG830" i="51" s="1"/>
  <c r="AF973" i="51"/>
  <c r="AG973" i="51" s="1"/>
  <c r="AF1082" i="51"/>
  <c r="AG1082" i="51" s="1"/>
  <c r="AF1130" i="51"/>
  <c r="AG1130" i="51" s="1"/>
  <c r="AF1305" i="51"/>
  <c r="AG1305" i="51" s="1"/>
  <c r="AF1336" i="51"/>
  <c r="AG1336" i="51" s="1"/>
  <c r="AF1382" i="51"/>
  <c r="AG1382" i="51" s="1"/>
  <c r="AF1460" i="51"/>
  <c r="AG1460" i="51" s="1"/>
  <c r="AF1476" i="51"/>
  <c r="AG1476" i="51" s="1"/>
  <c r="AF2116" i="51"/>
  <c r="AG2116" i="51" s="1"/>
  <c r="AF2228" i="51"/>
  <c r="AG2228" i="51" s="1"/>
  <c r="AF2338" i="51"/>
  <c r="AG2338" i="51" s="1"/>
  <c r="AF2496" i="51"/>
  <c r="AG2496" i="51" s="1"/>
  <c r="AF38" i="51"/>
  <c r="AG38" i="51" s="1"/>
  <c r="AF145" i="51"/>
  <c r="AG145" i="51" s="1"/>
  <c r="AF176" i="51"/>
  <c r="AG176" i="51" s="1"/>
  <c r="AF348" i="51"/>
  <c r="AG348" i="51" s="1"/>
  <c r="AF364" i="51"/>
  <c r="AG364" i="51" s="1"/>
  <c r="AF1005" i="51"/>
  <c r="AG1005" i="51" s="1"/>
  <c r="AF1020" i="51"/>
  <c r="AG1020" i="51" s="1"/>
  <c r="AF1337" i="51"/>
  <c r="AG1337" i="51" s="1"/>
  <c r="AF2229" i="51"/>
  <c r="AG2229" i="51" s="1"/>
  <c r="AF2307" i="51"/>
  <c r="AG2307" i="51" s="1"/>
  <c r="AF2465" i="51"/>
  <c r="AG2465" i="51" s="1"/>
  <c r="AF2529" i="51"/>
  <c r="AG2529" i="51" s="1"/>
  <c r="AF2607" i="51"/>
  <c r="AG2607" i="51" s="1"/>
  <c r="AF2686" i="51"/>
  <c r="AG2686" i="51" s="1"/>
  <c r="AF2748" i="51"/>
  <c r="AG2748" i="51" s="1"/>
  <c r="AF2763" i="51"/>
  <c r="AG2763" i="51" s="1"/>
  <c r="AF115" i="51"/>
  <c r="AG115" i="51" s="1"/>
  <c r="AF130" i="51"/>
  <c r="AG130" i="51" s="1"/>
  <c r="AF192" i="51"/>
  <c r="AG192" i="51" s="1"/>
  <c r="AF365" i="51"/>
  <c r="AG365" i="51" s="1"/>
  <c r="AF428" i="51"/>
  <c r="AG428" i="51" s="1"/>
  <c r="AF644" i="51"/>
  <c r="AG644" i="51" s="1"/>
  <c r="AF800" i="51"/>
  <c r="AG800" i="51" s="1"/>
  <c r="AF847" i="51"/>
  <c r="AG847" i="51" s="1"/>
  <c r="AF1879" i="51"/>
  <c r="AG1879" i="51" s="1"/>
  <c r="AF1894" i="51"/>
  <c r="AG1894" i="51" s="1"/>
  <c r="AF24" i="51"/>
  <c r="AG24" i="51" s="1"/>
  <c r="AF116" i="51"/>
  <c r="AG116" i="51" s="1"/>
  <c r="AF208" i="51"/>
  <c r="AG208" i="51" s="1"/>
  <c r="AF240" i="51"/>
  <c r="AG240" i="51" s="1"/>
  <c r="AF318" i="51"/>
  <c r="AG318" i="51" s="1"/>
  <c r="AF1163" i="51"/>
  <c r="AG1163" i="51" s="1"/>
  <c r="AF1259" i="51"/>
  <c r="AG1259" i="51" s="1"/>
  <c r="AF1384" i="51"/>
  <c r="AG1384" i="51" s="1"/>
  <c r="AF1478" i="51"/>
  <c r="AG1478" i="51" s="1"/>
  <c r="AF1509" i="51"/>
  <c r="AG1509" i="51" s="1"/>
  <c r="AF1571" i="51"/>
  <c r="AG1571" i="51" s="1"/>
  <c r="AF2577" i="51"/>
  <c r="AG2577" i="51" s="1"/>
  <c r="AF2592" i="51"/>
  <c r="AG2592" i="51" s="1"/>
  <c r="AF2623" i="51"/>
  <c r="AG2623" i="51" s="1"/>
  <c r="AF2811" i="51"/>
  <c r="AG2811" i="51" s="1"/>
  <c r="AF2858" i="51"/>
  <c r="AG2858" i="51" s="1"/>
  <c r="AF785" i="51"/>
  <c r="AG785" i="51" s="1"/>
  <c r="AF1069" i="51"/>
  <c r="AG1069" i="51" s="1"/>
  <c r="AF1228" i="51"/>
  <c r="AG1228" i="51" s="1"/>
  <c r="AF1244" i="51"/>
  <c r="AG1244" i="51" s="1"/>
  <c r="AF1260" i="51"/>
  <c r="AG1260" i="51" s="1"/>
  <c r="AF1276" i="51"/>
  <c r="AG1276" i="51" s="1"/>
  <c r="AF2023" i="51"/>
  <c r="AG2023" i="51" s="1"/>
  <c r="AG10" i="51"/>
  <c r="AF25" i="51"/>
  <c r="AG25" i="51" s="1"/>
  <c r="AF102" i="51"/>
  <c r="AG102" i="51" s="1"/>
  <c r="AF241" i="51"/>
  <c r="AG241" i="51" s="1"/>
  <c r="AF319" i="51"/>
  <c r="AG319" i="51" s="1"/>
  <c r="AF552" i="51"/>
  <c r="AG552" i="51" s="1"/>
  <c r="AF738" i="51"/>
  <c r="AG738" i="51" s="1"/>
  <c r="AF770" i="51"/>
  <c r="AG770" i="51" s="1"/>
  <c r="AF786" i="51"/>
  <c r="AG786" i="51" s="1"/>
  <c r="AF833" i="51"/>
  <c r="AG833" i="51" s="1"/>
  <c r="AF1007" i="51"/>
  <c r="AG1007" i="51" s="1"/>
  <c r="AF1085" i="51"/>
  <c r="AG1085" i="51" s="1"/>
  <c r="AF1339" i="51"/>
  <c r="AG1339" i="51" s="1"/>
  <c r="AF1370" i="51"/>
  <c r="AG1370" i="51" s="1"/>
  <c r="AF1463" i="51"/>
  <c r="AG1463" i="51" s="1"/>
  <c r="AF1541" i="51"/>
  <c r="AG1541" i="51" s="1"/>
  <c r="AF1572" i="51"/>
  <c r="AG1572" i="51" s="1"/>
  <c r="AF2263" i="51"/>
  <c r="AG2263" i="51" s="1"/>
  <c r="AF2703" i="51"/>
  <c r="AG2703" i="51" s="1"/>
  <c r="AF327" i="51"/>
  <c r="AG327" i="51" s="1"/>
  <c r="AF2666" i="51"/>
  <c r="AG2666" i="51" s="1"/>
  <c r="AF2573" i="51"/>
  <c r="AG2573" i="51" s="1"/>
  <c r="AF73" i="51"/>
  <c r="AG73" i="51" s="1"/>
  <c r="AF290" i="51"/>
  <c r="AG290" i="51" s="1"/>
  <c r="AF306" i="51"/>
  <c r="AG306" i="51" s="1"/>
  <c r="AF368" i="51"/>
  <c r="AG368" i="51" s="1"/>
  <c r="AF416" i="51"/>
  <c r="AG416" i="51" s="1"/>
  <c r="AF648" i="51"/>
  <c r="AG648" i="51" s="1"/>
  <c r="AF679" i="51"/>
  <c r="AG679" i="51" s="1"/>
  <c r="AF724" i="51"/>
  <c r="AG724" i="51" s="1"/>
  <c r="AF882" i="51"/>
  <c r="AG882" i="51" s="1"/>
  <c r="AF946" i="51"/>
  <c r="AG946" i="51" s="1"/>
  <c r="AF978" i="51"/>
  <c r="AG978" i="51" s="1"/>
  <c r="AF993" i="51"/>
  <c r="AG993" i="51" s="1"/>
  <c r="AF1465" i="51"/>
  <c r="AG1465" i="51" s="1"/>
  <c r="AF1481" i="51"/>
  <c r="AG1481" i="51" s="1"/>
  <c r="AF1620" i="51"/>
  <c r="AG1620" i="51" s="1"/>
  <c r="AF1930" i="51"/>
  <c r="AG1930" i="51" s="1"/>
  <c r="AF2185" i="51"/>
  <c r="AG2185" i="51" s="1"/>
  <c r="AF2281" i="51"/>
  <c r="AG2281" i="51" s="1"/>
  <c r="AF2343" i="51"/>
  <c r="AG2343" i="51" s="1"/>
  <c r="AF2453" i="51"/>
  <c r="AG2453" i="51" s="1"/>
  <c r="AF857" i="51"/>
  <c r="AG857" i="51" s="1"/>
  <c r="AF1443" i="51"/>
  <c r="AG1443" i="51" s="1"/>
  <c r="AF367" i="51"/>
  <c r="AG367" i="51" s="1"/>
  <c r="AF1945" i="51"/>
  <c r="AG1945" i="51" s="1"/>
  <c r="AF2845" i="51"/>
  <c r="AG2845" i="51" s="1"/>
  <c r="AF842" i="51"/>
  <c r="AG842" i="51" s="1"/>
  <c r="AF2310" i="51"/>
  <c r="AG2310" i="51" s="1"/>
  <c r="AF13" i="51"/>
  <c r="AG13" i="51" s="1"/>
  <c r="AF105" i="51"/>
  <c r="AG105" i="51" s="1"/>
  <c r="AF307" i="51"/>
  <c r="AG307" i="51" s="1"/>
  <c r="AF385" i="51"/>
  <c r="AG385" i="51" s="1"/>
  <c r="AF464" i="51"/>
  <c r="AG464" i="51" s="1"/>
  <c r="AF585" i="51"/>
  <c r="AG585" i="51" s="1"/>
  <c r="AF601" i="51"/>
  <c r="AG601" i="51" s="1"/>
  <c r="AF617" i="51"/>
  <c r="AG617" i="51" s="1"/>
  <c r="AF709" i="51"/>
  <c r="AG709" i="51" s="1"/>
  <c r="AF757" i="51"/>
  <c r="AG757" i="51" s="1"/>
  <c r="AF773" i="51"/>
  <c r="AG773" i="51" s="1"/>
  <c r="AF789" i="51"/>
  <c r="AG789" i="51" s="1"/>
  <c r="AF804" i="51"/>
  <c r="AG804" i="51" s="1"/>
  <c r="AF1010" i="51"/>
  <c r="AG1010" i="51" s="1"/>
  <c r="AF1311" i="51"/>
  <c r="AG1311" i="51" s="1"/>
  <c r="AF1357" i="51"/>
  <c r="AG1357" i="51" s="1"/>
  <c r="AF1373" i="51"/>
  <c r="AG1373" i="51" s="1"/>
  <c r="AF1420" i="51"/>
  <c r="AG1420" i="51" s="1"/>
  <c r="AF1466" i="51"/>
  <c r="AG1466" i="51" s="1"/>
  <c r="AF1482" i="51"/>
  <c r="AG1482" i="51" s="1"/>
  <c r="AF1513" i="51"/>
  <c r="AG1513" i="51" s="1"/>
  <c r="AF1544" i="51"/>
  <c r="AG1544" i="51" s="1"/>
  <c r="AF1605" i="51"/>
  <c r="AG1605" i="51" s="1"/>
  <c r="AF1636" i="51"/>
  <c r="AG1636" i="51" s="1"/>
  <c r="AF1899" i="51"/>
  <c r="AG1899" i="51" s="1"/>
  <c r="AF2170" i="51"/>
  <c r="AG2170" i="51" s="1"/>
  <c r="AF2312" i="51"/>
  <c r="AG2312" i="51" s="1"/>
  <c r="AF2737" i="51"/>
  <c r="AG2737" i="51" s="1"/>
  <c r="AF2625" i="51"/>
  <c r="AG2625" i="51" s="1"/>
  <c r="AF1008" i="51"/>
  <c r="AG1008" i="51" s="1"/>
  <c r="AF920" i="51"/>
  <c r="AG920" i="51" s="1"/>
  <c r="AF2271" i="51"/>
  <c r="AG2271" i="51" s="1"/>
  <c r="AF1472" i="51"/>
  <c r="AG1472" i="51" s="1"/>
  <c r="AF1843" i="51"/>
  <c r="AG1843" i="51" s="1"/>
  <c r="AF2712" i="51"/>
  <c r="AG2712" i="51" s="1"/>
  <c r="AF954" i="51"/>
  <c r="AG954" i="51" s="1"/>
  <c r="AF1612" i="51"/>
  <c r="AG1612" i="51" s="1"/>
  <c r="AF2854" i="51"/>
  <c r="AG2854" i="51" s="1"/>
  <c r="AF656" i="51"/>
  <c r="AG656" i="51" s="1"/>
  <c r="AF1736" i="51"/>
  <c r="AG1736" i="51" s="1"/>
  <c r="AF2242" i="51"/>
  <c r="AG2242" i="51" s="1"/>
  <c r="AF2290" i="51"/>
  <c r="AG2290" i="51" s="1"/>
  <c r="AF164" i="51"/>
  <c r="AG164" i="51" s="1"/>
  <c r="AF2200" i="51"/>
  <c r="AG2200" i="51" s="1"/>
  <c r="AF1573" i="51"/>
  <c r="AG1573" i="51" s="1"/>
  <c r="AF106" i="51"/>
  <c r="AG106" i="51" s="1"/>
  <c r="AF167" i="51"/>
  <c r="AG167" i="51" s="1"/>
  <c r="AF182" i="51"/>
  <c r="AG182" i="51" s="1"/>
  <c r="AF245" i="51"/>
  <c r="AG245" i="51" s="1"/>
  <c r="AF292" i="51"/>
  <c r="AG292" i="51" s="1"/>
  <c r="AF449" i="51"/>
  <c r="AG449" i="51" s="1"/>
  <c r="AF465" i="51"/>
  <c r="AG465" i="51" s="1"/>
  <c r="AF525" i="51"/>
  <c r="AG525" i="51" s="1"/>
  <c r="AF634" i="51"/>
  <c r="AG634" i="51" s="1"/>
  <c r="AF650" i="51"/>
  <c r="AG650" i="51" s="1"/>
  <c r="AF681" i="51"/>
  <c r="AG681" i="51" s="1"/>
  <c r="AF695" i="51"/>
  <c r="AG695" i="51" s="1"/>
  <c r="AF742" i="51"/>
  <c r="AG742" i="51" s="1"/>
  <c r="AF916" i="51"/>
  <c r="AG916" i="51" s="1"/>
  <c r="AF932" i="51"/>
  <c r="AG932" i="51" s="1"/>
  <c r="AF980" i="51"/>
  <c r="AG980" i="51" s="1"/>
  <c r="AF1296" i="51"/>
  <c r="AG1296" i="51" s="1"/>
  <c r="AF1374" i="51"/>
  <c r="AG1374" i="51" s="1"/>
  <c r="AF1421" i="51"/>
  <c r="AG1421" i="51" s="1"/>
  <c r="AF1451" i="51"/>
  <c r="AG1451" i="51" s="1"/>
  <c r="AF1467" i="51"/>
  <c r="AG1467" i="51" s="1"/>
  <c r="AF1545" i="51"/>
  <c r="AG1545" i="51" s="1"/>
  <c r="AF1576" i="51"/>
  <c r="AG1576" i="51" s="1"/>
  <c r="AF1606" i="51"/>
  <c r="AG1606" i="51" s="1"/>
  <c r="AF1714" i="51"/>
  <c r="AG1714" i="51" s="1"/>
  <c r="AF1761" i="51"/>
  <c r="AG1761" i="51" s="1"/>
  <c r="AF1806" i="51"/>
  <c r="AG1806" i="51" s="1"/>
  <c r="AF2155" i="51"/>
  <c r="AG2155" i="51" s="1"/>
  <c r="AF2267" i="51"/>
  <c r="AG2267" i="51" s="1"/>
  <c r="AF2283" i="51"/>
  <c r="AG2283" i="51" s="1"/>
  <c r="AF2361" i="51"/>
  <c r="AG2361" i="51" s="1"/>
  <c r="AF2408" i="51"/>
  <c r="AG2408" i="51" s="1"/>
  <c r="AF2424" i="51"/>
  <c r="AG2424" i="51" s="1"/>
  <c r="AF2535" i="51"/>
  <c r="AG2535" i="51" s="1"/>
  <c r="AF2613" i="51"/>
  <c r="AG2613" i="51" s="1"/>
  <c r="AF2628" i="51"/>
  <c r="AG2628" i="51" s="1"/>
  <c r="AF1921" i="51"/>
  <c r="AG1921" i="51" s="1"/>
  <c r="AF2289" i="51"/>
  <c r="AG2289" i="51" s="1"/>
  <c r="AF641" i="51"/>
  <c r="AG641" i="51" s="1"/>
  <c r="AF2823" i="51"/>
  <c r="AG2823" i="51" s="1"/>
  <c r="AF2860" i="51"/>
  <c r="AG2860" i="51" s="1"/>
  <c r="AF26" i="51"/>
  <c r="AG26" i="51" s="1"/>
  <c r="AF2645" i="51"/>
  <c r="AG2645" i="51" s="1"/>
  <c r="AF2707" i="51"/>
  <c r="AG2707" i="51" s="1"/>
  <c r="AF2864" i="51"/>
  <c r="AG2864" i="51" s="1"/>
  <c r="AF730" i="51"/>
  <c r="AG730" i="51" s="1"/>
  <c r="AF2287" i="51"/>
  <c r="AG2287" i="51" s="1"/>
  <c r="AF2365" i="51"/>
  <c r="AG2365" i="51" s="1"/>
  <c r="AF1658" i="51"/>
  <c r="AG1658" i="51" s="1"/>
  <c r="AF2176" i="51"/>
  <c r="AG2176" i="51" s="1"/>
  <c r="AF2508" i="51"/>
  <c r="AG2508" i="51" s="1"/>
  <c r="AF905" i="51"/>
  <c r="AG905" i="51" s="1"/>
  <c r="AF2272" i="51"/>
  <c r="AG2272" i="51" s="1"/>
  <c r="AF2350" i="51"/>
  <c r="AG2350" i="51" s="1"/>
  <c r="AF2540" i="51"/>
  <c r="AG2540" i="51" s="1"/>
  <c r="AF2017" i="51"/>
  <c r="AG2017" i="51" s="1"/>
  <c r="AF2303" i="51"/>
  <c r="AG2303" i="51" s="1"/>
  <c r="AF2838" i="51"/>
  <c r="AG2838" i="51" s="1"/>
  <c r="AF1628" i="51"/>
  <c r="AG1628" i="51" s="1"/>
  <c r="AF2258" i="51"/>
  <c r="AG2258" i="51" s="1"/>
  <c r="AF662" i="51"/>
  <c r="AG662" i="51" s="1"/>
  <c r="AF2342" i="51"/>
  <c r="AG2342" i="51" s="1"/>
  <c r="AF76" i="51"/>
  <c r="AG76" i="51" s="1"/>
  <c r="AF168" i="51"/>
  <c r="AG168" i="51" s="1"/>
  <c r="AF230" i="51"/>
  <c r="AG230" i="51" s="1"/>
  <c r="AF324" i="51"/>
  <c r="AG324" i="51" s="1"/>
  <c r="AF419" i="51"/>
  <c r="AG419" i="51" s="1"/>
  <c r="AF434" i="51"/>
  <c r="AG434" i="51" s="1"/>
  <c r="AF572" i="51"/>
  <c r="AG572" i="51" s="1"/>
  <c r="AF696" i="51"/>
  <c r="AG696" i="51" s="1"/>
  <c r="AF711" i="51"/>
  <c r="AG711" i="51" s="1"/>
  <c r="AF901" i="51"/>
  <c r="AG901" i="51" s="1"/>
  <c r="AF949" i="51"/>
  <c r="AG949" i="51" s="1"/>
  <c r="AF1359" i="51"/>
  <c r="AG1359" i="51" s="1"/>
  <c r="AF1375" i="51"/>
  <c r="AG1375" i="51" s="1"/>
  <c r="AF1422" i="51"/>
  <c r="AG1422" i="51" s="1"/>
  <c r="AF1484" i="51"/>
  <c r="AG1484" i="51" s="1"/>
  <c r="AF1515" i="51"/>
  <c r="AG1515" i="51" s="1"/>
  <c r="AF1561" i="51"/>
  <c r="AG1561" i="51" s="1"/>
  <c r="AF1577" i="51"/>
  <c r="AG1577" i="51" s="1"/>
  <c r="AF1591" i="51"/>
  <c r="AG1591" i="51" s="1"/>
  <c r="AF1623" i="51"/>
  <c r="AG1623" i="51" s="1"/>
  <c r="AF1807" i="51"/>
  <c r="AG1807" i="51" s="1"/>
  <c r="AF1839" i="51"/>
  <c r="AG1839" i="51" s="1"/>
  <c r="AF1854" i="51"/>
  <c r="AG1854" i="51" s="1"/>
  <c r="AF2236" i="51"/>
  <c r="AG2236" i="51" s="1"/>
  <c r="AF2362" i="51"/>
  <c r="AG2362" i="51" s="1"/>
  <c r="AF2456" i="51"/>
  <c r="AG2456" i="51" s="1"/>
  <c r="AF2472" i="51"/>
  <c r="AG2472" i="51" s="1"/>
  <c r="AF2614" i="51"/>
  <c r="AG2614" i="51" s="1"/>
  <c r="AF2833" i="51"/>
  <c r="AG2833" i="51" s="1"/>
  <c r="AF2333" i="51"/>
  <c r="AG2333" i="51" s="1"/>
  <c r="AF2601" i="51"/>
  <c r="AG2601" i="51" s="1"/>
  <c r="AF2444" i="51"/>
  <c r="AG2444" i="51" s="1"/>
  <c r="AF344" i="51"/>
  <c r="AG344" i="51" s="1"/>
  <c r="AF439" i="51"/>
  <c r="AG439" i="51" s="1"/>
  <c r="AF1457" i="51"/>
  <c r="AG1457" i="51" s="1"/>
  <c r="AF2477" i="51"/>
  <c r="AG2477" i="51" s="1"/>
  <c r="AF2273" i="51"/>
  <c r="AG2273" i="51" s="1"/>
  <c r="AF1783" i="51"/>
  <c r="AG1783" i="51" s="1"/>
  <c r="AF1495" i="51"/>
  <c r="AG1495" i="51" s="1"/>
  <c r="AF1726" i="51"/>
  <c r="AG1726" i="51" s="1"/>
  <c r="AF2532" i="51"/>
  <c r="AG2532" i="51" s="1"/>
  <c r="AF72" i="51"/>
  <c r="AG72" i="51" s="1"/>
  <c r="AF921" i="51"/>
  <c r="AG921" i="51" s="1"/>
  <c r="AF939" i="51"/>
  <c r="AG939" i="51" s="1"/>
  <c r="AF2421" i="51"/>
  <c r="AG2421" i="51" s="1"/>
  <c r="AF16" i="51"/>
  <c r="AG16" i="51" s="1"/>
  <c r="AF169" i="51"/>
  <c r="AG169" i="51" s="1"/>
  <c r="AF231" i="51"/>
  <c r="AG231" i="51" s="1"/>
  <c r="AF247" i="51"/>
  <c r="AG247" i="51" s="1"/>
  <c r="AF278" i="51"/>
  <c r="AG278" i="51" s="1"/>
  <c r="AF294" i="51"/>
  <c r="AG294" i="51" s="1"/>
  <c r="AF325" i="51"/>
  <c r="AG325" i="51" s="1"/>
  <c r="AF435" i="51"/>
  <c r="AG435" i="51" s="1"/>
  <c r="AF636" i="51"/>
  <c r="AG636" i="51" s="1"/>
  <c r="AF652" i="51"/>
  <c r="AG652" i="51" s="1"/>
  <c r="AF667" i="51"/>
  <c r="AG667" i="51" s="1"/>
  <c r="AF744" i="51"/>
  <c r="AG744" i="51" s="1"/>
  <c r="AF760" i="51"/>
  <c r="AG760" i="51" s="1"/>
  <c r="AF839" i="51"/>
  <c r="AG839" i="51" s="1"/>
  <c r="AF854" i="51"/>
  <c r="AG854" i="51" s="1"/>
  <c r="AF902" i="51"/>
  <c r="AG902" i="51" s="1"/>
  <c r="AF950" i="51"/>
  <c r="AG950" i="51" s="1"/>
  <c r="AF982" i="51"/>
  <c r="AG982" i="51" s="1"/>
  <c r="AF1360" i="51"/>
  <c r="AG1360" i="51" s="1"/>
  <c r="AF1376" i="51"/>
  <c r="AG1376" i="51" s="1"/>
  <c r="AF1547" i="51"/>
  <c r="AG1547" i="51" s="1"/>
  <c r="AF1578" i="51"/>
  <c r="AG1578" i="51" s="1"/>
  <c r="AF1592" i="51"/>
  <c r="AG1592" i="51" s="1"/>
  <c r="AF1608" i="51"/>
  <c r="AG1608" i="51" s="1"/>
  <c r="AF1624" i="51"/>
  <c r="AG1624" i="51" s="1"/>
  <c r="AF1934" i="51"/>
  <c r="AG1934" i="51" s="1"/>
  <c r="AF2237" i="51"/>
  <c r="AG2237" i="51" s="1"/>
  <c r="AF2331" i="51"/>
  <c r="AG2331" i="51" s="1"/>
  <c r="AF2363" i="51"/>
  <c r="AG2363" i="51" s="1"/>
  <c r="AF2426" i="51"/>
  <c r="AG2426" i="51" s="1"/>
  <c r="AF2489" i="51"/>
  <c r="AG2489" i="51" s="1"/>
  <c r="AF2630" i="51"/>
  <c r="AG2630" i="51" s="1"/>
  <c r="AF2740" i="51"/>
  <c r="AG2740" i="51" s="1"/>
  <c r="AF2755" i="51"/>
  <c r="AG2755" i="51" s="1"/>
  <c r="AF2850" i="51"/>
  <c r="AG2850" i="51" s="1"/>
  <c r="AF779" i="51"/>
  <c r="AG779" i="51" s="1"/>
  <c r="AF1705" i="51"/>
  <c r="AG1705" i="51" s="1"/>
  <c r="AF812" i="51"/>
  <c r="AG812" i="51" s="1"/>
  <c r="AF154" i="51"/>
  <c r="AG154" i="51" s="1"/>
  <c r="AF558" i="51"/>
  <c r="AG558" i="51" s="1"/>
  <c r="AF1345" i="51"/>
  <c r="AG1345" i="51" s="1"/>
  <c r="AF1439" i="51"/>
  <c r="AG1439" i="51" s="1"/>
  <c r="AF2300" i="51"/>
  <c r="AG2300" i="51" s="1"/>
  <c r="AF2772" i="51"/>
  <c r="AG2772" i="51" s="1"/>
  <c r="AF174" i="51"/>
  <c r="AG174" i="51" s="1"/>
  <c r="AF396" i="51"/>
  <c r="AG396" i="51" s="1"/>
  <c r="AF926" i="51"/>
  <c r="AG926" i="51" s="1"/>
  <c r="AF942" i="51"/>
  <c r="AG942" i="51" s="1"/>
  <c r="AF1458" i="51"/>
  <c r="AG1458" i="51" s="1"/>
  <c r="AF1709" i="51"/>
  <c r="AG1709" i="51" s="1"/>
  <c r="AF1812" i="51"/>
  <c r="AG1812" i="51" s="1"/>
  <c r="AF2474" i="51"/>
  <c r="AG2474" i="51" s="1"/>
  <c r="AF2550" i="51"/>
  <c r="AG2550" i="51" s="1"/>
  <c r="AF2776" i="51"/>
  <c r="AG2776" i="51" s="1"/>
  <c r="AF15" i="51"/>
  <c r="AG15" i="51" s="1"/>
  <c r="AF30" i="51"/>
  <c r="AG30" i="51" s="1"/>
  <c r="AF232" i="51"/>
  <c r="AG232" i="51" s="1"/>
  <c r="AF262" i="51"/>
  <c r="AG262" i="51" s="1"/>
  <c r="AF321" i="51"/>
  <c r="AG321" i="51" s="1"/>
  <c r="AF591" i="51"/>
  <c r="AG591" i="51" s="1"/>
  <c r="AF881" i="51"/>
  <c r="AG881" i="51" s="1"/>
  <c r="AF1402" i="51"/>
  <c r="AG1402" i="51" s="1"/>
  <c r="AF1473" i="51"/>
  <c r="AG1473" i="51" s="1"/>
  <c r="AF2277" i="51"/>
  <c r="AG2277" i="51" s="1"/>
  <c r="AF2475" i="51"/>
  <c r="AG2475" i="51" s="1"/>
  <c r="AF2491" i="51"/>
  <c r="AG2491" i="51" s="1"/>
  <c r="AF2551" i="51"/>
  <c r="AG2551" i="51" s="1"/>
  <c r="AF2657" i="51"/>
  <c r="AG2657" i="51" s="1"/>
  <c r="AF2672" i="51"/>
  <c r="AG2672" i="51" s="1"/>
  <c r="AF2762" i="51"/>
  <c r="AG2762" i="51" s="1"/>
  <c r="AF132" i="51"/>
  <c r="AG132" i="51" s="1"/>
  <c r="AF161" i="51"/>
  <c r="AG161" i="51" s="1"/>
  <c r="AF175" i="51"/>
  <c r="AG175" i="51" s="1"/>
  <c r="AF219" i="51"/>
  <c r="AG219" i="51" s="1"/>
  <c r="AF233" i="51"/>
  <c r="AG233" i="51" s="1"/>
  <c r="AF248" i="51"/>
  <c r="AG248" i="51" s="1"/>
  <c r="AF263" i="51"/>
  <c r="AG263" i="51" s="1"/>
  <c r="AF308" i="51"/>
  <c r="AG308" i="51" s="1"/>
  <c r="AF336" i="51"/>
  <c r="AG336" i="51" s="1"/>
  <c r="AF381" i="51"/>
  <c r="AG381" i="51" s="1"/>
  <c r="AF443" i="51"/>
  <c r="AG443" i="51" s="1"/>
  <c r="AF458" i="51"/>
  <c r="AG458" i="51" s="1"/>
  <c r="AF488" i="51"/>
  <c r="AG488" i="51" s="1"/>
  <c r="AF927" i="51"/>
  <c r="AG927" i="51" s="1"/>
  <c r="AF1255" i="51"/>
  <c r="AG1255" i="51" s="1"/>
  <c r="AF1445" i="51"/>
  <c r="AG1445" i="51" s="1"/>
  <c r="AF1563" i="51"/>
  <c r="AG1563" i="51" s="1"/>
  <c r="AF1785" i="51"/>
  <c r="AG1785" i="51" s="1"/>
  <c r="AF1799" i="51"/>
  <c r="AG1799" i="51" s="1"/>
  <c r="AF1829" i="51"/>
  <c r="AG1829" i="51" s="1"/>
  <c r="AF1890" i="51"/>
  <c r="AG1890" i="51" s="1"/>
  <c r="AF2031" i="51"/>
  <c r="AG2031" i="51" s="1"/>
  <c r="AF2248" i="51"/>
  <c r="AG2248" i="51" s="1"/>
  <c r="AF89" i="51"/>
  <c r="AG89" i="51" s="1"/>
  <c r="AF2354" i="51"/>
  <c r="AG2354" i="51" s="1"/>
  <c r="AF2368" i="51"/>
  <c r="AG2368" i="51" s="1"/>
  <c r="AF2445" i="51"/>
  <c r="AG2445" i="51" s="1"/>
  <c r="AF2476" i="51"/>
  <c r="AG2476" i="51" s="1"/>
  <c r="AF2492" i="51"/>
  <c r="AG2492" i="51" s="1"/>
  <c r="AF2537" i="51"/>
  <c r="AG2537" i="51" s="1"/>
  <c r="AF2568" i="51"/>
  <c r="AG2568" i="51" s="1"/>
  <c r="AF2627" i="51"/>
  <c r="AG2627" i="51" s="1"/>
  <c r="AF2658" i="51"/>
  <c r="AG2658" i="51" s="1"/>
  <c r="AF2673" i="51"/>
  <c r="AG2673" i="51" s="1"/>
  <c r="AF2778" i="51"/>
  <c r="AG2778" i="51" s="1"/>
  <c r="AF2839" i="51"/>
  <c r="AG2839" i="51" s="1"/>
  <c r="AF17" i="51"/>
  <c r="AG17" i="51" s="1"/>
  <c r="AF45" i="51"/>
  <c r="AG45" i="51" s="1"/>
  <c r="AF60" i="51"/>
  <c r="AG60" i="51" s="1"/>
  <c r="AF75" i="51"/>
  <c r="AG75" i="51" s="1"/>
  <c r="AF162" i="51"/>
  <c r="AG162" i="51" s="1"/>
  <c r="AF249" i="51"/>
  <c r="AG249" i="51" s="1"/>
  <c r="AF309" i="51"/>
  <c r="AG309" i="51" s="1"/>
  <c r="AF323" i="51"/>
  <c r="AG323" i="51" s="1"/>
  <c r="AF337" i="51"/>
  <c r="AG337" i="51" s="1"/>
  <c r="AF429" i="51"/>
  <c r="AG429" i="51" s="1"/>
  <c r="AF519" i="51"/>
  <c r="AG519" i="51" s="1"/>
  <c r="AF548" i="51"/>
  <c r="AG548" i="51" s="1"/>
  <c r="AF669" i="51"/>
  <c r="AG669" i="51" s="1"/>
  <c r="AF728" i="51"/>
  <c r="AG728" i="51" s="1"/>
  <c r="AF791" i="51"/>
  <c r="AG791" i="51" s="1"/>
  <c r="AF913" i="51"/>
  <c r="AG913" i="51" s="1"/>
  <c r="AF1272" i="51"/>
  <c r="AG1272" i="51" s="1"/>
  <c r="AF1389" i="51"/>
  <c r="AG1389" i="51" s="1"/>
  <c r="AF1404" i="51"/>
  <c r="AG1404" i="51" s="1"/>
  <c r="AF1432" i="51"/>
  <c r="AG1432" i="51" s="1"/>
  <c r="AF1534" i="51"/>
  <c r="AG1534" i="51" s="1"/>
  <c r="AF1549" i="51"/>
  <c r="AG1549" i="51" s="1"/>
  <c r="AF1564" i="51"/>
  <c r="AG1564" i="51" s="1"/>
  <c r="AF1607" i="51"/>
  <c r="AG1607" i="51" s="1"/>
  <c r="AF1711" i="51"/>
  <c r="AG1711" i="51" s="1"/>
  <c r="AF1770" i="51"/>
  <c r="AG1770" i="51" s="1"/>
  <c r="AF1786" i="51"/>
  <c r="AG1786" i="51" s="1"/>
  <c r="AF1814" i="51"/>
  <c r="AG1814" i="51" s="1"/>
  <c r="AF1891" i="51"/>
  <c r="AG1891" i="51" s="1"/>
  <c r="AF1225" i="51"/>
  <c r="AG1225" i="51" s="1"/>
  <c r="AF1318" i="51"/>
  <c r="AG1318" i="51" s="1"/>
  <c r="AF1579" i="51"/>
  <c r="AG1579" i="51" s="1"/>
  <c r="AF1651" i="51"/>
  <c r="AG1651" i="51" s="1"/>
  <c r="AF1757" i="51"/>
  <c r="AG1757" i="51" s="1"/>
  <c r="AF1907" i="51"/>
  <c r="AG1907" i="51" s="1"/>
  <c r="AF2143" i="51"/>
  <c r="AG2143" i="51" s="1"/>
  <c r="AF2159" i="51"/>
  <c r="AG2159" i="51" s="1"/>
  <c r="AF2175" i="51"/>
  <c r="AG2175" i="51" s="1"/>
  <c r="AF2191" i="51"/>
  <c r="AG2191" i="51" s="1"/>
  <c r="AF2222" i="51"/>
  <c r="AG2222" i="51" s="1"/>
  <c r="AF2674" i="51"/>
  <c r="AG2674" i="51" s="1"/>
  <c r="AF2717" i="51"/>
  <c r="AG2717" i="51" s="1"/>
  <c r="AF2764" i="51"/>
  <c r="AG2764" i="51" s="1"/>
  <c r="AF2779" i="51"/>
  <c r="AG2779" i="51" s="1"/>
  <c r="AF2871" i="51"/>
  <c r="AG2871" i="51" s="1"/>
  <c r="AF18" i="51"/>
  <c r="AG18" i="51" s="1"/>
  <c r="AF46" i="51"/>
  <c r="AG46" i="51" s="1"/>
  <c r="AF61" i="51"/>
  <c r="AG61" i="51" s="1"/>
  <c r="AF163" i="51"/>
  <c r="AG163" i="51" s="1"/>
  <c r="AF191" i="51"/>
  <c r="AG191" i="51" s="1"/>
  <c r="AF250" i="51"/>
  <c r="AG250" i="51" s="1"/>
  <c r="AF265" i="51"/>
  <c r="AG265" i="51" s="1"/>
  <c r="AF280" i="51"/>
  <c r="AG280" i="51" s="1"/>
  <c r="AF338" i="51"/>
  <c r="AG338" i="51" s="1"/>
  <c r="AF399" i="51"/>
  <c r="AG399" i="51" s="1"/>
  <c r="AF415" i="51"/>
  <c r="AG415" i="51" s="1"/>
  <c r="AF445" i="51"/>
  <c r="AG445" i="51" s="1"/>
  <c r="AF490" i="51"/>
  <c r="AG490" i="51" s="1"/>
  <c r="AF520" i="51"/>
  <c r="AG520" i="51" s="1"/>
  <c r="AF549" i="51"/>
  <c r="AG549" i="51" s="1"/>
  <c r="AF594" i="51"/>
  <c r="AG594" i="51" s="1"/>
  <c r="AF609" i="51"/>
  <c r="AG609" i="51" s="1"/>
  <c r="AF698" i="51"/>
  <c r="AG698" i="51" s="1"/>
  <c r="AF713" i="51"/>
  <c r="AG713" i="51" s="1"/>
  <c r="AF729" i="51"/>
  <c r="AG729" i="51" s="1"/>
  <c r="AF792" i="51"/>
  <c r="AG792" i="51" s="1"/>
  <c r="AF807" i="51"/>
  <c r="AG807" i="51" s="1"/>
  <c r="AF822" i="51"/>
  <c r="AG822" i="51" s="1"/>
  <c r="AF838" i="51"/>
  <c r="AG838" i="51" s="1"/>
  <c r="AF914" i="51"/>
  <c r="AG914" i="51" s="1"/>
  <c r="AF961" i="51"/>
  <c r="AG961" i="51" s="1"/>
  <c r="AF1052" i="51"/>
  <c r="AG1052" i="51" s="1"/>
  <c r="AF1131" i="51"/>
  <c r="AG1131" i="51" s="1"/>
  <c r="AF1178" i="51"/>
  <c r="AG1178" i="51" s="1"/>
  <c r="AF1939" i="51"/>
  <c r="AG1939" i="51" s="1"/>
  <c r="AF1361" i="51"/>
  <c r="AG1361" i="51" s="1"/>
  <c r="AF1390" i="51"/>
  <c r="AG1390" i="51" s="1"/>
  <c r="AF1433" i="51"/>
  <c r="AG1433" i="51" s="1"/>
  <c r="AF1550" i="51"/>
  <c r="AG1550" i="51" s="1"/>
  <c r="AF2309" i="51"/>
  <c r="AG2309" i="51" s="1"/>
  <c r="AF2340" i="51"/>
  <c r="AG2340" i="51" s="1"/>
  <c r="AF2386" i="51"/>
  <c r="AG2386" i="51" s="1"/>
  <c r="AF2462" i="51"/>
  <c r="AG2462" i="51" s="1"/>
  <c r="AF2539" i="51"/>
  <c r="AG2539" i="51" s="1"/>
  <c r="AF2765" i="51"/>
  <c r="AG2765" i="51" s="1"/>
  <c r="AF2796" i="51"/>
  <c r="AG2796" i="51" s="1"/>
  <c r="AF2841" i="51"/>
  <c r="AG2841" i="51" s="1"/>
  <c r="AF206" i="51"/>
  <c r="AG206" i="51" s="1"/>
  <c r="AF869" i="51"/>
  <c r="AG869" i="51" s="1"/>
  <c r="AF930" i="51"/>
  <c r="AG930" i="51" s="1"/>
  <c r="AF992" i="51"/>
  <c r="AG992" i="51" s="1"/>
  <c r="AF1179" i="51"/>
  <c r="AG1179" i="51" s="1"/>
  <c r="AF1258" i="51"/>
  <c r="AG1258" i="51" s="1"/>
  <c r="AF1477" i="51"/>
  <c r="AG1477" i="51" s="1"/>
  <c r="AF1536" i="51"/>
  <c r="AG1536" i="51" s="1"/>
  <c r="AF1609" i="51"/>
  <c r="AG1609" i="51" s="1"/>
  <c r="AF1638" i="51"/>
  <c r="AG1638" i="51" s="1"/>
  <c r="AF1681" i="51"/>
  <c r="AG1681" i="51" s="1"/>
  <c r="AF1772" i="51"/>
  <c r="AG1772" i="51" s="1"/>
  <c r="AF1878" i="51"/>
  <c r="AG1878" i="51" s="1"/>
  <c r="AF1924" i="51"/>
  <c r="AG1924" i="51" s="1"/>
  <c r="AF2018" i="51"/>
  <c r="AG2018" i="51" s="1"/>
  <c r="AF2251" i="51"/>
  <c r="AG2251" i="51" s="1"/>
  <c r="AF107" i="51"/>
  <c r="AG107" i="51" s="1"/>
  <c r="AF135" i="51"/>
  <c r="AG135" i="51" s="1"/>
  <c r="AF178" i="51"/>
  <c r="AG178" i="51" s="1"/>
  <c r="AF222" i="51"/>
  <c r="AG222" i="51" s="1"/>
  <c r="AF236" i="51"/>
  <c r="AG236" i="51" s="1"/>
  <c r="AF251" i="51"/>
  <c r="AG251" i="51" s="1"/>
  <c r="AF401" i="51"/>
  <c r="AG401" i="51" s="1"/>
  <c r="AF476" i="51"/>
  <c r="AG476" i="51" s="1"/>
  <c r="AF746" i="51"/>
  <c r="AG746" i="51" s="1"/>
  <c r="AF931" i="51"/>
  <c r="AG931" i="51" s="1"/>
  <c r="AF1434" i="51"/>
  <c r="AG1434" i="51" s="1"/>
  <c r="AF2326" i="51"/>
  <c r="AG2326" i="51" s="1"/>
  <c r="AF2433" i="51"/>
  <c r="AG2433" i="51" s="1"/>
  <c r="AF2510" i="51"/>
  <c r="AG2510" i="51" s="1"/>
  <c r="AF2525" i="51"/>
  <c r="AG2525" i="51" s="1"/>
  <c r="AF2555" i="51"/>
  <c r="AG2555" i="51" s="1"/>
  <c r="AF2735" i="51"/>
  <c r="AG2735" i="51" s="1"/>
  <c r="AF2812" i="51"/>
  <c r="AG2812" i="51" s="1"/>
  <c r="AF2826" i="51"/>
  <c r="AG2826" i="51" s="1"/>
  <c r="AF2842" i="51"/>
  <c r="AG2842" i="51" s="1"/>
  <c r="AF1133" i="51"/>
  <c r="AG1133" i="51" s="1"/>
  <c r="AF1180" i="51"/>
  <c r="AG1180" i="51" s="1"/>
  <c r="AF1275" i="51"/>
  <c r="AG1275" i="51" s="1"/>
  <c r="AF1392" i="51"/>
  <c r="AG1392" i="51" s="1"/>
  <c r="AF1682" i="51"/>
  <c r="AG1682" i="51" s="1"/>
  <c r="AF1744" i="51"/>
  <c r="AG1744" i="51" s="1"/>
  <c r="AF1788" i="51"/>
  <c r="AG1788" i="51" s="1"/>
  <c r="AF1817" i="51"/>
  <c r="AG1817" i="51" s="1"/>
  <c r="AF1848" i="51"/>
  <c r="AG1848" i="51" s="1"/>
  <c r="AF1925" i="51"/>
  <c r="AG1925" i="51" s="1"/>
  <c r="AF2035" i="51"/>
  <c r="AG2035" i="51" s="1"/>
  <c r="AF78" i="51"/>
  <c r="AG78" i="51" s="1"/>
  <c r="AF108" i="51"/>
  <c r="AG108" i="51" s="1"/>
  <c r="AF136" i="51"/>
  <c r="AG136" i="51" s="1"/>
  <c r="AF165" i="51"/>
  <c r="AG165" i="51" s="1"/>
  <c r="AF179" i="51"/>
  <c r="AG179" i="51" s="1"/>
  <c r="AF193" i="51"/>
  <c r="AG193" i="51" s="1"/>
  <c r="AF237" i="51"/>
  <c r="AG237" i="51" s="1"/>
  <c r="AF340" i="51"/>
  <c r="AG340" i="51" s="1"/>
  <c r="AF370" i="51"/>
  <c r="AG370" i="51" s="1"/>
  <c r="AF551" i="51"/>
  <c r="AG551" i="51" s="1"/>
  <c r="AF686" i="51"/>
  <c r="AG686" i="51" s="1"/>
  <c r="AF715" i="51"/>
  <c r="AG715" i="51" s="1"/>
  <c r="AF731" i="51"/>
  <c r="AG731" i="51" s="1"/>
  <c r="AF824" i="51"/>
  <c r="AG824" i="51" s="1"/>
  <c r="AF871" i="51"/>
  <c r="AG871" i="51" s="1"/>
  <c r="AF886" i="51"/>
  <c r="AG886" i="51" s="1"/>
  <c r="AF963" i="51"/>
  <c r="AG963" i="51" s="1"/>
  <c r="AF2480" i="51"/>
  <c r="AG2480" i="51" s="1"/>
  <c r="AF2495" i="51"/>
  <c r="AG2495" i="51" s="1"/>
  <c r="AF2511" i="51"/>
  <c r="AG2511" i="51" s="1"/>
  <c r="AF2541" i="51"/>
  <c r="AG2541" i="51" s="1"/>
  <c r="AF2631" i="51"/>
  <c r="AG2631" i="51" s="1"/>
  <c r="AF2677" i="51"/>
  <c r="AG2677" i="51" s="1"/>
  <c r="AF2736" i="51"/>
  <c r="AG2736" i="51" s="1"/>
  <c r="AF2751" i="51"/>
  <c r="AG2751" i="51" s="1"/>
  <c r="AF2767" i="51"/>
  <c r="AG2767" i="51" s="1"/>
  <c r="AF2782" i="51"/>
  <c r="AG2782" i="51" s="1"/>
  <c r="AF2827" i="51"/>
  <c r="AG2827" i="51" s="1"/>
  <c r="AF49" i="51"/>
  <c r="AG49" i="51" s="1"/>
  <c r="AF122" i="51"/>
  <c r="AG122" i="51" s="1"/>
  <c r="AF371" i="51"/>
  <c r="AG371" i="51" s="1"/>
  <c r="AF732" i="51"/>
  <c r="AG732" i="51" s="1"/>
  <c r="AF917" i="51"/>
  <c r="AG917" i="51" s="1"/>
  <c r="AF979" i="51"/>
  <c r="AG979" i="51" s="1"/>
  <c r="AF1181" i="51"/>
  <c r="AG1181" i="51" s="1"/>
  <c r="AF1306" i="51"/>
  <c r="AG1306" i="51" s="1"/>
  <c r="AF1349" i="51"/>
  <c r="AG1349" i="51" s="1"/>
  <c r="AF1393" i="51"/>
  <c r="AG1393" i="51" s="1"/>
  <c r="AF1479" i="51"/>
  <c r="AG1479" i="51" s="1"/>
  <c r="AF1895" i="51"/>
  <c r="AG1895" i="51" s="1"/>
  <c r="AF2083" i="51"/>
  <c r="AG2083" i="51" s="1"/>
  <c r="AF2268" i="51"/>
  <c r="AG2268" i="51" s="1"/>
  <c r="AF2420" i="51"/>
  <c r="AG2420" i="51" s="1"/>
  <c r="AF2572" i="51"/>
  <c r="AG2572" i="51" s="1"/>
  <c r="AF2586" i="51"/>
  <c r="AG2586" i="51" s="1"/>
  <c r="AF151" i="51"/>
  <c r="AG151" i="51" s="1"/>
  <c r="AF298" i="51"/>
  <c r="AG298" i="51" s="1"/>
  <c r="AF537" i="51"/>
  <c r="AG537" i="51" s="1"/>
  <c r="AF764" i="51"/>
  <c r="AG764" i="51" s="1"/>
  <c r="AF887" i="51"/>
  <c r="AG887" i="51" s="1"/>
  <c r="AF1103" i="51"/>
  <c r="AG1103" i="51" s="1"/>
  <c r="AF1307" i="51"/>
  <c r="AG1307" i="51" s="1"/>
  <c r="AF1669" i="51"/>
  <c r="AG1669" i="51" s="1"/>
  <c r="AF1730" i="51"/>
  <c r="AG1730" i="51" s="1"/>
  <c r="AF1834" i="51"/>
  <c r="AG1834" i="51" s="1"/>
  <c r="AF2179" i="51"/>
  <c r="AG2179" i="51" s="1"/>
  <c r="AF2328" i="51"/>
  <c r="AG2328" i="51" s="1"/>
  <c r="AF2405" i="51"/>
  <c r="AG2405" i="51" s="1"/>
  <c r="AF2844" i="51"/>
  <c r="AG2844" i="51" s="1"/>
  <c r="AF36" i="51"/>
  <c r="AG36" i="51" s="1"/>
  <c r="AF65" i="51"/>
  <c r="AG65" i="51" s="1"/>
  <c r="AF138" i="51"/>
  <c r="AG138" i="51" s="1"/>
  <c r="AF254" i="51"/>
  <c r="AG254" i="51" s="1"/>
  <c r="AF269" i="51"/>
  <c r="AG269" i="51" s="1"/>
  <c r="AF284" i="51"/>
  <c r="AG284" i="51" s="1"/>
  <c r="AF357" i="51"/>
  <c r="AG357" i="51" s="1"/>
  <c r="AF524" i="51"/>
  <c r="AG524" i="51" s="1"/>
  <c r="AF568" i="51"/>
  <c r="AG568" i="51" s="1"/>
  <c r="AF659" i="51"/>
  <c r="AG659" i="51" s="1"/>
  <c r="AF749" i="51"/>
  <c r="AG749" i="51" s="1"/>
  <c r="AF918" i="51"/>
  <c r="AG918" i="51" s="1"/>
  <c r="AF934" i="51"/>
  <c r="AG934" i="51" s="1"/>
  <c r="AF965" i="51"/>
  <c r="AG965" i="51" s="1"/>
  <c r="AF1011" i="51"/>
  <c r="AG1011" i="51" s="1"/>
  <c r="AF1214" i="51"/>
  <c r="AG1214" i="51" s="1"/>
  <c r="AF1246" i="51"/>
  <c r="AG1246" i="51" s="1"/>
  <c r="AF1308" i="51"/>
  <c r="AG1308" i="51" s="1"/>
  <c r="AF1365" i="51"/>
  <c r="AG1365" i="51" s="1"/>
  <c r="AF1409" i="51"/>
  <c r="AG1409" i="51" s="1"/>
  <c r="AF1423" i="51"/>
  <c r="AG1423" i="51" s="1"/>
  <c r="AF1437" i="51"/>
  <c r="AG1437" i="51" s="1"/>
  <c r="AF1464" i="51"/>
  <c r="AG1464" i="51" s="1"/>
  <c r="AF1510" i="51"/>
  <c r="AG1510" i="51" s="1"/>
  <c r="AF1524" i="51"/>
  <c r="AG1524" i="51" s="1"/>
  <c r="AF1597" i="51"/>
  <c r="AG1597" i="51" s="1"/>
  <c r="AF1656" i="51"/>
  <c r="AG1656" i="51" s="1"/>
  <c r="AF1747" i="51"/>
  <c r="AG1747" i="51" s="1"/>
  <c r="AF1804" i="51"/>
  <c r="AG1804" i="51" s="1"/>
  <c r="AF1819" i="51"/>
  <c r="AG1819" i="51" s="1"/>
  <c r="AF1835" i="51"/>
  <c r="AG1835" i="51" s="1"/>
  <c r="AF1912" i="51"/>
  <c r="AG1912" i="51" s="1"/>
  <c r="AF1927" i="51"/>
  <c r="AG1927" i="51" s="1"/>
  <c r="AF2053" i="51"/>
  <c r="AG2053" i="51" s="1"/>
  <c r="AF2100" i="51"/>
  <c r="AG2100" i="51" s="1"/>
  <c r="AF2148" i="51"/>
  <c r="AG2148" i="51" s="1"/>
  <c r="AF2164" i="51"/>
  <c r="AG2164" i="51" s="1"/>
  <c r="AF2240" i="51"/>
  <c r="AG2240" i="51" s="1"/>
  <c r="AF2329" i="51"/>
  <c r="AG2329" i="51" s="1"/>
  <c r="AF2451" i="51"/>
  <c r="AG2451" i="51" s="1"/>
  <c r="AF2603" i="51"/>
  <c r="AG2603" i="51" s="1"/>
  <c r="AF2633" i="51"/>
  <c r="AG2633" i="51" s="1"/>
  <c r="AF2693" i="51"/>
  <c r="AG2693" i="51" s="1"/>
  <c r="AF2738" i="51"/>
  <c r="AG2738" i="51" s="1"/>
  <c r="AF2753" i="51"/>
  <c r="AG2753" i="51" s="1"/>
  <c r="AF2799" i="51"/>
  <c r="AG2799" i="51" s="1"/>
  <c r="AF270" i="51"/>
  <c r="AG270" i="51" s="1"/>
  <c r="AF328" i="51"/>
  <c r="AG328" i="51" s="1"/>
  <c r="AF389" i="51"/>
  <c r="AG389" i="51" s="1"/>
  <c r="AF450" i="51"/>
  <c r="AG450" i="51" s="1"/>
  <c r="AF629" i="51"/>
  <c r="AG629" i="51" s="1"/>
  <c r="AF797" i="51"/>
  <c r="AG797" i="51" s="1"/>
  <c r="AF889" i="51"/>
  <c r="AG889" i="51" s="1"/>
  <c r="AF935" i="51"/>
  <c r="AG935" i="51" s="1"/>
  <c r="AF1121" i="51"/>
  <c r="AG1121" i="51" s="1"/>
  <c r="AF1199" i="51"/>
  <c r="AG1199" i="51" s="1"/>
  <c r="AF1231" i="51"/>
  <c r="AG1231" i="51" s="1"/>
  <c r="AF1309" i="51"/>
  <c r="AG1309" i="51" s="1"/>
  <c r="AF1324" i="51"/>
  <c r="AG1324" i="51" s="1"/>
  <c r="AF1395" i="51"/>
  <c r="AG1395" i="51" s="1"/>
  <c r="AF1410" i="51"/>
  <c r="AG1410" i="51" s="1"/>
  <c r="AF1511" i="51"/>
  <c r="AG1511" i="51" s="1"/>
  <c r="AF1613" i="51"/>
  <c r="AG1613" i="51" s="1"/>
  <c r="AF1657" i="51"/>
  <c r="AG1657" i="51" s="1"/>
  <c r="AF1686" i="51"/>
  <c r="AG1686" i="51" s="1"/>
  <c r="AF1716" i="51"/>
  <c r="AG1716" i="51" s="1"/>
  <c r="AF1777" i="51"/>
  <c r="AG1777" i="51" s="1"/>
  <c r="AF1836" i="51"/>
  <c r="AG1836" i="51" s="1"/>
  <c r="AF1913" i="51"/>
  <c r="AG1913" i="51" s="1"/>
  <c r="AF2038" i="51"/>
  <c r="AG2038" i="51" s="1"/>
  <c r="AF2070" i="51"/>
  <c r="AG2070" i="51" s="1"/>
  <c r="AF2101" i="51"/>
  <c r="AG2101" i="51" s="1"/>
  <c r="AF2133" i="51"/>
  <c r="AG2133" i="51" s="1"/>
  <c r="AF2149" i="51"/>
  <c r="AG2149" i="51" s="1"/>
  <c r="AF2181" i="51"/>
  <c r="AG2181" i="51" s="1"/>
  <c r="AF2197" i="51"/>
  <c r="AG2197" i="51" s="1"/>
  <c r="AF2255" i="51"/>
  <c r="AG2255" i="51" s="1"/>
  <c r="AF2345" i="51"/>
  <c r="AG2345" i="51" s="1"/>
  <c r="AF2422" i="51"/>
  <c r="AG2422" i="51" s="1"/>
  <c r="AF2436" i="51"/>
  <c r="AG2436" i="51" s="1"/>
  <c r="AF2514" i="51"/>
  <c r="AG2514" i="51" s="1"/>
  <c r="AF2559" i="51"/>
  <c r="AG2559" i="51" s="1"/>
  <c r="AF2649" i="51"/>
  <c r="AG2649" i="51" s="1"/>
  <c r="AF2664" i="51"/>
  <c r="AG2664" i="51" s="1"/>
  <c r="AF2770" i="51"/>
  <c r="AG2770" i="51" s="1"/>
  <c r="AF2785" i="51"/>
  <c r="AG2785" i="51" s="1"/>
  <c r="AF2800" i="51"/>
  <c r="AG2800" i="51" s="1"/>
  <c r="AF2830" i="51"/>
  <c r="AG2830" i="51" s="1"/>
  <c r="AF2861" i="51"/>
  <c r="AG2861" i="51" s="1"/>
  <c r="AF111" i="51"/>
  <c r="AG111" i="51" s="1"/>
  <c r="AF271" i="51"/>
  <c r="AG271" i="51" s="1"/>
  <c r="AF286" i="51"/>
  <c r="AG286" i="51" s="1"/>
  <c r="AF359" i="51"/>
  <c r="AG359" i="51" s="1"/>
  <c r="AF526" i="51"/>
  <c r="AG526" i="51" s="1"/>
  <c r="AF540" i="51"/>
  <c r="AG540" i="51" s="1"/>
  <c r="AF555" i="51"/>
  <c r="AG555" i="51" s="1"/>
  <c r="AF630" i="51"/>
  <c r="AG630" i="51" s="1"/>
  <c r="AF646" i="51"/>
  <c r="AG646" i="51" s="1"/>
  <c r="AF661" i="51"/>
  <c r="AG661" i="51" s="1"/>
  <c r="AF751" i="51"/>
  <c r="AG751" i="51" s="1"/>
  <c r="AF813" i="51"/>
  <c r="AG813" i="51" s="1"/>
  <c r="AF859" i="51"/>
  <c r="AG859" i="51" s="1"/>
  <c r="AF890" i="51"/>
  <c r="AG890" i="51" s="1"/>
  <c r="AF998" i="51"/>
  <c r="AG998" i="51" s="1"/>
  <c r="AF1090" i="51"/>
  <c r="AG1090" i="51" s="1"/>
  <c r="AF1216" i="51"/>
  <c r="AG1216" i="51" s="1"/>
  <c r="AF1232" i="51"/>
  <c r="AG1232" i="51" s="1"/>
  <c r="AF1310" i="51"/>
  <c r="AG1310" i="51" s="1"/>
  <c r="AF1325" i="51"/>
  <c r="AG1325" i="51" s="1"/>
  <c r="AF1555" i="51"/>
  <c r="AG1555" i="51" s="1"/>
  <c r="AF1614" i="51"/>
  <c r="AG1614" i="51" s="1"/>
  <c r="AF1687" i="51"/>
  <c r="AG1687" i="51" s="1"/>
  <c r="AF1763" i="51"/>
  <c r="AG1763" i="51" s="1"/>
  <c r="AF1778" i="51"/>
  <c r="AG1778" i="51" s="1"/>
  <c r="AF1792" i="51"/>
  <c r="AG1792" i="51" s="1"/>
  <c r="AF2055" i="51"/>
  <c r="AG2055" i="51" s="1"/>
  <c r="AF2118" i="51"/>
  <c r="AG2118" i="51" s="1"/>
  <c r="AF2150" i="51"/>
  <c r="AG2150" i="51" s="1"/>
  <c r="AF2182" i="51"/>
  <c r="AG2182" i="51" s="1"/>
  <c r="AF2198" i="51"/>
  <c r="AG2198" i="51" s="1"/>
  <c r="AF2256" i="51"/>
  <c r="AG2256" i="51" s="1"/>
  <c r="AF2346" i="51"/>
  <c r="AG2346" i="51" s="1"/>
  <c r="AF2392" i="51"/>
  <c r="AG2392" i="51" s="1"/>
  <c r="AF2468" i="51"/>
  <c r="AG2468" i="51" s="1"/>
  <c r="AF2499" i="51"/>
  <c r="AG2499" i="51" s="1"/>
  <c r="AF2515" i="51"/>
  <c r="AG2515" i="51" s="1"/>
  <c r="AF2695" i="51"/>
  <c r="AG2695" i="51" s="1"/>
  <c r="AF2786" i="51"/>
  <c r="AG2786" i="51" s="1"/>
  <c r="AF2862" i="51"/>
  <c r="AG2862" i="51" s="1"/>
  <c r="AF82" i="51"/>
  <c r="AG82" i="51" s="1"/>
  <c r="AF140" i="51"/>
  <c r="AG140" i="51" s="1"/>
  <c r="AF183" i="51"/>
  <c r="AG183" i="51" s="1"/>
  <c r="AF197" i="51"/>
  <c r="AG197" i="51" s="1"/>
  <c r="AF272" i="51"/>
  <c r="AG272" i="51" s="1"/>
  <c r="AF302" i="51"/>
  <c r="AG302" i="51" s="1"/>
  <c r="AF330" i="51"/>
  <c r="AG330" i="51" s="1"/>
  <c r="AF375" i="51"/>
  <c r="AG375" i="51" s="1"/>
  <c r="AF391" i="51"/>
  <c r="AG391" i="51" s="1"/>
  <c r="AF452" i="51"/>
  <c r="AG452" i="51" s="1"/>
  <c r="AF512" i="51"/>
  <c r="AG512" i="51" s="1"/>
  <c r="AF541" i="51"/>
  <c r="AG541" i="51" s="1"/>
  <c r="AF556" i="51"/>
  <c r="AG556" i="51" s="1"/>
  <c r="AF571" i="51"/>
  <c r="AG571" i="51" s="1"/>
  <c r="AF586" i="51"/>
  <c r="AG586" i="51" s="1"/>
  <c r="AF677" i="51"/>
  <c r="AG677" i="51" s="1"/>
  <c r="AF799" i="51"/>
  <c r="AG799" i="51" s="1"/>
  <c r="AF860" i="51"/>
  <c r="AG860" i="51" s="1"/>
  <c r="AF891" i="51"/>
  <c r="AG891" i="51" s="1"/>
  <c r="AF968" i="51"/>
  <c r="AG968" i="51" s="1"/>
  <c r="AF1217" i="51"/>
  <c r="AG1217" i="51" s="1"/>
  <c r="AF1368" i="51"/>
  <c r="AG1368" i="51" s="1"/>
  <c r="AF1483" i="51"/>
  <c r="AG1483" i="51" s="1"/>
  <c r="AF1556" i="51"/>
  <c r="AG1556" i="51" s="1"/>
  <c r="AF1615" i="51"/>
  <c r="AG1615" i="51" s="1"/>
  <c r="AF1659" i="51"/>
  <c r="AG1659" i="51" s="1"/>
  <c r="AF1764" i="51"/>
  <c r="AG1764" i="51" s="1"/>
  <c r="AF1779" i="51"/>
  <c r="AG1779" i="51" s="1"/>
  <c r="AF1822" i="51"/>
  <c r="AG1822" i="51" s="1"/>
  <c r="AF1838" i="51"/>
  <c r="AG1838" i="51" s="1"/>
  <c r="AF1946" i="51"/>
  <c r="AG1946" i="51" s="1"/>
  <c r="AF1993" i="51"/>
  <c r="AG1993" i="51" s="1"/>
  <c r="AF2056" i="51"/>
  <c r="AG2056" i="51" s="1"/>
  <c r="AF2119" i="51"/>
  <c r="AG2119" i="51" s="1"/>
  <c r="AF2135" i="51"/>
  <c r="AG2135" i="51" s="1"/>
  <c r="AF2151" i="51"/>
  <c r="AG2151" i="51" s="1"/>
  <c r="AF2199" i="51"/>
  <c r="AG2199" i="51" s="1"/>
  <c r="AF2257" i="51"/>
  <c r="AG2257" i="51" s="1"/>
  <c r="AF2301" i="51"/>
  <c r="AG2301" i="51" s="1"/>
  <c r="AF2347" i="51"/>
  <c r="AG2347" i="51" s="1"/>
  <c r="AF2377" i="51"/>
  <c r="AG2377" i="51" s="1"/>
  <c r="AF2409" i="51"/>
  <c r="AG2409" i="51" s="1"/>
  <c r="AF2531" i="51"/>
  <c r="AG2531" i="51" s="1"/>
  <c r="AF2606" i="51"/>
  <c r="AG2606" i="51" s="1"/>
  <c r="AF2636" i="51"/>
  <c r="AG2636" i="51" s="1"/>
  <c r="AF2787" i="51"/>
  <c r="AG2787" i="51" s="1"/>
  <c r="AF2802" i="51"/>
  <c r="AG2802" i="51" s="1"/>
  <c r="AF2863" i="51"/>
  <c r="AG2863" i="51" s="1"/>
  <c r="AF198" i="51"/>
  <c r="AG198" i="51" s="1"/>
  <c r="AF242" i="51"/>
  <c r="AG242" i="51" s="1"/>
  <c r="AF288" i="51"/>
  <c r="AG288" i="51" s="1"/>
  <c r="AF1029" i="51"/>
  <c r="AG1029" i="51" s="1"/>
  <c r="AF1139" i="51"/>
  <c r="AG1139" i="51" s="1"/>
  <c r="AF1281" i="51"/>
  <c r="AG1281" i="51" s="1"/>
  <c r="AF1454" i="51"/>
  <c r="AG1454" i="51" s="1"/>
  <c r="AF1601" i="51"/>
  <c r="AG1601" i="51" s="1"/>
  <c r="AF2439" i="51"/>
  <c r="AG2439" i="51" s="1"/>
  <c r="AF2621" i="51"/>
  <c r="AG2621" i="51" s="1"/>
  <c r="AF11" i="51"/>
  <c r="AG11" i="51" s="1"/>
  <c r="AF40" i="51"/>
  <c r="AG40" i="51" s="1"/>
  <c r="AF69" i="51"/>
  <c r="AG69" i="51" s="1"/>
  <c r="AF113" i="51"/>
  <c r="AG113" i="51" s="1"/>
  <c r="AF142" i="51"/>
  <c r="AG142" i="51" s="1"/>
  <c r="AF156" i="51"/>
  <c r="AG156" i="51" s="1"/>
  <c r="AF171" i="51"/>
  <c r="AG171" i="51" s="1"/>
  <c r="AF214" i="51"/>
  <c r="AG214" i="51" s="1"/>
  <c r="AF243" i="51"/>
  <c r="AG243" i="51" s="1"/>
  <c r="AF258" i="51"/>
  <c r="AG258" i="51" s="1"/>
  <c r="AF273" i="51"/>
  <c r="AG273" i="51" s="1"/>
  <c r="AF392" i="51"/>
  <c r="AG392" i="51" s="1"/>
  <c r="AF408" i="51"/>
  <c r="AG408" i="51" s="1"/>
  <c r="AF423" i="51"/>
  <c r="AG423" i="51" s="1"/>
  <c r="AF438" i="51"/>
  <c r="AG438" i="51" s="1"/>
  <c r="AF453" i="51"/>
  <c r="AG453" i="51" s="1"/>
  <c r="AF528" i="51"/>
  <c r="AG528" i="51" s="1"/>
  <c r="AF632" i="51"/>
  <c r="AG632" i="51" s="1"/>
  <c r="AF753" i="51"/>
  <c r="AG753" i="51" s="1"/>
  <c r="AF831" i="51"/>
  <c r="AG831" i="51" s="1"/>
  <c r="AF877" i="51"/>
  <c r="AG877" i="51" s="1"/>
  <c r="AF892" i="51"/>
  <c r="AG892" i="51" s="1"/>
  <c r="AF907" i="51"/>
  <c r="AG907" i="51" s="1"/>
  <c r="AF969" i="51"/>
  <c r="AG969" i="51" s="1"/>
  <c r="AF985" i="51"/>
  <c r="AG985" i="51" s="1"/>
  <c r="AF1030" i="51"/>
  <c r="AG1030" i="51" s="1"/>
  <c r="AF1061" i="51"/>
  <c r="AG1061" i="51" s="1"/>
  <c r="AF1266" i="51"/>
  <c r="AG1266" i="51" s="1"/>
  <c r="AF1383" i="51"/>
  <c r="AG1383" i="51" s="1"/>
  <c r="AF1413" i="51"/>
  <c r="AG1413" i="51" s="1"/>
  <c r="AF1427" i="51"/>
  <c r="AG1427" i="51" s="1"/>
  <c r="AF1469" i="51"/>
  <c r="AG1469" i="51" s="1"/>
  <c r="AF1485" i="51"/>
  <c r="AG1485" i="51" s="1"/>
  <c r="AF1558" i="51"/>
  <c r="AG1558" i="51" s="1"/>
  <c r="AF1587" i="51"/>
  <c r="AG1587" i="51" s="1"/>
  <c r="AF1674" i="51"/>
  <c r="AG1674" i="51" s="1"/>
  <c r="AF1689" i="51"/>
  <c r="AG1689" i="51" s="1"/>
  <c r="AF1751" i="51"/>
  <c r="AG1751" i="51" s="1"/>
  <c r="AF1808" i="51"/>
  <c r="AG1808" i="51" s="1"/>
  <c r="AF1824" i="51"/>
  <c r="AG1824" i="51" s="1"/>
  <c r="AF1901" i="51"/>
  <c r="AG1901" i="51" s="1"/>
  <c r="AF1963" i="51"/>
  <c r="AG1963" i="51" s="1"/>
  <c r="AF2089" i="51"/>
  <c r="AG2089" i="51" s="1"/>
  <c r="AF2440" i="51"/>
  <c r="AG2440" i="51" s="1"/>
  <c r="AF2486" i="51"/>
  <c r="AG2486" i="51" s="1"/>
  <c r="AF2517" i="51"/>
  <c r="AG2517" i="51" s="1"/>
  <c r="AF2653" i="51"/>
  <c r="AG2653" i="51" s="1"/>
  <c r="AF2711" i="51"/>
  <c r="AG2711" i="51" s="1"/>
  <c r="AF2727" i="51"/>
  <c r="AG2727" i="51" s="1"/>
  <c r="AF55" i="51"/>
  <c r="AG55" i="51" s="1"/>
  <c r="AF99" i="51"/>
  <c r="AG99" i="51" s="1"/>
  <c r="AF229" i="51"/>
  <c r="AG229" i="51" s="1"/>
  <c r="AF274" i="51"/>
  <c r="AG274" i="51" s="1"/>
  <c r="AF332" i="51"/>
  <c r="AG332" i="51" s="1"/>
  <c r="AF347" i="51"/>
  <c r="AG347" i="51" s="1"/>
  <c r="AF377" i="51"/>
  <c r="AG377" i="51" s="1"/>
  <c r="AF393" i="51"/>
  <c r="AG393" i="51" s="1"/>
  <c r="AF543" i="51"/>
  <c r="AG543" i="51" s="1"/>
  <c r="AF573" i="51"/>
  <c r="AG573" i="51" s="1"/>
  <c r="AF633" i="51"/>
  <c r="AG633" i="51" s="1"/>
  <c r="AF754" i="51"/>
  <c r="AG754" i="51" s="1"/>
  <c r="AF801" i="51"/>
  <c r="AG801" i="51" s="1"/>
  <c r="AF1001" i="51"/>
  <c r="AG1001" i="51" s="1"/>
  <c r="AF1093" i="51"/>
  <c r="AG1093" i="51" s="1"/>
  <c r="AF1109" i="51"/>
  <c r="AG1109" i="51" s="1"/>
  <c r="AF1203" i="51"/>
  <c r="AG1203" i="51" s="1"/>
  <c r="AF1631" i="51"/>
  <c r="AG1631" i="51" s="1"/>
  <c r="AF1646" i="51"/>
  <c r="AG1646" i="51" s="1"/>
  <c r="AF1690" i="51"/>
  <c r="AG1690" i="51" s="1"/>
  <c r="AF1720" i="51"/>
  <c r="AG1720" i="51" s="1"/>
  <c r="AF1917" i="51"/>
  <c r="AG1917" i="51" s="1"/>
  <c r="AF2042" i="51"/>
  <c r="AG2042" i="51" s="1"/>
  <c r="AF2137" i="51"/>
  <c r="AG2137" i="51" s="1"/>
  <c r="AF2169" i="51"/>
  <c r="AG2169" i="51" s="1"/>
  <c r="AF2364" i="51"/>
  <c r="AG2364" i="51" s="1"/>
  <c r="AF2411" i="51"/>
  <c r="AG2411" i="51" s="1"/>
  <c r="AF12" i="51"/>
  <c r="AG12" i="51" s="1"/>
  <c r="AF41" i="51"/>
  <c r="AG41" i="51" s="1"/>
  <c r="AF85" i="51"/>
  <c r="AG85" i="51" s="1"/>
  <c r="AF215" i="51"/>
  <c r="AG215" i="51" s="1"/>
  <c r="AF259" i="51"/>
  <c r="AG259" i="51" s="1"/>
  <c r="AF604" i="51"/>
  <c r="AG604" i="51" s="1"/>
  <c r="AF2684" i="51"/>
  <c r="AG2684" i="51" s="1"/>
  <c r="AF2698" i="51"/>
  <c r="AG2698" i="51" s="1"/>
  <c r="AF1094" i="51"/>
  <c r="AG1094" i="51" s="1"/>
  <c r="AF1126" i="51"/>
  <c r="AG1126" i="51" s="1"/>
  <c r="AF1204" i="51"/>
  <c r="AG1204" i="51" s="1"/>
  <c r="AF1220" i="51"/>
  <c r="AG1220" i="51" s="1"/>
  <c r="AF1341" i="51"/>
  <c r="AG1341" i="51" s="1"/>
  <c r="AF1385" i="51"/>
  <c r="AG1385" i="51" s="1"/>
  <c r="AF1428" i="51"/>
  <c r="AG1428" i="51" s="1"/>
  <c r="AF1456" i="51"/>
  <c r="AG1456" i="51" s="1"/>
  <c r="AF1529" i="51"/>
  <c r="AG1529" i="51" s="1"/>
  <c r="AF1559" i="51"/>
  <c r="AG1559" i="51" s="1"/>
  <c r="AF1574" i="51"/>
  <c r="AG1574" i="51" s="1"/>
  <c r="AF1691" i="51"/>
  <c r="AG1691" i="51" s="1"/>
  <c r="AF1752" i="51"/>
  <c r="AG1752" i="51" s="1"/>
  <c r="AF1809" i="51"/>
  <c r="AG1809" i="51" s="1"/>
  <c r="AF1825" i="51"/>
  <c r="AG1825" i="51" s="1"/>
  <c r="AF1886" i="51"/>
  <c r="AG1886" i="51" s="1"/>
  <c r="AF2106" i="51"/>
  <c r="AG2106" i="51" s="1"/>
  <c r="AF2122" i="51"/>
  <c r="AG2122" i="51" s="1"/>
  <c r="AF2186" i="51"/>
  <c r="AG2186" i="51" s="1"/>
  <c r="AF2232" i="51"/>
  <c r="AG2232" i="51" s="1"/>
  <c r="AF2334" i="51"/>
  <c r="AG2334" i="51" s="1"/>
  <c r="AF2427" i="51"/>
  <c r="AG2427" i="51" s="1"/>
  <c r="AF2488" i="51"/>
  <c r="AG2488" i="51" s="1"/>
  <c r="AF2548" i="51"/>
  <c r="AG2548" i="51" s="1"/>
  <c r="AF2564" i="51"/>
  <c r="AG2564" i="51" s="1"/>
  <c r="AF2728" i="51"/>
  <c r="AG2728" i="51" s="1"/>
  <c r="AF2743" i="51"/>
  <c r="AG2743" i="51" s="1"/>
  <c r="AF2759" i="51"/>
  <c r="AG2759" i="51" s="1"/>
  <c r="AF2805" i="51"/>
  <c r="AG2805" i="51" s="1"/>
  <c r="AF2820" i="51"/>
  <c r="AG2820" i="51" s="1"/>
  <c r="AF2835" i="51"/>
  <c r="AG2835" i="51" s="1"/>
  <c r="AF2851" i="51"/>
  <c r="AG2851" i="51" s="1"/>
  <c r="AF333" i="51"/>
  <c r="AG333" i="51" s="1"/>
  <c r="AF680" i="51"/>
  <c r="AG680" i="51" s="1"/>
  <c r="AF863" i="51"/>
  <c r="AG863" i="51" s="1"/>
  <c r="AF28" i="51"/>
  <c r="AG28" i="51" s="1"/>
  <c r="AF57" i="51"/>
  <c r="AG57" i="51" s="1"/>
  <c r="AF144" i="51"/>
  <c r="AG144" i="51" s="1"/>
  <c r="AF173" i="51"/>
  <c r="AG173" i="51" s="1"/>
  <c r="AF201" i="51"/>
  <c r="AG201" i="51" s="1"/>
  <c r="AF276" i="51"/>
  <c r="AG276" i="51" s="1"/>
  <c r="AF334" i="51"/>
  <c r="AG334" i="51" s="1"/>
  <c r="AF379" i="51"/>
  <c r="AG379" i="51" s="1"/>
  <c r="AF395" i="51"/>
  <c r="AG395" i="51" s="1"/>
  <c r="AF425" i="51"/>
  <c r="AG425" i="51" s="1"/>
  <c r="AF456" i="51"/>
  <c r="AG456" i="51" s="1"/>
  <c r="AF501" i="51"/>
  <c r="AG501" i="51" s="1"/>
  <c r="AF545" i="51"/>
  <c r="AG545" i="51" s="1"/>
  <c r="AF575" i="51"/>
  <c r="AG575" i="51" s="1"/>
  <c r="AF605" i="51"/>
  <c r="AG605" i="51" s="1"/>
  <c r="AF635" i="51"/>
  <c r="AG635" i="51" s="1"/>
  <c r="AF771" i="51"/>
  <c r="AG771" i="51" s="1"/>
  <c r="AF818" i="51"/>
  <c r="AG818" i="51" s="1"/>
  <c r="AF864" i="51"/>
  <c r="AG864" i="51" s="1"/>
  <c r="AF895" i="51"/>
  <c r="AG895" i="51" s="1"/>
  <c r="AF909" i="51"/>
  <c r="AG909" i="51" s="1"/>
  <c r="AF925" i="51"/>
  <c r="AG925" i="51" s="1"/>
  <c r="AF941" i="51"/>
  <c r="AG941" i="51" s="1"/>
  <c r="AF1003" i="51"/>
  <c r="AG1003" i="51" s="1"/>
  <c r="AF1047" i="51"/>
  <c r="AG1047" i="51" s="1"/>
  <c r="AF1095" i="51"/>
  <c r="AG1095" i="51" s="1"/>
  <c r="AF1205" i="51"/>
  <c r="AG1205" i="51" s="1"/>
  <c r="AF1237" i="51"/>
  <c r="AG1237" i="51" s="1"/>
  <c r="AF1471" i="51"/>
  <c r="AG1471" i="51" s="1"/>
  <c r="AF1501" i="51"/>
  <c r="AG1501" i="51" s="1"/>
  <c r="AF1633" i="51"/>
  <c r="AG1633" i="51" s="1"/>
  <c r="AF1692" i="51"/>
  <c r="AG1692" i="51" s="1"/>
  <c r="AF1738" i="51"/>
  <c r="AG1738" i="51" s="1"/>
  <c r="AF1857" i="51"/>
  <c r="AG1857" i="51" s="1"/>
  <c r="AF1903" i="51"/>
  <c r="AG1903" i="51" s="1"/>
  <c r="AF2044" i="51"/>
  <c r="AG2044" i="51" s="1"/>
  <c r="AF2076" i="51"/>
  <c r="AG2076" i="51" s="1"/>
  <c r="AF2171" i="51"/>
  <c r="AG2171" i="51" s="1"/>
  <c r="AF2187" i="51"/>
  <c r="AG2187" i="51" s="1"/>
  <c r="AF2275" i="51"/>
  <c r="AG2275" i="51" s="1"/>
  <c r="AF2351" i="51"/>
  <c r="AG2351" i="51" s="1"/>
  <c r="AF2428" i="51"/>
  <c r="AG2428" i="51" s="1"/>
  <c r="AF2442" i="51"/>
  <c r="AG2442" i="51" s="1"/>
  <c r="AF2473" i="51"/>
  <c r="AG2473" i="51" s="1"/>
  <c r="AF2549" i="51"/>
  <c r="AG2549" i="51" s="1"/>
  <c r="AF2594" i="51"/>
  <c r="AG2594" i="51" s="1"/>
  <c r="AF2624" i="51"/>
  <c r="AG2624" i="51" s="1"/>
  <c r="AF2640" i="51"/>
  <c r="AG2640" i="51" s="1"/>
  <c r="AF2655" i="51"/>
  <c r="AG2655" i="51" s="1"/>
  <c r="AF2670" i="51"/>
  <c r="AG2670" i="51" s="1"/>
  <c r="AF2791" i="51"/>
  <c r="AG2791" i="51" s="1"/>
  <c r="AF2806" i="51"/>
  <c r="AG2806" i="51" s="1"/>
  <c r="AF2821" i="51"/>
  <c r="AG2821" i="51" s="1"/>
  <c r="AF14" i="51"/>
  <c r="AG14" i="51" s="1"/>
  <c r="AF159" i="51"/>
  <c r="AG159" i="51" s="1"/>
  <c r="AF261" i="51"/>
  <c r="AG261" i="51" s="1"/>
  <c r="AF320" i="51"/>
  <c r="AG320" i="51" s="1"/>
  <c r="AF411" i="51"/>
  <c r="AG411" i="51" s="1"/>
  <c r="AF441" i="51"/>
  <c r="AG441" i="51" s="1"/>
  <c r="AF486" i="51"/>
  <c r="AG486" i="51" s="1"/>
  <c r="AF531" i="51"/>
  <c r="AG531" i="51" s="1"/>
  <c r="AF666" i="51"/>
  <c r="AG666" i="51" s="1"/>
  <c r="AF725" i="51"/>
  <c r="AG725" i="51" s="1"/>
  <c r="AF788" i="51"/>
  <c r="AG788" i="51" s="1"/>
  <c r="AF803" i="51"/>
  <c r="AG803" i="51" s="1"/>
  <c r="AF834" i="51"/>
  <c r="AG834" i="51" s="1"/>
  <c r="AF880" i="51"/>
  <c r="AG880" i="51" s="1"/>
  <c r="AF988" i="51"/>
  <c r="AG988" i="51" s="1"/>
  <c r="AF1174" i="51"/>
  <c r="AG1174" i="51" s="1"/>
  <c r="AF1190" i="51"/>
  <c r="AG1190" i="51" s="1"/>
  <c r="AF1253" i="51"/>
  <c r="AG1253" i="51" s="1"/>
  <c r="AF1269" i="51"/>
  <c r="AG1269" i="51" s="1"/>
  <c r="AF1401" i="51"/>
  <c r="AG1401" i="51" s="1"/>
  <c r="AF1531" i="51"/>
  <c r="AG1531" i="51" s="1"/>
  <c r="AF1546" i="51"/>
  <c r="AG1546" i="51" s="1"/>
  <c r="AF1677" i="51"/>
  <c r="AG1677" i="51" s="1"/>
  <c r="AF1708" i="51"/>
  <c r="AG1708" i="51" s="1"/>
  <c r="AF1797" i="51"/>
  <c r="AG1797" i="51" s="1"/>
  <c r="AF1811" i="51"/>
  <c r="AG1811" i="51" s="1"/>
  <c r="AF1827" i="51"/>
  <c r="AG1827" i="51" s="1"/>
  <c r="AF1873" i="51"/>
  <c r="AG1873" i="51" s="1"/>
  <c r="AF1904" i="51"/>
  <c r="AG1904" i="51" s="1"/>
  <c r="AF2029" i="51"/>
  <c r="AG2029" i="51" s="1"/>
  <c r="AF2261" i="51"/>
  <c r="AG2261" i="51" s="1"/>
  <c r="AF2276" i="51"/>
  <c r="AG2276" i="51" s="1"/>
  <c r="AF2382" i="51"/>
  <c r="AG2382" i="51" s="1"/>
  <c r="AF2520" i="51"/>
  <c r="AG2520" i="51" s="1"/>
  <c r="AF2595" i="51"/>
  <c r="AG2595" i="51" s="1"/>
  <c r="AF2610" i="51"/>
  <c r="AG2610" i="51" s="1"/>
  <c r="AF2714" i="51"/>
  <c r="AG2714" i="51" s="1"/>
  <c r="AF2730" i="51"/>
  <c r="AG2730" i="51" s="1"/>
  <c r="AF2745" i="51"/>
  <c r="AG2745" i="51" s="1"/>
  <c r="AF2837" i="51"/>
  <c r="AG2837" i="51" s="1"/>
  <c r="AF210" i="51"/>
  <c r="AG210" i="51" s="1"/>
  <c r="AF467" i="51"/>
  <c r="AG467" i="51" s="1"/>
  <c r="AF722" i="51"/>
  <c r="AG722" i="51" s="1"/>
  <c r="AF454" i="51"/>
  <c r="AG454" i="51" s="1"/>
  <c r="AF1793" i="51"/>
  <c r="AG1793" i="51" s="1"/>
  <c r="AF1780" i="51"/>
  <c r="AG1780" i="51" s="1"/>
  <c r="AF277" i="51"/>
  <c r="AG277" i="51" s="1"/>
  <c r="AF74" i="51"/>
  <c r="AG74" i="51" s="1"/>
  <c r="AF1635" i="51"/>
  <c r="AG1635" i="51" s="1"/>
  <c r="AF51" i="51"/>
  <c r="AG51" i="51" s="1"/>
  <c r="AF119" i="51"/>
  <c r="AG119" i="51" s="1"/>
  <c r="AF153" i="51"/>
  <c r="AG153" i="51" s="1"/>
  <c r="AF187" i="51"/>
  <c r="AG187" i="51" s="1"/>
  <c r="AF255" i="51"/>
  <c r="AG255" i="51" s="1"/>
  <c r="AF300" i="51"/>
  <c r="AG300" i="51" s="1"/>
  <c r="AF480" i="51"/>
  <c r="AG480" i="51" s="1"/>
  <c r="AF544" i="51"/>
  <c r="AG544" i="51" s="1"/>
  <c r="AF613" i="51"/>
  <c r="AG613" i="51" s="1"/>
  <c r="AF793" i="51"/>
  <c r="AG793" i="51" s="1"/>
  <c r="AF944" i="51"/>
  <c r="AG944" i="51" s="1"/>
  <c r="AF1286" i="51"/>
  <c r="AG1286" i="51" s="1"/>
  <c r="AF1312" i="51"/>
  <c r="AG1312" i="51" s="1"/>
  <c r="AF1411" i="51"/>
  <c r="AG1411" i="51" s="1"/>
  <c r="AF1505" i="51"/>
  <c r="AG1505" i="51" s="1"/>
  <c r="AF1611" i="51"/>
  <c r="AG1611" i="51" s="1"/>
  <c r="AF1671" i="51"/>
  <c r="AG1671" i="51" s="1"/>
  <c r="AF1994" i="51"/>
  <c r="AG1994" i="51" s="1"/>
  <c r="AF2069" i="51"/>
  <c r="AG2069" i="51" s="1"/>
  <c r="AF2679" i="51"/>
  <c r="AG2679" i="51" s="1"/>
  <c r="AF2692" i="51"/>
  <c r="AG2692" i="51" s="1"/>
  <c r="AF121" i="51"/>
  <c r="AG121" i="51" s="1"/>
  <c r="AF155" i="51"/>
  <c r="AG155" i="51" s="1"/>
  <c r="AF189" i="51"/>
  <c r="AG189" i="51" s="1"/>
  <c r="AF246" i="51"/>
  <c r="AG246" i="51" s="1"/>
  <c r="AF430" i="51"/>
  <c r="AG430" i="51" s="1"/>
  <c r="AF469" i="51"/>
  <c r="AG469" i="51" s="1"/>
  <c r="AF670" i="51"/>
  <c r="AG670" i="51" s="1"/>
  <c r="AF835" i="51"/>
  <c r="AG835" i="51" s="1"/>
  <c r="AF862" i="51"/>
  <c r="AG862" i="51" s="1"/>
  <c r="AF1088" i="51"/>
  <c r="AG1088" i="51" s="1"/>
  <c r="AF1301" i="51"/>
  <c r="AG1301" i="51" s="1"/>
  <c r="AF1755" i="51"/>
  <c r="AG1755" i="51" s="1"/>
  <c r="AF1893" i="51"/>
  <c r="AG1893" i="51" s="1"/>
  <c r="AF1952" i="51"/>
  <c r="AG1952" i="51" s="1"/>
  <c r="AF1967" i="51"/>
  <c r="AG1967" i="51" s="1"/>
  <c r="AF1996" i="51"/>
  <c r="AG1996" i="51" s="1"/>
  <c r="AF2205" i="51"/>
  <c r="AG2205" i="51" s="1"/>
  <c r="AF2218" i="51"/>
  <c r="AG2218" i="51" s="1"/>
  <c r="AF2230" i="51"/>
  <c r="AG2230" i="51" s="1"/>
  <c r="AF2305" i="51"/>
  <c r="AG2305" i="51" s="1"/>
  <c r="AF2487" i="51"/>
  <c r="AG2487" i="51" s="1"/>
  <c r="AF2556" i="51"/>
  <c r="AG2556" i="51" s="1"/>
  <c r="AF2571" i="51"/>
  <c r="AG2571" i="51" s="1"/>
  <c r="AF2694" i="51"/>
  <c r="AG2694" i="51" s="1"/>
  <c r="AF2790" i="51"/>
  <c r="AG2790" i="51" s="1"/>
  <c r="AF2846" i="51"/>
  <c r="AG2846" i="51" s="1"/>
  <c r="AF1507" i="51"/>
  <c r="AG1507" i="51" s="1"/>
  <c r="AF33" i="51"/>
  <c r="AG33" i="51" s="1"/>
  <c r="AF417" i="51"/>
  <c r="AG417" i="51" s="1"/>
  <c r="AF589" i="51"/>
  <c r="AG589" i="51" s="1"/>
  <c r="AF848" i="51"/>
  <c r="AG848" i="51" s="1"/>
  <c r="AF1743" i="51"/>
  <c r="AG1743" i="51" s="1"/>
  <c r="AF1756" i="51"/>
  <c r="AG1756" i="51" s="1"/>
  <c r="AF2231" i="51"/>
  <c r="AG2231" i="51" s="1"/>
  <c r="AF2280" i="51"/>
  <c r="AG2280" i="51" s="1"/>
  <c r="AF2722" i="51"/>
  <c r="AG2722" i="51" s="1"/>
  <c r="AF2750" i="51"/>
  <c r="AG2750" i="51" s="1"/>
  <c r="AF303" i="51"/>
  <c r="AG303" i="51" s="1"/>
  <c r="AF363" i="51"/>
  <c r="AG363" i="51" s="1"/>
  <c r="AF376" i="51"/>
  <c r="AG376" i="51" s="1"/>
  <c r="AF418" i="51"/>
  <c r="AG418" i="51" s="1"/>
  <c r="AF444" i="51"/>
  <c r="AG444" i="51" s="1"/>
  <c r="AF457" i="51"/>
  <c r="AG457" i="51" s="1"/>
  <c r="AF697" i="51"/>
  <c r="AG697" i="51" s="1"/>
  <c r="AF726" i="51"/>
  <c r="AG726" i="51" s="1"/>
  <c r="AF769" i="51"/>
  <c r="AG769" i="51" s="1"/>
  <c r="AF783" i="51"/>
  <c r="AG783" i="51" s="1"/>
  <c r="AF796" i="51"/>
  <c r="AG796" i="51" s="1"/>
  <c r="AF823" i="51"/>
  <c r="AG823" i="51" s="1"/>
  <c r="AF849" i="51"/>
  <c r="AG849" i="51" s="1"/>
  <c r="AF2206" i="51"/>
  <c r="AG2206" i="51" s="1"/>
  <c r="AF2393" i="51"/>
  <c r="AG2393" i="51" s="1"/>
  <c r="AF2544" i="51"/>
  <c r="AG2544" i="51" s="1"/>
  <c r="AF2668" i="51"/>
  <c r="AG2668" i="51" s="1"/>
  <c r="AF2696" i="51"/>
  <c r="AG2696" i="51" s="1"/>
  <c r="AF2723" i="51"/>
  <c r="AG2723" i="51" s="1"/>
  <c r="AF1044" i="51"/>
  <c r="AG1044" i="51" s="1"/>
  <c r="AF1136" i="51"/>
  <c r="AG1136" i="51" s="1"/>
  <c r="AF1198" i="51"/>
  <c r="AG1198" i="51" s="1"/>
  <c r="AF1837" i="51"/>
  <c r="AG1837" i="51" s="1"/>
  <c r="AF1880" i="51"/>
  <c r="AG1880" i="51" s="1"/>
  <c r="AF404" i="51"/>
  <c r="AG404" i="51" s="1"/>
  <c r="AF658" i="51"/>
  <c r="AG658" i="51" s="1"/>
  <c r="AF712" i="51"/>
  <c r="AG712" i="51" s="1"/>
  <c r="AF740" i="51"/>
  <c r="AG740" i="51" s="1"/>
  <c r="AF1017" i="51"/>
  <c r="AG1017" i="51" s="1"/>
  <c r="AF1303" i="51"/>
  <c r="AG1303" i="51" s="1"/>
  <c r="AF1548" i="51"/>
  <c r="AG1548" i="51" s="1"/>
  <c r="AF1688" i="51"/>
  <c r="AG1688" i="51" s="1"/>
  <c r="AF2220" i="51"/>
  <c r="AG2220" i="51" s="1"/>
  <c r="AF2244" i="51"/>
  <c r="AG2244" i="51" s="1"/>
  <c r="AF2269" i="51"/>
  <c r="AG2269" i="51" s="1"/>
  <c r="AF2504" i="51"/>
  <c r="AG2504" i="51" s="1"/>
  <c r="AF2545" i="51"/>
  <c r="AG2545" i="51" s="1"/>
  <c r="AF2558" i="51"/>
  <c r="AG2558" i="51" s="1"/>
  <c r="AF2641" i="51"/>
  <c r="AG2641" i="51" s="1"/>
  <c r="AF2669" i="51"/>
  <c r="AG2669" i="51" s="1"/>
  <c r="AF2697" i="51"/>
  <c r="AG2697" i="51" s="1"/>
  <c r="AF2724" i="51"/>
  <c r="AG2724" i="51" s="1"/>
  <c r="AF2875" i="51"/>
  <c r="AG2875" i="51" s="1"/>
  <c r="AF101" i="51"/>
  <c r="AG101" i="51" s="1"/>
  <c r="AF225" i="51"/>
  <c r="AG225" i="51" s="1"/>
  <c r="AF350" i="51"/>
  <c r="AG350" i="51" s="1"/>
  <c r="AF618" i="51"/>
  <c r="AG618" i="51" s="1"/>
  <c r="AF631" i="51"/>
  <c r="AG631" i="51" s="1"/>
  <c r="AF645" i="51"/>
  <c r="AG645" i="51" s="1"/>
  <c r="AF741" i="51"/>
  <c r="AG741" i="51" s="1"/>
  <c r="AF1018" i="51"/>
  <c r="AG1018" i="51" s="1"/>
  <c r="AF1045" i="51"/>
  <c r="AG1045" i="51" s="1"/>
  <c r="AF1060" i="51"/>
  <c r="AG1060" i="51" s="1"/>
  <c r="AF1106" i="51"/>
  <c r="AG1106" i="51" s="1"/>
  <c r="AF1137" i="51"/>
  <c r="AG1137" i="51" s="1"/>
  <c r="AF1852" i="51"/>
  <c r="AG1852" i="51" s="1"/>
  <c r="AF1881" i="51"/>
  <c r="AG1881" i="51" s="1"/>
  <c r="AF2193" i="51"/>
  <c r="AG2193" i="51" s="1"/>
  <c r="AF2446" i="51"/>
  <c r="AG2446" i="51" s="1"/>
  <c r="AF2505" i="51"/>
  <c r="AG2505" i="51" s="1"/>
  <c r="AF2519" i="51"/>
  <c r="AG2519" i="51" s="1"/>
  <c r="AF2266" i="51"/>
  <c r="AG2266" i="51" s="1"/>
  <c r="AF1290" i="51"/>
  <c r="AG1290" i="51" s="1"/>
  <c r="AF1304" i="51"/>
  <c r="AG1304" i="51" s="1"/>
  <c r="AF2836" i="51"/>
  <c r="AG2836" i="51" s="1"/>
  <c r="AF2849" i="51"/>
  <c r="AG2849" i="51" s="1"/>
  <c r="AF293" i="51"/>
  <c r="AG293" i="51" s="1"/>
  <c r="AF351" i="51"/>
  <c r="AG351" i="51" s="1"/>
  <c r="AF446" i="51"/>
  <c r="AG446" i="51" s="1"/>
  <c r="AF550" i="51"/>
  <c r="AG550" i="51" s="1"/>
  <c r="AF563" i="51"/>
  <c r="AG563" i="51" s="1"/>
  <c r="AF592" i="51"/>
  <c r="AG592" i="51" s="1"/>
  <c r="AF699" i="51"/>
  <c r="AG699" i="51" s="1"/>
  <c r="AF936" i="51"/>
  <c r="AG936" i="51" s="1"/>
  <c r="AF991" i="51"/>
  <c r="AG991" i="51" s="1"/>
  <c r="AF1107" i="51"/>
  <c r="AG1107" i="51" s="1"/>
  <c r="AF1138" i="51"/>
  <c r="AG1138" i="51" s="1"/>
  <c r="AF1703" i="51"/>
  <c r="AG1703" i="51" s="1"/>
  <c r="AF1758" i="51"/>
  <c r="AG1758" i="51" s="1"/>
  <c r="AF1771" i="51"/>
  <c r="AG1771" i="51" s="1"/>
  <c r="AF1867" i="51"/>
  <c r="AG1867" i="51" s="1"/>
  <c r="AF2104" i="51"/>
  <c r="AG2104" i="51" s="1"/>
  <c r="AF2395" i="51"/>
  <c r="AG2395" i="51" s="1"/>
  <c r="AF2739" i="51"/>
  <c r="AG2739" i="51" s="1"/>
  <c r="AF2822" i="51"/>
  <c r="AG2822" i="51" s="1"/>
  <c r="AF647" i="51"/>
  <c r="AG647" i="51" s="1"/>
  <c r="AF660" i="51"/>
  <c r="AG660" i="51" s="1"/>
  <c r="AF1278" i="51"/>
  <c r="AG1278" i="51" s="1"/>
  <c r="AF2121" i="51"/>
  <c r="AG2121" i="51" s="1"/>
  <c r="AF2246" i="51"/>
  <c r="AG2246" i="51" s="1"/>
  <c r="AF2671" i="51"/>
  <c r="AG2671" i="51" s="1"/>
  <c r="AF564" i="51"/>
  <c r="AG564" i="51" s="1"/>
  <c r="AF607" i="51"/>
  <c r="AG607" i="51" s="1"/>
  <c r="AF620" i="51"/>
  <c r="AG620" i="51" s="1"/>
  <c r="AF758" i="51"/>
  <c r="AG758" i="51" s="1"/>
  <c r="AF826" i="51"/>
  <c r="AG826" i="51" s="1"/>
  <c r="AF922" i="51"/>
  <c r="AG922" i="51" s="1"/>
  <c r="AF1033" i="51"/>
  <c r="AG1033" i="51" s="1"/>
  <c r="AF1108" i="51"/>
  <c r="AG1108" i="51" s="1"/>
  <c r="AF1154" i="51"/>
  <c r="AG1154" i="51" s="1"/>
  <c r="AF1417" i="51"/>
  <c r="AG1417" i="51" s="1"/>
  <c r="AF1704" i="51"/>
  <c r="AG1704" i="51" s="1"/>
  <c r="AF1732" i="51"/>
  <c r="AG1732" i="51" s="1"/>
  <c r="AF1798" i="51"/>
  <c r="AG1798" i="51" s="1"/>
  <c r="AF2061" i="51"/>
  <c r="AG2061" i="51" s="1"/>
  <c r="AF2195" i="51"/>
  <c r="AG2195" i="51" s="1"/>
  <c r="AF2809" i="51"/>
  <c r="AG2809" i="51" s="1"/>
  <c r="AF1233" i="51"/>
  <c r="AG1233" i="51" s="1"/>
  <c r="AF1355" i="51"/>
  <c r="AG1355" i="51" s="1"/>
  <c r="AF2448" i="51"/>
  <c r="AG2448" i="51" s="1"/>
  <c r="AF2507" i="51"/>
  <c r="AG2507" i="51" s="1"/>
  <c r="AF500" i="51"/>
  <c r="AG500" i="51" s="1"/>
  <c r="AF565" i="51"/>
  <c r="AG565" i="51" s="1"/>
  <c r="AF621" i="51"/>
  <c r="AG621" i="51" s="1"/>
  <c r="AF923" i="51"/>
  <c r="AG923" i="51" s="1"/>
  <c r="AF938" i="51"/>
  <c r="AG938" i="51" s="1"/>
  <c r="AF952" i="51"/>
  <c r="AG952" i="51" s="1"/>
  <c r="AF1021" i="51"/>
  <c r="AG1021" i="51" s="1"/>
  <c r="AF1048" i="51"/>
  <c r="AG1048" i="51" s="1"/>
  <c r="AF1063" i="51"/>
  <c r="AG1063" i="51" s="1"/>
  <c r="AF1155" i="51"/>
  <c r="AG1155" i="51" s="1"/>
  <c r="AF1551" i="51"/>
  <c r="AG1551" i="51" s="1"/>
  <c r="AF1642" i="51"/>
  <c r="AG1642" i="51" s="1"/>
  <c r="AF1733" i="51"/>
  <c r="AG1733" i="51" s="1"/>
  <c r="AF2138" i="51"/>
  <c r="AG2138" i="51" s="1"/>
  <c r="AF2165" i="51"/>
  <c r="AG2165" i="51" s="1"/>
  <c r="AF2196" i="51"/>
  <c r="AG2196" i="51" s="1"/>
  <c r="AF2311" i="51"/>
  <c r="AG2311" i="51" s="1"/>
  <c r="AF2337" i="51"/>
  <c r="AG2337" i="51" s="1"/>
  <c r="AF2604" i="51"/>
  <c r="AG2604" i="51" s="1"/>
  <c r="AF2397" i="51"/>
  <c r="AG2397" i="51" s="1"/>
  <c r="AF2423" i="51"/>
  <c r="AG2423" i="51" s="1"/>
  <c r="AF2789" i="51"/>
  <c r="AG2789" i="51" s="1"/>
  <c r="AF329" i="51"/>
  <c r="AG329" i="51" s="1"/>
  <c r="AF422" i="51"/>
  <c r="AG422" i="51" s="1"/>
  <c r="AF475" i="51"/>
  <c r="AG475" i="51" s="1"/>
  <c r="AF649" i="51"/>
  <c r="AG649" i="51" s="1"/>
  <c r="AF716" i="51"/>
  <c r="AG716" i="51" s="1"/>
  <c r="AF841" i="51"/>
  <c r="AG841" i="51" s="1"/>
  <c r="AF897" i="51"/>
  <c r="AG897" i="51" s="1"/>
  <c r="AF1064" i="51"/>
  <c r="AG1064" i="51" s="1"/>
  <c r="AF1141" i="51"/>
  <c r="AG1141" i="51" s="1"/>
  <c r="AF1187" i="51"/>
  <c r="AG1187" i="51" s="1"/>
  <c r="AF1250" i="51"/>
  <c r="AG1250" i="51" s="1"/>
  <c r="AF1280" i="51"/>
  <c r="AG1280" i="51" s="1"/>
  <c r="AF1320" i="51"/>
  <c r="AG1320" i="51" s="1"/>
  <c r="AF1499" i="51"/>
  <c r="AG1499" i="51" s="1"/>
  <c r="AF1512" i="51"/>
  <c r="AG1512" i="51" s="1"/>
  <c r="AF1706" i="51"/>
  <c r="AG1706" i="51" s="1"/>
  <c r="AF1734" i="51"/>
  <c r="AG1734" i="51" s="1"/>
  <c r="AF1774" i="51"/>
  <c r="AG1774" i="51" s="1"/>
  <c r="AF1800" i="51"/>
  <c r="AG1800" i="51" s="1"/>
  <c r="AF1813" i="51"/>
  <c r="AG1813" i="51" s="1"/>
  <c r="AF1828" i="51"/>
  <c r="AG1828" i="51" s="1"/>
  <c r="AF1988" i="51"/>
  <c r="AG1988" i="51" s="1"/>
  <c r="AF2002" i="51"/>
  <c r="AG2002" i="51" s="1"/>
  <c r="AF2063" i="51"/>
  <c r="AG2063" i="51" s="1"/>
  <c r="AF2107" i="51"/>
  <c r="AG2107" i="51" s="1"/>
  <c r="AF2139" i="51"/>
  <c r="AG2139" i="51" s="1"/>
  <c r="AF2166" i="51"/>
  <c r="AG2166" i="51" s="1"/>
  <c r="AF2286" i="51"/>
  <c r="AG2286" i="51" s="1"/>
  <c r="AF2297" i="51"/>
  <c r="AG2297" i="51" s="1"/>
  <c r="AF2325" i="51"/>
  <c r="AG2325" i="51" s="1"/>
  <c r="AF2398" i="51"/>
  <c r="AG2398" i="51" s="1"/>
  <c r="AF2464" i="51"/>
  <c r="AG2464" i="51" s="1"/>
  <c r="AF2479" i="51"/>
  <c r="AG2479" i="51" s="1"/>
  <c r="AF2713" i="51"/>
  <c r="AG2713" i="51" s="1"/>
  <c r="AF2783" i="51"/>
  <c r="AG2783" i="51" s="1"/>
  <c r="AF2852" i="51"/>
  <c r="AG2852" i="51" s="1"/>
  <c r="AF2203" i="51"/>
  <c r="AG2203" i="51" s="1"/>
  <c r="AF507" i="51"/>
  <c r="AG507" i="51" s="1"/>
  <c r="AF1936" i="51"/>
  <c r="AG1936" i="51" s="1"/>
  <c r="AF2318" i="51"/>
  <c r="AG2318" i="51" s="1"/>
  <c r="AF2501" i="51"/>
  <c r="AG2501" i="51" s="1"/>
  <c r="AF2687" i="51"/>
  <c r="AG2687" i="51" s="1"/>
  <c r="AF766" i="51"/>
  <c r="AG766" i="51" s="1"/>
  <c r="AF1530" i="51"/>
  <c r="AG1530" i="51" s="1"/>
  <c r="AF2471" i="51"/>
  <c r="AG2471" i="51" s="1"/>
  <c r="AF2817" i="51"/>
  <c r="AG2817" i="51" s="1"/>
  <c r="AF903" i="51"/>
  <c r="AG903" i="51" s="1"/>
  <c r="AF1849" i="51"/>
  <c r="AG1849" i="51" s="1"/>
  <c r="AF1966" i="51"/>
  <c r="AG1966" i="51" s="1"/>
  <c r="AF47" i="51"/>
  <c r="AG47" i="51" s="1"/>
  <c r="AF93" i="51"/>
  <c r="AG93" i="51" s="1"/>
  <c r="AF514" i="51"/>
  <c r="AG514" i="51" s="1"/>
  <c r="AF703" i="51"/>
  <c r="AG703" i="51" s="1"/>
  <c r="AF717" i="51"/>
  <c r="AG717" i="51" s="1"/>
  <c r="AF898" i="51"/>
  <c r="AG898" i="51" s="1"/>
  <c r="AF910" i="51"/>
  <c r="AG910" i="51" s="1"/>
  <c r="AF940" i="51"/>
  <c r="AG940" i="51" s="1"/>
  <c r="AF953" i="51"/>
  <c r="AG953" i="51" s="1"/>
  <c r="AF981" i="51"/>
  <c r="AG981" i="51" s="1"/>
  <c r="AF1009" i="51"/>
  <c r="AG1009" i="51" s="1"/>
  <c r="AF1036" i="51"/>
  <c r="AG1036" i="51" s="1"/>
  <c r="AF1111" i="51"/>
  <c r="AG1111" i="51" s="1"/>
  <c r="AF1142" i="51"/>
  <c r="AG1142" i="51" s="1"/>
  <c r="AF1235" i="51"/>
  <c r="AG1235" i="51" s="1"/>
  <c r="AF1251" i="51"/>
  <c r="AG1251" i="51" s="1"/>
  <c r="AF1619" i="51"/>
  <c r="AG1619" i="51" s="1"/>
  <c r="AF1644" i="51"/>
  <c r="AG1644" i="51" s="1"/>
  <c r="AF1655" i="51"/>
  <c r="AG1655" i="51" s="1"/>
  <c r="AF1679" i="51"/>
  <c r="AG1679" i="51" s="1"/>
  <c r="AF1735" i="51"/>
  <c r="AG1735" i="51" s="1"/>
  <c r="AF1749" i="51"/>
  <c r="AG1749" i="51" s="1"/>
  <c r="AF2064" i="51"/>
  <c r="AG2064" i="51" s="1"/>
  <c r="AF2093" i="51"/>
  <c r="AG2093" i="51" s="1"/>
  <c r="AF2399" i="51"/>
  <c r="AG2399" i="51" s="1"/>
  <c r="AF2450" i="51"/>
  <c r="AG2450" i="51" s="1"/>
  <c r="AF2825" i="51"/>
  <c r="AG2825" i="51" s="1"/>
  <c r="AF221" i="51"/>
  <c r="AG221" i="51" s="1"/>
  <c r="AF2241" i="51"/>
  <c r="AG2241" i="51" s="1"/>
  <c r="AF1257" i="51"/>
  <c r="AG1257" i="51" s="1"/>
  <c r="AF27" i="51"/>
  <c r="AG27" i="51" s="1"/>
  <c r="AF71" i="51"/>
  <c r="AG71" i="51" s="1"/>
  <c r="AF83" i="51"/>
  <c r="AG83" i="51" s="1"/>
  <c r="AF207" i="51"/>
  <c r="AG207" i="51" s="1"/>
  <c r="AF369" i="51"/>
  <c r="AG369" i="51" s="1"/>
  <c r="AF410" i="51"/>
  <c r="AG410" i="51" s="1"/>
  <c r="AF489" i="51"/>
  <c r="AG489" i="51" s="1"/>
  <c r="AF610" i="51"/>
  <c r="AG610" i="51" s="1"/>
  <c r="AF623" i="51"/>
  <c r="AG623" i="51" s="1"/>
  <c r="AF704" i="51"/>
  <c r="AG704" i="51" s="1"/>
  <c r="AF762" i="51"/>
  <c r="AG762" i="51" s="1"/>
  <c r="AF856" i="51"/>
  <c r="AG856" i="51" s="1"/>
  <c r="AF870" i="51"/>
  <c r="AG870" i="51" s="1"/>
  <c r="AF884" i="51"/>
  <c r="AG884" i="51" s="1"/>
  <c r="AF911" i="51"/>
  <c r="AG911" i="51" s="1"/>
  <c r="AF1050" i="51"/>
  <c r="AG1050" i="51" s="1"/>
  <c r="AF1066" i="51"/>
  <c r="AG1066" i="51" s="1"/>
  <c r="AF1081" i="51"/>
  <c r="AG1081" i="51" s="1"/>
  <c r="AF1112" i="51"/>
  <c r="AG1112" i="51" s="1"/>
  <c r="AF1358" i="51"/>
  <c r="AG1358" i="51" s="1"/>
  <c r="AF1394" i="51"/>
  <c r="AG1394" i="51" s="1"/>
  <c r="AF1431" i="51"/>
  <c r="AG1431" i="51" s="1"/>
  <c r="AF1750" i="51"/>
  <c r="AG1750" i="51" s="1"/>
  <c r="AF1916" i="51"/>
  <c r="AG1916" i="51" s="1"/>
  <c r="AF1976" i="51"/>
  <c r="AG1976" i="51" s="1"/>
  <c r="AF2020" i="51"/>
  <c r="AG2020" i="51" s="1"/>
  <c r="AF2094" i="51"/>
  <c r="AG2094" i="51" s="1"/>
  <c r="AF2125" i="51"/>
  <c r="AG2125" i="51" s="1"/>
  <c r="AF2154" i="51"/>
  <c r="AG2154" i="51" s="1"/>
  <c r="AF2299" i="51"/>
  <c r="AG2299" i="51" s="1"/>
  <c r="AF2313" i="51"/>
  <c r="AG2313" i="51" s="1"/>
  <c r="AF2400" i="51"/>
  <c r="AG2400" i="51" s="1"/>
  <c r="AF2437" i="51"/>
  <c r="AG2437" i="51" s="1"/>
  <c r="AF2646" i="51"/>
  <c r="AG2646" i="51" s="1"/>
  <c r="AF2757" i="51"/>
  <c r="AG2757" i="51" s="1"/>
  <c r="AF2866" i="51"/>
  <c r="AG2866" i="51" s="1"/>
  <c r="AF397" i="51"/>
  <c r="AG397" i="51" s="1"/>
  <c r="AF451" i="51"/>
  <c r="AG451" i="51" s="1"/>
  <c r="AF597" i="51"/>
  <c r="AG597" i="51" s="1"/>
  <c r="AF624" i="51"/>
  <c r="AG624" i="51" s="1"/>
  <c r="AF637" i="51"/>
  <c r="AG637" i="51" s="1"/>
  <c r="AF747" i="51"/>
  <c r="AG747" i="51" s="1"/>
  <c r="AF776" i="51"/>
  <c r="AG776" i="51" s="1"/>
  <c r="AF816" i="51"/>
  <c r="AG816" i="51" s="1"/>
  <c r="AF983" i="51"/>
  <c r="AG983" i="51" s="1"/>
  <c r="AF996" i="51"/>
  <c r="AG996" i="51" s="1"/>
  <c r="AF1051" i="51"/>
  <c r="AG1051" i="51" s="1"/>
  <c r="AF1632" i="51"/>
  <c r="AG1632" i="51" s="1"/>
  <c r="AF1668" i="51"/>
  <c r="AG1668" i="51" s="1"/>
  <c r="AF1721" i="51"/>
  <c r="AG1721" i="51" s="1"/>
  <c r="AF1887" i="51"/>
  <c r="AG1887" i="51" s="1"/>
  <c r="AF2036" i="51"/>
  <c r="AG2036" i="51" s="1"/>
  <c r="AF2141" i="51"/>
  <c r="AG2141" i="51" s="1"/>
  <c r="AF2184" i="51"/>
  <c r="AG2184" i="51" s="1"/>
  <c r="AF2355" i="51"/>
  <c r="AG2355" i="51" s="1"/>
  <c r="AF2385" i="51"/>
  <c r="AG2385" i="51" s="1"/>
  <c r="AF2744" i="51"/>
  <c r="AG2744" i="51" s="1"/>
  <c r="AF2771" i="51"/>
  <c r="AG2771" i="51" s="1"/>
  <c r="AF752" i="51"/>
  <c r="AG752" i="51" s="1"/>
  <c r="AF117" i="51"/>
  <c r="AG117" i="51" s="1"/>
  <c r="AF264" i="51"/>
  <c r="AG264" i="51" s="1"/>
  <c r="AF275" i="51"/>
  <c r="AG275" i="51" s="1"/>
  <c r="AF625" i="51"/>
  <c r="AG625" i="51" s="1"/>
  <c r="AF665" i="51"/>
  <c r="AG665" i="51" s="1"/>
  <c r="AF817" i="51"/>
  <c r="AG817" i="51" s="1"/>
  <c r="AF843" i="51"/>
  <c r="AG843" i="51" s="1"/>
  <c r="AF912" i="51"/>
  <c r="AG912" i="51" s="1"/>
  <c r="AF997" i="51"/>
  <c r="AG997" i="51" s="1"/>
  <c r="AF1346" i="51"/>
  <c r="AG1346" i="51" s="1"/>
  <c r="AF1468" i="51"/>
  <c r="AG1468" i="51" s="1"/>
  <c r="AF1722" i="51"/>
  <c r="AG1722" i="51" s="1"/>
  <c r="AF1888" i="51"/>
  <c r="AG1888" i="51" s="1"/>
  <c r="AF2006" i="51"/>
  <c r="AG2006" i="51" s="1"/>
  <c r="AF2052" i="51"/>
  <c r="AG2052" i="51" s="1"/>
  <c r="AF2066" i="51"/>
  <c r="AG2066" i="51" s="1"/>
  <c r="AF2081" i="51"/>
  <c r="AG2081" i="51" s="1"/>
  <c r="AF2095" i="51"/>
  <c r="AG2095" i="51" s="1"/>
  <c r="AF2111" i="51"/>
  <c r="AG2111" i="51" s="1"/>
  <c r="AF2127" i="51"/>
  <c r="AG2127" i="51" s="1"/>
  <c r="AF2142" i="51"/>
  <c r="AG2142" i="51" s="1"/>
  <c r="AF2262" i="51"/>
  <c r="AG2262" i="51" s="1"/>
  <c r="AF2327" i="51"/>
  <c r="AG2327" i="51" s="1"/>
  <c r="AF2438" i="51"/>
  <c r="AG2438" i="51" s="1"/>
  <c r="AF2566" i="51"/>
  <c r="AG2566" i="51" s="1"/>
  <c r="AF2648" i="51"/>
  <c r="AG2648" i="51" s="1"/>
  <c r="AF494" i="51"/>
  <c r="AG494" i="51" s="1"/>
  <c r="AF875" i="51"/>
  <c r="AG875" i="51" s="1"/>
  <c r="AF129" i="51"/>
  <c r="AG129" i="51" s="1"/>
  <c r="AF185" i="51"/>
  <c r="AG185" i="51" s="1"/>
  <c r="AF358" i="51"/>
  <c r="AG358" i="51" s="1"/>
  <c r="AF426" i="51"/>
  <c r="AG426" i="51" s="1"/>
  <c r="AF517" i="51"/>
  <c r="AG517" i="51" s="1"/>
  <c r="AF530" i="51"/>
  <c r="AG530" i="51" s="1"/>
  <c r="AF569" i="51"/>
  <c r="AG569" i="51" s="1"/>
  <c r="AF584" i="51"/>
  <c r="AG584" i="51" s="1"/>
  <c r="AF639" i="51"/>
  <c r="AG639" i="51" s="1"/>
  <c r="AF720" i="51"/>
  <c r="AG720" i="51" s="1"/>
  <c r="AF778" i="51"/>
  <c r="AG778" i="51" s="1"/>
  <c r="AF844" i="51"/>
  <c r="AG844" i="51" s="1"/>
  <c r="AF858" i="51"/>
  <c r="AG858" i="51" s="1"/>
  <c r="AF928" i="51"/>
  <c r="AG928" i="51" s="1"/>
  <c r="AF956" i="51"/>
  <c r="AG956" i="51" s="1"/>
  <c r="AF970" i="51"/>
  <c r="AG970" i="51" s="1"/>
  <c r="AF1334" i="51"/>
  <c r="AG1334" i="51" s="1"/>
  <c r="AF1596" i="51"/>
  <c r="AG1596" i="51" s="1"/>
  <c r="AF1889" i="51"/>
  <c r="AG1889" i="51" s="1"/>
  <c r="AF1918" i="51"/>
  <c r="AG1918" i="51" s="1"/>
  <c r="AF1933" i="51"/>
  <c r="AG1933" i="51" s="1"/>
  <c r="AF1977" i="51"/>
  <c r="AG1977" i="51" s="1"/>
  <c r="AF2067" i="51"/>
  <c r="AG2067" i="51" s="1"/>
  <c r="AF2112" i="51"/>
  <c r="AG2112" i="51" s="1"/>
  <c r="AF2128" i="51"/>
  <c r="AG2128" i="51" s="1"/>
  <c r="AF2239" i="51"/>
  <c r="AG2239" i="51" s="1"/>
  <c r="AF2315" i="51"/>
  <c r="AG2315" i="51" s="1"/>
  <c r="AF2371" i="51"/>
  <c r="AG2371" i="51" s="1"/>
  <c r="AF2387" i="51"/>
  <c r="AG2387" i="51" s="1"/>
  <c r="AF2622" i="51"/>
  <c r="AG2622" i="51" s="1"/>
  <c r="AF2634" i="51"/>
  <c r="AG2634" i="51" s="1"/>
  <c r="AF287" i="51"/>
  <c r="AG287" i="51" s="1"/>
  <c r="AF466" i="51"/>
  <c r="AG466" i="51" s="1"/>
  <c r="AF505" i="51"/>
  <c r="AG505" i="51" s="1"/>
  <c r="AF707" i="51"/>
  <c r="AG707" i="51" s="1"/>
  <c r="AF805" i="51"/>
  <c r="AG805" i="51" s="1"/>
  <c r="AF832" i="51"/>
  <c r="AG832" i="51" s="1"/>
  <c r="AF873" i="51"/>
  <c r="AG873" i="51" s="1"/>
  <c r="AF1569" i="51"/>
  <c r="AG1569" i="51" s="1"/>
  <c r="AF1696" i="51"/>
  <c r="AG1696" i="51" s="1"/>
  <c r="AF1710" i="51"/>
  <c r="AG1710" i="51" s="1"/>
  <c r="AF1861" i="51"/>
  <c r="AG1861" i="51" s="1"/>
  <c r="AF1875" i="51"/>
  <c r="AG1875" i="51" s="1"/>
  <c r="AF1919" i="51"/>
  <c r="AG1919" i="51" s="1"/>
  <c r="AF2082" i="51"/>
  <c r="AG2082" i="51" s="1"/>
  <c r="AF2097" i="51"/>
  <c r="AG2097" i="51" s="1"/>
  <c r="AF2527" i="51"/>
  <c r="AG2527" i="51" s="1"/>
  <c r="AF2760" i="51"/>
  <c r="AG2760" i="51" s="1"/>
  <c r="AF820" i="51"/>
  <c r="AG820" i="51" s="1"/>
  <c r="AF2278" i="51"/>
  <c r="AG2278" i="51" s="1"/>
  <c r="AF1951" i="51"/>
  <c r="AG1951" i="51" s="1"/>
  <c r="AF2026" i="51"/>
  <c r="AG2026" i="51" s="1"/>
  <c r="AF2254" i="51"/>
  <c r="AG2254" i="51" s="1"/>
  <c r="AF345" i="51"/>
  <c r="AG345" i="51" s="1"/>
  <c r="AF372" i="51"/>
  <c r="AG372" i="51" s="1"/>
  <c r="AF386" i="51"/>
  <c r="AG386" i="51" s="1"/>
  <c r="AF440" i="51"/>
  <c r="AG440" i="51" s="1"/>
  <c r="AF600" i="51"/>
  <c r="AG600" i="51" s="1"/>
  <c r="AF612" i="51"/>
  <c r="AG612" i="51" s="1"/>
  <c r="AF654" i="51"/>
  <c r="AG654" i="51" s="1"/>
  <c r="AF735" i="51"/>
  <c r="AG735" i="51" s="1"/>
  <c r="AF750" i="51"/>
  <c r="AG750" i="51" s="1"/>
  <c r="AF765" i="51"/>
  <c r="AG765" i="51" s="1"/>
  <c r="AF819" i="51"/>
  <c r="AG819" i="51" s="1"/>
  <c r="AF888" i="51"/>
  <c r="AG888" i="51" s="1"/>
  <c r="AF971" i="51"/>
  <c r="AG971" i="51" s="1"/>
  <c r="AF1348" i="51"/>
  <c r="AG1348" i="51" s="1"/>
  <c r="AF1543" i="51"/>
  <c r="AG1543" i="51" s="1"/>
  <c r="AF1683" i="51"/>
  <c r="AG1683" i="51" s="1"/>
  <c r="AF1862" i="51"/>
  <c r="AG1862" i="51" s="1"/>
  <c r="AF1905" i="51"/>
  <c r="AG1905" i="51" s="1"/>
  <c r="AF1920" i="51"/>
  <c r="AG1920" i="51" s="1"/>
  <c r="AF1964" i="51"/>
  <c r="AG1964" i="51" s="1"/>
  <c r="AF1978" i="51"/>
  <c r="AG1978" i="51" s="1"/>
  <c r="AF2008" i="51"/>
  <c r="AG2008" i="51" s="1"/>
  <c r="AF2024" i="51"/>
  <c r="AG2024" i="51" s="1"/>
  <c r="AF2039" i="51"/>
  <c r="AG2039" i="51" s="1"/>
  <c r="AF2216" i="51"/>
  <c r="AG2216" i="51" s="1"/>
  <c r="AF2264" i="51"/>
  <c r="AG2264" i="51" s="1"/>
  <c r="AF2302" i="51"/>
  <c r="AG2302" i="51" s="1"/>
  <c r="AF2705" i="51"/>
  <c r="AG2705" i="51" s="1"/>
  <c r="AF2733" i="51"/>
  <c r="AG2733" i="51" s="1"/>
  <c r="AF2747" i="51"/>
  <c r="AG2747" i="51" s="1"/>
  <c r="AF2829" i="51"/>
  <c r="AG2829" i="51" s="1"/>
  <c r="AF267" i="51"/>
  <c r="AG267" i="51" s="1"/>
  <c r="AF343" i="51"/>
  <c r="AG343" i="51" s="1"/>
  <c r="AF462" i="51"/>
  <c r="AG462" i="51" s="1"/>
  <c r="AF487" i="51"/>
  <c r="AG487" i="51" s="1"/>
  <c r="AF643" i="51"/>
  <c r="AG643" i="51" s="1"/>
  <c r="AF708" i="51"/>
  <c r="AG708" i="51" s="1"/>
  <c r="AF721" i="51"/>
  <c r="AG721" i="51" s="1"/>
  <c r="AF748" i="51"/>
  <c r="AG748" i="51" s="1"/>
  <c r="AF777" i="51"/>
  <c r="AG777" i="51" s="1"/>
  <c r="AF829" i="51"/>
  <c r="AG829" i="51" s="1"/>
  <c r="AF937" i="51"/>
  <c r="AG937" i="51" s="1"/>
  <c r="AF951" i="51"/>
  <c r="AG951" i="51" s="1"/>
  <c r="AF964" i="51"/>
  <c r="AG964" i="51" s="1"/>
  <c r="AF1089" i="51"/>
  <c r="AG1089" i="51" s="1"/>
  <c r="AF1120" i="51"/>
  <c r="AG1120" i="51" s="1"/>
  <c r="AF1150" i="51"/>
  <c r="AG1150" i="51" s="1"/>
  <c r="AF1165" i="51"/>
  <c r="AG1165" i="51" s="1"/>
  <c r="AF1196" i="51"/>
  <c r="AG1196" i="51" s="1"/>
  <c r="AF1211" i="51"/>
  <c r="AG1211" i="51" s="1"/>
  <c r="AF1298" i="51"/>
  <c r="AG1298" i="51" s="1"/>
  <c r="AF1388" i="51"/>
  <c r="AG1388" i="51" s="1"/>
  <c r="AF1570" i="51"/>
  <c r="AG1570" i="51" s="1"/>
  <c r="AF1676" i="51"/>
  <c r="AG1676" i="51" s="1"/>
  <c r="AF1820" i="51"/>
  <c r="AG1820" i="51" s="1"/>
  <c r="AF1874" i="51"/>
  <c r="AG1874" i="51" s="1"/>
  <c r="AF1902" i="51"/>
  <c r="AG1902" i="51" s="1"/>
  <c r="AF1931" i="51"/>
  <c r="AG1931" i="51" s="1"/>
  <c r="AF1960" i="51"/>
  <c r="AG1960" i="51" s="1"/>
  <c r="AF1975" i="51"/>
  <c r="AG1975" i="51" s="1"/>
  <c r="AF2077" i="51"/>
  <c r="AG2077" i="51" s="1"/>
  <c r="AF2105" i="51"/>
  <c r="AG2105" i="51" s="1"/>
  <c r="AF2136" i="51"/>
  <c r="AG2136" i="51" s="1"/>
  <c r="AF2298" i="51"/>
  <c r="AG2298" i="51" s="1"/>
  <c r="AF2336" i="51"/>
  <c r="AG2336" i="51" s="1"/>
  <c r="AF2349" i="51"/>
  <c r="AG2349" i="51" s="1"/>
  <c r="AF2394" i="51"/>
  <c r="AG2394" i="51" s="1"/>
  <c r="AF2407" i="51"/>
  <c r="AG2407" i="51" s="1"/>
  <c r="AF2500" i="51"/>
  <c r="AG2500" i="51" s="1"/>
  <c r="AF2616" i="51"/>
  <c r="AG2616" i="51" s="1"/>
  <c r="AF2884" i="51"/>
  <c r="AG2884" i="51" s="1"/>
  <c r="AF1067" i="51"/>
  <c r="AG1067" i="51" s="1"/>
  <c r="AF1775" i="51"/>
  <c r="AG1775" i="51" s="1"/>
  <c r="AF1855" i="51"/>
  <c r="AG1855" i="51" s="1"/>
  <c r="AF1882" i="51"/>
  <c r="AG1882" i="51" s="1"/>
  <c r="AF1910" i="51"/>
  <c r="AG1910" i="51" s="1"/>
  <c r="AF1954" i="51"/>
  <c r="AG1954" i="51" s="1"/>
  <c r="AF2282" i="51"/>
  <c r="AG2282" i="51" s="1"/>
  <c r="AF2306" i="51"/>
  <c r="AG2306" i="51" s="1"/>
  <c r="AF2319" i="51"/>
  <c r="AG2319" i="51" s="1"/>
  <c r="AF2414" i="51"/>
  <c r="AG2414" i="51" s="1"/>
  <c r="AF2598" i="51"/>
  <c r="AG2598" i="51" s="1"/>
  <c r="AF2867" i="51"/>
  <c r="AG2867" i="51" s="1"/>
  <c r="AF651" i="51"/>
  <c r="AG651" i="51" s="1"/>
  <c r="AF690" i="51"/>
  <c r="AG690" i="51" s="1"/>
  <c r="AF798" i="51"/>
  <c r="AG798" i="51" s="1"/>
  <c r="AF837" i="51"/>
  <c r="AG837" i="51" s="1"/>
  <c r="AF850" i="51"/>
  <c r="AG850" i="51" s="1"/>
  <c r="AF945" i="51"/>
  <c r="AG945" i="51" s="1"/>
  <c r="AF972" i="51"/>
  <c r="AG972" i="51" s="1"/>
  <c r="AF1025" i="51"/>
  <c r="AG1025" i="51" s="1"/>
  <c r="AF1083" i="51"/>
  <c r="AG1083" i="51" s="1"/>
  <c r="AF1114" i="51"/>
  <c r="AG1114" i="51" s="1"/>
  <c r="AF1129" i="51"/>
  <c r="AG1129" i="51" s="1"/>
  <c r="AF1159" i="51"/>
  <c r="AG1159" i="51" s="1"/>
  <c r="AF1293" i="51"/>
  <c r="AG1293" i="51" s="1"/>
  <c r="AF1351" i="51"/>
  <c r="AG1351" i="51" s="1"/>
  <c r="AF1514" i="51"/>
  <c r="AG1514" i="51" s="1"/>
  <c r="AF1525" i="51"/>
  <c r="AG1525" i="51" s="1"/>
  <c r="AF1616" i="51"/>
  <c r="AG1616" i="51" s="1"/>
  <c r="AF1776" i="51"/>
  <c r="AG1776" i="51" s="1"/>
  <c r="AF1842" i="51"/>
  <c r="AG1842" i="51" s="1"/>
  <c r="AF1869" i="51"/>
  <c r="AG1869" i="51" s="1"/>
  <c r="AF1883" i="51"/>
  <c r="AG1883" i="51" s="1"/>
  <c r="AF1911" i="51"/>
  <c r="AG1911" i="51" s="1"/>
  <c r="AF1940" i="51"/>
  <c r="AG1940" i="51" s="1"/>
  <c r="AF1970" i="51"/>
  <c r="AG1970" i="51" s="1"/>
  <c r="AF2043" i="51"/>
  <c r="AG2043" i="51" s="1"/>
  <c r="AF2085" i="51"/>
  <c r="AG2085" i="51" s="1"/>
  <c r="AF2115" i="51"/>
  <c r="AG2115" i="51" s="1"/>
  <c r="AF2320" i="51"/>
  <c r="AG2320" i="51" s="1"/>
  <c r="AF2359" i="51"/>
  <c r="AG2359" i="51" s="1"/>
  <c r="AF2373" i="51"/>
  <c r="AG2373" i="51" s="1"/>
  <c r="AF2402" i="51"/>
  <c r="AG2402" i="51" s="1"/>
  <c r="AF2415" i="51"/>
  <c r="AG2415" i="51" s="1"/>
  <c r="AF2467" i="51"/>
  <c r="AG2467" i="51" s="1"/>
  <c r="AF2675" i="51"/>
  <c r="AG2675" i="51" s="1"/>
  <c r="AF2688" i="51"/>
  <c r="AG2688" i="51" s="1"/>
  <c r="AF2832" i="51"/>
  <c r="AG2832" i="51" s="1"/>
  <c r="AF2843" i="51"/>
  <c r="AG2843" i="51" s="1"/>
  <c r="AF999" i="51"/>
  <c r="AG999" i="51" s="1"/>
  <c r="AF1026" i="51"/>
  <c r="AG1026" i="51" s="1"/>
  <c r="AF1053" i="51"/>
  <c r="AG1053" i="51" s="1"/>
  <c r="AF1815" i="51"/>
  <c r="AG1815" i="51" s="1"/>
  <c r="AF1897" i="51"/>
  <c r="AG1897" i="51" s="1"/>
  <c r="AF1984" i="51"/>
  <c r="AG1984" i="51" s="1"/>
  <c r="AF2014" i="51"/>
  <c r="AG2014" i="51" s="1"/>
  <c r="AF2131" i="51"/>
  <c r="AG2131" i="51" s="1"/>
  <c r="AF2213" i="51"/>
  <c r="AG2213" i="51" s="1"/>
  <c r="AF2259" i="51"/>
  <c r="AG2259" i="51" s="1"/>
  <c r="AF2389" i="51"/>
  <c r="AG2389" i="51" s="1"/>
  <c r="AF2574" i="51"/>
  <c r="AG2574" i="51" s="1"/>
  <c r="AF2587" i="51"/>
  <c r="AG2587" i="51" s="1"/>
  <c r="AF2612" i="51"/>
  <c r="AG2612" i="51" s="1"/>
  <c r="AF2766" i="51"/>
  <c r="AG2766" i="51" s="1"/>
  <c r="AF405" i="51"/>
  <c r="AG405" i="51" s="1"/>
  <c r="AF433" i="51"/>
  <c r="AG433" i="51" s="1"/>
  <c r="AF471" i="51"/>
  <c r="AG471" i="51" s="1"/>
  <c r="AF521" i="51"/>
  <c r="AG521" i="51" s="1"/>
  <c r="AF691" i="51"/>
  <c r="AG691" i="51" s="1"/>
  <c r="AF759" i="51"/>
  <c r="AG759" i="51" s="1"/>
  <c r="AF865" i="51"/>
  <c r="AG865" i="51" s="1"/>
  <c r="AF879" i="51"/>
  <c r="AG879" i="51" s="1"/>
  <c r="AF933" i="51"/>
  <c r="AG933" i="51" s="1"/>
  <c r="AF960" i="51"/>
  <c r="AG960" i="51" s="1"/>
  <c r="AF974" i="51"/>
  <c r="AG974" i="51" s="1"/>
  <c r="AF1000" i="51"/>
  <c r="AG1000" i="51" s="1"/>
  <c r="AF1027" i="51"/>
  <c r="AG1027" i="51" s="1"/>
  <c r="AF1054" i="51"/>
  <c r="AG1054" i="51" s="1"/>
  <c r="AF1115" i="51"/>
  <c r="AG1115" i="51" s="1"/>
  <c r="AF1192" i="51"/>
  <c r="AG1192" i="51" s="1"/>
  <c r="AF1223" i="51"/>
  <c r="AG1223" i="51" s="1"/>
  <c r="AF1239" i="51"/>
  <c r="AG1239" i="51" s="1"/>
  <c r="AF1267" i="51"/>
  <c r="AG1267" i="51" s="1"/>
  <c r="AF1294" i="51"/>
  <c r="AG1294" i="51" s="1"/>
  <c r="AF1352" i="51"/>
  <c r="AG1352" i="51" s="1"/>
  <c r="AF1396" i="51"/>
  <c r="AG1396" i="51" s="1"/>
  <c r="AF1566" i="51"/>
  <c r="AG1566" i="51" s="1"/>
  <c r="AF1580" i="51"/>
  <c r="AG1580" i="51" s="1"/>
  <c r="AF1617" i="51"/>
  <c r="AG1617" i="51" s="1"/>
  <c r="AF1673" i="51"/>
  <c r="AG1673" i="51" s="1"/>
  <c r="AF1699" i="51"/>
  <c r="AG1699" i="51" s="1"/>
  <c r="AF1870" i="51"/>
  <c r="AG1870" i="51" s="1"/>
  <c r="AF1898" i="51"/>
  <c r="AG1898" i="51" s="1"/>
  <c r="AF2030" i="51"/>
  <c r="AG2030" i="51" s="1"/>
  <c r="AF2058" i="51"/>
  <c r="AG2058" i="51" s="1"/>
  <c r="AF2146" i="51"/>
  <c r="AG2146" i="51" s="1"/>
  <c r="AF2249" i="51"/>
  <c r="AG2249" i="51" s="1"/>
  <c r="AF2321" i="51"/>
  <c r="AG2321" i="51" s="1"/>
  <c r="AF2374" i="51"/>
  <c r="AG2374" i="51" s="1"/>
  <c r="AF2390" i="51"/>
  <c r="AG2390" i="51" s="1"/>
  <c r="AF2482" i="51"/>
  <c r="AG2482" i="51" s="1"/>
  <c r="AF2575" i="51"/>
  <c r="AG2575" i="51" s="1"/>
  <c r="AF2676" i="51"/>
  <c r="AG2676" i="51" s="1"/>
  <c r="AF2742" i="51"/>
  <c r="AG2742" i="51" s="1"/>
  <c r="AF2754" i="51"/>
  <c r="AG2754" i="51" s="1"/>
  <c r="AF2780" i="51"/>
  <c r="AG2780" i="51" s="1"/>
  <c r="AF2794" i="51"/>
  <c r="AG2794" i="51" s="1"/>
  <c r="AF1397" i="51"/>
  <c r="AG1397" i="51" s="1"/>
  <c r="AF1942" i="51"/>
  <c r="AG1942" i="51" s="1"/>
  <c r="AF1972" i="51"/>
  <c r="AG1972" i="51" s="1"/>
  <c r="AF2226" i="51"/>
  <c r="AG2226" i="51" s="1"/>
  <c r="AF2284" i="51"/>
  <c r="AG2284" i="51" s="1"/>
  <c r="AF2295" i="51"/>
  <c r="AG2295" i="51" s="1"/>
  <c r="AF2417" i="51"/>
  <c r="AG2417" i="51" s="1"/>
  <c r="AF2429" i="51"/>
  <c r="AG2429" i="51" s="1"/>
  <c r="AF380" i="51"/>
  <c r="AG380" i="51" s="1"/>
  <c r="AF459" i="51"/>
  <c r="AG459" i="51" s="1"/>
  <c r="AF602" i="51"/>
  <c r="AG602" i="51" s="1"/>
  <c r="AF614" i="51"/>
  <c r="AG614" i="51" s="1"/>
  <c r="AF705" i="51"/>
  <c r="AG705" i="51" s="1"/>
  <c r="AF718" i="51"/>
  <c r="AG718" i="51" s="1"/>
  <c r="AF774" i="51"/>
  <c r="AG774" i="51" s="1"/>
  <c r="AF814" i="51"/>
  <c r="AG814" i="51" s="1"/>
  <c r="AF948" i="51"/>
  <c r="AG948" i="51" s="1"/>
  <c r="AF1117" i="51"/>
  <c r="AG1117" i="51" s="1"/>
  <c r="AF1162" i="51"/>
  <c r="AG1162" i="51" s="1"/>
  <c r="AF1254" i="51"/>
  <c r="AG1254" i="51" s="1"/>
  <c r="AF1319" i="51"/>
  <c r="AG1319" i="51" s="1"/>
  <c r="AF1504" i="51"/>
  <c r="AG1504" i="51" s="1"/>
  <c r="AF1517" i="51"/>
  <c r="AG1517" i="51" s="1"/>
  <c r="AF1528" i="51"/>
  <c r="AG1528" i="51" s="1"/>
  <c r="AF1641" i="51"/>
  <c r="AG1641" i="51" s="1"/>
  <c r="AF1652" i="51"/>
  <c r="AG1652" i="51" s="1"/>
  <c r="AF1742" i="51"/>
  <c r="AG1742" i="51" s="1"/>
  <c r="AF1844" i="51"/>
  <c r="AG1844" i="51" s="1"/>
  <c r="AF1872" i="51"/>
  <c r="AG1872" i="51" s="1"/>
  <c r="AF1914" i="51"/>
  <c r="AG1914" i="51" s="1"/>
  <c r="AF2059" i="51"/>
  <c r="AG2059" i="51" s="1"/>
  <c r="AF2074" i="51"/>
  <c r="AG2074" i="51" s="1"/>
  <c r="AF2088" i="51"/>
  <c r="AG2088" i="51" s="1"/>
  <c r="AF2160" i="51"/>
  <c r="AG2160" i="51" s="1"/>
  <c r="AF2215" i="51"/>
  <c r="AG2215" i="51" s="1"/>
  <c r="AF2227" i="51"/>
  <c r="AG2227" i="51" s="1"/>
  <c r="AF2418" i="51"/>
  <c r="AG2418" i="51" s="1"/>
  <c r="AF2430" i="51"/>
  <c r="AG2430" i="51" s="1"/>
  <c r="AF2483" i="51"/>
  <c r="AG2483" i="51" s="1"/>
  <c r="AF2524" i="51"/>
  <c r="AG2524" i="51" s="1"/>
  <c r="AF2562" i="51"/>
  <c r="AG2562" i="51" s="1"/>
  <c r="AF2638" i="51"/>
  <c r="AG2638" i="51" s="1"/>
  <c r="AF2716" i="51"/>
  <c r="AG2716" i="51" s="1"/>
  <c r="AF2768" i="51"/>
  <c r="AG2768" i="51" s="1"/>
  <c r="AF2781" i="51"/>
  <c r="AG2781" i="51" s="1"/>
  <c r="AF2870" i="51"/>
  <c r="AG2870" i="51" s="1"/>
  <c r="AF341" i="51"/>
  <c r="AG341" i="51" s="1"/>
  <c r="AF460" i="51"/>
  <c r="AG460" i="51" s="1"/>
  <c r="AF498" i="51"/>
  <c r="AG498" i="51" s="1"/>
  <c r="AF523" i="51"/>
  <c r="AG523" i="51" s="1"/>
  <c r="AF561" i="51"/>
  <c r="AG561" i="51" s="1"/>
  <c r="AF603" i="51"/>
  <c r="AG603" i="51" s="1"/>
  <c r="AF615" i="51"/>
  <c r="AG615" i="51" s="1"/>
  <c r="AF693" i="51"/>
  <c r="AG693" i="51" s="1"/>
  <c r="AF706" i="51"/>
  <c r="AG706" i="51" s="1"/>
  <c r="AF719" i="51"/>
  <c r="AG719" i="51" s="1"/>
  <c r="AF733" i="51"/>
  <c r="AG733" i="51" s="1"/>
  <c r="AF775" i="51"/>
  <c r="AG775" i="51" s="1"/>
  <c r="AF962" i="51"/>
  <c r="AG962" i="51" s="1"/>
  <c r="AF1002" i="51"/>
  <c r="AG1002" i="51" s="1"/>
  <c r="AF1015" i="51"/>
  <c r="AG1015" i="51" s="1"/>
  <c r="AF1056" i="51"/>
  <c r="AG1056" i="51" s="1"/>
  <c r="AF1072" i="51"/>
  <c r="AG1072" i="51" s="1"/>
  <c r="AF1102" i="51"/>
  <c r="AG1102" i="51" s="1"/>
  <c r="AF1118" i="51"/>
  <c r="AG1118" i="51" s="1"/>
  <c r="AF1148" i="51"/>
  <c r="AG1148" i="51" s="1"/>
  <c r="AF1241" i="51"/>
  <c r="AG1241" i="51" s="1"/>
  <c r="AF1518" i="51"/>
  <c r="AG1518" i="51" s="1"/>
  <c r="AF1653" i="51"/>
  <c r="AG1653" i="51" s="1"/>
  <c r="AF1701" i="51"/>
  <c r="AG1701" i="51" s="1"/>
  <c r="AF1818" i="51"/>
  <c r="AG1818" i="51" s="1"/>
  <c r="AF1859" i="51"/>
  <c r="AG1859" i="51" s="1"/>
  <c r="AF2032" i="51"/>
  <c r="AG2032" i="51" s="1"/>
  <c r="AF2046" i="51"/>
  <c r="AG2046" i="51" s="1"/>
  <c r="AF2075" i="51"/>
  <c r="AG2075" i="51" s="1"/>
  <c r="AF2103" i="51"/>
  <c r="AG2103" i="51" s="1"/>
  <c r="AF2134" i="51"/>
  <c r="AG2134" i="51" s="1"/>
  <c r="AF2323" i="51"/>
  <c r="AG2323" i="51" s="1"/>
  <c r="AF2419" i="51"/>
  <c r="AG2419" i="51" s="1"/>
  <c r="AF2431" i="51"/>
  <c r="AG2431" i="51" s="1"/>
  <c r="AF2457" i="51"/>
  <c r="AG2457" i="51" s="1"/>
  <c r="AF2498" i="51"/>
  <c r="AG2498" i="51" s="1"/>
  <c r="AF2538" i="51"/>
  <c r="AG2538" i="51" s="1"/>
  <c r="AF2563" i="51"/>
  <c r="AG2563" i="51" s="1"/>
  <c r="AF2602" i="51"/>
  <c r="AG2602" i="51" s="1"/>
  <c r="AF2639" i="51"/>
  <c r="AG2639" i="51" s="1"/>
  <c r="AF2665" i="51"/>
  <c r="AG2665" i="51" s="1"/>
  <c r="AF2769" i="51"/>
  <c r="AG2769" i="51" s="1"/>
  <c r="AF503" i="51"/>
  <c r="AG503" i="51" s="1"/>
  <c r="AF516" i="51"/>
  <c r="AG516" i="51" s="1"/>
  <c r="AF81" i="51"/>
  <c r="AG81" i="51" s="1"/>
  <c r="AF866" i="51"/>
  <c r="AG866" i="51" s="1"/>
  <c r="AF59" i="51"/>
  <c r="AG59" i="51" s="1"/>
  <c r="AF299" i="51"/>
  <c r="AG299" i="51" s="1"/>
  <c r="AF349" i="51"/>
  <c r="AG349" i="51" s="1"/>
  <c r="AF701" i="51"/>
  <c r="AG701" i="51" s="1"/>
  <c r="AF1215" i="51"/>
  <c r="AG1215" i="51" s="1"/>
  <c r="AF1340" i="51"/>
  <c r="AG1340" i="51" s="1"/>
  <c r="AF1724" i="51"/>
  <c r="AG1724" i="51" s="1"/>
  <c r="AF1177" i="51"/>
  <c r="AG1177" i="51" s="1"/>
  <c r="AF1322" i="51"/>
  <c r="AG1322" i="51" s="1"/>
  <c r="AF291" i="51"/>
  <c r="AG291" i="51" s="1"/>
  <c r="AF414" i="51"/>
  <c r="AG414" i="51" s="1"/>
  <c r="AF588" i="51"/>
  <c r="AG588" i="51" s="1"/>
  <c r="AF285" i="51"/>
  <c r="AG285" i="51" s="1"/>
  <c r="AF581" i="51"/>
  <c r="AG581" i="51" s="1"/>
  <c r="AF593" i="51"/>
  <c r="AG593" i="51" s="1"/>
  <c r="AF673" i="51"/>
  <c r="AG673" i="51" s="1"/>
  <c r="AF737" i="51"/>
  <c r="AG737" i="51" s="1"/>
  <c r="AF772" i="51"/>
  <c r="AG772" i="51" s="1"/>
  <c r="AF1023" i="51"/>
  <c r="AG1023" i="51" s="1"/>
  <c r="AF1034" i="51"/>
  <c r="AG1034" i="51" s="1"/>
  <c r="AF388" i="51"/>
  <c r="AG388" i="51" s="1"/>
  <c r="AF478" i="51"/>
  <c r="AG478" i="51" s="1"/>
  <c r="AF1207" i="51"/>
  <c r="AG1207" i="51" s="1"/>
  <c r="AF590" i="51"/>
  <c r="AG590" i="51" s="1"/>
  <c r="AF1046" i="51"/>
  <c r="AG1046" i="51" s="1"/>
  <c r="AF1191" i="51"/>
  <c r="AG1191" i="51" s="1"/>
  <c r="AF1282" i="51"/>
  <c r="AG1282" i="51" s="1"/>
  <c r="AF390" i="51"/>
  <c r="AG390" i="51" s="1"/>
  <c r="AF403" i="51"/>
  <c r="AG403" i="51" s="1"/>
  <c r="AF499" i="51"/>
  <c r="AG499" i="51" s="1"/>
  <c r="AF1055" i="51"/>
  <c r="AG1055" i="51" s="1"/>
  <c r="AF1143" i="51"/>
  <c r="AG1143" i="51" s="1"/>
  <c r="AF1161" i="51"/>
  <c r="AG1161" i="51" s="1"/>
  <c r="AF1201" i="51"/>
  <c r="AG1201" i="51" s="1"/>
  <c r="AF496" i="51"/>
  <c r="AG496" i="51" s="1"/>
  <c r="AF567" i="51"/>
  <c r="AG567" i="51" s="1"/>
  <c r="AF947" i="51"/>
  <c r="AG947" i="51" s="1"/>
  <c r="AF355" i="51"/>
  <c r="AG355" i="51" s="1"/>
  <c r="AF409" i="51"/>
  <c r="AG409" i="51" s="1"/>
  <c r="AF463" i="51"/>
  <c r="AG463" i="51" s="1"/>
  <c r="AF619" i="51"/>
  <c r="AG619" i="51" s="1"/>
  <c r="AF768" i="51"/>
  <c r="AG768" i="51" s="1"/>
  <c r="AF1057" i="51"/>
  <c r="AG1057" i="51" s="1"/>
  <c r="AF1087" i="51"/>
  <c r="AG1087" i="51" s="1"/>
  <c r="AF1367" i="51"/>
  <c r="AG1367" i="51" s="1"/>
  <c r="AF1665" i="51"/>
  <c r="AG1665" i="51" s="1"/>
  <c r="AF1731" i="51"/>
  <c r="AG1731" i="51" s="1"/>
  <c r="AF664" i="51"/>
  <c r="AG664" i="51" s="1"/>
  <c r="AF687" i="51"/>
  <c r="AG687" i="51" s="1"/>
  <c r="AF790" i="51"/>
  <c r="AG790" i="51" s="1"/>
  <c r="AF874" i="51"/>
  <c r="AG874" i="51" s="1"/>
  <c r="AF958" i="51"/>
  <c r="AG958" i="51" s="1"/>
  <c r="AF967" i="51"/>
  <c r="AG967" i="51" s="1"/>
  <c r="AF1071" i="51"/>
  <c r="AG1071" i="51" s="1"/>
  <c r="AF1105" i="51"/>
  <c r="AG1105" i="51" s="1"/>
  <c r="AF1135" i="51"/>
  <c r="AG1135" i="51" s="1"/>
  <c r="AF1560" i="51"/>
  <c r="AG1560" i="51" s="1"/>
  <c r="AF1584" i="51"/>
  <c r="AG1584" i="51" s="1"/>
  <c r="AF1737" i="51"/>
  <c r="AG1737" i="51" s="1"/>
  <c r="AF700" i="51"/>
  <c r="AG700" i="51" s="1"/>
  <c r="AF1542" i="51"/>
  <c r="AG1542" i="51" s="1"/>
  <c r="AF1553" i="51"/>
  <c r="AG1553" i="51" s="1"/>
  <c r="AF1589" i="51"/>
  <c r="AG1589" i="51" s="1"/>
  <c r="AF373" i="51"/>
  <c r="AG373" i="51" s="1"/>
  <c r="AF427" i="51"/>
  <c r="AG427" i="51" s="1"/>
  <c r="AF574" i="51"/>
  <c r="AG574" i="51" s="1"/>
  <c r="AF598" i="51"/>
  <c r="AG598" i="51" s="1"/>
  <c r="AF714" i="51"/>
  <c r="AG714" i="51" s="1"/>
  <c r="AF727" i="51"/>
  <c r="AG727" i="51" s="1"/>
  <c r="AF1065" i="51"/>
  <c r="AG1065" i="51" s="1"/>
  <c r="AF1119" i="51"/>
  <c r="AG1119" i="51" s="1"/>
  <c r="AF1153" i="51"/>
  <c r="AG1153" i="51" s="1"/>
  <c r="AF1183" i="51"/>
  <c r="AG1183" i="51" s="1"/>
  <c r="AF1480" i="51"/>
  <c r="AG1480" i="51" s="1"/>
  <c r="AF1647" i="51"/>
  <c r="AG1647" i="51" s="1"/>
  <c r="AF904" i="51"/>
  <c r="AG904" i="51" s="1"/>
  <c r="AF1012" i="51"/>
  <c r="AG1012" i="51" s="1"/>
  <c r="AF1077" i="51"/>
  <c r="AG1077" i="51" s="1"/>
  <c r="AF1101" i="51"/>
  <c r="AG1101" i="51" s="1"/>
  <c r="AF1125" i="51"/>
  <c r="AG1125" i="51" s="1"/>
  <c r="AF1149" i="51"/>
  <c r="AG1149" i="51" s="1"/>
  <c r="AF1173" i="51"/>
  <c r="AG1173" i="51" s="1"/>
  <c r="AF1197" i="51"/>
  <c r="AG1197" i="51" s="1"/>
  <c r="AF1221" i="51"/>
  <c r="AG1221" i="51" s="1"/>
  <c r="AF1245" i="51"/>
  <c r="AG1245" i="51" s="1"/>
  <c r="AF1274" i="51"/>
  <c r="AG1274" i="51" s="1"/>
  <c r="AF1492" i="51"/>
  <c r="AG1492" i="51" s="1"/>
  <c r="AF1985" i="51"/>
  <c r="AG1985" i="51" s="1"/>
  <c r="AF2245" i="51"/>
  <c r="AG2245" i="51" s="1"/>
  <c r="AF628" i="51"/>
  <c r="AG628" i="51" s="1"/>
  <c r="AF682" i="51"/>
  <c r="AG682" i="51" s="1"/>
  <c r="AF736" i="51"/>
  <c r="AG736" i="51" s="1"/>
  <c r="AF994" i="51"/>
  <c r="AG994" i="51" s="1"/>
  <c r="AF1291" i="51"/>
  <c r="AG1291" i="51" s="1"/>
  <c r="AF1516" i="51"/>
  <c r="AG1516" i="51" s="1"/>
  <c r="AF1540" i="51"/>
  <c r="AG1540" i="51" s="1"/>
  <c r="AF1830" i="51"/>
  <c r="AG1830" i="51" s="1"/>
  <c r="AF885" i="51"/>
  <c r="AG885" i="51" s="1"/>
  <c r="AF976" i="51"/>
  <c r="AG976" i="51" s="1"/>
  <c r="AF1075" i="51"/>
  <c r="AG1075" i="51" s="1"/>
  <c r="AF1099" i="51"/>
  <c r="AG1099" i="51" s="1"/>
  <c r="AF1123" i="51"/>
  <c r="AG1123" i="51" s="1"/>
  <c r="AF1147" i="51"/>
  <c r="AG1147" i="51" s="1"/>
  <c r="AF1171" i="51"/>
  <c r="AG1171" i="51" s="1"/>
  <c r="AF1195" i="51"/>
  <c r="AG1195" i="51" s="1"/>
  <c r="AF1219" i="51"/>
  <c r="AG1219" i="51" s="1"/>
  <c r="AF1243" i="51"/>
  <c r="AG1243" i="51" s="1"/>
  <c r="AF1297" i="51"/>
  <c r="AG1297" i="51" s="1"/>
  <c r="AF1723" i="51"/>
  <c r="AG1723" i="51" s="1"/>
  <c r="AF1727" i="51"/>
  <c r="AG1727" i="51" s="1"/>
  <c r="AF1864" i="51"/>
  <c r="AG1864" i="51" s="1"/>
  <c r="AF1062" i="51"/>
  <c r="AG1062" i="51" s="1"/>
  <c r="AF1068" i="51"/>
  <c r="AG1068" i="51" s="1"/>
  <c r="AF1074" i="51"/>
  <c r="AG1074" i="51" s="1"/>
  <c r="AF1080" i="51"/>
  <c r="AG1080" i="51" s="1"/>
  <c r="AF1086" i="51"/>
  <c r="AG1086" i="51" s="1"/>
  <c r="AF1092" i="51"/>
  <c r="AG1092" i="51" s="1"/>
  <c r="AF1098" i="51"/>
  <c r="AG1098" i="51" s="1"/>
  <c r="AF1104" i="51"/>
  <c r="AG1104" i="51" s="1"/>
  <c r="AF1110" i="51"/>
  <c r="AG1110" i="51" s="1"/>
  <c r="AF1116" i="51"/>
  <c r="AG1116" i="51" s="1"/>
  <c r="AF1122" i="51"/>
  <c r="AG1122" i="51" s="1"/>
  <c r="AF1128" i="51"/>
  <c r="AG1128" i="51" s="1"/>
  <c r="AF1134" i="51"/>
  <c r="AG1134" i="51" s="1"/>
  <c r="AF1140" i="51"/>
  <c r="AG1140" i="51" s="1"/>
  <c r="AF1146" i="51"/>
  <c r="AG1146" i="51" s="1"/>
  <c r="AF1152" i="51"/>
  <c r="AG1152" i="51" s="1"/>
  <c r="AF1158" i="51"/>
  <c r="AG1158" i="51" s="1"/>
  <c r="AF1164" i="51"/>
  <c r="AG1164" i="51" s="1"/>
  <c r="AF1170" i="51"/>
  <c r="AG1170" i="51" s="1"/>
  <c r="AF1176" i="51"/>
  <c r="AG1176" i="51" s="1"/>
  <c r="AF1182" i="51"/>
  <c r="AG1182" i="51" s="1"/>
  <c r="AF1188" i="51"/>
  <c r="AG1188" i="51" s="1"/>
  <c r="AF1194" i="51"/>
  <c r="AG1194" i="51" s="1"/>
  <c r="AF1200" i="51"/>
  <c r="AG1200" i="51" s="1"/>
  <c r="AF1206" i="51"/>
  <c r="AG1206" i="51" s="1"/>
  <c r="AF1212" i="51"/>
  <c r="AG1212" i="51" s="1"/>
  <c r="AF1218" i="51"/>
  <c r="AG1218" i="51" s="1"/>
  <c r="AF1224" i="51"/>
  <c r="AG1224" i="51" s="1"/>
  <c r="AF1230" i="51"/>
  <c r="AG1230" i="51" s="1"/>
  <c r="AF1236" i="51"/>
  <c r="AG1236" i="51" s="1"/>
  <c r="AF1242" i="51"/>
  <c r="AG1242" i="51" s="1"/>
  <c r="AF1248" i="51"/>
  <c r="AG1248" i="51" s="1"/>
  <c r="AF1256" i="51"/>
  <c r="AG1256" i="51" s="1"/>
  <c r="AF1264" i="51"/>
  <c r="AG1264" i="51" s="1"/>
  <c r="AF1279" i="51"/>
  <c r="AG1279" i="51" s="1"/>
  <c r="AF1331" i="51"/>
  <c r="AG1331" i="51" s="1"/>
  <c r="AF1575" i="51"/>
  <c r="AG1575" i="51" s="1"/>
  <c r="AF1745" i="51"/>
  <c r="AG1745" i="51" s="1"/>
  <c r="AF1908" i="51"/>
  <c r="AG1908" i="51" s="1"/>
  <c r="AF1271" i="51"/>
  <c r="AG1271" i="51" s="1"/>
  <c r="AF1288" i="51"/>
  <c r="AG1288" i="51" s="1"/>
  <c r="AF1313" i="51"/>
  <c r="AG1313" i="51" s="1"/>
  <c r="AF1680" i="51"/>
  <c r="AG1680" i="51" s="1"/>
  <c r="AF1715" i="51"/>
  <c r="AG1715" i="51" s="1"/>
  <c r="AF1816" i="51"/>
  <c r="AG1816" i="51" s="1"/>
  <c r="AF1969" i="51"/>
  <c r="AG1969" i="51" s="1"/>
  <c r="AF2005" i="51"/>
  <c r="AG2005" i="51" s="1"/>
  <c r="AF2013" i="51"/>
  <c r="AG2013" i="51" s="1"/>
  <c r="AF2062" i="51"/>
  <c r="AG2062" i="51" s="1"/>
  <c r="AF1295" i="51"/>
  <c r="AG1295" i="51" s="1"/>
  <c r="AF1414" i="51"/>
  <c r="AG1414" i="51" s="1"/>
  <c r="AF1426" i="51"/>
  <c r="AG1426" i="51" s="1"/>
  <c r="AF1438" i="51"/>
  <c r="AG1438" i="51" s="1"/>
  <c r="AF1450" i="51"/>
  <c r="AG1450" i="51" s="1"/>
  <c r="AF1462" i="51"/>
  <c r="AG1462" i="51" s="1"/>
  <c r="AF1474" i="51"/>
  <c r="AG1474" i="51" s="1"/>
  <c r="AF1486" i="51"/>
  <c r="AG1486" i="51" s="1"/>
  <c r="AF1604" i="51"/>
  <c r="AG1604" i="51" s="1"/>
  <c r="AF1719" i="51"/>
  <c r="AG1719" i="51" s="1"/>
  <c r="AF1846" i="51"/>
  <c r="AG1846" i="51" s="1"/>
  <c r="AF1629" i="51"/>
  <c r="AG1629" i="51" s="1"/>
  <c r="AF1670" i="51"/>
  <c r="AG1670" i="51" s="1"/>
  <c r="AF1823" i="51"/>
  <c r="AG1823" i="51" s="1"/>
  <c r="AF1876" i="51"/>
  <c r="AG1876" i="51" s="1"/>
  <c r="AF1941" i="51"/>
  <c r="AG1941" i="51" s="1"/>
  <c r="AF2060" i="51"/>
  <c r="AG2060" i="51" s="1"/>
  <c r="AF1522" i="51"/>
  <c r="AG1522" i="51" s="1"/>
  <c r="AF1535" i="51"/>
  <c r="AG1535" i="51" s="1"/>
  <c r="AF1602" i="51"/>
  <c r="AG1602" i="51" s="1"/>
  <c r="AF1643" i="51"/>
  <c r="AG1643" i="51" s="1"/>
  <c r="AF1685" i="51"/>
  <c r="AG1685" i="51" s="1"/>
  <c r="AF1739" i="51"/>
  <c r="AG1739" i="51" s="1"/>
  <c r="AF1840" i="51"/>
  <c r="AG1840" i="51" s="1"/>
  <c r="AF1884" i="51"/>
  <c r="AG1884" i="51" s="1"/>
  <c r="AF1900" i="51"/>
  <c r="AG1900" i="51" s="1"/>
  <c r="AF1995" i="51"/>
  <c r="AG1995" i="51" s="1"/>
  <c r="AF2054" i="51"/>
  <c r="AG2054" i="51" s="1"/>
  <c r="AF1593" i="51"/>
  <c r="AG1593" i="51" s="1"/>
  <c r="AF1634" i="51"/>
  <c r="AG1634" i="51" s="1"/>
  <c r="AF1821" i="51"/>
  <c r="AG1821" i="51" s="1"/>
  <c r="AF2041" i="51"/>
  <c r="AG2041" i="51" s="1"/>
  <c r="AF2102" i="51"/>
  <c r="AG2102" i="51" s="1"/>
  <c r="AF2113" i="51"/>
  <c r="AG2113" i="51" s="1"/>
  <c r="AF2126" i="51"/>
  <c r="AG2126" i="51" s="1"/>
  <c r="AF2168" i="51"/>
  <c r="AG2168" i="51" s="1"/>
  <c r="AF1949" i="51"/>
  <c r="AG1949" i="51" s="1"/>
  <c r="AF2021" i="51"/>
  <c r="AG2021" i="51" s="1"/>
  <c r="AF2087" i="51"/>
  <c r="AG2087" i="51" s="1"/>
  <c r="AF2153" i="51"/>
  <c r="AG2153" i="51" s="1"/>
  <c r="AF2578" i="51"/>
  <c r="AG2578" i="51" s="1"/>
  <c r="AF1768" i="51"/>
  <c r="AG1768" i="51" s="1"/>
  <c r="AF1781" i="51"/>
  <c r="AG1781" i="51" s="1"/>
  <c r="AF1794" i="51"/>
  <c r="AG1794" i="51" s="1"/>
  <c r="AF2003" i="51"/>
  <c r="AG2003" i="51" s="1"/>
  <c r="AF2110" i="51"/>
  <c r="AG2110" i="51" s="1"/>
  <c r="AF1858" i="51"/>
  <c r="AG1858" i="51" s="1"/>
  <c r="AF2132" i="51"/>
  <c r="AG2132" i="51" s="1"/>
  <c r="AF1865" i="51"/>
  <c r="AG1865" i="51" s="1"/>
  <c r="AF1937" i="51"/>
  <c r="AG1937" i="51" s="1"/>
  <c r="AF1947" i="51"/>
  <c r="AG1947" i="51" s="1"/>
  <c r="AF1955" i="51"/>
  <c r="AG1955" i="51" s="1"/>
  <c r="AF1965" i="51"/>
  <c r="AG1965" i="51" s="1"/>
  <c r="AF1973" i="51"/>
  <c r="AG1973" i="51" s="1"/>
  <c r="AF1983" i="51"/>
  <c r="AG1983" i="51" s="1"/>
  <c r="AF1991" i="51"/>
  <c r="AG1991" i="51" s="1"/>
  <c r="AF2001" i="51"/>
  <c r="AG2001" i="51" s="1"/>
  <c r="AF2009" i="51"/>
  <c r="AG2009" i="51" s="1"/>
  <c r="AF2019" i="51"/>
  <c r="AG2019" i="51" s="1"/>
  <c r="AF2027" i="51"/>
  <c r="AG2027" i="51" s="1"/>
  <c r="AF2037" i="51"/>
  <c r="AG2037" i="51" s="1"/>
  <c r="AF2045" i="51"/>
  <c r="AG2045" i="51" s="1"/>
  <c r="AF2183" i="51"/>
  <c r="AG2183" i="51" s="1"/>
  <c r="AF2352" i="51"/>
  <c r="AG2352" i="51" s="1"/>
  <c r="AF2449" i="51"/>
  <c r="AG2449" i="51" s="1"/>
  <c r="AF2051" i="51"/>
  <c r="AG2051" i="51" s="1"/>
  <c r="AF2117" i="51"/>
  <c r="AG2117" i="51" s="1"/>
  <c r="AF2366" i="51"/>
  <c r="AG2366" i="51" s="1"/>
  <c r="AF2381" i="51"/>
  <c r="AG2381" i="51" s="1"/>
  <c r="AF2388" i="51"/>
  <c r="AG2388" i="51" s="1"/>
  <c r="AF1847" i="51"/>
  <c r="AG1847" i="51" s="1"/>
  <c r="AF1860" i="51"/>
  <c r="AG1860" i="51" s="1"/>
  <c r="AF1935" i="51"/>
  <c r="AG1935" i="51" s="1"/>
  <c r="AF1943" i="51"/>
  <c r="AG1943" i="51" s="1"/>
  <c r="AF1953" i="51"/>
  <c r="AG1953" i="51" s="1"/>
  <c r="AF1961" i="51"/>
  <c r="AG1961" i="51" s="1"/>
  <c r="AF1971" i="51"/>
  <c r="AG1971" i="51" s="1"/>
  <c r="AF1979" i="51"/>
  <c r="AG1979" i="51" s="1"/>
  <c r="AF1989" i="51"/>
  <c r="AG1989" i="51" s="1"/>
  <c r="AF1997" i="51"/>
  <c r="AG1997" i="51" s="1"/>
  <c r="AF2007" i="51"/>
  <c r="AG2007" i="51" s="1"/>
  <c r="AF2015" i="51"/>
  <c r="AG2015" i="51" s="1"/>
  <c r="AF2025" i="51"/>
  <c r="AG2025" i="51" s="1"/>
  <c r="AF2033" i="51"/>
  <c r="AG2033" i="51" s="1"/>
  <c r="AF2123" i="51"/>
  <c r="AG2123" i="51" s="1"/>
  <c r="AF2189" i="51"/>
  <c r="AG2189" i="51" s="1"/>
  <c r="AF2357" i="51"/>
  <c r="AG2357" i="51" s="1"/>
  <c r="AF2378" i="51"/>
  <c r="AG2378" i="51" s="1"/>
  <c r="AF2048" i="51"/>
  <c r="AG2048" i="51" s="1"/>
  <c r="AF2084" i="51"/>
  <c r="AG2084" i="51" s="1"/>
  <c r="AF2120" i="51"/>
  <c r="AG2120" i="51" s="1"/>
  <c r="AF2156" i="51"/>
  <c r="AG2156" i="51" s="1"/>
  <c r="AF2192" i="51"/>
  <c r="AG2192" i="51" s="1"/>
  <c r="AF2376" i="51"/>
  <c r="AG2376" i="51" s="1"/>
  <c r="AF1926" i="51"/>
  <c r="AG1926" i="51" s="1"/>
  <c r="AF1932" i="51"/>
  <c r="AG1932" i="51" s="1"/>
  <c r="AF1938" i="51"/>
  <c r="AG1938" i="51" s="1"/>
  <c r="AF1944" i="51"/>
  <c r="AG1944" i="51" s="1"/>
  <c r="AF1950" i="51"/>
  <c r="AG1950" i="51" s="1"/>
  <c r="AF1956" i="51"/>
  <c r="AG1956" i="51" s="1"/>
  <c r="AF1962" i="51"/>
  <c r="AG1962" i="51" s="1"/>
  <c r="AF1968" i="51"/>
  <c r="AG1968" i="51" s="1"/>
  <c r="AF1974" i="51"/>
  <c r="AG1974" i="51" s="1"/>
  <c r="AF1980" i="51"/>
  <c r="AG1980" i="51" s="1"/>
  <c r="AF1986" i="51"/>
  <c r="AG1986" i="51" s="1"/>
  <c r="AF1992" i="51"/>
  <c r="AG1992" i="51" s="1"/>
  <c r="AF1998" i="51"/>
  <c r="AG1998" i="51" s="1"/>
  <c r="AF2004" i="51"/>
  <c r="AG2004" i="51" s="1"/>
  <c r="AF2010" i="51"/>
  <c r="AG2010" i="51" s="1"/>
  <c r="AF2016" i="51"/>
  <c r="AG2016" i="51" s="1"/>
  <c r="AF2022" i="51"/>
  <c r="AG2022" i="51" s="1"/>
  <c r="AF2028" i="51"/>
  <c r="AG2028" i="51" s="1"/>
  <c r="AF2034" i="51"/>
  <c r="AG2034" i="51" s="1"/>
  <c r="AF2040" i="51"/>
  <c r="AG2040" i="51" s="1"/>
  <c r="AF2072" i="51"/>
  <c r="AG2072" i="51" s="1"/>
  <c r="AF2108" i="51"/>
  <c r="AG2108" i="51" s="1"/>
  <c r="AF2144" i="51"/>
  <c r="AG2144" i="51" s="1"/>
  <c r="AF2180" i="51"/>
  <c r="AG2180" i="51" s="1"/>
  <c r="AF2547" i="51"/>
  <c r="AG2547" i="51" s="1"/>
  <c r="AF2569" i="51"/>
  <c r="AG2569" i="51" s="1"/>
  <c r="AF2667" i="51"/>
  <c r="AG2667" i="51" s="1"/>
  <c r="AF2369" i="51"/>
  <c r="AG2369" i="51" s="1"/>
  <c r="AF2413" i="51"/>
  <c r="AG2413" i="51" s="1"/>
  <c r="AF2425" i="51"/>
  <c r="AG2425" i="51" s="1"/>
  <c r="AF2521" i="51"/>
  <c r="AG2521" i="51" s="1"/>
  <c r="AF2530" i="51"/>
  <c r="AG2530" i="51" s="1"/>
  <c r="AF2580" i="51"/>
  <c r="AG2580" i="51" s="1"/>
  <c r="AF2611" i="51"/>
  <c r="AG2611" i="51" s="1"/>
  <c r="AF2629" i="51"/>
  <c r="AG2629" i="51" s="1"/>
  <c r="AF2683" i="51"/>
  <c r="AG2683" i="51" s="1"/>
  <c r="AF2608" i="51"/>
  <c r="AG2608" i="51" s="1"/>
  <c r="AF2647" i="51"/>
  <c r="AG2647" i="51" s="1"/>
  <c r="AF2370" i="51"/>
  <c r="AG2370" i="51" s="1"/>
  <c r="AF2379" i="51"/>
  <c r="AG2379" i="51" s="1"/>
  <c r="AF2490" i="51"/>
  <c r="AG2490" i="51" s="1"/>
  <c r="AF2360" i="51"/>
  <c r="AG2360" i="51" s="1"/>
  <c r="AF2509" i="51"/>
  <c r="AG2509" i="51" s="1"/>
  <c r="AF2554" i="51"/>
  <c r="AG2554" i="51" s="1"/>
  <c r="AF2567" i="51"/>
  <c r="AG2567" i="51" s="1"/>
  <c r="AF2396" i="51"/>
  <c r="AG2396" i="51" s="1"/>
  <c r="AF2536" i="51"/>
  <c r="AG2536" i="51" s="1"/>
  <c r="AF2619" i="51"/>
  <c r="AG2619" i="51" s="1"/>
  <c r="AF2404" i="51"/>
  <c r="AG2404" i="51" s="1"/>
  <c r="AF2406" i="51"/>
  <c r="AG2406" i="51" s="1"/>
  <c r="AF2410" i="51"/>
  <c r="AG2410" i="51" s="1"/>
  <c r="AF2478" i="51"/>
  <c r="AG2478" i="51" s="1"/>
  <c r="AF2497" i="51"/>
  <c r="AG2497" i="51" s="1"/>
  <c r="AF2581" i="51"/>
  <c r="AG2581" i="51" s="1"/>
  <c r="AF2620" i="51"/>
  <c r="AG2620" i="51" s="1"/>
  <c r="AF2663" i="51"/>
  <c r="AG2663" i="51" s="1"/>
  <c r="AF2756" i="51"/>
  <c r="AG2756" i="51" s="1"/>
  <c r="AF2777" i="51"/>
  <c r="AG2777" i="51" s="1"/>
  <c r="AF2452" i="51"/>
  <c r="AG2452" i="51" s="1"/>
  <c r="AF2454" i="51"/>
  <c r="AG2454" i="51" s="1"/>
  <c r="AF2458" i="51"/>
  <c r="AG2458" i="51" s="1"/>
  <c r="AF2466" i="51"/>
  <c r="AG2466" i="51" s="1"/>
  <c r="AF2485" i="51"/>
  <c r="AG2485" i="51" s="1"/>
  <c r="AF2502" i="51"/>
  <c r="AG2502" i="51" s="1"/>
  <c r="AF2513" i="51"/>
  <c r="AG2513" i="51" s="1"/>
  <c r="AF2644" i="51"/>
  <c r="AG2644" i="51" s="1"/>
  <c r="AF2512" i="51"/>
  <c r="AG2512" i="51" s="1"/>
  <c r="AF2557" i="51"/>
  <c r="AG2557" i="51" s="1"/>
  <c r="AF2599" i="51"/>
  <c r="AG2599" i="51" s="1"/>
  <c r="AF2691" i="51"/>
  <c r="AG2691" i="51" s="1"/>
  <c r="AF2885" i="51"/>
  <c r="AG2885" i="51" s="1"/>
  <c r="AF2804" i="51"/>
  <c r="AG2804" i="51" s="1"/>
  <c r="AF2593" i="51"/>
  <c r="AG2593" i="51" s="1"/>
  <c r="AF2635" i="51"/>
  <c r="AG2635" i="51" s="1"/>
  <c r="AF2732" i="51"/>
  <c r="AG2732" i="51" s="1"/>
  <c r="AF2795" i="51"/>
  <c r="AG2795" i="51" s="1"/>
  <c r="AF2798" i="51"/>
  <c r="AG2798" i="51" s="1"/>
  <c r="AF2801" i="51"/>
  <c r="AG2801" i="51" s="1"/>
  <c r="AF2840" i="51"/>
  <c r="AG2840" i="51" s="1"/>
  <c r="AF2813" i="51"/>
  <c r="AG2813" i="51" s="1"/>
  <c r="AF2816" i="51"/>
  <c r="AG2816" i="51" s="1"/>
  <c r="AF2774" i="51"/>
  <c r="AG2774" i="51" s="1"/>
  <c r="AF2681" i="51"/>
  <c r="AG2681" i="51" s="1"/>
  <c r="AF2699" i="51"/>
  <c r="AG2699" i="51" s="1"/>
  <c r="AF2831" i="51"/>
  <c r="AG2831" i="51" s="1"/>
  <c r="AF2834" i="51"/>
  <c r="AG2834" i="51" s="1"/>
  <c r="AF2810" i="51"/>
  <c r="AG2810" i="51" s="1"/>
  <c r="AF2828" i="51"/>
  <c r="AG2828" i="51" s="1"/>
  <c r="AF2857" i="51"/>
  <c r="AG2857" i="51" s="1"/>
  <c r="AF2715" i="51"/>
  <c r="AG2715" i="51" s="1"/>
  <c r="AF2869" i="51"/>
  <c r="AG2869" i="51" s="1"/>
  <c r="AF2876" i="51"/>
  <c r="AG2876" i="51" s="1"/>
  <c r="AH1877" i="51" l="1"/>
  <c r="G1877" i="51" s="1"/>
  <c r="AI1022" i="51"/>
  <c r="H1022" i="51" s="1"/>
  <c r="AI1040" i="51"/>
  <c r="H1040" i="51" s="1"/>
  <c r="AI2533" i="51"/>
  <c r="H2533" i="51" s="1"/>
  <c r="AH2071" i="51"/>
  <c r="G2071" i="51" s="1"/>
  <c r="AI2546" i="51"/>
  <c r="H2546" i="51" s="1"/>
  <c r="AH2792" i="51"/>
  <c r="G2792" i="51" s="1"/>
  <c r="AH1369" i="51"/>
  <c r="G1369" i="51" s="1"/>
  <c r="AI1184" i="51"/>
  <c r="H1184" i="51" s="1"/>
  <c r="AH2469" i="51"/>
  <c r="G2469" i="51" s="1"/>
  <c r="AH1627" i="51"/>
  <c r="G1627" i="51" s="1"/>
  <c r="AI2235" i="51"/>
  <c r="H2235" i="51" s="1"/>
  <c r="AI1326" i="51"/>
  <c r="H1326" i="51" s="1"/>
  <c r="AI2709" i="51"/>
  <c r="H2709" i="51" s="1"/>
  <c r="AH1760" i="51"/>
  <c r="G1760" i="51" s="1"/>
  <c r="AH1342" i="51"/>
  <c r="G1342" i="51" s="1"/>
  <c r="AH1598" i="51"/>
  <c r="G1598" i="51" s="1"/>
  <c r="AH317" i="51"/>
  <c r="G317" i="51" s="1"/>
  <c r="AH157" i="51"/>
  <c r="G157" i="51" s="1"/>
  <c r="AI195" i="51"/>
  <c r="H195" i="51" s="1"/>
  <c r="AH141" i="51"/>
  <c r="G141" i="51" s="1"/>
  <c r="AH1166" i="51"/>
  <c r="G1166" i="51" s="1"/>
  <c r="AH1519" i="51"/>
  <c r="G1519" i="51" s="1"/>
  <c r="AH1678" i="51"/>
  <c r="G1678" i="51" s="1"/>
  <c r="AH2589" i="51"/>
  <c r="G2589" i="51" s="1"/>
  <c r="AH311" i="51"/>
  <c r="G311" i="51" s="1"/>
  <c r="AH1229" i="51"/>
  <c r="G1229" i="51" s="1"/>
  <c r="AH120" i="51"/>
  <c r="G120" i="51" s="1"/>
  <c r="AI103" i="51"/>
  <c r="H103" i="51" s="1"/>
  <c r="AH1261" i="51"/>
  <c r="G1261" i="51" s="1"/>
  <c r="AH88" i="51"/>
  <c r="G88" i="51" s="1"/>
  <c r="AH39" i="51"/>
  <c r="G39" i="51" s="1"/>
  <c r="AI1213" i="51"/>
  <c r="H1213" i="51" s="1"/>
  <c r="AH56" i="51"/>
  <c r="G56" i="51" s="1"/>
  <c r="AH23" i="51"/>
  <c r="G23" i="51" s="1"/>
  <c r="AI1277" i="51"/>
  <c r="H1277" i="51" s="1"/>
  <c r="AH1037" i="51"/>
  <c r="G1037" i="51" s="1"/>
  <c r="AH199" i="51"/>
  <c r="G199" i="51" s="1"/>
  <c r="AI2706" i="51"/>
  <c r="H2706" i="51" s="1"/>
  <c r="AH2685" i="51"/>
  <c r="G2685" i="51" s="1"/>
  <c r="AH2637" i="51"/>
  <c r="G2637" i="51" s="1"/>
  <c r="AH152" i="51"/>
  <c r="G152" i="51" s="1"/>
  <c r="AH477" i="51"/>
  <c r="G477" i="51" s="1"/>
  <c r="AH599" i="51"/>
  <c r="G599" i="51" s="1"/>
  <c r="AH583" i="51"/>
  <c r="G583" i="51" s="1"/>
  <c r="AH2208" i="51"/>
  <c r="G2208" i="51" s="1"/>
  <c r="AH2279" i="51"/>
  <c r="G2279" i="51" s="1"/>
  <c r="AH2000" i="51"/>
  <c r="G2000" i="51" s="1"/>
  <c r="AH2224" i="51"/>
  <c r="G2224" i="51" s="1"/>
  <c r="AH2167" i="51"/>
  <c r="G2167" i="51" s="1"/>
  <c r="AI35" i="51"/>
  <c r="H35" i="51" s="1"/>
  <c r="AI539" i="51"/>
  <c r="H539" i="51" s="1"/>
  <c r="AH1741" i="51"/>
  <c r="G1741" i="51" s="1"/>
  <c r="AI595" i="51"/>
  <c r="H595" i="51" s="1"/>
  <c r="AH424" i="51"/>
  <c r="G424" i="51" s="1"/>
  <c r="AI795" i="51"/>
  <c r="H795" i="51" s="1"/>
  <c r="AH579" i="51"/>
  <c r="G579" i="51" s="1"/>
  <c r="AH2690" i="51"/>
  <c r="G2690" i="51" s="1"/>
  <c r="AI2642" i="51"/>
  <c r="H2642" i="51" s="1"/>
  <c r="AH827" i="51"/>
  <c r="G827" i="51" s="1"/>
  <c r="AH2096" i="51"/>
  <c r="G2096" i="51" s="1"/>
  <c r="AH2178" i="51"/>
  <c r="G2178" i="51" s="1"/>
  <c r="AH331" i="51"/>
  <c r="G331" i="51" s="1"/>
  <c r="AH2080" i="51"/>
  <c r="G2080" i="51" s="1"/>
  <c r="AI123" i="51"/>
  <c r="H123" i="51" s="1"/>
  <c r="AH2534" i="51"/>
  <c r="G2534" i="51" s="1"/>
  <c r="AH1226" i="51"/>
  <c r="G1226" i="51" s="1"/>
  <c r="AH1856" i="51"/>
  <c r="G1856" i="51" s="1"/>
  <c r="AH1004" i="51"/>
  <c r="G1004" i="51" s="1"/>
  <c r="AI811" i="51"/>
  <c r="H811" i="51" s="1"/>
  <c r="AI112" i="51"/>
  <c r="H112" i="51" s="1"/>
  <c r="AH2626" i="51"/>
  <c r="G2626" i="51" s="1"/>
  <c r="AH2656" i="51"/>
  <c r="G2656" i="51" s="1"/>
  <c r="AH1694" i="51"/>
  <c r="G1694" i="51" s="1"/>
  <c r="AH787" i="51"/>
  <c r="G787" i="51" s="1"/>
  <c r="AH515" i="51"/>
  <c r="G515" i="51" s="1"/>
  <c r="AH1210" i="51"/>
  <c r="G1210" i="51" s="1"/>
  <c r="AH906" i="51"/>
  <c r="G906" i="51" s="1"/>
  <c r="AH227" i="51"/>
  <c r="G227" i="51" s="1"/>
  <c r="AH794" i="51"/>
  <c r="G794" i="51" s="1"/>
  <c r="AH2807" i="51"/>
  <c r="G2807" i="51" s="1"/>
  <c r="AH211" i="51"/>
  <c r="G211" i="51" s="1"/>
  <c r="AH1700" i="51"/>
  <c r="G1700" i="51" s="1"/>
  <c r="AH2615" i="51"/>
  <c r="G2615" i="51" s="1"/>
  <c r="AI2011" i="51"/>
  <c r="H2011" i="51" s="1"/>
  <c r="AH1790" i="51"/>
  <c r="G1790" i="51" s="1"/>
  <c r="AH1502" i="51"/>
  <c r="G1502" i="51" s="1"/>
  <c r="AH1851" i="51"/>
  <c r="G1851" i="51" s="1"/>
  <c r="AI314" i="51"/>
  <c r="H314" i="51" s="1"/>
  <c r="AH2887" i="51"/>
  <c r="G2887" i="51" s="1"/>
  <c r="AH1684" i="51"/>
  <c r="G1684" i="51" s="1"/>
  <c r="AI2855" i="51"/>
  <c r="H2855" i="51" s="1"/>
  <c r="AH1586" i="51"/>
  <c r="G1586" i="51" s="1"/>
  <c r="AH90" i="51"/>
  <c r="G90" i="51" s="1"/>
  <c r="AI42" i="51"/>
  <c r="H42" i="51" s="1"/>
  <c r="AH2815" i="51"/>
  <c r="G2815" i="51" s="1"/>
  <c r="AH1412" i="51"/>
  <c r="G1412" i="51" s="1"/>
  <c r="AH1728" i="51"/>
  <c r="G1728" i="51" s="1"/>
  <c r="AH547" i="51"/>
  <c r="G547" i="51" s="1"/>
  <c r="AH1537" i="51"/>
  <c r="G1537" i="51" s="1"/>
  <c r="AH281" i="51"/>
  <c r="G281" i="51" s="1"/>
  <c r="AH137" i="51"/>
  <c r="G137" i="51" s="1"/>
  <c r="AI2285" i="51"/>
  <c r="H2285" i="51" s="1"/>
  <c r="AH346" i="51"/>
  <c r="G346" i="51" s="1"/>
  <c r="AI1621" i="51"/>
  <c r="H1621" i="51" s="1"/>
  <c r="AH98" i="51"/>
  <c r="G98" i="51" s="1"/>
  <c r="AH256" i="51"/>
  <c r="G256" i="51" s="1"/>
  <c r="AI1554" i="51"/>
  <c r="H1554" i="51" s="1"/>
  <c r="AH160" i="51"/>
  <c r="G160" i="51" s="1"/>
  <c r="AH43" i="51"/>
  <c r="G43" i="51" s="1"/>
  <c r="AH114" i="51"/>
  <c r="G114" i="51" s="1"/>
  <c r="AH297" i="51"/>
  <c r="G297" i="51" s="1"/>
  <c r="AI675" i="51"/>
  <c r="H675" i="51" s="1"/>
  <c r="AH2651" i="51"/>
  <c r="G2651" i="51" s="1"/>
  <c r="AH1521" i="51"/>
  <c r="G1521" i="51" s="1"/>
  <c r="AH840" i="51"/>
  <c r="G840" i="51" s="1"/>
  <c r="AH2194" i="51"/>
  <c r="G2194" i="51" s="1"/>
  <c r="AH2856" i="51"/>
  <c r="G2856" i="51" s="1"/>
  <c r="AH825" i="51"/>
  <c r="G825" i="51" s="1"/>
  <c r="AH2775" i="51"/>
  <c r="G2775" i="51" s="1"/>
  <c r="AH809" i="51"/>
  <c r="G809" i="51" s="1"/>
  <c r="AH723" i="51"/>
  <c r="G723" i="51" s="1"/>
  <c r="AI1697" i="51"/>
  <c r="H1697" i="51" s="1"/>
  <c r="AH611" i="51"/>
  <c r="G611" i="51" s="1"/>
  <c r="AH1585" i="51"/>
  <c r="G1585" i="51" s="1"/>
  <c r="AH2881" i="51"/>
  <c r="G2881" i="51" s="1"/>
  <c r="AH739" i="51"/>
  <c r="G739" i="51" s="1"/>
  <c r="AH2874" i="51"/>
  <c r="G2874" i="51" s="1"/>
  <c r="AH1853" i="51"/>
  <c r="G1853" i="51" s="1"/>
  <c r="AH2682" i="51"/>
  <c r="G2682" i="51" s="1"/>
  <c r="AH1698" i="51"/>
  <c r="G1698" i="51" s="1"/>
  <c r="AH378" i="51"/>
  <c r="G378" i="51" s="1"/>
  <c r="AI2304" i="51"/>
  <c r="H2304" i="51" s="1"/>
  <c r="AH2434" i="51"/>
  <c r="G2434" i="51" s="1"/>
  <c r="AH1805" i="51"/>
  <c r="G1805" i="51" s="1"/>
  <c r="AH80" i="51"/>
  <c r="G80" i="51" s="1"/>
  <c r="AH360" i="51"/>
  <c r="G360" i="51" s="1"/>
  <c r="AH2528" i="51"/>
  <c r="G2528" i="51" s="1"/>
  <c r="AH296" i="51"/>
  <c r="G296" i="51" s="1"/>
  <c r="AH216" i="51"/>
  <c r="G216" i="51" s="1"/>
  <c r="AH2704" i="51"/>
  <c r="G2704" i="51" s="1"/>
  <c r="AH200" i="51"/>
  <c r="G200" i="51" s="1"/>
  <c r="AH2130" i="51"/>
  <c r="G2130" i="51" s="1"/>
  <c r="AH2416" i="51"/>
  <c r="G2416" i="51" s="1"/>
  <c r="AH184" i="51"/>
  <c r="G184" i="51" s="1"/>
  <c r="AH1810" i="51"/>
  <c r="G1810" i="51" s="1"/>
  <c r="AH2432" i="51"/>
  <c r="G2432" i="51" s="1"/>
  <c r="AH2288" i="51"/>
  <c r="G2288" i="51" s="1"/>
  <c r="AH2720" i="51"/>
  <c r="G2720" i="51" s="1"/>
  <c r="AH312" i="51"/>
  <c r="G312" i="51" s="1"/>
  <c r="AH808" i="51"/>
  <c r="G808" i="51" s="1"/>
  <c r="AH536" i="51"/>
  <c r="G536" i="51" s="1"/>
  <c r="AH2384" i="51"/>
  <c r="G2384" i="51" s="1"/>
  <c r="AI1500" i="51"/>
  <c r="H1500" i="51" s="1"/>
  <c r="AH2162" i="51"/>
  <c r="G2162" i="51" s="1"/>
  <c r="AH315" i="51"/>
  <c r="G315" i="51" s="1"/>
  <c r="AH2872" i="51"/>
  <c r="G2872" i="51" s="1"/>
  <c r="AH2114" i="51"/>
  <c r="G2114" i="51" s="1"/>
  <c r="AH2098" i="51"/>
  <c r="G2098" i="51" s="1"/>
  <c r="AH2050" i="51"/>
  <c r="G2050" i="51" s="1"/>
  <c r="AH1922" i="51"/>
  <c r="G1922" i="51" s="1"/>
  <c r="AH957" i="51"/>
  <c r="G957" i="51" s="1"/>
  <c r="AH1906" i="51"/>
  <c r="G1906" i="51" s="1"/>
  <c r="AH1019" i="51"/>
  <c r="G1019" i="51" s="1"/>
  <c r="AH2073" i="51"/>
  <c r="G2073" i="51" s="1"/>
  <c r="AH1406" i="51"/>
  <c r="G1406" i="51" s="1"/>
  <c r="AH1826" i="51"/>
  <c r="G1826" i="51" s="1"/>
  <c r="AH2057" i="51"/>
  <c r="G2057" i="51" s="1"/>
  <c r="AI955" i="51"/>
  <c r="H955" i="51" s="1"/>
  <c r="AH987" i="51"/>
  <c r="G987" i="51" s="1"/>
  <c r="AH1666" i="51"/>
  <c r="G1666" i="51" s="1"/>
  <c r="AH305" i="51"/>
  <c r="G305" i="51" s="1"/>
  <c r="AH1929" i="51"/>
  <c r="G1929" i="51" s="1"/>
  <c r="AI2617" i="51"/>
  <c r="H2617" i="51" s="1"/>
  <c r="AH1321" i="51"/>
  <c r="G1321" i="51" s="1"/>
  <c r="AH394" i="51"/>
  <c r="G394" i="51" s="1"/>
  <c r="AH627" i="51"/>
  <c r="G627" i="51" s="1"/>
  <c r="AH224" i="51"/>
  <c r="G224" i="51" s="1"/>
  <c r="AH1329" i="51"/>
  <c r="G1329" i="51" s="1"/>
  <c r="AH2859" i="51"/>
  <c r="G2859" i="51" s="1"/>
  <c r="AH170" i="51"/>
  <c r="G170" i="51" s="1"/>
  <c r="AH361" i="51"/>
  <c r="G361" i="51" s="1"/>
  <c r="AH313" i="51"/>
  <c r="G313" i="51" s="1"/>
  <c r="AI2579" i="51"/>
  <c r="H2579" i="51" s="1"/>
  <c r="AH2719" i="51"/>
  <c r="G2719" i="51" s="1"/>
  <c r="AH1299" i="51"/>
  <c r="G1299" i="51" s="1"/>
  <c r="AI1649" i="51"/>
  <c r="H1649" i="51" s="1"/>
  <c r="AH1347" i="51"/>
  <c r="G1347" i="51" s="1"/>
  <c r="AH1363" i="51"/>
  <c r="G1363" i="51" s="1"/>
  <c r="AH755" i="51"/>
  <c r="G755" i="51" s="1"/>
  <c r="AI1713" i="51"/>
  <c r="H1713" i="51" s="1"/>
  <c r="AI2049" i="51"/>
  <c r="H2049" i="51" s="1"/>
  <c r="AH497" i="51"/>
  <c r="G497" i="51" s="1"/>
  <c r="AH1391" i="51"/>
  <c r="G1391" i="51" s="1"/>
  <c r="AI2065" i="51"/>
  <c r="H2065" i="51" s="1"/>
  <c r="AH1270" i="51"/>
  <c r="G1270" i="51" s="1"/>
  <c r="AH1407" i="51"/>
  <c r="G1407" i="51" s="1"/>
  <c r="AH2129" i="51"/>
  <c r="G2129" i="51" s="1"/>
  <c r="AI2788" i="51"/>
  <c r="H2788" i="51" s="1"/>
  <c r="AH2708" i="51"/>
  <c r="G2708" i="51" s="1"/>
  <c r="AH1795" i="51"/>
  <c r="G1795" i="51" s="1"/>
  <c r="AH1526" i="51"/>
  <c r="G1526" i="51" s="1"/>
  <c r="AH1782" i="51"/>
  <c r="G1782" i="51" s="1"/>
  <c r="AH2177" i="51"/>
  <c r="G2177" i="51" s="1"/>
  <c r="AH1766" i="51"/>
  <c r="G1766" i="51" s="1"/>
  <c r="AH2145" i="51"/>
  <c r="G2145" i="51" s="1"/>
  <c r="AH304" i="51"/>
  <c r="G304" i="51" s="1"/>
  <c r="AI2161" i="51"/>
  <c r="H2161" i="51" s="1"/>
  <c r="AH570" i="51"/>
  <c r="G570" i="51" s="1"/>
  <c r="AH2383" i="51"/>
  <c r="G2383" i="51" s="1"/>
  <c r="AI1453" i="51"/>
  <c r="H1453" i="51" s="1"/>
  <c r="AI2865" i="51"/>
  <c r="H2865" i="51" s="1"/>
  <c r="AH2721" i="51"/>
  <c r="G2721" i="51" s="1"/>
  <c r="AH2209" i="51"/>
  <c r="G2209" i="51" s="1"/>
  <c r="AH2689" i="51"/>
  <c r="G2689" i="51" s="1"/>
  <c r="AI2652" i="51"/>
  <c r="H2652" i="51" s="1"/>
  <c r="AI2543" i="51"/>
  <c r="H2543" i="51" s="1"/>
  <c r="AH2335" i="51"/>
  <c r="G2335" i="51" s="1"/>
  <c r="AH2609" i="51"/>
  <c r="G2609" i="51" s="1"/>
  <c r="AH1364" i="51"/>
  <c r="G1364" i="51" s="1"/>
  <c r="AH1725" i="51"/>
  <c r="G1725" i="51" s="1"/>
  <c r="AH2401" i="51"/>
  <c r="G2401" i="51" s="1"/>
  <c r="AH2886" i="51"/>
  <c r="G2886" i="51" s="1"/>
  <c r="AH2758" i="51"/>
  <c r="G2758" i="51" s="1"/>
  <c r="AH2570" i="51"/>
  <c r="G2570" i="51" s="1"/>
  <c r="AH2481" i="51"/>
  <c r="G2481" i="51" s="1"/>
  <c r="AH2678" i="51"/>
  <c r="G2678" i="51" s="1"/>
  <c r="AH2367" i="51"/>
  <c r="G2367" i="51" s="1"/>
  <c r="AH2650" i="51"/>
  <c r="G2650" i="51" s="1"/>
  <c r="AI2225" i="51"/>
  <c r="H2225" i="51" s="1"/>
  <c r="AH2662" i="51"/>
  <c r="G2662" i="51" s="1"/>
  <c r="AI2618" i="51"/>
  <c r="H2618" i="51" s="1"/>
  <c r="AH2582" i="51"/>
  <c r="G2582" i="51" s="1"/>
  <c r="AH1565" i="51"/>
  <c r="G1565" i="51" s="1"/>
  <c r="AH1380" i="51"/>
  <c r="G1380" i="51" s="1"/>
  <c r="AH1332" i="51"/>
  <c r="G1332" i="51" s="1"/>
  <c r="AH2879" i="51"/>
  <c r="G2879" i="51" s="1"/>
  <c r="AH31" i="51"/>
  <c r="G31" i="51" s="1"/>
  <c r="AH2591" i="51"/>
  <c r="G2591" i="51" s="1"/>
  <c r="AH2463" i="51"/>
  <c r="G2463" i="51" s="1"/>
  <c r="AH2873" i="51"/>
  <c r="G2873" i="51" s="1"/>
  <c r="AH506" i="51"/>
  <c r="G506" i="51" s="1"/>
  <c r="AH2761" i="51"/>
  <c r="G2761" i="51" s="1"/>
  <c r="AH2889" i="51"/>
  <c r="G2889" i="51" s="1"/>
  <c r="AH2729" i="51"/>
  <c r="G2729" i="51" s="1"/>
  <c r="AH1459" i="51"/>
  <c r="G1459" i="51" s="1"/>
  <c r="AI2330" i="51"/>
  <c r="H2330" i="51" s="1"/>
  <c r="AH1990" i="51"/>
  <c r="G1990" i="51" s="1"/>
  <c r="AH289" i="51"/>
  <c r="G289" i="51" s="1"/>
  <c r="AI20" i="51"/>
  <c r="H20" i="51" s="1"/>
  <c r="AI209" i="51"/>
  <c r="H209" i="51" s="1"/>
  <c r="AI1151" i="51"/>
  <c r="H1151" i="51" s="1"/>
  <c r="AH655" i="51"/>
  <c r="G655" i="51" s="1"/>
  <c r="AH97" i="51"/>
  <c r="G97" i="51" s="1"/>
  <c r="AH527" i="51"/>
  <c r="G527" i="51" s="1"/>
  <c r="AI1405" i="51"/>
  <c r="H1405" i="51" s="1"/>
  <c r="AI2659" i="51"/>
  <c r="H2659" i="51" s="1"/>
  <c r="AH2700" i="51"/>
  <c r="G2700" i="51" s="1"/>
  <c r="AH2643" i="51"/>
  <c r="G2643" i="51" s="1"/>
  <c r="AI1452" i="51"/>
  <c r="H1452" i="51" s="1"/>
  <c r="AH383" i="51"/>
  <c r="G383" i="51" s="1"/>
  <c r="AI1436" i="51"/>
  <c r="H1436" i="51" s="1"/>
  <c r="AH335" i="51"/>
  <c r="G335" i="51" s="1"/>
  <c r="AH239" i="51"/>
  <c r="G239" i="51" s="1"/>
  <c r="AH1316" i="51"/>
  <c r="G1316" i="51" s="1"/>
  <c r="AH2356" i="51"/>
  <c r="G2356" i="51" s="1"/>
  <c r="AH2324" i="51"/>
  <c r="G2324" i="51" s="1"/>
  <c r="AH1300" i="51"/>
  <c r="G1300" i="51" s="1"/>
  <c r="AI1660" i="51"/>
  <c r="H1660" i="51" s="1"/>
  <c r="AH127" i="51"/>
  <c r="G127" i="51" s="1"/>
  <c r="AH63" i="51"/>
  <c r="G63" i="51" s="1"/>
  <c r="AH2888" i="51"/>
  <c r="G2888" i="51" s="1"/>
  <c r="AH1618" i="51"/>
  <c r="G1618" i="51" s="1"/>
  <c r="AI1379" i="51"/>
  <c r="H1379" i="51" s="1"/>
  <c r="AH146" i="51"/>
  <c r="G146" i="51" s="1"/>
  <c r="AH984" i="51"/>
  <c r="G984" i="51" s="1"/>
  <c r="AH2322" i="51"/>
  <c r="G2322" i="51" s="1"/>
  <c r="AH2274" i="51"/>
  <c r="G2274" i="51" s="1"/>
  <c r="AH196" i="51"/>
  <c r="G196" i="51" s="1"/>
  <c r="AI986" i="51"/>
  <c r="H986" i="51" s="1"/>
  <c r="AH2339" i="51"/>
  <c r="G2339" i="51" s="1"/>
  <c r="AH559" i="51"/>
  <c r="G559" i="51" s="1"/>
  <c r="AH260" i="51"/>
  <c r="G260" i="51" s="1"/>
  <c r="AH810" i="51"/>
  <c r="G810" i="51" s="1"/>
  <c r="AH1718" i="51"/>
  <c r="G1718" i="51" s="1"/>
  <c r="AH2660" i="51"/>
  <c r="G2660" i="51" s="1"/>
  <c r="AI1498" i="51"/>
  <c r="H1498" i="51" s="1"/>
  <c r="AH180" i="51"/>
  <c r="G180" i="51" s="1"/>
  <c r="AH356" i="51"/>
  <c r="G356" i="51" s="1"/>
  <c r="AH2596" i="51"/>
  <c r="G2596" i="51" s="1"/>
  <c r="AH2803" i="51"/>
  <c r="G2803" i="51" s="1"/>
  <c r="AH868" i="51"/>
  <c r="G868" i="51" s="1"/>
  <c r="AI671" i="51"/>
  <c r="H671" i="51" s="1"/>
  <c r="AH1076" i="51"/>
  <c r="G1076" i="51" s="1"/>
  <c r="AH1028" i="51"/>
  <c r="G1028" i="51" s="1"/>
  <c r="AH447" i="51"/>
  <c r="G447" i="51" s="1"/>
  <c r="AH431" i="51"/>
  <c r="G431" i="51" s="1"/>
  <c r="AH508" i="51"/>
  <c r="G508" i="51" s="1"/>
  <c r="AH1124" i="51"/>
  <c r="G1124" i="51" s="1"/>
  <c r="AH420" i="51"/>
  <c r="G420" i="51" s="1"/>
  <c r="AH436" i="51"/>
  <c r="G436" i="51" s="1"/>
  <c r="AI1532" i="51"/>
  <c r="H1532" i="51" s="1"/>
  <c r="AH852" i="51"/>
  <c r="G852" i="51" s="1"/>
  <c r="AH326" i="51"/>
  <c r="G326" i="51" s="1"/>
  <c r="AH1796" i="51"/>
  <c r="G1796" i="51" s="1"/>
  <c r="AH2819" i="51"/>
  <c r="G2819" i="51" s="1"/>
  <c r="AH1356" i="51"/>
  <c r="G1356" i="51" s="1"/>
  <c r="AH1292" i="51"/>
  <c r="G1292" i="51" s="1"/>
  <c r="AH876" i="51"/>
  <c r="G876" i="51" s="1"/>
  <c r="AI815" i="51"/>
  <c r="H815" i="51" s="1"/>
  <c r="AH828" i="51"/>
  <c r="G828" i="51" s="1"/>
  <c r="AH2868" i="51"/>
  <c r="G2868" i="51" s="1"/>
  <c r="AH1039" i="51"/>
  <c r="G1039" i="51" s="1"/>
  <c r="AH150" i="51"/>
  <c r="G150" i="51" s="1"/>
  <c r="AH134" i="51"/>
  <c r="G134" i="51" s="1"/>
  <c r="AH54" i="51"/>
  <c r="G54" i="51" s="1"/>
  <c r="AH2882" i="51"/>
  <c r="G2882" i="51" s="1"/>
  <c r="AH1302" i="51"/>
  <c r="G1302" i="51" s="1"/>
  <c r="AH1238" i="51"/>
  <c r="G1238" i="51" s="1"/>
  <c r="AH1222" i="51"/>
  <c r="G1222" i="51" s="1"/>
  <c r="AH1078" i="51"/>
  <c r="G1078" i="51" s="1"/>
  <c r="AH1430" i="51"/>
  <c r="G1430" i="51" s="1"/>
  <c r="AH1014" i="51"/>
  <c r="G1014" i="51" s="1"/>
  <c r="AH2484" i="51"/>
  <c r="G2484" i="51" s="1"/>
  <c r="AH1398" i="51"/>
  <c r="G1398" i="51" s="1"/>
  <c r="AH678" i="51"/>
  <c r="G678" i="51" s="1"/>
  <c r="AH582" i="51"/>
  <c r="G582" i="51" s="1"/>
  <c r="AH566" i="51"/>
  <c r="G566" i="51" s="1"/>
  <c r="AH1622" i="51"/>
  <c r="G1622" i="51" s="1"/>
  <c r="AH534" i="51"/>
  <c r="G534" i="51" s="1"/>
  <c r="AH1263" i="51"/>
  <c r="G1263" i="51" s="1"/>
  <c r="AH1247" i="51"/>
  <c r="G1247" i="51" s="1"/>
  <c r="AH470" i="51"/>
  <c r="G470" i="51" s="1"/>
  <c r="AH1167" i="51"/>
  <c r="G1167" i="51" s="1"/>
  <c r="AH406" i="51"/>
  <c r="G406" i="51" s="1"/>
  <c r="AI832" i="51"/>
  <c r="H832" i="51" s="1"/>
  <c r="AH832" i="51"/>
  <c r="G832" i="51" s="1"/>
  <c r="AI2048" i="51"/>
  <c r="H2048" i="51" s="1"/>
  <c r="AH2048" i="51"/>
  <c r="G2048" i="51" s="1"/>
  <c r="AI1046" i="51"/>
  <c r="H1046" i="51" s="1"/>
  <c r="AH1046" i="51"/>
  <c r="G1046" i="51" s="1"/>
  <c r="AI1187" i="51"/>
  <c r="H1187" i="51" s="1"/>
  <c r="AH1187" i="51"/>
  <c r="G1187" i="51" s="1"/>
  <c r="AI2813" i="51"/>
  <c r="H2813" i="51" s="1"/>
  <c r="AH2813" i="51"/>
  <c r="G2813" i="51" s="1"/>
  <c r="AI1077" i="51"/>
  <c r="H1077" i="51" s="1"/>
  <c r="AH1077" i="51"/>
  <c r="G1077" i="51" s="1"/>
  <c r="AI2840" i="51"/>
  <c r="H2840" i="51" s="1"/>
  <c r="AH2840" i="51"/>
  <c r="G2840" i="51" s="1"/>
  <c r="AI1012" i="51"/>
  <c r="H1012" i="51" s="1"/>
  <c r="AH1012" i="51"/>
  <c r="G1012" i="51" s="1"/>
  <c r="AI1230" i="51"/>
  <c r="H1230" i="51" s="1"/>
  <c r="AH1230" i="51"/>
  <c r="G1230" i="51" s="1"/>
  <c r="AI834" i="51"/>
  <c r="H834" i="51" s="1"/>
  <c r="AH834" i="51"/>
  <c r="G834" i="51" s="1"/>
  <c r="AI2370" i="51"/>
  <c r="H2370" i="51" s="1"/>
  <c r="AH2370" i="51"/>
  <c r="G2370" i="51" s="1"/>
  <c r="AI1450" i="51"/>
  <c r="H1450" i="51" s="1"/>
  <c r="AH1450" i="51"/>
  <c r="G1450" i="51" s="1"/>
  <c r="AH2513" i="51"/>
  <c r="G2513" i="51" s="1"/>
  <c r="AI2513" i="51"/>
  <c r="H2513" i="51" s="1"/>
  <c r="AI2580" i="51"/>
  <c r="H2580" i="51" s="1"/>
  <c r="AH2580" i="51"/>
  <c r="G2580" i="51" s="1"/>
  <c r="AI1926" i="51"/>
  <c r="H1926" i="51" s="1"/>
  <c r="AH1926" i="51"/>
  <c r="G1926" i="51" s="1"/>
  <c r="AI2183" i="51"/>
  <c r="H2183" i="51" s="1"/>
  <c r="AH2183" i="51"/>
  <c r="G2183" i="51" s="1"/>
  <c r="AI1821" i="51"/>
  <c r="H1821" i="51" s="1"/>
  <c r="AH1821" i="51"/>
  <c r="G1821" i="51" s="1"/>
  <c r="AI2013" i="51"/>
  <c r="H2013" i="51" s="1"/>
  <c r="AH2013" i="51"/>
  <c r="G2013" i="51" s="1"/>
  <c r="AI1152" i="51"/>
  <c r="H1152" i="51" s="1"/>
  <c r="AH1152" i="51"/>
  <c r="G1152" i="51" s="1"/>
  <c r="AI1516" i="51"/>
  <c r="H1516" i="51" s="1"/>
  <c r="AH1516" i="51"/>
  <c r="G1516" i="51" s="1"/>
  <c r="AI1589" i="51"/>
  <c r="H1589" i="51" s="1"/>
  <c r="AH1589" i="51"/>
  <c r="G1589" i="51" s="1"/>
  <c r="AI1055" i="51"/>
  <c r="H1055" i="51" s="1"/>
  <c r="AH1055" i="51"/>
  <c r="G1055" i="51" s="1"/>
  <c r="AI81" i="51"/>
  <c r="H81" i="51" s="1"/>
  <c r="AH81" i="51"/>
  <c r="G81" i="51" s="1"/>
  <c r="AI1241" i="51"/>
  <c r="H1241" i="51" s="1"/>
  <c r="AH1241" i="51"/>
  <c r="G1241" i="51" s="1"/>
  <c r="AI2215" i="51"/>
  <c r="H2215" i="51" s="1"/>
  <c r="AH2215" i="51"/>
  <c r="G2215" i="51" s="1"/>
  <c r="AI1972" i="51"/>
  <c r="H1972" i="51" s="1"/>
  <c r="AH1972" i="51"/>
  <c r="G1972" i="51" s="1"/>
  <c r="AI1054" i="51"/>
  <c r="H1054" i="51" s="1"/>
  <c r="AH1054" i="51"/>
  <c r="G1054" i="51" s="1"/>
  <c r="AI2675" i="51"/>
  <c r="H2675" i="51" s="1"/>
  <c r="AH2675" i="51"/>
  <c r="G2675" i="51" s="1"/>
  <c r="AI690" i="51"/>
  <c r="H690" i="51" s="1"/>
  <c r="AH690" i="51"/>
  <c r="G690" i="51" s="1"/>
  <c r="AI1570" i="51"/>
  <c r="H1570" i="51" s="1"/>
  <c r="AH1570" i="51"/>
  <c r="G1570" i="51" s="1"/>
  <c r="AI1978" i="51"/>
  <c r="H1978" i="51" s="1"/>
  <c r="AH1978" i="51"/>
  <c r="G1978" i="51" s="1"/>
  <c r="AI1861" i="51"/>
  <c r="H1861" i="51" s="1"/>
  <c r="AH1861" i="51"/>
  <c r="G1861" i="51" s="1"/>
  <c r="AI720" i="51"/>
  <c r="H720" i="51" s="1"/>
  <c r="AH720" i="51"/>
  <c r="G720" i="51" s="1"/>
  <c r="AI817" i="51"/>
  <c r="H817" i="51" s="1"/>
  <c r="AH817" i="51"/>
  <c r="G817" i="51" s="1"/>
  <c r="AI2437" i="51"/>
  <c r="H2437" i="51" s="1"/>
  <c r="AH2437" i="51"/>
  <c r="G2437" i="51" s="1"/>
  <c r="AI27" i="51"/>
  <c r="H27" i="51" s="1"/>
  <c r="AH27" i="51"/>
  <c r="G27" i="51" s="1"/>
  <c r="AI1849" i="51"/>
  <c r="H1849" i="51" s="1"/>
  <c r="AH1849" i="51"/>
  <c r="G1849" i="51" s="1"/>
  <c r="AI1706" i="51"/>
  <c r="H1706" i="51" s="1"/>
  <c r="AH1706" i="51"/>
  <c r="G1706" i="51" s="1"/>
  <c r="AI952" i="51"/>
  <c r="H952" i="51" s="1"/>
  <c r="AH952" i="51"/>
  <c r="G952" i="51" s="1"/>
  <c r="AI2502" i="51"/>
  <c r="H2502" i="51" s="1"/>
  <c r="AH2502" i="51"/>
  <c r="G2502" i="51" s="1"/>
  <c r="AI2530" i="51"/>
  <c r="H2530" i="51" s="1"/>
  <c r="AH2530" i="51"/>
  <c r="G2530" i="51" s="1"/>
  <c r="AI2376" i="51"/>
  <c r="H2376" i="51" s="1"/>
  <c r="AH2376" i="51"/>
  <c r="G2376" i="51" s="1"/>
  <c r="AI2045" i="51"/>
  <c r="H2045" i="51" s="1"/>
  <c r="AH2045" i="51"/>
  <c r="G2045" i="51" s="1"/>
  <c r="AI1634" i="51"/>
  <c r="H1634" i="51" s="1"/>
  <c r="AH1634" i="51"/>
  <c r="G1634" i="51" s="1"/>
  <c r="AI2005" i="51"/>
  <c r="H2005" i="51" s="1"/>
  <c r="AH2005" i="51"/>
  <c r="G2005" i="51" s="1"/>
  <c r="AH1146" i="51"/>
  <c r="G1146" i="51" s="1"/>
  <c r="AI1146" i="51"/>
  <c r="H1146" i="51" s="1"/>
  <c r="AI1291" i="51"/>
  <c r="H1291" i="51" s="1"/>
  <c r="AH1291" i="51"/>
  <c r="G1291" i="51" s="1"/>
  <c r="AI1553" i="51"/>
  <c r="H1553" i="51" s="1"/>
  <c r="AH1553" i="51"/>
  <c r="G1553" i="51" s="1"/>
  <c r="AI499" i="51"/>
  <c r="H499" i="51" s="1"/>
  <c r="AH499" i="51"/>
  <c r="G499" i="51" s="1"/>
  <c r="AI516" i="51"/>
  <c r="H516" i="51" s="1"/>
  <c r="AH516" i="51"/>
  <c r="G516" i="51" s="1"/>
  <c r="AI1148" i="51"/>
  <c r="H1148" i="51" s="1"/>
  <c r="AH1148" i="51"/>
  <c r="G1148" i="51" s="1"/>
  <c r="AI2160" i="51"/>
  <c r="H2160" i="51" s="1"/>
  <c r="AH2160" i="51"/>
  <c r="G2160" i="51" s="1"/>
  <c r="AI1942" i="51"/>
  <c r="H1942" i="51" s="1"/>
  <c r="AH1942" i="51"/>
  <c r="G1942" i="51" s="1"/>
  <c r="AI1027" i="51"/>
  <c r="H1027" i="51" s="1"/>
  <c r="AH1027" i="51"/>
  <c r="G1027" i="51" s="1"/>
  <c r="AI2467" i="51"/>
  <c r="H2467" i="51" s="1"/>
  <c r="AH2467" i="51"/>
  <c r="G2467" i="51" s="1"/>
  <c r="AI651" i="51"/>
  <c r="H651" i="51" s="1"/>
  <c r="AH651" i="51"/>
  <c r="G651" i="51" s="1"/>
  <c r="AI1388" i="51"/>
  <c r="H1388" i="51" s="1"/>
  <c r="AH1388" i="51"/>
  <c r="G1388" i="51" s="1"/>
  <c r="AI1964" i="51"/>
  <c r="H1964" i="51" s="1"/>
  <c r="AH1964" i="51"/>
  <c r="G1964" i="51" s="1"/>
  <c r="AI1710" i="51"/>
  <c r="H1710" i="51" s="1"/>
  <c r="AH1710" i="51"/>
  <c r="G1710" i="51" s="1"/>
  <c r="AI639" i="51"/>
  <c r="H639" i="51" s="1"/>
  <c r="AH639" i="51"/>
  <c r="G639" i="51" s="1"/>
  <c r="AI665" i="51"/>
  <c r="H665" i="51" s="1"/>
  <c r="AH665" i="51"/>
  <c r="G665" i="51" s="1"/>
  <c r="AI2400" i="51"/>
  <c r="H2400" i="51" s="1"/>
  <c r="AH2400" i="51"/>
  <c r="G2400" i="51" s="1"/>
  <c r="AH1257" i="51"/>
  <c r="G1257" i="51" s="1"/>
  <c r="AI1257" i="51"/>
  <c r="H1257" i="51" s="1"/>
  <c r="AI903" i="51"/>
  <c r="H903" i="51" s="1"/>
  <c r="AH903" i="51"/>
  <c r="G903" i="51" s="1"/>
  <c r="AI1512" i="51"/>
  <c r="H1512" i="51" s="1"/>
  <c r="AH1512" i="51"/>
  <c r="G1512" i="51" s="1"/>
  <c r="AI938" i="51"/>
  <c r="H938" i="51" s="1"/>
  <c r="AH938" i="51"/>
  <c r="G938" i="51" s="1"/>
  <c r="AI2739" i="51"/>
  <c r="H2739" i="51" s="1"/>
  <c r="AH2739" i="51"/>
  <c r="G2739" i="51" s="1"/>
  <c r="AI1045" i="51"/>
  <c r="H1045" i="51" s="1"/>
  <c r="AH1045" i="51"/>
  <c r="G1045" i="51" s="1"/>
  <c r="AI1044" i="51"/>
  <c r="H1044" i="51" s="1"/>
  <c r="AH1044" i="51"/>
  <c r="G1044" i="51" s="1"/>
  <c r="AI2790" i="51"/>
  <c r="H2790" i="51" s="1"/>
  <c r="AH2790" i="51"/>
  <c r="G2790" i="51" s="1"/>
  <c r="AI1411" i="51"/>
  <c r="H1411" i="51" s="1"/>
  <c r="AH1411" i="51"/>
  <c r="G1411" i="51" s="1"/>
  <c r="AI2261" i="51"/>
  <c r="H2261" i="51" s="1"/>
  <c r="AH2261" i="51"/>
  <c r="G2261" i="51" s="1"/>
  <c r="AI2806" i="51"/>
  <c r="H2806" i="51" s="1"/>
  <c r="AH2806" i="51"/>
  <c r="G2806" i="51" s="1"/>
  <c r="AI895" i="51"/>
  <c r="H895" i="51" s="1"/>
  <c r="AH895" i="51"/>
  <c r="G895" i="51" s="1"/>
  <c r="AI2488" i="51"/>
  <c r="H2488" i="51" s="1"/>
  <c r="AH2488" i="51"/>
  <c r="G2488" i="51" s="1"/>
  <c r="AI2364" i="51"/>
  <c r="H2364" i="51" s="1"/>
  <c r="AH2364" i="51"/>
  <c r="G2364" i="51" s="1"/>
  <c r="AI2089" i="51"/>
  <c r="H2089" i="51" s="1"/>
  <c r="AH2089" i="51"/>
  <c r="G2089" i="51" s="1"/>
  <c r="AI273" i="51"/>
  <c r="H273" i="51" s="1"/>
  <c r="AH273" i="51"/>
  <c r="G273" i="51" s="1"/>
  <c r="AI2199" i="51"/>
  <c r="H2199" i="51" s="1"/>
  <c r="AH2199" i="51"/>
  <c r="G2199" i="51" s="1"/>
  <c r="AI272" i="51"/>
  <c r="H272" i="51" s="1"/>
  <c r="AH272" i="51"/>
  <c r="G272" i="51" s="1"/>
  <c r="AI859" i="51"/>
  <c r="H859" i="51" s="1"/>
  <c r="AH859" i="51"/>
  <c r="G859" i="51" s="1"/>
  <c r="AI2038" i="51"/>
  <c r="H2038" i="51" s="1"/>
  <c r="AH2038" i="51"/>
  <c r="G2038" i="51" s="1"/>
  <c r="AH2240" i="51"/>
  <c r="G2240" i="51" s="1"/>
  <c r="AI2240" i="51"/>
  <c r="H2240" i="51" s="1"/>
  <c r="AI284" i="51"/>
  <c r="H284" i="51" s="1"/>
  <c r="AH284" i="51"/>
  <c r="G284" i="51" s="1"/>
  <c r="AI917" i="51"/>
  <c r="H917" i="51" s="1"/>
  <c r="AH917" i="51"/>
  <c r="G917" i="51" s="1"/>
  <c r="AI78" i="51"/>
  <c r="H78" i="51" s="1"/>
  <c r="AH78" i="51"/>
  <c r="G78" i="51" s="1"/>
  <c r="AI2251" i="51"/>
  <c r="H2251" i="51" s="1"/>
  <c r="AH2251" i="51"/>
  <c r="G2251" i="51" s="1"/>
  <c r="AH961" i="51"/>
  <c r="G961" i="51" s="1"/>
  <c r="AI961" i="51"/>
  <c r="H961" i="51" s="1"/>
  <c r="AI2191" i="51"/>
  <c r="H2191" i="51" s="1"/>
  <c r="AH2191" i="51"/>
  <c r="G2191" i="51" s="1"/>
  <c r="AI309" i="51"/>
  <c r="H309" i="51" s="1"/>
  <c r="AH309" i="51"/>
  <c r="G309" i="51" s="1"/>
  <c r="AI443" i="51"/>
  <c r="H443" i="51" s="1"/>
  <c r="AH443" i="51"/>
  <c r="G443" i="51" s="1"/>
  <c r="AI1458" i="51"/>
  <c r="H1458" i="51" s="1"/>
  <c r="AH1458" i="51"/>
  <c r="G1458" i="51" s="1"/>
  <c r="AH2850" i="51"/>
  <c r="G2850" i="51" s="1"/>
  <c r="AI2850" i="51"/>
  <c r="H2850" i="51" s="1"/>
  <c r="AI231" i="51"/>
  <c r="H231" i="51" s="1"/>
  <c r="AH231" i="51"/>
  <c r="G231" i="51" s="1"/>
  <c r="AI1515" i="51"/>
  <c r="H1515" i="51" s="1"/>
  <c r="AH1515" i="51"/>
  <c r="G1515" i="51" s="1"/>
  <c r="AI730" i="51"/>
  <c r="H730" i="51" s="1"/>
  <c r="AH730" i="51"/>
  <c r="G730" i="51" s="1"/>
  <c r="AI916" i="51"/>
  <c r="H916" i="51" s="1"/>
  <c r="AH916" i="51"/>
  <c r="G916" i="51" s="1"/>
  <c r="AI2312" i="51"/>
  <c r="H2312" i="51" s="1"/>
  <c r="AH2312" i="51"/>
  <c r="G2312" i="51" s="1"/>
  <c r="AI1443" i="51"/>
  <c r="H1443" i="51" s="1"/>
  <c r="AH1443" i="51"/>
  <c r="G1443" i="51" s="1"/>
  <c r="AI1085" i="51"/>
  <c r="H1085" i="51" s="1"/>
  <c r="AH1085" i="51"/>
  <c r="G1085" i="51" s="1"/>
  <c r="AI208" i="51"/>
  <c r="H208" i="51" s="1"/>
  <c r="AH208" i="51"/>
  <c r="G208" i="51" s="1"/>
  <c r="AI2116" i="51"/>
  <c r="H2116" i="51" s="1"/>
  <c r="AH2116" i="51"/>
  <c r="G2116" i="51" s="1"/>
  <c r="AI1381" i="51"/>
  <c r="H1381" i="51" s="1"/>
  <c r="AH1381" i="51"/>
  <c r="G1381" i="51" s="1"/>
  <c r="AI1156" i="51"/>
  <c r="H1156" i="51" s="1"/>
  <c r="AH1156" i="51"/>
  <c r="G1156" i="51" s="1"/>
  <c r="AI353" i="51"/>
  <c r="H353" i="51" s="1"/>
  <c r="AH353" i="51"/>
  <c r="G353" i="51" s="1"/>
  <c r="AI1091" i="51"/>
  <c r="H1091" i="51" s="1"/>
  <c r="AH1091" i="51"/>
  <c r="G1091" i="51" s="1"/>
  <c r="AI181" i="51"/>
  <c r="H181" i="51" s="1"/>
  <c r="AH181" i="51"/>
  <c r="G181" i="51" s="1"/>
  <c r="AI148" i="51"/>
  <c r="H148" i="51" s="1"/>
  <c r="AH148" i="51"/>
  <c r="G148" i="51" s="1"/>
  <c r="AI1429" i="51"/>
  <c r="H1429" i="51" s="1"/>
  <c r="AH1429" i="51"/>
  <c r="G1429" i="51" s="1"/>
  <c r="AI400" i="51"/>
  <c r="H400" i="51" s="1"/>
  <c r="AH400" i="51"/>
  <c r="G400" i="51" s="1"/>
  <c r="AI1132" i="51"/>
  <c r="H1132" i="51" s="1"/>
  <c r="AH1132" i="51"/>
  <c r="G1132" i="51" s="1"/>
  <c r="AI684" i="51"/>
  <c r="H684" i="51" s="1"/>
  <c r="AH684" i="51"/>
  <c r="G684" i="51" s="1"/>
  <c r="AI538" i="51"/>
  <c r="H538" i="51" s="1"/>
  <c r="AH538" i="51"/>
  <c r="G538" i="51" s="1"/>
  <c r="AI91" i="51"/>
  <c r="H91" i="51" s="1"/>
  <c r="AH91" i="51"/>
  <c r="G91" i="51" s="1"/>
  <c r="AI2296" i="51"/>
  <c r="H2296" i="51" s="1"/>
  <c r="AH2296" i="51"/>
  <c r="G2296" i="51" s="1"/>
  <c r="AI504" i="51"/>
  <c r="H504" i="51" s="1"/>
  <c r="AH504" i="51"/>
  <c r="G504" i="51" s="1"/>
  <c r="AI455" i="51"/>
  <c r="H455" i="51" s="1"/>
  <c r="AH455" i="51"/>
  <c r="G455" i="51" s="1"/>
  <c r="AI1520" i="51"/>
  <c r="H1520" i="51" s="1"/>
  <c r="AH1520" i="51"/>
  <c r="G1520" i="51" s="1"/>
  <c r="AI2485" i="51"/>
  <c r="H2485" i="51" s="1"/>
  <c r="AH2485" i="51"/>
  <c r="G2485" i="51" s="1"/>
  <c r="AH2521" i="51"/>
  <c r="G2521" i="51" s="1"/>
  <c r="AI2521" i="51"/>
  <c r="H2521" i="51" s="1"/>
  <c r="AI2192" i="51"/>
  <c r="H2192" i="51" s="1"/>
  <c r="AH2192" i="51"/>
  <c r="G2192" i="51" s="1"/>
  <c r="AI2037" i="51"/>
  <c r="H2037" i="51" s="1"/>
  <c r="AH2037" i="51"/>
  <c r="G2037" i="51" s="1"/>
  <c r="AI1593" i="51"/>
  <c r="H1593" i="51" s="1"/>
  <c r="AH1593" i="51"/>
  <c r="G1593" i="51" s="1"/>
  <c r="AI1969" i="51"/>
  <c r="H1969" i="51" s="1"/>
  <c r="AH1969" i="51"/>
  <c r="G1969" i="51" s="1"/>
  <c r="AI1140" i="51"/>
  <c r="H1140" i="51" s="1"/>
  <c r="AH1140" i="51"/>
  <c r="G1140" i="51" s="1"/>
  <c r="AI994" i="51"/>
  <c r="H994" i="51" s="1"/>
  <c r="AH994" i="51"/>
  <c r="G994" i="51" s="1"/>
  <c r="AI1542" i="51"/>
  <c r="H1542" i="51" s="1"/>
  <c r="AH1542" i="51"/>
  <c r="G1542" i="51" s="1"/>
  <c r="AI403" i="51"/>
  <c r="H403" i="51" s="1"/>
  <c r="AH403" i="51"/>
  <c r="G403" i="51" s="1"/>
  <c r="AI503" i="51"/>
  <c r="H503" i="51" s="1"/>
  <c r="AH503" i="51"/>
  <c r="G503" i="51" s="1"/>
  <c r="AI1118" i="51"/>
  <c r="H1118" i="51" s="1"/>
  <c r="AH1118" i="51"/>
  <c r="G1118" i="51" s="1"/>
  <c r="AI2088" i="51"/>
  <c r="H2088" i="51" s="1"/>
  <c r="AH2088" i="51"/>
  <c r="G2088" i="51" s="1"/>
  <c r="AI1397" i="51"/>
  <c r="H1397" i="51" s="1"/>
  <c r="AH1397" i="51"/>
  <c r="G1397" i="51" s="1"/>
  <c r="AI1000" i="51"/>
  <c r="H1000" i="51" s="1"/>
  <c r="AH1000" i="51"/>
  <c r="G1000" i="51" s="1"/>
  <c r="AI2415" i="51"/>
  <c r="H2415" i="51" s="1"/>
  <c r="AH2415" i="51"/>
  <c r="G2415" i="51" s="1"/>
  <c r="AI2867" i="51"/>
  <c r="H2867" i="51" s="1"/>
  <c r="AH2867" i="51"/>
  <c r="G2867" i="51" s="1"/>
  <c r="AI1298" i="51"/>
  <c r="H1298" i="51" s="1"/>
  <c r="AH1298" i="51"/>
  <c r="G1298" i="51" s="1"/>
  <c r="AI1920" i="51"/>
  <c r="H1920" i="51" s="1"/>
  <c r="AH1920" i="51"/>
  <c r="G1920" i="51" s="1"/>
  <c r="AI1696" i="51"/>
  <c r="H1696" i="51" s="1"/>
  <c r="AH1696" i="51"/>
  <c r="G1696" i="51" s="1"/>
  <c r="AI584" i="51"/>
  <c r="H584" i="51" s="1"/>
  <c r="AH584" i="51"/>
  <c r="G584" i="51" s="1"/>
  <c r="AI625" i="51"/>
  <c r="H625" i="51" s="1"/>
  <c r="AH625" i="51"/>
  <c r="G625" i="51" s="1"/>
  <c r="AI2313" i="51"/>
  <c r="H2313" i="51" s="1"/>
  <c r="AH2313" i="51"/>
  <c r="G2313" i="51" s="1"/>
  <c r="AI2241" i="51"/>
  <c r="H2241" i="51" s="1"/>
  <c r="AH2241" i="51"/>
  <c r="G2241" i="51" s="1"/>
  <c r="AI2817" i="51"/>
  <c r="H2817" i="51" s="1"/>
  <c r="AH2817" i="51"/>
  <c r="G2817" i="51" s="1"/>
  <c r="AH1499" i="51"/>
  <c r="G1499" i="51" s="1"/>
  <c r="AI1499" i="51"/>
  <c r="H1499" i="51" s="1"/>
  <c r="AI923" i="51"/>
  <c r="H923" i="51" s="1"/>
  <c r="AH923" i="51"/>
  <c r="G923" i="51" s="1"/>
  <c r="AI2395" i="51"/>
  <c r="H2395" i="51" s="1"/>
  <c r="AH2395" i="51"/>
  <c r="G2395" i="51" s="1"/>
  <c r="AH1018" i="51"/>
  <c r="G1018" i="51" s="1"/>
  <c r="AI1018" i="51"/>
  <c r="H1018" i="51" s="1"/>
  <c r="AI2723" i="51"/>
  <c r="H2723" i="51" s="1"/>
  <c r="AH2723" i="51"/>
  <c r="G2723" i="51" s="1"/>
  <c r="AI2694" i="51"/>
  <c r="H2694" i="51" s="1"/>
  <c r="AH2694" i="51"/>
  <c r="G2694" i="51" s="1"/>
  <c r="AI1312" i="51"/>
  <c r="H1312" i="51" s="1"/>
  <c r="AH1312" i="51"/>
  <c r="G1312" i="51" s="1"/>
  <c r="AI2029" i="51"/>
  <c r="H2029" i="51" s="1"/>
  <c r="AH2029" i="51"/>
  <c r="G2029" i="51" s="1"/>
  <c r="AI2791" i="51"/>
  <c r="H2791" i="51" s="1"/>
  <c r="AH2791" i="51"/>
  <c r="G2791" i="51" s="1"/>
  <c r="AI864" i="51"/>
  <c r="H864" i="51" s="1"/>
  <c r="AH864" i="51"/>
  <c r="G864" i="51" s="1"/>
  <c r="AI2427" i="51"/>
  <c r="H2427" i="51" s="1"/>
  <c r="AH2427" i="51"/>
  <c r="G2427" i="51" s="1"/>
  <c r="AH2169" i="51"/>
  <c r="G2169" i="51" s="1"/>
  <c r="AI2169" i="51"/>
  <c r="H2169" i="51" s="1"/>
  <c r="AI1963" i="51"/>
  <c r="H1963" i="51" s="1"/>
  <c r="AH1963" i="51"/>
  <c r="G1963" i="51" s="1"/>
  <c r="AI258" i="51"/>
  <c r="H258" i="51" s="1"/>
  <c r="AH258" i="51"/>
  <c r="G258" i="51" s="1"/>
  <c r="AI2151" i="51"/>
  <c r="H2151" i="51" s="1"/>
  <c r="AH2151" i="51"/>
  <c r="G2151" i="51" s="1"/>
  <c r="AI197" i="51"/>
  <c r="H197" i="51" s="1"/>
  <c r="AH197" i="51"/>
  <c r="G197" i="51" s="1"/>
  <c r="AI813" i="51"/>
  <c r="H813" i="51" s="1"/>
  <c r="AH813" i="51"/>
  <c r="G813" i="51" s="1"/>
  <c r="AI1913" i="51"/>
  <c r="H1913" i="51" s="1"/>
  <c r="AH1913" i="51"/>
  <c r="G1913" i="51" s="1"/>
  <c r="AI2164" i="51"/>
  <c r="H2164" i="51" s="1"/>
  <c r="AH2164" i="51"/>
  <c r="G2164" i="51" s="1"/>
  <c r="AI269" i="51"/>
  <c r="H269" i="51" s="1"/>
  <c r="AH269" i="51"/>
  <c r="G269" i="51" s="1"/>
  <c r="AI732" i="51"/>
  <c r="H732" i="51" s="1"/>
  <c r="AH732" i="51"/>
  <c r="G732" i="51" s="1"/>
  <c r="AI2035" i="51"/>
  <c r="H2035" i="51" s="1"/>
  <c r="AH2035" i="51"/>
  <c r="G2035" i="51" s="1"/>
  <c r="AI2018" i="51"/>
  <c r="H2018" i="51" s="1"/>
  <c r="AH2018" i="51"/>
  <c r="G2018" i="51" s="1"/>
  <c r="AI914" i="51"/>
  <c r="H914" i="51" s="1"/>
  <c r="AH914" i="51"/>
  <c r="G914" i="51" s="1"/>
  <c r="AI2175" i="51"/>
  <c r="H2175" i="51" s="1"/>
  <c r="AH2175" i="51"/>
  <c r="G2175" i="51" s="1"/>
  <c r="AI249" i="51"/>
  <c r="H249" i="51" s="1"/>
  <c r="AH249" i="51"/>
  <c r="G249" i="51" s="1"/>
  <c r="AI381" i="51"/>
  <c r="H381" i="51" s="1"/>
  <c r="AH381" i="51"/>
  <c r="G381" i="51" s="1"/>
  <c r="AI942" i="51"/>
  <c r="H942" i="51" s="1"/>
  <c r="AH942" i="51"/>
  <c r="G942" i="51" s="1"/>
  <c r="AH2755" i="51"/>
  <c r="G2755" i="51" s="1"/>
  <c r="AI2755" i="51"/>
  <c r="H2755" i="51" s="1"/>
  <c r="AI169" i="51"/>
  <c r="H169" i="51" s="1"/>
  <c r="AH169" i="51"/>
  <c r="G169" i="51" s="1"/>
  <c r="AI1484" i="51"/>
  <c r="H1484" i="51" s="1"/>
  <c r="AH1484" i="51"/>
  <c r="G1484" i="51" s="1"/>
  <c r="AI2864" i="51"/>
  <c r="H2864" i="51" s="1"/>
  <c r="AH2864" i="51"/>
  <c r="G2864" i="51" s="1"/>
  <c r="AI742" i="51"/>
  <c r="H742" i="51" s="1"/>
  <c r="AH742" i="51"/>
  <c r="G742" i="51" s="1"/>
  <c r="AH2170" i="51"/>
  <c r="G2170" i="51" s="1"/>
  <c r="AI2170" i="51"/>
  <c r="H2170" i="51" s="1"/>
  <c r="AI857" i="51"/>
  <c r="H857" i="51" s="1"/>
  <c r="AH857" i="51"/>
  <c r="G857" i="51" s="1"/>
  <c r="AI1007" i="51"/>
  <c r="H1007" i="51" s="1"/>
  <c r="AH1007" i="51"/>
  <c r="G1007" i="51" s="1"/>
  <c r="AI116" i="51"/>
  <c r="H116" i="51" s="1"/>
  <c r="AH116" i="51"/>
  <c r="G116" i="51" s="1"/>
  <c r="AI1476" i="51"/>
  <c r="H1476" i="51" s="1"/>
  <c r="AH1476" i="51"/>
  <c r="G1476" i="51" s="1"/>
  <c r="AI1366" i="51"/>
  <c r="H1366" i="51" s="1"/>
  <c r="AH1366" i="51"/>
  <c r="G1366" i="51" s="1"/>
  <c r="AI872" i="51"/>
  <c r="H872" i="51" s="1"/>
  <c r="AH872" i="51"/>
  <c r="G872" i="51" s="1"/>
  <c r="AI226" i="51"/>
  <c r="H226" i="51" s="1"/>
  <c r="AH226" i="51"/>
  <c r="G226" i="51" s="1"/>
  <c r="AI694" i="51"/>
  <c r="H694" i="51" s="1"/>
  <c r="AH694" i="51"/>
  <c r="G694" i="51" s="1"/>
  <c r="AI86" i="51"/>
  <c r="H86" i="51" s="1"/>
  <c r="AH86" i="51"/>
  <c r="G86" i="51" s="1"/>
  <c r="AI84" i="51"/>
  <c r="H84" i="51" s="1"/>
  <c r="AH84" i="51"/>
  <c r="G84" i="51" s="1"/>
  <c r="AI2880" i="51"/>
  <c r="H2880" i="51" s="1"/>
  <c r="AH2880" i="51"/>
  <c r="G2880" i="51" s="1"/>
  <c r="AI384" i="51"/>
  <c r="H384" i="51" s="1"/>
  <c r="AH384" i="51"/>
  <c r="G384" i="51" s="1"/>
  <c r="AI1100" i="51"/>
  <c r="H1100" i="51" s="1"/>
  <c r="AH1100" i="51"/>
  <c r="G1100" i="51" s="1"/>
  <c r="AI253" i="51"/>
  <c r="H253" i="51" s="1"/>
  <c r="AH253" i="51"/>
  <c r="G253" i="51" s="1"/>
  <c r="AI522" i="51"/>
  <c r="H522" i="51" s="1"/>
  <c r="AH522" i="51"/>
  <c r="G522" i="51" s="1"/>
  <c r="AI1588" i="51"/>
  <c r="H1588" i="51" s="1"/>
  <c r="AH1588" i="51"/>
  <c r="G1588" i="51" s="1"/>
  <c r="AI2152" i="51"/>
  <c r="H2152" i="51" s="1"/>
  <c r="AH2152" i="51"/>
  <c r="G2152" i="51" s="1"/>
  <c r="AI472" i="51"/>
  <c r="H472" i="51" s="1"/>
  <c r="AH472" i="51"/>
  <c r="G472" i="51" s="1"/>
  <c r="AI407" i="51"/>
  <c r="H407" i="51" s="1"/>
  <c r="AH407" i="51"/>
  <c r="G407" i="51" s="1"/>
  <c r="AH1489" i="51"/>
  <c r="G1489" i="51" s="1"/>
  <c r="AI1489" i="51"/>
  <c r="H1489" i="51" s="1"/>
  <c r="AI1191" i="51"/>
  <c r="H1191" i="51" s="1"/>
  <c r="AH1191" i="51"/>
  <c r="G1191" i="51" s="1"/>
  <c r="AI2466" i="51"/>
  <c r="H2466" i="51" s="1"/>
  <c r="AH2466" i="51"/>
  <c r="G2466" i="51" s="1"/>
  <c r="AI2425" i="51"/>
  <c r="H2425" i="51" s="1"/>
  <c r="AH2425" i="51"/>
  <c r="G2425" i="51" s="1"/>
  <c r="AI2156" i="51"/>
  <c r="H2156" i="51" s="1"/>
  <c r="AH2156" i="51"/>
  <c r="G2156" i="51" s="1"/>
  <c r="AI2027" i="51"/>
  <c r="H2027" i="51" s="1"/>
  <c r="AH2027" i="51"/>
  <c r="G2027" i="51" s="1"/>
  <c r="AI2054" i="51"/>
  <c r="H2054" i="51" s="1"/>
  <c r="AH2054" i="51"/>
  <c r="G2054" i="51" s="1"/>
  <c r="AI1816" i="51"/>
  <c r="H1816" i="51" s="1"/>
  <c r="AH1816" i="51"/>
  <c r="G1816" i="51" s="1"/>
  <c r="AI1134" i="51"/>
  <c r="H1134" i="51" s="1"/>
  <c r="AH1134" i="51"/>
  <c r="G1134" i="51" s="1"/>
  <c r="AI736" i="51"/>
  <c r="H736" i="51" s="1"/>
  <c r="AH736" i="51"/>
  <c r="G736" i="51" s="1"/>
  <c r="AI700" i="51"/>
  <c r="H700" i="51" s="1"/>
  <c r="AH700" i="51"/>
  <c r="G700" i="51" s="1"/>
  <c r="AH390" i="51"/>
  <c r="G390" i="51" s="1"/>
  <c r="AI390" i="51"/>
  <c r="H390" i="51" s="1"/>
  <c r="AI1102" i="51"/>
  <c r="H1102" i="51" s="1"/>
  <c r="AH1102" i="51"/>
  <c r="G1102" i="51" s="1"/>
  <c r="AI2074" i="51"/>
  <c r="H2074" i="51" s="1"/>
  <c r="AH2074" i="51"/>
  <c r="G2074" i="51" s="1"/>
  <c r="AI2794" i="51"/>
  <c r="H2794" i="51" s="1"/>
  <c r="AH2794" i="51"/>
  <c r="G2794" i="51" s="1"/>
  <c r="AI974" i="51"/>
  <c r="H974" i="51" s="1"/>
  <c r="AH974" i="51"/>
  <c r="G974" i="51" s="1"/>
  <c r="AI2402" i="51"/>
  <c r="H2402" i="51" s="1"/>
  <c r="AH2402" i="51"/>
  <c r="G2402" i="51" s="1"/>
  <c r="AI2598" i="51"/>
  <c r="H2598" i="51" s="1"/>
  <c r="AH2598" i="51"/>
  <c r="G2598" i="51" s="1"/>
  <c r="AI1211" i="51"/>
  <c r="H1211" i="51" s="1"/>
  <c r="AH1211" i="51"/>
  <c r="G1211" i="51" s="1"/>
  <c r="AI1905" i="51"/>
  <c r="H1905" i="51" s="1"/>
  <c r="AH1905" i="51"/>
  <c r="G1905" i="51" s="1"/>
  <c r="AI1569" i="51"/>
  <c r="H1569" i="51" s="1"/>
  <c r="AH1569" i="51"/>
  <c r="G1569" i="51" s="1"/>
  <c r="AI569" i="51"/>
  <c r="H569" i="51" s="1"/>
  <c r="AH569" i="51"/>
  <c r="G569" i="51" s="1"/>
  <c r="AI275" i="51"/>
  <c r="H275" i="51" s="1"/>
  <c r="AH275" i="51"/>
  <c r="G275" i="51" s="1"/>
  <c r="AI2299" i="51"/>
  <c r="H2299" i="51" s="1"/>
  <c r="AH2299" i="51"/>
  <c r="G2299" i="51" s="1"/>
  <c r="AI221" i="51"/>
  <c r="H221" i="51" s="1"/>
  <c r="AH221" i="51"/>
  <c r="G221" i="51" s="1"/>
  <c r="AI2471" i="51"/>
  <c r="H2471" i="51" s="1"/>
  <c r="AH2471" i="51"/>
  <c r="G2471" i="51" s="1"/>
  <c r="AI1320" i="51"/>
  <c r="H1320" i="51" s="1"/>
  <c r="AH1320" i="51"/>
  <c r="G1320" i="51" s="1"/>
  <c r="AI621" i="51"/>
  <c r="H621" i="51" s="1"/>
  <c r="AH621" i="51"/>
  <c r="G621" i="51" s="1"/>
  <c r="AI2104" i="51"/>
  <c r="H2104" i="51" s="1"/>
  <c r="AH2104" i="51"/>
  <c r="G2104" i="51" s="1"/>
  <c r="AI741" i="51"/>
  <c r="H741" i="51" s="1"/>
  <c r="AH741" i="51"/>
  <c r="G741" i="51" s="1"/>
  <c r="AI2696" i="51"/>
  <c r="H2696" i="51" s="1"/>
  <c r="AH2696" i="51"/>
  <c r="G2696" i="51" s="1"/>
  <c r="AI2571" i="51"/>
  <c r="H2571" i="51" s="1"/>
  <c r="AH2571" i="51"/>
  <c r="G2571" i="51" s="1"/>
  <c r="AI1286" i="51"/>
  <c r="H1286" i="51" s="1"/>
  <c r="AH1286" i="51"/>
  <c r="G1286" i="51" s="1"/>
  <c r="AI1904" i="51"/>
  <c r="H1904" i="51" s="1"/>
  <c r="AH1904" i="51"/>
  <c r="G1904" i="51" s="1"/>
  <c r="AI2670" i="51"/>
  <c r="H2670" i="51" s="1"/>
  <c r="AH2670" i="51"/>
  <c r="G2670" i="51" s="1"/>
  <c r="AI818" i="51"/>
  <c r="H818" i="51" s="1"/>
  <c r="AH818" i="51"/>
  <c r="G818" i="51" s="1"/>
  <c r="AI2334" i="51"/>
  <c r="H2334" i="51" s="1"/>
  <c r="AH2334" i="51"/>
  <c r="G2334" i="51" s="1"/>
  <c r="AI2137" i="51"/>
  <c r="H2137" i="51" s="1"/>
  <c r="AH2137" i="51"/>
  <c r="G2137" i="51" s="1"/>
  <c r="AI1901" i="51"/>
  <c r="H1901" i="51" s="1"/>
  <c r="AH1901" i="51"/>
  <c r="G1901" i="51" s="1"/>
  <c r="AI243" i="51"/>
  <c r="H243" i="51" s="1"/>
  <c r="AH243" i="51"/>
  <c r="G243" i="51" s="1"/>
  <c r="AI2135" i="51"/>
  <c r="H2135" i="51" s="1"/>
  <c r="AH2135" i="51"/>
  <c r="G2135" i="51" s="1"/>
  <c r="AI183" i="51"/>
  <c r="H183" i="51" s="1"/>
  <c r="AH183" i="51"/>
  <c r="G183" i="51" s="1"/>
  <c r="AI751" i="51"/>
  <c r="H751" i="51" s="1"/>
  <c r="AH751" i="51"/>
  <c r="G751" i="51" s="1"/>
  <c r="AI1836" i="51"/>
  <c r="H1836" i="51" s="1"/>
  <c r="AH1836" i="51"/>
  <c r="G1836" i="51" s="1"/>
  <c r="AI2148" i="51"/>
  <c r="H2148" i="51" s="1"/>
  <c r="AH2148" i="51"/>
  <c r="G2148" i="51" s="1"/>
  <c r="AI254" i="51"/>
  <c r="H254" i="51" s="1"/>
  <c r="AH254" i="51"/>
  <c r="G254" i="51" s="1"/>
  <c r="AI371" i="51"/>
  <c r="H371" i="51" s="1"/>
  <c r="AH371" i="51"/>
  <c r="G371" i="51" s="1"/>
  <c r="AI1925" i="51"/>
  <c r="H1925" i="51" s="1"/>
  <c r="AH1925" i="51"/>
  <c r="G1925" i="51" s="1"/>
  <c r="AI1924" i="51"/>
  <c r="H1924" i="51" s="1"/>
  <c r="AH1924" i="51"/>
  <c r="G1924" i="51" s="1"/>
  <c r="AI838" i="51"/>
  <c r="H838" i="51" s="1"/>
  <c r="AH838" i="51"/>
  <c r="G838" i="51" s="1"/>
  <c r="AI2159" i="51"/>
  <c r="H2159" i="51" s="1"/>
  <c r="AH2159" i="51"/>
  <c r="G2159" i="51" s="1"/>
  <c r="AI162" i="51"/>
  <c r="H162" i="51" s="1"/>
  <c r="AH162" i="51"/>
  <c r="G162" i="51" s="1"/>
  <c r="AI336" i="51"/>
  <c r="H336" i="51" s="1"/>
  <c r="AH336" i="51"/>
  <c r="G336" i="51" s="1"/>
  <c r="AI926" i="51"/>
  <c r="H926" i="51" s="1"/>
  <c r="AH926" i="51"/>
  <c r="G926" i="51" s="1"/>
  <c r="AI2740" i="51"/>
  <c r="H2740" i="51" s="1"/>
  <c r="AH2740" i="51"/>
  <c r="G2740" i="51" s="1"/>
  <c r="AI16" i="51"/>
  <c r="H16" i="51" s="1"/>
  <c r="AH16" i="51"/>
  <c r="G16" i="51" s="1"/>
  <c r="AI1422" i="51"/>
  <c r="H1422" i="51" s="1"/>
  <c r="AH1422" i="51"/>
  <c r="G1422" i="51" s="1"/>
  <c r="AI2707" i="51"/>
  <c r="H2707" i="51" s="1"/>
  <c r="AH2707" i="51"/>
  <c r="G2707" i="51" s="1"/>
  <c r="AI695" i="51"/>
  <c r="H695" i="51" s="1"/>
  <c r="AH695" i="51"/>
  <c r="G695" i="51" s="1"/>
  <c r="AI1899" i="51"/>
  <c r="H1899" i="51" s="1"/>
  <c r="AH1899" i="51"/>
  <c r="G1899" i="51" s="1"/>
  <c r="AI2453" i="51"/>
  <c r="H2453" i="51" s="1"/>
  <c r="AH2453" i="51"/>
  <c r="G2453" i="51" s="1"/>
  <c r="AI833" i="51"/>
  <c r="H833" i="51" s="1"/>
  <c r="AH833" i="51"/>
  <c r="G833" i="51" s="1"/>
  <c r="AI24" i="51"/>
  <c r="H24" i="51" s="1"/>
  <c r="AH24" i="51"/>
  <c r="G24" i="51" s="1"/>
  <c r="AI1460" i="51"/>
  <c r="H1460" i="51" s="1"/>
  <c r="AH1460" i="51"/>
  <c r="G1460" i="51" s="1"/>
  <c r="AI1350" i="51"/>
  <c r="H1350" i="51" s="1"/>
  <c r="AH1350" i="51"/>
  <c r="G1350" i="51" s="1"/>
  <c r="AI668" i="51"/>
  <c r="H668" i="51" s="1"/>
  <c r="AH668" i="51"/>
  <c r="G668" i="51" s="1"/>
  <c r="AI194" i="51"/>
  <c r="H194" i="51" s="1"/>
  <c r="AH194" i="51"/>
  <c r="G194" i="51" s="1"/>
  <c r="AI282" i="51"/>
  <c r="H282" i="51" s="1"/>
  <c r="AH282" i="51"/>
  <c r="G282" i="51" s="1"/>
  <c r="AI70" i="51"/>
  <c r="H70" i="51" s="1"/>
  <c r="AH70" i="51"/>
  <c r="G70" i="51" s="1"/>
  <c r="AI21" i="51"/>
  <c r="H21" i="51" s="1"/>
  <c r="AH21" i="51"/>
  <c r="G21" i="51" s="1"/>
  <c r="AI2848" i="51"/>
  <c r="H2848" i="51" s="1"/>
  <c r="AH2848" i="51"/>
  <c r="G2848" i="51" s="1"/>
  <c r="AI352" i="51"/>
  <c r="H352" i="51" s="1"/>
  <c r="AH352" i="51"/>
  <c r="G352" i="51" s="1"/>
  <c r="AI1084" i="51"/>
  <c r="H1084" i="51" s="1"/>
  <c r="AH1084" i="51"/>
  <c r="G1084" i="51" s="1"/>
  <c r="AI205" i="51"/>
  <c r="H205" i="51" s="1"/>
  <c r="AH205" i="51"/>
  <c r="G205" i="51" s="1"/>
  <c r="AI235" i="51"/>
  <c r="H235" i="51" s="1"/>
  <c r="AH235" i="51"/>
  <c r="G235" i="51" s="1"/>
  <c r="AI616" i="51"/>
  <c r="H616" i="51" s="1"/>
  <c r="AH616" i="51"/>
  <c r="G616" i="51" s="1"/>
  <c r="AI915" i="51"/>
  <c r="H915" i="51" s="1"/>
  <c r="AH915" i="51"/>
  <c r="G915" i="51" s="1"/>
  <c r="AI79" i="51"/>
  <c r="H79" i="51" s="1"/>
  <c r="AH79" i="51"/>
  <c r="G79" i="51" s="1"/>
  <c r="AI1928" i="51"/>
  <c r="H1928" i="51" s="1"/>
  <c r="AH1928" i="51"/>
  <c r="G1928" i="51" s="1"/>
  <c r="AH1441" i="51"/>
  <c r="G1441" i="51" s="1"/>
  <c r="AI1441" i="51"/>
  <c r="H1441" i="51" s="1"/>
  <c r="AH2458" i="51"/>
  <c r="G2458" i="51" s="1"/>
  <c r="AI2458" i="51"/>
  <c r="H2458" i="51" s="1"/>
  <c r="AI2413" i="51"/>
  <c r="H2413" i="51" s="1"/>
  <c r="AH2413" i="51"/>
  <c r="G2413" i="51" s="1"/>
  <c r="AI2120" i="51"/>
  <c r="H2120" i="51" s="1"/>
  <c r="AH2120" i="51"/>
  <c r="G2120" i="51" s="1"/>
  <c r="AI2019" i="51"/>
  <c r="H2019" i="51" s="1"/>
  <c r="AH2019" i="51"/>
  <c r="G2019" i="51" s="1"/>
  <c r="AI1995" i="51"/>
  <c r="H1995" i="51" s="1"/>
  <c r="AH1995" i="51"/>
  <c r="G1995" i="51" s="1"/>
  <c r="AI1715" i="51"/>
  <c r="H1715" i="51" s="1"/>
  <c r="AH1715" i="51"/>
  <c r="G1715" i="51" s="1"/>
  <c r="AI1128" i="51"/>
  <c r="H1128" i="51" s="1"/>
  <c r="AH1128" i="51"/>
  <c r="G1128" i="51" s="1"/>
  <c r="AI682" i="51"/>
  <c r="H682" i="51" s="1"/>
  <c r="AH682" i="51"/>
  <c r="G682" i="51" s="1"/>
  <c r="AI1737" i="51"/>
  <c r="H1737" i="51" s="1"/>
  <c r="AH1737" i="51"/>
  <c r="G1737" i="51" s="1"/>
  <c r="AI1282" i="51"/>
  <c r="H1282" i="51" s="1"/>
  <c r="AH1282" i="51"/>
  <c r="G1282" i="51" s="1"/>
  <c r="AI1072" i="51"/>
  <c r="H1072" i="51" s="1"/>
  <c r="AH1072" i="51"/>
  <c r="G1072" i="51" s="1"/>
  <c r="AI2059" i="51"/>
  <c r="H2059" i="51" s="1"/>
  <c r="AH2059" i="51"/>
  <c r="G2059" i="51" s="1"/>
  <c r="AI2780" i="51"/>
  <c r="H2780" i="51" s="1"/>
  <c r="AH2780" i="51"/>
  <c r="G2780" i="51" s="1"/>
  <c r="AI960" i="51"/>
  <c r="H960" i="51" s="1"/>
  <c r="AH960" i="51"/>
  <c r="G960" i="51" s="1"/>
  <c r="AI2373" i="51"/>
  <c r="H2373" i="51" s="1"/>
  <c r="AH2373" i="51"/>
  <c r="G2373" i="51" s="1"/>
  <c r="AI2414" i="51"/>
  <c r="H2414" i="51" s="1"/>
  <c r="AH2414" i="51"/>
  <c r="G2414" i="51" s="1"/>
  <c r="AI1196" i="51"/>
  <c r="H1196" i="51" s="1"/>
  <c r="AH1196" i="51"/>
  <c r="G1196" i="51" s="1"/>
  <c r="AI1862" i="51"/>
  <c r="H1862" i="51" s="1"/>
  <c r="AH1862" i="51"/>
  <c r="G1862" i="51" s="1"/>
  <c r="AI873" i="51"/>
  <c r="H873" i="51" s="1"/>
  <c r="AH873" i="51"/>
  <c r="G873" i="51" s="1"/>
  <c r="AI530" i="51"/>
  <c r="H530" i="51" s="1"/>
  <c r="AH530" i="51"/>
  <c r="G530" i="51" s="1"/>
  <c r="AI264" i="51"/>
  <c r="H264" i="51" s="1"/>
  <c r="AH264" i="51"/>
  <c r="G264" i="51" s="1"/>
  <c r="AI2154" i="51"/>
  <c r="H2154" i="51" s="1"/>
  <c r="AH2154" i="51"/>
  <c r="G2154" i="51" s="1"/>
  <c r="AI2825" i="51"/>
  <c r="H2825" i="51" s="1"/>
  <c r="AH2825" i="51"/>
  <c r="G2825" i="51" s="1"/>
  <c r="AI1530" i="51"/>
  <c r="H1530" i="51" s="1"/>
  <c r="AH1530" i="51"/>
  <c r="G1530" i="51" s="1"/>
  <c r="AI1280" i="51"/>
  <c r="H1280" i="51" s="1"/>
  <c r="AH1280" i="51"/>
  <c r="G1280" i="51" s="1"/>
  <c r="AI565" i="51"/>
  <c r="H565" i="51" s="1"/>
  <c r="AH565" i="51"/>
  <c r="G565" i="51" s="1"/>
  <c r="AI1867" i="51"/>
  <c r="H1867" i="51" s="1"/>
  <c r="AH1867" i="51"/>
  <c r="G1867" i="51" s="1"/>
  <c r="AI645" i="51"/>
  <c r="H645" i="51" s="1"/>
  <c r="AH645" i="51"/>
  <c r="G645" i="51" s="1"/>
  <c r="AI2668" i="51"/>
  <c r="H2668" i="51" s="1"/>
  <c r="AH2668" i="51"/>
  <c r="G2668" i="51" s="1"/>
  <c r="AH2556" i="51"/>
  <c r="G2556" i="51" s="1"/>
  <c r="AI2556" i="51"/>
  <c r="H2556" i="51" s="1"/>
  <c r="AI944" i="51"/>
  <c r="H944" i="51" s="1"/>
  <c r="AH944" i="51"/>
  <c r="G944" i="51" s="1"/>
  <c r="AI1873" i="51"/>
  <c r="H1873" i="51" s="1"/>
  <c r="AH1873" i="51"/>
  <c r="G1873" i="51" s="1"/>
  <c r="AI2655" i="51"/>
  <c r="H2655" i="51" s="1"/>
  <c r="AH2655" i="51"/>
  <c r="G2655" i="51" s="1"/>
  <c r="AI771" i="51"/>
  <c r="H771" i="51" s="1"/>
  <c r="AH771" i="51"/>
  <c r="G771" i="51" s="1"/>
  <c r="AI2232" i="51"/>
  <c r="H2232" i="51" s="1"/>
  <c r="AH2232" i="51"/>
  <c r="G2232" i="51" s="1"/>
  <c r="AI2042" i="51"/>
  <c r="H2042" i="51" s="1"/>
  <c r="AH2042" i="51"/>
  <c r="G2042" i="51" s="1"/>
  <c r="AI1824" i="51"/>
  <c r="H1824" i="51" s="1"/>
  <c r="AH1824" i="51"/>
  <c r="G1824" i="51" s="1"/>
  <c r="AI214" i="51"/>
  <c r="H214" i="51" s="1"/>
  <c r="AH214" i="51"/>
  <c r="G214" i="51" s="1"/>
  <c r="AI2119" i="51"/>
  <c r="H2119" i="51" s="1"/>
  <c r="AH2119" i="51"/>
  <c r="G2119" i="51" s="1"/>
  <c r="AI140" i="51"/>
  <c r="H140" i="51" s="1"/>
  <c r="AH140" i="51"/>
  <c r="G140" i="51" s="1"/>
  <c r="AI661" i="51"/>
  <c r="H661" i="51" s="1"/>
  <c r="AH661" i="51"/>
  <c r="G661" i="51" s="1"/>
  <c r="AH1777" i="51"/>
  <c r="G1777" i="51" s="1"/>
  <c r="AI1777" i="51"/>
  <c r="H1777" i="51" s="1"/>
  <c r="AI2100" i="51"/>
  <c r="H2100" i="51" s="1"/>
  <c r="AH2100" i="51"/>
  <c r="G2100" i="51" s="1"/>
  <c r="AI138" i="51"/>
  <c r="H138" i="51" s="1"/>
  <c r="AH138" i="51"/>
  <c r="G138" i="51" s="1"/>
  <c r="AI122" i="51"/>
  <c r="H122" i="51" s="1"/>
  <c r="AH122" i="51"/>
  <c r="G122" i="51" s="1"/>
  <c r="AI1848" i="51"/>
  <c r="H1848" i="51" s="1"/>
  <c r="AH1848" i="51"/>
  <c r="G1848" i="51" s="1"/>
  <c r="AI1878" i="51"/>
  <c r="H1878" i="51" s="1"/>
  <c r="AH1878" i="51"/>
  <c r="G1878" i="51" s="1"/>
  <c r="AI822" i="51"/>
  <c r="H822" i="51" s="1"/>
  <c r="AH822" i="51"/>
  <c r="G822" i="51" s="1"/>
  <c r="AI2143" i="51"/>
  <c r="H2143" i="51" s="1"/>
  <c r="AH2143" i="51"/>
  <c r="G2143" i="51" s="1"/>
  <c r="AI75" i="51"/>
  <c r="H75" i="51" s="1"/>
  <c r="AH75" i="51"/>
  <c r="G75" i="51" s="1"/>
  <c r="AI308" i="51"/>
  <c r="H308" i="51" s="1"/>
  <c r="AH308" i="51"/>
  <c r="G308" i="51" s="1"/>
  <c r="AI396" i="51"/>
  <c r="H396" i="51" s="1"/>
  <c r="AH396" i="51"/>
  <c r="G396" i="51" s="1"/>
  <c r="AI2630" i="51"/>
  <c r="H2630" i="51" s="1"/>
  <c r="AH2630" i="51"/>
  <c r="G2630" i="51" s="1"/>
  <c r="AI2421" i="51"/>
  <c r="H2421" i="51" s="1"/>
  <c r="AH2421" i="51"/>
  <c r="G2421" i="51" s="1"/>
  <c r="AI1375" i="51"/>
  <c r="H1375" i="51" s="1"/>
  <c r="AH1375" i="51"/>
  <c r="G1375" i="51" s="1"/>
  <c r="AI2645" i="51"/>
  <c r="H2645" i="51" s="1"/>
  <c r="AH2645" i="51"/>
  <c r="G2645" i="51" s="1"/>
  <c r="AI681" i="51"/>
  <c r="H681" i="51" s="1"/>
  <c r="AH681" i="51"/>
  <c r="G681" i="51" s="1"/>
  <c r="AI1636" i="51"/>
  <c r="H1636" i="51" s="1"/>
  <c r="AH1636" i="51"/>
  <c r="G1636" i="51" s="1"/>
  <c r="AH2343" i="51"/>
  <c r="G2343" i="51" s="1"/>
  <c r="AI2343" i="51"/>
  <c r="H2343" i="51" s="1"/>
  <c r="AI786" i="51"/>
  <c r="H786" i="51" s="1"/>
  <c r="AH786" i="51"/>
  <c r="G786" i="51" s="1"/>
  <c r="AI1894" i="51"/>
  <c r="H1894" i="51" s="1"/>
  <c r="AH1894" i="51"/>
  <c r="G1894" i="51" s="1"/>
  <c r="AI1382" i="51"/>
  <c r="H1382" i="51" s="1"/>
  <c r="AH1382" i="51"/>
  <c r="G1382" i="51" s="1"/>
  <c r="AI1113" i="51"/>
  <c r="H1113" i="51" s="1"/>
  <c r="AH1113" i="51"/>
  <c r="G1113" i="51" s="1"/>
  <c r="AI529" i="51"/>
  <c r="H529" i="51" s="1"/>
  <c r="AH529" i="51"/>
  <c r="G529" i="51" s="1"/>
  <c r="AI147" i="51"/>
  <c r="H147" i="51" s="1"/>
  <c r="AH147" i="51"/>
  <c r="G147" i="51" s="1"/>
  <c r="AI77" i="51"/>
  <c r="H77" i="51" s="1"/>
  <c r="AH77" i="51"/>
  <c r="G77" i="51" s="1"/>
  <c r="AH990" i="51"/>
  <c r="G990" i="51" s="1"/>
  <c r="AI990" i="51"/>
  <c r="H990" i="51" s="1"/>
  <c r="AH1841" i="51"/>
  <c r="G1841" i="51" s="1"/>
  <c r="AI1841" i="51"/>
  <c r="H1841" i="51" s="1"/>
  <c r="AI2784" i="51"/>
  <c r="H2784" i="51" s="1"/>
  <c r="AH2784" i="51"/>
  <c r="G2784" i="51" s="1"/>
  <c r="AI177" i="51"/>
  <c r="H177" i="51" s="1"/>
  <c r="AH177" i="51"/>
  <c r="G177" i="51" s="1"/>
  <c r="AI781" i="51"/>
  <c r="H781" i="51" s="1"/>
  <c r="AH781" i="51"/>
  <c r="G781" i="51" s="1"/>
  <c r="AI1791" i="51"/>
  <c r="H1791" i="51" s="1"/>
  <c r="AH1791" i="51"/>
  <c r="G1791" i="51" s="1"/>
  <c r="AI203" i="51"/>
  <c r="H203" i="51" s="1"/>
  <c r="AH203" i="51"/>
  <c r="G203" i="51" s="1"/>
  <c r="AI217" i="51"/>
  <c r="H217" i="51" s="1"/>
  <c r="AH217" i="51"/>
  <c r="G217" i="51" s="1"/>
  <c r="AI1896" i="51"/>
  <c r="H1896" i="51" s="1"/>
  <c r="AH1896" i="51"/>
  <c r="G1896" i="51" s="1"/>
  <c r="AI1202" i="51"/>
  <c r="H1202" i="51" s="1"/>
  <c r="AH1202" i="51"/>
  <c r="G1202" i="51" s="1"/>
  <c r="AI1122" i="51"/>
  <c r="H1122" i="51" s="1"/>
  <c r="AH1122" i="51"/>
  <c r="G1122" i="51" s="1"/>
  <c r="AI1056" i="51"/>
  <c r="H1056" i="51" s="1"/>
  <c r="AH1056" i="51"/>
  <c r="G1056" i="51" s="1"/>
  <c r="AI2319" i="51"/>
  <c r="H2319" i="51" s="1"/>
  <c r="AH2319" i="51"/>
  <c r="G2319" i="51" s="1"/>
  <c r="AI517" i="51"/>
  <c r="H517" i="51" s="1"/>
  <c r="AH517" i="51"/>
  <c r="G517" i="51" s="1"/>
  <c r="AI117" i="51"/>
  <c r="H117" i="51" s="1"/>
  <c r="AH117" i="51"/>
  <c r="G117" i="51" s="1"/>
  <c r="AI2125" i="51"/>
  <c r="H2125" i="51" s="1"/>
  <c r="AH2125" i="51"/>
  <c r="G2125" i="51" s="1"/>
  <c r="AI2450" i="51"/>
  <c r="H2450" i="51" s="1"/>
  <c r="AH2450" i="51"/>
  <c r="G2450" i="51" s="1"/>
  <c r="AI766" i="51"/>
  <c r="H766" i="51" s="1"/>
  <c r="AH766" i="51"/>
  <c r="G766" i="51" s="1"/>
  <c r="AI1250" i="51"/>
  <c r="H1250" i="51" s="1"/>
  <c r="AH1250" i="51"/>
  <c r="G1250" i="51" s="1"/>
  <c r="AI500" i="51"/>
  <c r="H500" i="51" s="1"/>
  <c r="AH500" i="51"/>
  <c r="G500" i="51" s="1"/>
  <c r="AI1771" i="51"/>
  <c r="H1771" i="51" s="1"/>
  <c r="AH1771" i="51"/>
  <c r="G1771" i="51" s="1"/>
  <c r="AI631" i="51"/>
  <c r="H631" i="51" s="1"/>
  <c r="AH631" i="51"/>
  <c r="G631" i="51" s="1"/>
  <c r="AI2544" i="51"/>
  <c r="H2544" i="51" s="1"/>
  <c r="AH2544" i="51"/>
  <c r="G2544" i="51" s="1"/>
  <c r="AI2487" i="51"/>
  <c r="H2487" i="51" s="1"/>
  <c r="AH2487" i="51"/>
  <c r="G2487" i="51" s="1"/>
  <c r="AI793" i="51"/>
  <c r="H793" i="51" s="1"/>
  <c r="AH793" i="51"/>
  <c r="G793" i="51" s="1"/>
  <c r="AI1827" i="51"/>
  <c r="H1827" i="51" s="1"/>
  <c r="AH1827" i="51"/>
  <c r="G1827" i="51" s="1"/>
  <c r="AI2640" i="51"/>
  <c r="H2640" i="51" s="1"/>
  <c r="AH2640" i="51"/>
  <c r="G2640" i="51" s="1"/>
  <c r="AI635" i="51"/>
  <c r="H635" i="51" s="1"/>
  <c r="AH635" i="51"/>
  <c r="G635" i="51" s="1"/>
  <c r="AI2186" i="51"/>
  <c r="H2186" i="51" s="1"/>
  <c r="AH2186" i="51"/>
  <c r="G2186" i="51" s="1"/>
  <c r="AI1917" i="51"/>
  <c r="H1917" i="51" s="1"/>
  <c r="AH1917" i="51"/>
  <c r="G1917" i="51" s="1"/>
  <c r="AI1808" i="51"/>
  <c r="H1808" i="51" s="1"/>
  <c r="AH1808" i="51"/>
  <c r="G1808" i="51" s="1"/>
  <c r="AI171" i="51"/>
  <c r="H171" i="51" s="1"/>
  <c r="AH171" i="51"/>
  <c r="G171" i="51" s="1"/>
  <c r="AI2056" i="51"/>
  <c r="H2056" i="51" s="1"/>
  <c r="AH2056" i="51"/>
  <c r="G2056" i="51" s="1"/>
  <c r="AI82" i="51"/>
  <c r="H82" i="51" s="1"/>
  <c r="AH82" i="51"/>
  <c r="G82" i="51" s="1"/>
  <c r="AI646" i="51"/>
  <c r="H646" i="51" s="1"/>
  <c r="AH646" i="51"/>
  <c r="G646" i="51" s="1"/>
  <c r="AI1716" i="51"/>
  <c r="H1716" i="51" s="1"/>
  <c r="AH1716" i="51"/>
  <c r="G1716" i="51" s="1"/>
  <c r="AI2053" i="51"/>
  <c r="H2053" i="51" s="1"/>
  <c r="AH2053" i="51"/>
  <c r="G2053" i="51" s="1"/>
  <c r="AI65" i="51"/>
  <c r="H65" i="51" s="1"/>
  <c r="AH65" i="51"/>
  <c r="G65" i="51" s="1"/>
  <c r="AI49" i="51"/>
  <c r="H49" i="51" s="1"/>
  <c r="AH49" i="51"/>
  <c r="G49" i="51" s="1"/>
  <c r="AH1817" i="51"/>
  <c r="G1817" i="51" s="1"/>
  <c r="AI1817" i="51"/>
  <c r="H1817" i="51" s="1"/>
  <c r="AI1772" i="51"/>
  <c r="H1772" i="51" s="1"/>
  <c r="AH1772" i="51"/>
  <c r="G1772" i="51" s="1"/>
  <c r="AI807" i="51"/>
  <c r="H807" i="51" s="1"/>
  <c r="AH807" i="51"/>
  <c r="G807" i="51" s="1"/>
  <c r="AI1907" i="51"/>
  <c r="H1907" i="51" s="1"/>
  <c r="AH1907" i="51"/>
  <c r="G1907" i="51" s="1"/>
  <c r="AI60" i="51"/>
  <c r="H60" i="51" s="1"/>
  <c r="AH60" i="51"/>
  <c r="G60" i="51" s="1"/>
  <c r="AI263" i="51"/>
  <c r="H263" i="51" s="1"/>
  <c r="AH263" i="51"/>
  <c r="G263" i="51" s="1"/>
  <c r="AI174" i="51"/>
  <c r="H174" i="51" s="1"/>
  <c r="AH174" i="51"/>
  <c r="G174" i="51" s="1"/>
  <c r="AI2489" i="51"/>
  <c r="H2489" i="51" s="1"/>
  <c r="AH2489" i="51"/>
  <c r="G2489" i="51" s="1"/>
  <c r="AI939" i="51"/>
  <c r="H939" i="51" s="1"/>
  <c r="AH939" i="51"/>
  <c r="G939" i="51" s="1"/>
  <c r="AI1359" i="51"/>
  <c r="H1359" i="51" s="1"/>
  <c r="AH1359" i="51"/>
  <c r="G1359" i="51" s="1"/>
  <c r="AI26" i="51"/>
  <c r="H26" i="51" s="1"/>
  <c r="AH26" i="51"/>
  <c r="G26" i="51" s="1"/>
  <c r="AI650" i="51"/>
  <c r="H650" i="51" s="1"/>
  <c r="AH650" i="51"/>
  <c r="G650" i="51" s="1"/>
  <c r="AI1605" i="51"/>
  <c r="H1605" i="51" s="1"/>
  <c r="AH1605" i="51"/>
  <c r="G1605" i="51" s="1"/>
  <c r="AI2281" i="51"/>
  <c r="H2281" i="51" s="1"/>
  <c r="AH2281" i="51"/>
  <c r="G2281" i="51" s="1"/>
  <c r="AI770" i="51"/>
  <c r="H770" i="51" s="1"/>
  <c r="AH770" i="51"/>
  <c r="G770" i="51" s="1"/>
  <c r="AI1879" i="51"/>
  <c r="H1879" i="51" s="1"/>
  <c r="AH1879" i="51"/>
  <c r="G1879" i="51" s="1"/>
  <c r="AI1336" i="51"/>
  <c r="H1336" i="51" s="1"/>
  <c r="AH1336" i="51"/>
  <c r="G1336" i="51" s="1"/>
  <c r="AI1097" i="51"/>
  <c r="H1097" i="51" s="1"/>
  <c r="AH1097" i="51"/>
  <c r="G1097" i="51" s="1"/>
  <c r="AI437" i="51"/>
  <c r="H437" i="51" s="1"/>
  <c r="AH437" i="51"/>
  <c r="G437" i="51" s="1"/>
  <c r="AI131" i="51"/>
  <c r="H131" i="51" s="1"/>
  <c r="AH131" i="51"/>
  <c r="G131" i="51" s="1"/>
  <c r="AI995" i="51"/>
  <c r="H995" i="51" s="1"/>
  <c r="AH995" i="51"/>
  <c r="G995" i="51" s="1"/>
  <c r="AI806" i="51"/>
  <c r="H806" i="51" s="1"/>
  <c r="AH806" i="51"/>
  <c r="G806" i="51" s="1"/>
  <c r="AI2576" i="51"/>
  <c r="H2576" i="51" s="1"/>
  <c r="AH2576" i="51"/>
  <c r="G2576" i="51" s="1"/>
  <c r="AI66" i="51"/>
  <c r="H66" i="51" s="1"/>
  <c r="AH66" i="51"/>
  <c r="G66" i="51" s="1"/>
  <c r="AI685" i="51"/>
  <c r="H685" i="51" s="1"/>
  <c r="AH685" i="51"/>
  <c r="G685" i="51" s="1"/>
  <c r="AI2341" i="51"/>
  <c r="H2341" i="51" s="1"/>
  <c r="AH2341" i="51"/>
  <c r="G2341" i="51" s="1"/>
  <c r="AI92" i="51"/>
  <c r="H92" i="51" s="1"/>
  <c r="AH92" i="51"/>
  <c r="G92" i="51" s="1"/>
  <c r="AI2561" i="51"/>
  <c r="H2561" i="51" s="1"/>
  <c r="AH2561" i="51"/>
  <c r="G2561" i="51" s="1"/>
  <c r="AI1599" i="51"/>
  <c r="H1599" i="51" s="1"/>
  <c r="AH1599" i="51"/>
  <c r="G1599" i="51" s="1"/>
  <c r="AI1832" i="51"/>
  <c r="H1832" i="51" s="1"/>
  <c r="AH1832" i="51"/>
  <c r="G1832" i="51" s="1"/>
  <c r="AI1186" i="51"/>
  <c r="H1186" i="51" s="1"/>
  <c r="AH1186" i="51"/>
  <c r="G1186" i="51" s="1"/>
  <c r="AI1914" i="51"/>
  <c r="H1914" i="51" s="1"/>
  <c r="AH1914" i="51"/>
  <c r="G1914" i="51" s="1"/>
  <c r="AI2452" i="51"/>
  <c r="H2452" i="51" s="1"/>
  <c r="AH2452" i="51"/>
  <c r="G2452" i="51" s="1"/>
  <c r="AI1015" i="51"/>
  <c r="H1015" i="51" s="1"/>
  <c r="AH1015" i="51"/>
  <c r="G1015" i="51" s="1"/>
  <c r="AI2320" i="51"/>
  <c r="H2320" i="51" s="1"/>
  <c r="AH2320" i="51"/>
  <c r="G2320" i="51" s="1"/>
  <c r="AI2306" i="51"/>
  <c r="H2306" i="51" s="1"/>
  <c r="AH2306" i="51"/>
  <c r="G2306" i="51" s="1"/>
  <c r="AH1150" i="51"/>
  <c r="G1150" i="51" s="1"/>
  <c r="AI1150" i="51"/>
  <c r="H1150" i="51" s="1"/>
  <c r="AH1543" i="51"/>
  <c r="G1543" i="51" s="1"/>
  <c r="AI1543" i="51"/>
  <c r="H1543" i="51" s="1"/>
  <c r="AI2687" i="51"/>
  <c r="H2687" i="51" s="1"/>
  <c r="AH2687" i="51"/>
  <c r="G2687" i="51" s="1"/>
  <c r="AI2507" i="51"/>
  <c r="H2507" i="51" s="1"/>
  <c r="AH2507" i="51"/>
  <c r="G2507" i="51" s="1"/>
  <c r="AH1758" i="51"/>
  <c r="G1758" i="51" s="1"/>
  <c r="AI1758" i="51"/>
  <c r="H1758" i="51" s="1"/>
  <c r="AI618" i="51"/>
  <c r="H618" i="51" s="1"/>
  <c r="AH618" i="51"/>
  <c r="G618" i="51" s="1"/>
  <c r="AI2393" i="51"/>
  <c r="H2393" i="51" s="1"/>
  <c r="AH2393" i="51"/>
  <c r="G2393" i="51" s="1"/>
  <c r="AI2305" i="51"/>
  <c r="H2305" i="51" s="1"/>
  <c r="AH2305" i="51"/>
  <c r="G2305" i="51" s="1"/>
  <c r="AI613" i="51"/>
  <c r="H613" i="51" s="1"/>
  <c r="AH613" i="51"/>
  <c r="G613" i="51" s="1"/>
  <c r="AI1811" i="51"/>
  <c r="H1811" i="51" s="1"/>
  <c r="AH1811" i="51"/>
  <c r="G1811" i="51" s="1"/>
  <c r="AI2624" i="51"/>
  <c r="H2624" i="51" s="1"/>
  <c r="AH2624" i="51"/>
  <c r="G2624" i="51" s="1"/>
  <c r="AI605" i="51"/>
  <c r="H605" i="51" s="1"/>
  <c r="AH605" i="51"/>
  <c r="G605" i="51" s="1"/>
  <c r="AI2122" i="51"/>
  <c r="H2122" i="51" s="1"/>
  <c r="AH2122" i="51"/>
  <c r="G2122" i="51" s="1"/>
  <c r="AI1720" i="51"/>
  <c r="H1720" i="51" s="1"/>
  <c r="AH1720" i="51"/>
  <c r="G1720" i="51" s="1"/>
  <c r="AI1751" i="51"/>
  <c r="H1751" i="51" s="1"/>
  <c r="AH1751" i="51"/>
  <c r="G1751" i="51" s="1"/>
  <c r="AI156" i="51"/>
  <c r="H156" i="51" s="1"/>
  <c r="AH156" i="51"/>
  <c r="G156" i="51" s="1"/>
  <c r="AI1993" i="51"/>
  <c r="H1993" i="51" s="1"/>
  <c r="AH1993" i="51"/>
  <c r="G1993" i="51" s="1"/>
  <c r="AI2862" i="51"/>
  <c r="H2862" i="51" s="1"/>
  <c r="AH2862" i="51"/>
  <c r="G2862" i="51" s="1"/>
  <c r="AI630" i="51"/>
  <c r="H630" i="51" s="1"/>
  <c r="AH630" i="51"/>
  <c r="G630" i="51" s="1"/>
  <c r="AI1686" i="51"/>
  <c r="H1686" i="51" s="1"/>
  <c r="AH1686" i="51"/>
  <c r="G1686" i="51" s="1"/>
  <c r="AI1927" i="51"/>
  <c r="H1927" i="51" s="1"/>
  <c r="AH1927" i="51"/>
  <c r="G1927" i="51" s="1"/>
  <c r="AI36" i="51"/>
  <c r="H36" i="51" s="1"/>
  <c r="AH36" i="51"/>
  <c r="G36" i="51" s="1"/>
  <c r="AI2827" i="51"/>
  <c r="H2827" i="51" s="1"/>
  <c r="AH2827" i="51"/>
  <c r="G2827" i="51" s="1"/>
  <c r="AI1788" i="51"/>
  <c r="H1788" i="51" s="1"/>
  <c r="AH1788" i="51"/>
  <c r="G1788" i="51" s="1"/>
  <c r="AI1681" i="51"/>
  <c r="H1681" i="51" s="1"/>
  <c r="AH1681" i="51"/>
  <c r="G1681" i="51" s="1"/>
  <c r="AI792" i="51"/>
  <c r="H792" i="51" s="1"/>
  <c r="AH792" i="51"/>
  <c r="G792" i="51" s="1"/>
  <c r="AI1757" i="51"/>
  <c r="H1757" i="51" s="1"/>
  <c r="AH1757" i="51"/>
  <c r="G1757" i="51" s="1"/>
  <c r="AI45" i="51"/>
  <c r="H45" i="51" s="1"/>
  <c r="AH45" i="51"/>
  <c r="G45" i="51" s="1"/>
  <c r="AI248" i="51"/>
  <c r="H248" i="51" s="1"/>
  <c r="AH248" i="51"/>
  <c r="G248" i="51" s="1"/>
  <c r="AI2426" i="51"/>
  <c r="H2426" i="51" s="1"/>
  <c r="AH2426" i="51"/>
  <c r="G2426" i="51" s="1"/>
  <c r="AI921" i="51"/>
  <c r="H921" i="51" s="1"/>
  <c r="AH921" i="51"/>
  <c r="G921" i="51" s="1"/>
  <c r="AI949" i="51"/>
  <c r="H949" i="51" s="1"/>
  <c r="AH949" i="51"/>
  <c r="G949" i="51" s="1"/>
  <c r="AI2860" i="51"/>
  <c r="H2860" i="51" s="1"/>
  <c r="AH2860" i="51"/>
  <c r="G2860" i="51" s="1"/>
  <c r="AI634" i="51"/>
  <c r="H634" i="51" s="1"/>
  <c r="AH634" i="51"/>
  <c r="G634" i="51" s="1"/>
  <c r="AH1544" i="51"/>
  <c r="G1544" i="51" s="1"/>
  <c r="AI1544" i="51"/>
  <c r="H1544" i="51" s="1"/>
  <c r="AI2185" i="51"/>
  <c r="H2185" i="51" s="1"/>
  <c r="AH2185" i="51"/>
  <c r="G2185" i="51" s="1"/>
  <c r="AI738" i="51"/>
  <c r="H738" i="51" s="1"/>
  <c r="AH738" i="51"/>
  <c r="G738" i="51" s="1"/>
  <c r="AI847" i="51"/>
  <c r="H847" i="51" s="1"/>
  <c r="AH847" i="51"/>
  <c r="G847" i="51" s="1"/>
  <c r="AI1305" i="51"/>
  <c r="H1305" i="51" s="1"/>
  <c r="AH1305" i="51"/>
  <c r="G1305" i="51" s="1"/>
  <c r="AI362" i="51"/>
  <c r="H362" i="51" s="1"/>
  <c r="AH362" i="51"/>
  <c r="G362" i="51" s="1"/>
  <c r="AI295" i="51"/>
  <c r="H295" i="51" s="1"/>
  <c r="AH295" i="51"/>
  <c r="G295" i="51" s="1"/>
  <c r="AI100" i="51"/>
  <c r="H100" i="51" s="1"/>
  <c r="AH100" i="51"/>
  <c r="G100" i="51" s="1"/>
  <c r="AI883" i="51"/>
  <c r="H883" i="51" s="1"/>
  <c r="AH883" i="51"/>
  <c r="G883" i="51" s="1"/>
  <c r="AI1538" i="51"/>
  <c r="H1538" i="51" s="1"/>
  <c r="AH1538" i="51"/>
  <c r="G1538" i="51" s="1"/>
  <c r="AI710" i="51"/>
  <c r="H710" i="51" s="1"/>
  <c r="AH710" i="51"/>
  <c r="G710" i="51" s="1"/>
  <c r="AI34" i="51"/>
  <c r="H34" i="51" s="1"/>
  <c r="AH34" i="51"/>
  <c r="G34" i="51" s="1"/>
  <c r="AI653" i="51"/>
  <c r="H653" i="51" s="1"/>
  <c r="AH653" i="51"/>
  <c r="G653" i="51" s="1"/>
  <c r="AI2293" i="51"/>
  <c r="H2293" i="51" s="1"/>
  <c r="AH2293" i="51"/>
  <c r="G2293" i="51" s="1"/>
  <c r="AI2818" i="51"/>
  <c r="H2818" i="51" s="1"/>
  <c r="AH2818" i="51"/>
  <c r="G2818" i="51" s="1"/>
  <c r="AI1461" i="51"/>
  <c r="H1461" i="51" s="1"/>
  <c r="AH1461" i="51"/>
  <c r="G1461" i="51" s="1"/>
  <c r="AI1567" i="51"/>
  <c r="H1567" i="51" s="1"/>
  <c r="AH1567" i="51"/>
  <c r="G1567" i="51" s="1"/>
  <c r="AI1035" i="51"/>
  <c r="H1035" i="51" s="1"/>
  <c r="AH1035" i="51"/>
  <c r="G1035" i="51" s="1"/>
  <c r="AI1058" i="51"/>
  <c r="H1058" i="51" s="1"/>
  <c r="AH1058" i="51"/>
  <c r="G1058" i="51" s="1"/>
  <c r="AI2777" i="51"/>
  <c r="H2777" i="51" s="1"/>
  <c r="AH2777" i="51"/>
  <c r="G2777" i="51" s="1"/>
  <c r="AI2378" i="51"/>
  <c r="H2378" i="51" s="1"/>
  <c r="AH2378" i="51"/>
  <c r="G2378" i="51" s="1"/>
  <c r="AI1840" i="51"/>
  <c r="H1840" i="51" s="1"/>
  <c r="AH1840" i="51"/>
  <c r="G1840" i="51" s="1"/>
  <c r="AI1288" i="51"/>
  <c r="H1288" i="51" s="1"/>
  <c r="AH1288" i="51"/>
  <c r="G1288" i="51" s="1"/>
  <c r="AI1110" i="51"/>
  <c r="H1110" i="51" s="1"/>
  <c r="AH1110" i="51"/>
  <c r="G1110" i="51" s="1"/>
  <c r="AI1985" i="51"/>
  <c r="H1985" i="51" s="1"/>
  <c r="AH1985" i="51"/>
  <c r="G1985" i="51" s="1"/>
  <c r="AI590" i="51"/>
  <c r="H590" i="51" s="1"/>
  <c r="AH590" i="51"/>
  <c r="G590" i="51" s="1"/>
  <c r="AI1002" i="51"/>
  <c r="H1002" i="51" s="1"/>
  <c r="AH1002" i="51"/>
  <c r="G1002" i="51" s="1"/>
  <c r="AI1844" i="51"/>
  <c r="H1844" i="51" s="1"/>
  <c r="AH1844" i="51"/>
  <c r="G1844" i="51" s="1"/>
  <c r="AI2676" i="51"/>
  <c r="H2676" i="51" s="1"/>
  <c r="AH2676" i="51"/>
  <c r="G2676" i="51" s="1"/>
  <c r="AI865" i="51"/>
  <c r="H865" i="51" s="1"/>
  <c r="AH865" i="51"/>
  <c r="G865" i="51" s="1"/>
  <c r="AI2115" i="51"/>
  <c r="H2115" i="51" s="1"/>
  <c r="AH2115" i="51"/>
  <c r="G2115" i="51" s="1"/>
  <c r="AI2282" i="51"/>
  <c r="H2282" i="51" s="1"/>
  <c r="AH2282" i="51"/>
  <c r="G2282" i="51" s="1"/>
  <c r="AI1120" i="51"/>
  <c r="H1120" i="51" s="1"/>
  <c r="AH1120" i="51"/>
  <c r="G1120" i="51" s="1"/>
  <c r="AI1348" i="51"/>
  <c r="H1348" i="51" s="1"/>
  <c r="AH1348" i="51"/>
  <c r="G1348" i="51" s="1"/>
  <c r="AI707" i="51"/>
  <c r="H707" i="51" s="1"/>
  <c r="AH707" i="51"/>
  <c r="G707" i="51" s="1"/>
  <c r="AI358" i="51"/>
  <c r="H358" i="51" s="1"/>
  <c r="AH358" i="51"/>
  <c r="G358" i="51" s="1"/>
  <c r="AI2771" i="51"/>
  <c r="H2771" i="51" s="1"/>
  <c r="AH2771" i="51"/>
  <c r="G2771" i="51" s="1"/>
  <c r="AI2020" i="51"/>
  <c r="H2020" i="51" s="1"/>
  <c r="AH2020" i="51"/>
  <c r="G2020" i="51" s="1"/>
  <c r="AI2093" i="51"/>
  <c r="H2093" i="51" s="1"/>
  <c r="AH2093" i="51"/>
  <c r="G2093" i="51" s="1"/>
  <c r="AI2501" i="51"/>
  <c r="H2501" i="51" s="1"/>
  <c r="AH2501" i="51"/>
  <c r="G2501" i="51" s="1"/>
  <c r="AI1141" i="51"/>
  <c r="H1141" i="51" s="1"/>
  <c r="AH1141" i="51"/>
  <c r="G1141" i="51" s="1"/>
  <c r="AI2448" i="51"/>
  <c r="H2448" i="51" s="1"/>
  <c r="AH2448" i="51"/>
  <c r="G2448" i="51" s="1"/>
  <c r="AI1703" i="51"/>
  <c r="H1703" i="51" s="1"/>
  <c r="AH1703" i="51"/>
  <c r="G1703" i="51" s="1"/>
  <c r="AI350" i="51"/>
  <c r="H350" i="51" s="1"/>
  <c r="AH350" i="51"/>
  <c r="G350" i="51" s="1"/>
  <c r="AI2206" i="51"/>
  <c r="H2206" i="51" s="1"/>
  <c r="AH2206" i="51"/>
  <c r="G2206" i="51" s="1"/>
  <c r="AI2230" i="51"/>
  <c r="H2230" i="51" s="1"/>
  <c r="AH2230" i="51"/>
  <c r="G2230" i="51" s="1"/>
  <c r="AI544" i="51"/>
  <c r="H544" i="51" s="1"/>
  <c r="AH544" i="51"/>
  <c r="G544" i="51" s="1"/>
  <c r="AI1797" i="51"/>
  <c r="H1797" i="51" s="1"/>
  <c r="AH1797" i="51"/>
  <c r="G1797" i="51" s="1"/>
  <c r="AI2594" i="51"/>
  <c r="H2594" i="51" s="1"/>
  <c r="AH2594" i="51"/>
  <c r="G2594" i="51" s="1"/>
  <c r="AI575" i="51"/>
  <c r="H575" i="51" s="1"/>
  <c r="AH575" i="51"/>
  <c r="G575" i="51" s="1"/>
  <c r="AI2106" i="51"/>
  <c r="H2106" i="51" s="1"/>
  <c r="AH2106" i="51"/>
  <c r="G2106" i="51" s="1"/>
  <c r="AI1690" i="51"/>
  <c r="H1690" i="51" s="1"/>
  <c r="AH1690" i="51"/>
  <c r="G1690" i="51" s="1"/>
  <c r="AI1689" i="51"/>
  <c r="H1689" i="51" s="1"/>
  <c r="AH1689" i="51"/>
  <c r="G1689" i="51" s="1"/>
  <c r="AI142" i="51"/>
  <c r="H142" i="51" s="1"/>
  <c r="AH142" i="51"/>
  <c r="G142" i="51" s="1"/>
  <c r="AH1946" i="51"/>
  <c r="G1946" i="51" s="1"/>
  <c r="AI1946" i="51"/>
  <c r="H1946" i="51" s="1"/>
  <c r="AI2786" i="51"/>
  <c r="H2786" i="51" s="1"/>
  <c r="AH2786" i="51"/>
  <c r="G2786" i="51" s="1"/>
  <c r="AI555" i="51"/>
  <c r="H555" i="51" s="1"/>
  <c r="AH555" i="51"/>
  <c r="G555" i="51" s="1"/>
  <c r="AH1657" i="51"/>
  <c r="G1657" i="51" s="1"/>
  <c r="AI1657" i="51"/>
  <c r="H1657" i="51" s="1"/>
  <c r="AI1912" i="51"/>
  <c r="H1912" i="51" s="1"/>
  <c r="AH1912" i="51"/>
  <c r="G1912" i="51" s="1"/>
  <c r="AI2844" i="51"/>
  <c r="H2844" i="51" s="1"/>
  <c r="AH2844" i="51"/>
  <c r="G2844" i="51" s="1"/>
  <c r="AI2782" i="51"/>
  <c r="H2782" i="51" s="1"/>
  <c r="AH2782" i="51"/>
  <c r="G2782" i="51" s="1"/>
  <c r="AI1744" i="51"/>
  <c r="H1744" i="51" s="1"/>
  <c r="AH1744" i="51"/>
  <c r="G1744" i="51" s="1"/>
  <c r="AI1638" i="51"/>
  <c r="H1638" i="51" s="1"/>
  <c r="AH1638" i="51"/>
  <c r="G1638" i="51" s="1"/>
  <c r="AI729" i="51"/>
  <c r="H729" i="51" s="1"/>
  <c r="AH729" i="51"/>
  <c r="G729" i="51" s="1"/>
  <c r="AI1651" i="51"/>
  <c r="H1651" i="51" s="1"/>
  <c r="AH1651" i="51"/>
  <c r="G1651" i="51" s="1"/>
  <c r="AI17" i="51"/>
  <c r="H17" i="51" s="1"/>
  <c r="AH17" i="51"/>
  <c r="G17" i="51" s="1"/>
  <c r="AI233" i="51"/>
  <c r="H233" i="51" s="1"/>
  <c r="AH233" i="51"/>
  <c r="G233" i="51" s="1"/>
  <c r="AI2363" i="51"/>
  <c r="H2363" i="51" s="1"/>
  <c r="AH2363" i="51"/>
  <c r="G2363" i="51" s="1"/>
  <c r="AI72" i="51"/>
  <c r="H72" i="51" s="1"/>
  <c r="AH72" i="51"/>
  <c r="G72" i="51" s="1"/>
  <c r="AI901" i="51"/>
  <c r="H901" i="51" s="1"/>
  <c r="AH901" i="51"/>
  <c r="G901" i="51" s="1"/>
  <c r="AI2823" i="51"/>
  <c r="H2823" i="51" s="1"/>
  <c r="AH2823" i="51"/>
  <c r="G2823" i="51" s="1"/>
  <c r="AI525" i="51"/>
  <c r="H525" i="51" s="1"/>
  <c r="AH525" i="51"/>
  <c r="G525" i="51" s="1"/>
  <c r="AI1513" i="51"/>
  <c r="H1513" i="51" s="1"/>
  <c r="AH1513" i="51"/>
  <c r="G1513" i="51" s="1"/>
  <c r="AI1930" i="51"/>
  <c r="H1930" i="51" s="1"/>
  <c r="AH1930" i="51"/>
  <c r="G1930" i="51" s="1"/>
  <c r="AI552" i="51"/>
  <c r="H552" i="51" s="1"/>
  <c r="AH552" i="51"/>
  <c r="G552" i="51" s="1"/>
  <c r="AI800" i="51"/>
  <c r="H800" i="51" s="1"/>
  <c r="AH800" i="51"/>
  <c r="G800" i="51" s="1"/>
  <c r="AI1130" i="51"/>
  <c r="H1130" i="51" s="1"/>
  <c r="AH1130" i="51"/>
  <c r="G1130" i="51" s="1"/>
  <c r="AI67" i="51"/>
  <c r="H67" i="51" s="1"/>
  <c r="AH67" i="51"/>
  <c r="G67" i="51" s="1"/>
  <c r="AI279" i="51"/>
  <c r="H279" i="51" s="1"/>
  <c r="AH279" i="51"/>
  <c r="G279" i="51" s="1"/>
  <c r="AI22" i="51"/>
  <c r="H22" i="51" s="1"/>
  <c r="AH22" i="51"/>
  <c r="G22" i="51" s="1"/>
  <c r="AI867" i="51"/>
  <c r="H867" i="51" s="1"/>
  <c r="AH867" i="51"/>
  <c r="G867" i="51" s="1"/>
  <c r="AI310" i="51"/>
  <c r="H310" i="51" s="1"/>
  <c r="AH310" i="51"/>
  <c r="G310" i="51" s="1"/>
  <c r="AI1491" i="51"/>
  <c r="H1491" i="51" s="1"/>
  <c r="AH1491" i="51"/>
  <c r="G1491" i="51" s="1"/>
  <c r="AH2344" i="51"/>
  <c r="G2344" i="51" s="1"/>
  <c r="AI2344" i="51"/>
  <c r="H2344" i="51" s="1"/>
  <c r="AI557" i="51"/>
  <c r="H557" i="51" s="1"/>
  <c r="AH557" i="51"/>
  <c r="G557" i="51" s="1"/>
  <c r="AI1957" i="51"/>
  <c r="H1957" i="51" s="1"/>
  <c r="AH1957" i="51"/>
  <c r="G1957" i="51" s="1"/>
  <c r="AI2435" i="51"/>
  <c r="H2435" i="51" s="1"/>
  <c r="AH2435" i="51"/>
  <c r="G2435" i="51" s="1"/>
  <c r="AI58" i="51"/>
  <c r="H58" i="51" s="1"/>
  <c r="AH58" i="51"/>
  <c r="G58" i="51" s="1"/>
  <c r="AI1424" i="51"/>
  <c r="H1424" i="51" s="1"/>
  <c r="AH1424" i="51"/>
  <c r="G1424" i="51" s="1"/>
  <c r="AI1740" i="51"/>
  <c r="H1740" i="51" s="1"/>
  <c r="AH1740" i="51"/>
  <c r="G1740" i="51" s="1"/>
  <c r="AI492" i="51"/>
  <c r="H492" i="51" s="1"/>
  <c r="AH492" i="51"/>
  <c r="G492" i="51" s="1"/>
  <c r="AI1042" i="51"/>
  <c r="H1042" i="51" s="1"/>
  <c r="AH1042" i="51"/>
  <c r="G1042" i="51" s="1"/>
  <c r="AI2569" i="51"/>
  <c r="H2569" i="51" s="1"/>
  <c r="AH2569" i="51"/>
  <c r="G2569" i="51" s="1"/>
  <c r="AI1991" i="51"/>
  <c r="H1991" i="51" s="1"/>
  <c r="AH1991" i="51"/>
  <c r="G1991" i="51" s="1"/>
  <c r="AI1135" i="51"/>
  <c r="H1135" i="51" s="1"/>
  <c r="AH1135" i="51"/>
  <c r="G1135" i="51" s="1"/>
  <c r="AI2857" i="51"/>
  <c r="H2857" i="51" s="1"/>
  <c r="AH2857" i="51"/>
  <c r="G2857" i="51" s="1"/>
  <c r="AI2756" i="51"/>
  <c r="H2756" i="51" s="1"/>
  <c r="AH2756" i="51"/>
  <c r="G2756" i="51" s="1"/>
  <c r="AI2547" i="51"/>
  <c r="H2547" i="51" s="1"/>
  <c r="AH2547" i="51"/>
  <c r="G2547" i="51" s="1"/>
  <c r="AI2357" i="51"/>
  <c r="H2357" i="51" s="1"/>
  <c r="AH2357" i="51"/>
  <c r="G2357" i="51" s="1"/>
  <c r="AI1983" i="51"/>
  <c r="H1983" i="51" s="1"/>
  <c r="AH1983" i="51"/>
  <c r="G1983" i="51" s="1"/>
  <c r="AI1739" i="51"/>
  <c r="H1739" i="51" s="1"/>
  <c r="AH1739" i="51"/>
  <c r="G1739" i="51" s="1"/>
  <c r="AI1271" i="51"/>
  <c r="H1271" i="51" s="1"/>
  <c r="AH1271" i="51"/>
  <c r="G1271" i="51" s="1"/>
  <c r="AI1104" i="51"/>
  <c r="H1104" i="51" s="1"/>
  <c r="AH1104" i="51"/>
  <c r="G1104" i="51" s="1"/>
  <c r="AI1492" i="51"/>
  <c r="H1492" i="51" s="1"/>
  <c r="AH1492" i="51"/>
  <c r="G1492" i="51" s="1"/>
  <c r="AI1105" i="51"/>
  <c r="H1105" i="51" s="1"/>
  <c r="AH1105" i="51"/>
  <c r="G1105" i="51" s="1"/>
  <c r="AI1207" i="51"/>
  <c r="H1207" i="51" s="1"/>
  <c r="AH1207" i="51"/>
  <c r="G1207" i="51" s="1"/>
  <c r="AI962" i="51"/>
  <c r="H962" i="51" s="1"/>
  <c r="AH962" i="51"/>
  <c r="G962" i="51" s="1"/>
  <c r="AI1742" i="51"/>
  <c r="H1742" i="51" s="1"/>
  <c r="AH1742" i="51"/>
  <c r="G1742" i="51" s="1"/>
  <c r="AI2575" i="51"/>
  <c r="H2575" i="51" s="1"/>
  <c r="AH2575" i="51"/>
  <c r="G2575" i="51" s="1"/>
  <c r="AI759" i="51"/>
  <c r="H759" i="51" s="1"/>
  <c r="AH759" i="51"/>
  <c r="G759" i="51" s="1"/>
  <c r="AI2085" i="51"/>
  <c r="H2085" i="51" s="1"/>
  <c r="AH2085" i="51"/>
  <c r="G2085" i="51" s="1"/>
  <c r="AI1954" i="51"/>
  <c r="H1954" i="51" s="1"/>
  <c r="AH1954" i="51"/>
  <c r="G1954" i="51" s="1"/>
  <c r="AH1089" i="51"/>
  <c r="G1089" i="51" s="1"/>
  <c r="AI1089" i="51"/>
  <c r="H1089" i="51" s="1"/>
  <c r="AI971" i="51"/>
  <c r="H971" i="51" s="1"/>
  <c r="AH971" i="51"/>
  <c r="G971" i="51" s="1"/>
  <c r="AI505" i="51"/>
  <c r="H505" i="51" s="1"/>
  <c r="AH505" i="51"/>
  <c r="G505" i="51" s="1"/>
  <c r="AI185" i="51"/>
  <c r="H185" i="51" s="1"/>
  <c r="AH185" i="51"/>
  <c r="G185" i="51" s="1"/>
  <c r="AI2744" i="51"/>
  <c r="H2744" i="51" s="1"/>
  <c r="AH2744" i="51"/>
  <c r="G2744" i="51" s="1"/>
  <c r="AI1976" i="51"/>
  <c r="H1976" i="51" s="1"/>
  <c r="AH1976" i="51"/>
  <c r="G1976" i="51" s="1"/>
  <c r="AI2064" i="51"/>
  <c r="H2064" i="51" s="1"/>
  <c r="AH2064" i="51"/>
  <c r="G2064" i="51" s="1"/>
  <c r="AI2318" i="51"/>
  <c r="H2318" i="51" s="1"/>
  <c r="AH2318" i="51"/>
  <c r="G2318" i="51" s="1"/>
  <c r="AI1064" i="51"/>
  <c r="H1064" i="51" s="1"/>
  <c r="AH1064" i="51"/>
  <c r="G1064" i="51" s="1"/>
  <c r="AI1355" i="51"/>
  <c r="H1355" i="51" s="1"/>
  <c r="AH1355" i="51"/>
  <c r="G1355" i="51" s="1"/>
  <c r="AI1138" i="51"/>
  <c r="H1138" i="51" s="1"/>
  <c r="AH1138" i="51"/>
  <c r="G1138" i="51" s="1"/>
  <c r="AI225" i="51"/>
  <c r="H225" i="51" s="1"/>
  <c r="AH225" i="51"/>
  <c r="G225" i="51" s="1"/>
  <c r="AI849" i="51"/>
  <c r="H849" i="51" s="1"/>
  <c r="AH849" i="51"/>
  <c r="G849" i="51" s="1"/>
  <c r="AI2218" i="51"/>
  <c r="H2218" i="51" s="1"/>
  <c r="AH2218" i="51"/>
  <c r="G2218" i="51" s="1"/>
  <c r="AI480" i="51"/>
  <c r="H480" i="51" s="1"/>
  <c r="AH480" i="51"/>
  <c r="G480" i="51" s="1"/>
  <c r="AI1708" i="51"/>
  <c r="H1708" i="51" s="1"/>
  <c r="AH1708" i="51"/>
  <c r="G1708" i="51" s="1"/>
  <c r="AI2549" i="51"/>
  <c r="H2549" i="51" s="1"/>
  <c r="AH2549" i="51"/>
  <c r="G2549" i="51" s="1"/>
  <c r="AI545" i="51"/>
  <c r="H545" i="51" s="1"/>
  <c r="AH545" i="51"/>
  <c r="G545" i="51" s="1"/>
  <c r="AI1886" i="51"/>
  <c r="H1886" i="51" s="1"/>
  <c r="AH1886" i="51"/>
  <c r="G1886" i="51" s="1"/>
  <c r="AI1646" i="51"/>
  <c r="H1646" i="51" s="1"/>
  <c r="AH1646" i="51"/>
  <c r="G1646" i="51" s="1"/>
  <c r="AI1674" i="51"/>
  <c r="H1674" i="51" s="1"/>
  <c r="AH1674" i="51"/>
  <c r="G1674" i="51" s="1"/>
  <c r="AI113" i="51"/>
  <c r="H113" i="51" s="1"/>
  <c r="AH113" i="51"/>
  <c r="G113" i="51" s="1"/>
  <c r="AI1838" i="51"/>
  <c r="H1838" i="51" s="1"/>
  <c r="AH1838" i="51"/>
  <c r="G1838" i="51" s="1"/>
  <c r="AI2695" i="51"/>
  <c r="H2695" i="51" s="1"/>
  <c r="AH2695" i="51"/>
  <c r="G2695" i="51" s="1"/>
  <c r="AI540" i="51"/>
  <c r="H540" i="51" s="1"/>
  <c r="AH540" i="51"/>
  <c r="G540" i="51" s="1"/>
  <c r="AI1613" i="51"/>
  <c r="H1613" i="51" s="1"/>
  <c r="AH1613" i="51"/>
  <c r="G1613" i="51" s="1"/>
  <c r="AI1835" i="51"/>
  <c r="H1835" i="51" s="1"/>
  <c r="AH1835" i="51"/>
  <c r="G1835" i="51" s="1"/>
  <c r="AI2405" i="51"/>
  <c r="H2405" i="51" s="1"/>
  <c r="AH2405" i="51"/>
  <c r="G2405" i="51" s="1"/>
  <c r="AI2767" i="51"/>
  <c r="H2767" i="51" s="1"/>
  <c r="AH2767" i="51"/>
  <c r="G2767" i="51" s="1"/>
  <c r="AI1682" i="51"/>
  <c r="H1682" i="51" s="1"/>
  <c r="AH1682" i="51"/>
  <c r="G1682" i="51" s="1"/>
  <c r="AI1609" i="51"/>
  <c r="H1609" i="51" s="1"/>
  <c r="AH1609" i="51"/>
  <c r="G1609" i="51" s="1"/>
  <c r="AI713" i="51"/>
  <c r="H713" i="51" s="1"/>
  <c r="AH713" i="51"/>
  <c r="G713" i="51" s="1"/>
  <c r="AI1579" i="51"/>
  <c r="H1579" i="51" s="1"/>
  <c r="AH1579" i="51"/>
  <c r="G1579" i="51" s="1"/>
  <c r="AI2839" i="51"/>
  <c r="H2839" i="51" s="1"/>
  <c r="AH2839" i="51"/>
  <c r="G2839" i="51" s="1"/>
  <c r="AI219" i="51"/>
  <c r="H219" i="51" s="1"/>
  <c r="AH219" i="51"/>
  <c r="G219" i="51" s="1"/>
  <c r="AH2331" i="51"/>
  <c r="G2331" i="51" s="1"/>
  <c r="AI2331" i="51"/>
  <c r="H2331" i="51" s="1"/>
  <c r="AI2532" i="51"/>
  <c r="H2532" i="51" s="1"/>
  <c r="AH2532" i="51"/>
  <c r="G2532" i="51" s="1"/>
  <c r="AI711" i="51"/>
  <c r="H711" i="51" s="1"/>
  <c r="AH711" i="51"/>
  <c r="G711" i="51" s="1"/>
  <c r="AI641" i="51"/>
  <c r="H641" i="51" s="1"/>
  <c r="AH641" i="51"/>
  <c r="G641" i="51" s="1"/>
  <c r="AI465" i="51"/>
  <c r="H465" i="51" s="1"/>
  <c r="AH465" i="51"/>
  <c r="G465" i="51" s="1"/>
  <c r="AI1482" i="51"/>
  <c r="H1482" i="51" s="1"/>
  <c r="AH1482" i="51"/>
  <c r="G1482" i="51" s="1"/>
  <c r="AI1620" i="51"/>
  <c r="H1620" i="51" s="1"/>
  <c r="AH1620" i="51"/>
  <c r="G1620" i="51" s="1"/>
  <c r="AI319" i="51"/>
  <c r="H319" i="51" s="1"/>
  <c r="AH319" i="51"/>
  <c r="G319" i="51" s="1"/>
  <c r="AI644" i="51"/>
  <c r="H644" i="51" s="1"/>
  <c r="AH644" i="51"/>
  <c r="G644" i="51" s="1"/>
  <c r="AH1082" i="51"/>
  <c r="G1082" i="51" s="1"/>
  <c r="AI1082" i="51"/>
  <c r="H1082" i="51" s="1"/>
  <c r="AI2883" i="51"/>
  <c r="H2883" i="51" s="1"/>
  <c r="AH2883" i="51"/>
  <c r="G2883" i="51" s="1"/>
  <c r="AI186" i="51"/>
  <c r="H186" i="51" s="1"/>
  <c r="AH186" i="51"/>
  <c r="G186" i="51" s="1"/>
  <c r="AI2793" i="51"/>
  <c r="H2793" i="51" s="1"/>
  <c r="AH2793" i="51"/>
  <c r="G2793" i="51" s="1"/>
  <c r="AI851" i="51"/>
  <c r="H851" i="51" s="1"/>
  <c r="AH851" i="51"/>
  <c r="G851" i="51" s="1"/>
  <c r="AI1999" i="51"/>
  <c r="H1999" i="51" s="1"/>
  <c r="AH1999" i="51"/>
  <c r="G1999" i="51" s="1"/>
  <c r="AI1013" i="51"/>
  <c r="H1013" i="51" s="1"/>
  <c r="AH1013" i="51"/>
  <c r="G1013" i="51" s="1"/>
  <c r="AI2552" i="51"/>
  <c r="H2552" i="51" s="1"/>
  <c r="AH2552" i="51"/>
  <c r="G2552" i="51" s="1"/>
  <c r="AI509" i="51"/>
  <c r="H509" i="51" s="1"/>
  <c r="AH509" i="51"/>
  <c r="G509" i="51" s="1"/>
  <c r="AI109" i="51"/>
  <c r="H109" i="51" s="1"/>
  <c r="AH109" i="51"/>
  <c r="G109" i="51" s="1"/>
  <c r="AI2403" i="51"/>
  <c r="H2403" i="51" s="1"/>
  <c r="AH2403" i="51"/>
  <c r="G2403" i="51" s="1"/>
  <c r="AI743" i="51"/>
  <c r="H743" i="51" s="1"/>
  <c r="AH743" i="51"/>
  <c r="G743" i="51" s="1"/>
  <c r="AI1265" i="51"/>
  <c r="H1265" i="51" s="1"/>
  <c r="AH1265" i="51"/>
  <c r="G1265" i="51" s="1"/>
  <c r="AI1693" i="51"/>
  <c r="H1693" i="51" s="1"/>
  <c r="AH1693" i="51"/>
  <c r="G1693" i="51" s="1"/>
  <c r="AI495" i="51"/>
  <c r="H495" i="51" s="1"/>
  <c r="AH495" i="51"/>
  <c r="G495" i="51" s="1"/>
  <c r="AI412" i="51"/>
  <c r="H412" i="51" s="1"/>
  <c r="AH412" i="51"/>
  <c r="G412" i="51" s="1"/>
  <c r="AI1746" i="51"/>
  <c r="H1746" i="51" s="1"/>
  <c r="AH1746" i="51"/>
  <c r="G1746" i="51" s="1"/>
  <c r="AI674" i="51"/>
  <c r="H674" i="51" s="1"/>
  <c r="AH674" i="51"/>
  <c r="G674" i="51" s="1"/>
  <c r="AI628" i="51"/>
  <c r="H628" i="51" s="1"/>
  <c r="AH628" i="51"/>
  <c r="G628" i="51" s="1"/>
  <c r="AI2189" i="51"/>
  <c r="H2189" i="51" s="1"/>
  <c r="AH2189" i="51"/>
  <c r="G2189" i="51" s="1"/>
  <c r="AI775" i="51"/>
  <c r="H775" i="51" s="1"/>
  <c r="AH775" i="51"/>
  <c r="G775" i="51" s="1"/>
  <c r="AI2482" i="51"/>
  <c r="H2482" i="51" s="1"/>
  <c r="AH2482" i="51"/>
  <c r="G2482" i="51" s="1"/>
  <c r="AI691" i="51"/>
  <c r="H691" i="51" s="1"/>
  <c r="AH691" i="51"/>
  <c r="G691" i="51" s="1"/>
  <c r="AH2043" i="51"/>
  <c r="G2043" i="51" s="1"/>
  <c r="AI2043" i="51"/>
  <c r="H2043" i="51" s="1"/>
  <c r="AI1910" i="51"/>
  <c r="H1910" i="51" s="1"/>
  <c r="AH1910" i="51"/>
  <c r="G1910" i="51" s="1"/>
  <c r="AI964" i="51"/>
  <c r="H964" i="51" s="1"/>
  <c r="AH964" i="51"/>
  <c r="G964" i="51" s="1"/>
  <c r="AI888" i="51"/>
  <c r="H888" i="51" s="1"/>
  <c r="AH888" i="51"/>
  <c r="G888" i="51" s="1"/>
  <c r="AI466" i="51"/>
  <c r="H466" i="51" s="1"/>
  <c r="AH466" i="51"/>
  <c r="G466" i="51" s="1"/>
  <c r="AI129" i="51"/>
  <c r="H129" i="51" s="1"/>
  <c r="AH129" i="51"/>
  <c r="G129" i="51" s="1"/>
  <c r="AH2385" i="51"/>
  <c r="G2385" i="51" s="1"/>
  <c r="AI2385" i="51"/>
  <c r="H2385" i="51" s="1"/>
  <c r="AI1916" i="51"/>
  <c r="H1916" i="51" s="1"/>
  <c r="AH1916" i="51"/>
  <c r="G1916" i="51" s="1"/>
  <c r="AI1749" i="51"/>
  <c r="H1749" i="51" s="1"/>
  <c r="AH1749" i="51"/>
  <c r="G1749" i="51" s="1"/>
  <c r="AI1936" i="51"/>
  <c r="H1936" i="51" s="1"/>
  <c r="AH1936" i="51"/>
  <c r="G1936" i="51" s="1"/>
  <c r="AI897" i="51"/>
  <c r="H897" i="51" s="1"/>
  <c r="AH897" i="51"/>
  <c r="G897" i="51" s="1"/>
  <c r="AI1233" i="51"/>
  <c r="H1233" i="51" s="1"/>
  <c r="AH1233" i="51"/>
  <c r="G1233" i="51" s="1"/>
  <c r="AI1107" i="51"/>
  <c r="H1107" i="51" s="1"/>
  <c r="AH1107" i="51"/>
  <c r="G1107" i="51" s="1"/>
  <c r="AI823" i="51"/>
  <c r="H823" i="51" s="1"/>
  <c r="AH823" i="51"/>
  <c r="G823" i="51" s="1"/>
  <c r="AI2205" i="51"/>
  <c r="H2205" i="51" s="1"/>
  <c r="AH2205" i="51"/>
  <c r="G2205" i="51" s="1"/>
  <c r="AI300" i="51"/>
  <c r="H300" i="51" s="1"/>
  <c r="AH300" i="51"/>
  <c r="G300" i="51" s="1"/>
  <c r="AI1677" i="51"/>
  <c r="H1677" i="51" s="1"/>
  <c r="AH1677" i="51"/>
  <c r="G1677" i="51" s="1"/>
  <c r="AI2473" i="51"/>
  <c r="H2473" i="51" s="1"/>
  <c r="AH2473" i="51"/>
  <c r="G2473" i="51" s="1"/>
  <c r="AI501" i="51"/>
  <c r="H501" i="51" s="1"/>
  <c r="AH501" i="51"/>
  <c r="G501" i="51" s="1"/>
  <c r="AI1825" i="51"/>
  <c r="H1825" i="51" s="1"/>
  <c r="AH1825" i="51"/>
  <c r="G1825" i="51" s="1"/>
  <c r="AI1631" i="51"/>
  <c r="H1631" i="51" s="1"/>
  <c r="AH1631" i="51"/>
  <c r="G1631" i="51" s="1"/>
  <c r="AI1587" i="51"/>
  <c r="H1587" i="51" s="1"/>
  <c r="AH1587" i="51"/>
  <c r="G1587" i="51" s="1"/>
  <c r="AI69" i="51"/>
  <c r="H69" i="51" s="1"/>
  <c r="AH69" i="51"/>
  <c r="G69" i="51" s="1"/>
  <c r="AI1822" i="51"/>
  <c r="H1822" i="51" s="1"/>
  <c r="AH1822" i="51"/>
  <c r="G1822" i="51" s="1"/>
  <c r="AI2515" i="51"/>
  <c r="H2515" i="51" s="1"/>
  <c r="AH2515" i="51"/>
  <c r="G2515" i="51" s="1"/>
  <c r="AI526" i="51"/>
  <c r="H526" i="51" s="1"/>
  <c r="AH526" i="51"/>
  <c r="G526" i="51" s="1"/>
  <c r="AI1511" i="51"/>
  <c r="H1511" i="51" s="1"/>
  <c r="AH1511" i="51"/>
  <c r="G1511" i="51" s="1"/>
  <c r="AH1819" i="51"/>
  <c r="G1819" i="51" s="1"/>
  <c r="AI1819" i="51"/>
  <c r="H1819" i="51" s="1"/>
  <c r="AI2328" i="51"/>
  <c r="H2328" i="51" s="1"/>
  <c r="AH2328" i="51"/>
  <c r="G2328" i="51" s="1"/>
  <c r="AI2751" i="51"/>
  <c r="H2751" i="51" s="1"/>
  <c r="AH2751" i="51"/>
  <c r="G2751" i="51" s="1"/>
  <c r="AI1392" i="51"/>
  <c r="H1392" i="51" s="1"/>
  <c r="AH1392" i="51"/>
  <c r="G1392" i="51" s="1"/>
  <c r="AI1536" i="51"/>
  <c r="H1536" i="51" s="1"/>
  <c r="AH1536" i="51"/>
  <c r="G1536" i="51" s="1"/>
  <c r="AI698" i="51"/>
  <c r="H698" i="51" s="1"/>
  <c r="AH698" i="51"/>
  <c r="G698" i="51" s="1"/>
  <c r="AI1318" i="51"/>
  <c r="H1318" i="51" s="1"/>
  <c r="AH1318" i="51"/>
  <c r="G1318" i="51" s="1"/>
  <c r="AI2778" i="51"/>
  <c r="H2778" i="51" s="1"/>
  <c r="AH2778" i="51"/>
  <c r="G2778" i="51" s="1"/>
  <c r="AI175" i="51"/>
  <c r="H175" i="51" s="1"/>
  <c r="AH175" i="51"/>
  <c r="G175" i="51" s="1"/>
  <c r="AI2237" i="51"/>
  <c r="H2237" i="51" s="1"/>
  <c r="AH2237" i="51"/>
  <c r="G2237" i="51" s="1"/>
  <c r="AI1726" i="51"/>
  <c r="H1726" i="51" s="1"/>
  <c r="AH1726" i="51"/>
  <c r="G1726" i="51" s="1"/>
  <c r="AI696" i="51"/>
  <c r="H696" i="51" s="1"/>
  <c r="AH696" i="51"/>
  <c r="G696" i="51" s="1"/>
  <c r="AH2289" i="51"/>
  <c r="G2289" i="51" s="1"/>
  <c r="AI2289" i="51"/>
  <c r="H2289" i="51" s="1"/>
  <c r="AI449" i="51"/>
  <c r="H449" i="51" s="1"/>
  <c r="AH449" i="51"/>
  <c r="G449" i="51" s="1"/>
  <c r="AI1466" i="51"/>
  <c r="H1466" i="51" s="1"/>
  <c r="AH1466" i="51"/>
  <c r="G1466" i="51" s="1"/>
  <c r="AI1481" i="51"/>
  <c r="H1481" i="51" s="1"/>
  <c r="AH1481" i="51"/>
  <c r="G1481" i="51" s="1"/>
  <c r="AI241" i="51"/>
  <c r="H241" i="51" s="1"/>
  <c r="AH241" i="51"/>
  <c r="G241" i="51" s="1"/>
  <c r="AI428" i="51"/>
  <c r="H428" i="51" s="1"/>
  <c r="AH428" i="51"/>
  <c r="G428" i="51" s="1"/>
  <c r="AI973" i="51"/>
  <c r="H973" i="51" s="1"/>
  <c r="AH973" i="51"/>
  <c r="G973" i="51" s="1"/>
  <c r="AI2726" i="51"/>
  <c r="H2726" i="51" s="1"/>
  <c r="AH2726" i="51"/>
  <c r="G2726" i="51" s="1"/>
  <c r="AI139" i="51"/>
  <c r="H139" i="51" s="1"/>
  <c r="AH139" i="51"/>
  <c r="G139" i="51" s="1"/>
  <c r="AI257" i="51"/>
  <c r="H257" i="51" s="1"/>
  <c r="AH257" i="51"/>
  <c r="G257" i="51" s="1"/>
  <c r="AI2605" i="51"/>
  <c r="H2605" i="51" s="1"/>
  <c r="AH2605" i="51"/>
  <c r="G2605" i="51" s="1"/>
  <c r="AI484" i="51"/>
  <c r="H484" i="51" s="1"/>
  <c r="AH484" i="51"/>
  <c r="G484" i="51" s="1"/>
  <c r="AI166" i="51"/>
  <c r="H166" i="51" s="1"/>
  <c r="AH166" i="51"/>
  <c r="G166" i="51" s="1"/>
  <c r="AI821" i="51"/>
  <c r="H821" i="51" s="1"/>
  <c r="AH821" i="51"/>
  <c r="G821" i="51" s="1"/>
  <c r="AI2441" i="51"/>
  <c r="H2441" i="51" s="1"/>
  <c r="AH2441" i="51"/>
  <c r="G2441" i="51" s="1"/>
  <c r="AI301" i="51"/>
  <c r="H301" i="51" s="1"/>
  <c r="AH301" i="51"/>
  <c r="G301" i="51" s="1"/>
  <c r="AI1289" i="51"/>
  <c r="H1289" i="51" s="1"/>
  <c r="AH1289" i="51"/>
  <c r="G1289" i="51" s="1"/>
  <c r="AI2243" i="51"/>
  <c r="H2243" i="51" s="1"/>
  <c r="AH2243" i="51"/>
  <c r="G2243" i="51" s="1"/>
  <c r="AH1249" i="51"/>
  <c r="G1249" i="51" s="1"/>
  <c r="AI1249" i="51"/>
  <c r="H1249" i="51" s="1"/>
  <c r="AI1645" i="51"/>
  <c r="H1645" i="51" s="1"/>
  <c r="AH1645" i="51"/>
  <c r="G1645" i="51" s="1"/>
  <c r="AI479" i="51"/>
  <c r="H479" i="51" s="1"/>
  <c r="AH479" i="51"/>
  <c r="G479" i="51" s="1"/>
  <c r="AI316" i="51"/>
  <c r="H316" i="51" s="1"/>
  <c r="AH316" i="51"/>
  <c r="G316" i="51" s="1"/>
  <c r="AI1603" i="51"/>
  <c r="H1603" i="51" s="1"/>
  <c r="AH1603" i="51"/>
  <c r="G1603" i="51" s="1"/>
  <c r="AI642" i="51"/>
  <c r="H642" i="51" s="1"/>
  <c r="AH642" i="51"/>
  <c r="G642" i="51" s="1"/>
  <c r="AI2715" i="51"/>
  <c r="H2715" i="51" s="1"/>
  <c r="AH2715" i="51"/>
  <c r="G2715" i="51" s="1"/>
  <c r="AI2828" i="51"/>
  <c r="H2828" i="51" s="1"/>
  <c r="AH2828" i="51"/>
  <c r="G2828" i="51" s="1"/>
  <c r="AI2663" i="51"/>
  <c r="H2663" i="51" s="1"/>
  <c r="AH2663" i="51"/>
  <c r="G2663" i="51" s="1"/>
  <c r="AI2180" i="51"/>
  <c r="H2180" i="51" s="1"/>
  <c r="AH2180" i="51"/>
  <c r="G2180" i="51" s="1"/>
  <c r="AI1973" i="51"/>
  <c r="H1973" i="51" s="1"/>
  <c r="AH1973" i="51"/>
  <c r="G1973" i="51" s="1"/>
  <c r="AI1685" i="51"/>
  <c r="H1685" i="51" s="1"/>
  <c r="AH1685" i="51"/>
  <c r="G1685" i="51" s="1"/>
  <c r="AI1908" i="51"/>
  <c r="H1908" i="51" s="1"/>
  <c r="AH1908" i="51"/>
  <c r="G1908" i="51" s="1"/>
  <c r="AI1071" i="51"/>
  <c r="H1071" i="51" s="1"/>
  <c r="AH1071" i="51"/>
  <c r="G1071" i="51" s="1"/>
  <c r="AI101" i="51"/>
  <c r="H101" i="51" s="1"/>
  <c r="AH101" i="51"/>
  <c r="G101" i="51" s="1"/>
  <c r="AI2810" i="51"/>
  <c r="H2810" i="51" s="1"/>
  <c r="AH2810" i="51"/>
  <c r="G2810" i="51" s="1"/>
  <c r="AI2620" i="51"/>
  <c r="H2620" i="51" s="1"/>
  <c r="AH2620" i="51"/>
  <c r="G2620" i="51" s="1"/>
  <c r="AI2144" i="51"/>
  <c r="H2144" i="51" s="1"/>
  <c r="AH2144" i="51"/>
  <c r="G2144" i="51" s="1"/>
  <c r="AI2123" i="51"/>
  <c r="H2123" i="51" s="1"/>
  <c r="AH2123" i="51"/>
  <c r="G2123" i="51" s="1"/>
  <c r="AI1965" i="51"/>
  <c r="H1965" i="51" s="1"/>
  <c r="AH1965" i="51"/>
  <c r="G1965" i="51" s="1"/>
  <c r="AI1643" i="51"/>
  <c r="H1643" i="51" s="1"/>
  <c r="AH1643" i="51"/>
  <c r="G1643" i="51" s="1"/>
  <c r="AI1745" i="51"/>
  <c r="H1745" i="51" s="1"/>
  <c r="AH1745" i="51"/>
  <c r="G1745" i="51" s="1"/>
  <c r="AI1092" i="51"/>
  <c r="H1092" i="51" s="1"/>
  <c r="AH1092" i="51"/>
  <c r="G1092" i="51" s="1"/>
  <c r="AI1245" i="51"/>
  <c r="H1245" i="51" s="1"/>
  <c r="AH1245" i="51"/>
  <c r="G1245" i="51" s="1"/>
  <c r="AI967" i="51"/>
  <c r="H967" i="51" s="1"/>
  <c r="AH967" i="51"/>
  <c r="G967" i="51" s="1"/>
  <c r="AI388" i="51"/>
  <c r="H388" i="51" s="1"/>
  <c r="AH388" i="51"/>
  <c r="G388" i="51" s="1"/>
  <c r="AI733" i="51"/>
  <c r="H733" i="51" s="1"/>
  <c r="AH733" i="51"/>
  <c r="G733" i="51" s="1"/>
  <c r="AI1641" i="51"/>
  <c r="H1641" i="51" s="1"/>
  <c r="AH1641" i="51"/>
  <c r="G1641" i="51" s="1"/>
  <c r="AI2390" i="51"/>
  <c r="H2390" i="51" s="1"/>
  <c r="AH2390" i="51"/>
  <c r="G2390" i="51" s="1"/>
  <c r="AI521" i="51"/>
  <c r="H521" i="51" s="1"/>
  <c r="AH521" i="51"/>
  <c r="G521" i="51" s="1"/>
  <c r="AI1970" i="51"/>
  <c r="H1970" i="51" s="1"/>
  <c r="AH1970" i="51"/>
  <c r="G1970" i="51" s="1"/>
  <c r="AI1882" i="51"/>
  <c r="H1882" i="51" s="1"/>
  <c r="AH1882" i="51"/>
  <c r="G1882" i="51" s="1"/>
  <c r="AI951" i="51"/>
  <c r="H951" i="51" s="1"/>
  <c r="AH951" i="51"/>
  <c r="G951" i="51" s="1"/>
  <c r="AI819" i="51"/>
  <c r="H819" i="51" s="1"/>
  <c r="AH819" i="51"/>
  <c r="G819" i="51" s="1"/>
  <c r="AI287" i="51"/>
  <c r="H287" i="51" s="1"/>
  <c r="AH287" i="51"/>
  <c r="G287" i="51" s="1"/>
  <c r="AI875" i="51"/>
  <c r="H875" i="51" s="1"/>
  <c r="AH875" i="51"/>
  <c r="G875" i="51" s="1"/>
  <c r="AI2355" i="51"/>
  <c r="H2355" i="51" s="1"/>
  <c r="AH2355" i="51"/>
  <c r="G2355" i="51" s="1"/>
  <c r="AI1750" i="51"/>
  <c r="H1750" i="51" s="1"/>
  <c r="AH1750" i="51"/>
  <c r="G1750" i="51" s="1"/>
  <c r="AI1735" i="51"/>
  <c r="H1735" i="51" s="1"/>
  <c r="AH1735" i="51"/>
  <c r="G1735" i="51" s="1"/>
  <c r="AI507" i="51"/>
  <c r="H507" i="51" s="1"/>
  <c r="AH507" i="51"/>
  <c r="G507" i="51" s="1"/>
  <c r="AI841" i="51"/>
  <c r="H841" i="51" s="1"/>
  <c r="AH841" i="51"/>
  <c r="G841" i="51" s="1"/>
  <c r="AI2809" i="51"/>
  <c r="H2809" i="51" s="1"/>
  <c r="AH2809" i="51"/>
  <c r="G2809" i="51" s="1"/>
  <c r="AI991" i="51"/>
  <c r="H991" i="51" s="1"/>
  <c r="AH991" i="51"/>
  <c r="G991" i="51" s="1"/>
  <c r="AI2875" i="51"/>
  <c r="H2875" i="51" s="1"/>
  <c r="AH2875" i="51"/>
  <c r="G2875" i="51" s="1"/>
  <c r="AI796" i="51"/>
  <c r="H796" i="51" s="1"/>
  <c r="AH796" i="51"/>
  <c r="G796" i="51" s="1"/>
  <c r="AI1996" i="51"/>
  <c r="H1996" i="51" s="1"/>
  <c r="AH1996" i="51"/>
  <c r="G1996" i="51" s="1"/>
  <c r="AI255" i="51"/>
  <c r="H255" i="51" s="1"/>
  <c r="AH255" i="51"/>
  <c r="G255" i="51" s="1"/>
  <c r="AI1546" i="51"/>
  <c r="H1546" i="51" s="1"/>
  <c r="AH1546" i="51"/>
  <c r="G1546" i="51" s="1"/>
  <c r="AI2442" i="51"/>
  <c r="H2442" i="51" s="1"/>
  <c r="AH2442" i="51"/>
  <c r="G2442" i="51" s="1"/>
  <c r="AI456" i="51"/>
  <c r="H456" i="51" s="1"/>
  <c r="AH456" i="51"/>
  <c r="G456" i="51" s="1"/>
  <c r="AI1809" i="51"/>
  <c r="H1809" i="51" s="1"/>
  <c r="AH1809" i="51"/>
  <c r="G1809" i="51" s="1"/>
  <c r="AI1203" i="51"/>
  <c r="H1203" i="51" s="1"/>
  <c r="AH1203" i="51"/>
  <c r="G1203" i="51" s="1"/>
  <c r="AI1558" i="51"/>
  <c r="H1558" i="51" s="1"/>
  <c r="AH1558" i="51"/>
  <c r="G1558" i="51" s="1"/>
  <c r="AI40" i="51"/>
  <c r="H40" i="51" s="1"/>
  <c r="AH40" i="51"/>
  <c r="G40" i="51" s="1"/>
  <c r="AI1779" i="51"/>
  <c r="H1779" i="51" s="1"/>
  <c r="AH1779" i="51"/>
  <c r="G1779" i="51" s="1"/>
  <c r="AI2499" i="51"/>
  <c r="H2499" i="51" s="1"/>
  <c r="AH2499" i="51"/>
  <c r="G2499" i="51" s="1"/>
  <c r="AI359" i="51"/>
  <c r="H359" i="51" s="1"/>
  <c r="AH359" i="51"/>
  <c r="G359" i="51" s="1"/>
  <c r="AI1410" i="51"/>
  <c r="H1410" i="51" s="1"/>
  <c r="AH1410" i="51"/>
  <c r="G1410" i="51" s="1"/>
  <c r="AI1804" i="51"/>
  <c r="H1804" i="51" s="1"/>
  <c r="AH1804" i="51"/>
  <c r="G1804" i="51" s="1"/>
  <c r="AI2179" i="51"/>
  <c r="H2179" i="51" s="1"/>
  <c r="AH2179" i="51"/>
  <c r="G2179" i="51" s="1"/>
  <c r="AI2736" i="51"/>
  <c r="H2736" i="51" s="1"/>
  <c r="AH2736" i="51"/>
  <c r="G2736" i="51" s="1"/>
  <c r="AI1275" i="51"/>
  <c r="H1275" i="51" s="1"/>
  <c r="AH1275" i="51"/>
  <c r="G1275" i="51" s="1"/>
  <c r="AI1477" i="51"/>
  <c r="H1477" i="51" s="1"/>
  <c r="AH1477" i="51"/>
  <c r="G1477" i="51" s="1"/>
  <c r="AI609" i="51"/>
  <c r="H609" i="51" s="1"/>
  <c r="AH609" i="51"/>
  <c r="G609" i="51" s="1"/>
  <c r="AI1225" i="51"/>
  <c r="H1225" i="51" s="1"/>
  <c r="AH1225" i="51"/>
  <c r="G1225" i="51" s="1"/>
  <c r="AI2673" i="51"/>
  <c r="H2673" i="51" s="1"/>
  <c r="AH2673" i="51"/>
  <c r="G2673" i="51" s="1"/>
  <c r="AI161" i="51"/>
  <c r="H161" i="51" s="1"/>
  <c r="AH161" i="51"/>
  <c r="G161" i="51" s="1"/>
  <c r="AI1934" i="51"/>
  <c r="H1934" i="51" s="1"/>
  <c r="AH1934" i="51"/>
  <c r="G1934" i="51" s="1"/>
  <c r="AI1495" i="51"/>
  <c r="H1495" i="51" s="1"/>
  <c r="AH1495" i="51"/>
  <c r="G1495" i="51" s="1"/>
  <c r="AI572" i="51"/>
  <c r="H572" i="51" s="1"/>
  <c r="AH572" i="51"/>
  <c r="G572" i="51" s="1"/>
  <c r="AI1921" i="51"/>
  <c r="H1921" i="51" s="1"/>
  <c r="AH1921" i="51"/>
  <c r="G1921" i="51" s="1"/>
  <c r="AI292" i="51"/>
  <c r="H292" i="51" s="1"/>
  <c r="AH292" i="51"/>
  <c r="G292" i="51" s="1"/>
  <c r="AI1420" i="51"/>
  <c r="H1420" i="51" s="1"/>
  <c r="AH1420" i="51"/>
  <c r="G1420" i="51" s="1"/>
  <c r="AI1465" i="51"/>
  <c r="H1465" i="51" s="1"/>
  <c r="AH1465" i="51"/>
  <c r="G1465" i="51" s="1"/>
  <c r="AI102" i="51"/>
  <c r="H102" i="51" s="1"/>
  <c r="AH102" i="51"/>
  <c r="G102" i="51" s="1"/>
  <c r="AI365" i="51"/>
  <c r="H365" i="51" s="1"/>
  <c r="AH365" i="51"/>
  <c r="G365" i="51" s="1"/>
  <c r="AI830" i="51"/>
  <c r="H830" i="51" s="1"/>
  <c r="AH830" i="51"/>
  <c r="G830" i="51" s="1"/>
  <c r="AI2710" i="51"/>
  <c r="H2710" i="51" s="1"/>
  <c r="AH2710" i="51"/>
  <c r="G2710" i="51" s="1"/>
  <c r="AI124" i="51"/>
  <c r="H124" i="51" s="1"/>
  <c r="AH124" i="51"/>
  <c r="G124" i="51" s="1"/>
  <c r="AI1650" i="51"/>
  <c r="H1650" i="51" s="1"/>
  <c r="AH1650" i="51"/>
  <c r="G1650" i="51" s="1"/>
  <c r="AI2542" i="51"/>
  <c r="H2542" i="51" s="1"/>
  <c r="AH2542" i="51"/>
  <c r="G2542" i="51" s="1"/>
  <c r="AI244" i="51"/>
  <c r="H244" i="51" s="1"/>
  <c r="AH244" i="51"/>
  <c r="G244" i="51" s="1"/>
  <c r="AH2460" i="51"/>
  <c r="G2460" i="51" s="1"/>
  <c r="AI2460" i="51"/>
  <c r="H2460" i="51" s="1"/>
  <c r="AI2223" i="51"/>
  <c r="H2223" i="51" s="1"/>
  <c r="AH2223" i="51"/>
  <c r="G2223" i="51" s="1"/>
  <c r="AI2265" i="51"/>
  <c r="H2265" i="51" s="1"/>
  <c r="AH2265" i="51"/>
  <c r="G2265" i="51" s="1"/>
  <c r="AI238" i="51"/>
  <c r="H238" i="51" s="1"/>
  <c r="AH238" i="51"/>
  <c r="G238" i="51" s="1"/>
  <c r="AI763" i="51"/>
  <c r="H763" i="51" s="1"/>
  <c r="AH763" i="51"/>
  <c r="G763" i="51" s="1"/>
  <c r="AI2211" i="51"/>
  <c r="H2211" i="51" s="1"/>
  <c r="AH2211" i="51"/>
  <c r="G2211" i="51" s="1"/>
  <c r="AH1185" i="51"/>
  <c r="G1185" i="51" s="1"/>
  <c r="AI1185" i="51"/>
  <c r="H1185" i="51" s="1"/>
  <c r="AI1581" i="51"/>
  <c r="H1581" i="51" s="1"/>
  <c r="AH1581" i="51"/>
  <c r="G1581" i="51" s="1"/>
  <c r="AI268" i="51"/>
  <c r="H268" i="51" s="1"/>
  <c r="AH268" i="51"/>
  <c r="G268" i="51" s="1"/>
  <c r="AI626" i="51"/>
  <c r="H626" i="51" s="1"/>
  <c r="AH626" i="51"/>
  <c r="G626" i="51" s="1"/>
  <c r="AI2454" i="51"/>
  <c r="H2454" i="51" s="1"/>
  <c r="AH2454" i="51"/>
  <c r="G2454" i="51" s="1"/>
  <c r="AH1274" i="51"/>
  <c r="G1274" i="51" s="1"/>
  <c r="AI1274" i="51"/>
  <c r="H1274" i="51" s="1"/>
  <c r="AI2033" i="51"/>
  <c r="H2033" i="51" s="1"/>
  <c r="AH2033" i="51"/>
  <c r="G2033" i="51" s="1"/>
  <c r="AI1575" i="51"/>
  <c r="H1575" i="51" s="1"/>
  <c r="AH1575" i="51"/>
  <c r="G1575" i="51" s="1"/>
  <c r="AH958" i="51"/>
  <c r="G958" i="51" s="1"/>
  <c r="AI958" i="51"/>
  <c r="H958" i="51" s="1"/>
  <c r="AI1034" i="51"/>
  <c r="H1034" i="51" s="1"/>
  <c r="AH1034" i="51"/>
  <c r="G1034" i="51" s="1"/>
  <c r="AI2769" i="51"/>
  <c r="H2769" i="51" s="1"/>
  <c r="AH2769" i="51"/>
  <c r="G2769" i="51" s="1"/>
  <c r="AI719" i="51"/>
  <c r="H719" i="51" s="1"/>
  <c r="AH719" i="51"/>
  <c r="G719" i="51" s="1"/>
  <c r="AI1528" i="51"/>
  <c r="H1528" i="51" s="1"/>
  <c r="AH1528" i="51"/>
  <c r="G1528" i="51" s="1"/>
  <c r="AI2374" i="51"/>
  <c r="H2374" i="51" s="1"/>
  <c r="AH2374" i="51"/>
  <c r="G2374" i="51" s="1"/>
  <c r="AI471" i="51"/>
  <c r="H471" i="51" s="1"/>
  <c r="AH471" i="51"/>
  <c r="G471" i="51" s="1"/>
  <c r="AI1940" i="51"/>
  <c r="H1940" i="51" s="1"/>
  <c r="AH1940" i="51"/>
  <c r="G1940" i="51" s="1"/>
  <c r="AI1855" i="51"/>
  <c r="H1855" i="51" s="1"/>
  <c r="AH1855" i="51"/>
  <c r="G1855" i="51" s="1"/>
  <c r="AI937" i="51"/>
  <c r="H937" i="51" s="1"/>
  <c r="AH937" i="51"/>
  <c r="G937" i="51" s="1"/>
  <c r="AI765" i="51"/>
  <c r="H765" i="51" s="1"/>
  <c r="AH765" i="51"/>
  <c r="G765" i="51" s="1"/>
  <c r="AI2634" i="51"/>
  <c r="H2634" i="51" s="1"/>
  <c r="AH2634" i="51"/>
  <c r="G2634" i="51" s="1"/>
  <c r="AI494" i="51"/>
  <c r="H494" i="51" s="1"/>
  <c r="AH494" i="51"/>
  <c r="G494" i="51" s="1"/>
  <c r="AI2184" i="51"/>
  <c r="H2184" i="51" s="1"/>
  <c r="AH2184" i="51"/>
  <c r="G2184" i="51" s="1"/>
  <c r="AI1431" i="51"/>
  <c r="H1431" i="51" s="1"/>
  <c r="AH1431" i="51"/>
  <c r="G1431" i="51" s="1"/>
  <c r="AI1679" i="51"/>
  <c r="H1679" i="51" s="1"/>
  <c r="AH1679" i="51"/>
  <c r="G1679" i="51" s="1"/>
  <c r="AI2203" i="51"/>
  <c r="H2203" i="51" s="1"/>
  <c r="AH2203" i="51"/>
  <c r="G2203" i="51" s="1"/>
  <c r="AI716" i="51"/>
  <c r="H716" i="51" s="1"/>
  <c r="AH716" i="51"/>
  <c r="G716" i="51" s="1"/>
  <c r="AI2195" i="51"/>
  <c r="H2195" i="51" s="1"/>
  <c r="AH2195" i="51"/>
  <c r="G2195" i="51" s="1"/>
  <c r="AI936" i="51"/>
  <c r="H936" i="51" s="1"/>
  <c r="AH936" i="51"/>
  <c r="G936" i="51" s="1"/>
  <c r="AI2724" i="51"/>
  <c r="H2724" i="51" s="1"/>
  <c r="AH2724" i="51"/>
  <c r="G2724" i="51" s="1"/>
  <c r="AI783" i="51"/>
  <c r="H783" i="51" s="1"/>
  <c r="AH783" i="51"/>
  <c r="G783" i="51" s="1"/>
  <c r="AI1967" i="51"/>
  <c r="H1967" i="51" s="1"/>
  <c r="AH1967" i="51"/>
  <c r="G1967" i="51" s="1"/>
  <c r="AI187" i="51"/>
  <c r="H187" i="51" s="1"/>
  <c r="AH187" i="51"/>
  <c r="G187" i="51" s="1"/>
  <c r="AH1531" i="51"/>
  <c r="G1531" i="51" s="1"/>
  <c r="AI1531" i="51"/>
  <c r="H1531" i="51" s="1"/>
  <c r="AI2428" i="51"/>
  <c r="H2428" i="51" s="1"/>
  <c r="AH2428" i="51"/>
  <c r="G2428" i="51" s="1"/>
  <c r="AI425" i="51"/>
  <c r="H425" i="51" s="1"/>
  <c r="AH425" i="51"/>
  <c r="G425" i="51" s="1"/>
  <c r="AI1752" i="51"/>
  <c r="H1752" i="51" s="1"/>
  <c r="AH1752" i="51"/>
  <c r="G1752" i="51" s="1"/>
  <c r="AI1109" i="51"/>
  <c r="H1109" i="51" s="1"/>
  <c r="AH1109" i="51"/>
  <c r="G1109" i="51" s="1"/>
  <c r="AI1485" i="51"/>
  <c r="H1485" i="51" s="1"/>
  <c r="AH1485" i="51"/>
  <c r="G1485" i="51" s="1"/>
  <c r="AI11" i="51"/>
  <c r="H11" i="51" s="1"/>
  <c r="AH11" i="51"/>
  <c r="G11" i="51" s="1"/>
  <c r="AI1764" i="51"/>
  <c r="H1764" i="51" s="1"/>
  <c r="AH1764" i="51"/>
  <c r="G1764" i="51" s="1"/>
  <c r="AI2468" i="51"/>
  <c r="H2468" i="51" s="1"/>
  <c r="AH2468" i="51"/>
  <c r="G2468" i="51" s="1"/>
  <c r="AI286" i="51"/>
  <c r="H286" i="51" s="1"/>
  <c r="AH286" i="51"/>
  <c r="G286" i="51" s="1"/>
  <c r="AI1395" i="51"/>
  <c r="H1395" i="51" s="1"/>
  <c r="AH1395" i="51"/>
  <c r="G1395" i="51" s="1"/>
  <c r="AI1747" i="51"/>
  <c r="H1747" i="51" s="1"/>
  <c r="AH1747" i="51"/>
  <c r="G1747" i="51" s="1"/>
  <c r="AI1834" i="51"/>
  <c r="H1834" i="51" s="1"/>
  <c r="AH1834" i="51"/>
  <c r="G1834" i="51" s="1"/>
  <c r="AI2677" i="51"/>
  <c r="H2677" i="51" s="1"/>
  <c r="AH2677" i="51"/>
  <c r="G2677" i="51" s="1"/>
  <c r="AI1180" i="51"/>
  <c r="H1180" i="51" s="1"/>
  <c r="AH1180" i="51"/>
  <c r="G1180" i="51" s="1"/>
  <c r="AI1258" i="51"/>
  <c r="H1258" i="51" s="1"/>
  <c r="AH1258" i="51"/>
  <c r="G1258" i="51" s="1"/>
  <c r="AI594" i="51"/>
  <c r="H594" i="51" s="1"/>
  <c r="AH594" i="51"/>
  <c r="G594" i="51" s="1"/>
  <c r="AI1891" i="51"/>
  <c r="H1891" i="51" s="1"/>
  <c r="AH1891" i="51"/>
  <c r="G1891" i="51" s="1"/>
  <c r="AI2658" i="51"/>
  <c r="H2658" i="51" s="1"/>
  <c r="AH2658" i="51"/>
  <c r="G2658" i="51" s="1"/>
  <c r="AI132" i="51"/>
  <c r="H132" i="51" s="1"/>
  <c r="AH132" i="51"/>
  <c r="G132" i="51" s="1"/>
  <c r="AI1624" i="51"/>
  <c r="H1624" i="51" s="1"/>
  <c r="AH1624" i="51"/>
  <c r="G1624" i="51" s="1"/>
  <c r="AI1783" i="51"/>
  <c r="H1783" i="51" s="1"/>
  <c r="AH1783" i="51"/>
  <c r="G1783" i="51" s="1"/>
  <c r="AI434" i="51"/>
  <c r="H434" i="51" s="1"/>
  <c r="AH434" i="51"/>
  <c r="G434" i="51" s="1"/>
  <c r="AI2628" i="51"/>
  <c r="H2628" i="51" s="1"/>
  <c r="AH2628" i="51"/>
  <c r="G2628" i="51" s="1"/>
  <c r="AI245" i="51"/>
  <c r="H245" i="51" s="1"/>
  <c r="AH245" i="51"/>
  <c r="G245" i="51" s="1"/>
  <c r="AI1373" i="51"/>
  <c r="H1373" i="51" s="1"/>
  <c r="AH1373" i="51"/>
  <c r="G1373" i="51" s="1"/>
  <c r="AI993" i="51"/>
  <c r="H993" i="51" s="1"/>
  <c r="AH993" i="51"/>
  <c r="G993" i="51" s="1"/>
  <c r="AI25" i="51"/>
  <c r="H25" i="51" s="1"/>
  <c r="AH25" i="51"/>
  <c r="G25" i="51" s="1"/>
  <c r="AI192" i="51"/>
  <c r="H192" i="51" s="1"/>
  <c r="AH192" i="51"/>
  <c r="G192" i="51" s="1"/>
  <c r="AI767" i="51"/>
  <c r="H767" i="51" s="1"/>
  <c r="AH767" i="51"/>
  <c r="G767" i="51" s="1"/>
  <c r="AI2680" i="51"/>
  <c r="H2680" i="51" s="1"/>
  <c r="AH2680" i="51"/>
  <c r="G2680" i="51" s="1"/>
  <c r="AI94" i="51"/>
  <c r="H94" i="51" s="1"/>
  <c r="AH94" i="51"/>
  <c r="G94" i="51" s="1"/>
  <c r="AI511" i="51"/>
  <c r="H511" i="51" s="1"/>
  <c r="AH511" i="51"/>
  <c r="G511" i="51" s="1"/>
  <c r="AI2526" i="51"/>
  <c r="H2526" i="51" s="1"/>
  <c r="AH2526" i="51"/>
  <c r="G2526" i="51" s="1"/>
  <c r="AI228" i="51"/>
  <c r="H228" i="51" s="1"/>
  <c r="AH228" i="51"/>
  <c r="G228" i="51" s="1"/>
  <c r="AI2348" i="51"/>
  <c r="H2348" i="51" s="1"/>
  <c r="AH2348" i="51"/>
  <c r="G2348" i="51" s="1"/>
  <c r="AI1803" i="51"/>
  <c r="H1803" i="51" s="1"/>
  <c r="AH1803" i="51"/>
  <c r="G1803" i="51" s="1"/>
  <c r="AH2233" i="51"/>
  <c r="G2233" i="51" s="1"/>
  <c r="AI2233" i="51"/>
  <c r="H2233" i="51" s="1"/>
  <c r="AI95" i="51"/>
  <c r="H95" i="51" s="1"/>
  <c r="AH95" i="51"/>
  <c r="G95" i="51" s="1"/>
  <c r="AI683" i="51"/>
  <c r="H683" i="51" s="1"/>
  <c r="AH683" i="51"/>
  <c r="G683" i="51" s="1"/>
  <c r="AI2163" i="51"/>
  <c r="H2163" i="51" s="1"/>
  <c r="AH2163" i="51"/>
  <c r="G2163" i="51" s="1"/>
  <c r="AI1169" i="51"/>
  <c r="H1169" i="51" s="1"/>
  <c r="AH1169" i="51"/>
  <c r="G1169" i="51" s="1"/>
  <c r="AI204" i="51"/>
  <c r="H204" i="51" s="1"/>
  <c r="AH204" i="51"/>
  <c r="G204" i="51" s="1"/>
  <c r="AI578" i="51"/>
  <c r="H578" i="51" s="1"/>
  <c r="AH578" i="51"/>
  <c r="G578" i="51" s="1"/>
  <c r="AI2369" i="51"/>
  <c r="H2369" i="51" s="1"/>
  <c r="AH2369" i="51"/>
  <c r="G2369" i="51" s="1"/>
  <c r="AI478" i="51"/>
  <c r="H478" i="51" s="1"/>
  <c r="AH478" i="51"/>
  <c r="G478" i="51" s="1"/>
  <c r="AI2581" i="51"/>
  <c r="H2581" i="51" s="1"/>
  <c r="AH2581" i="51"/>
  <c r="G2581" i="51" s="1"/>
  <c r="AI2497" i="51"/>
  <c r="H2497" i="51" s="1"/>
  <c r="AH2497" i="51"/>
  <c r="G2497" i="51" s="1"/>
  <c r="AH1947" i="51"/>
  <c r="G1947" i="51" s="1"/>
  <c r="AI1947" i="51"/>
  <c r="H1947" i="51" s="1"/>
  <c r="AI1080" i="51"/>
  <c r="H1080" i="51" s="1"/>
  <c r="AH1080" i="51"/>
  <c r="G1080" i="51" s="1"/>
  <c r="AI874" i="51"/>
  <c r="H874" i="51" s="1"/>
  <c r="AH874" i="51"/>
  <c r="G874" i="51" s="1"/>
  <c r="AI1023" i="51"/>
  <c r="H1023" i="51" s="1"/>
  <c r="AH1023" i="51"/>
  <c r="G1023" i="51" s="1"/>
  <c r="AI2665" i="51"/>
  <c r="H2665" i="51" s="1"/>
  <c r="AH2665" i="51"/>
  <c r="G2665" i="51" s="1"/>
  <c r="AI706" i="51"/>
  <c r="H706" i="51" s="1"/>
  <c r="AH706" i="51"/>
  <c r="G706" i="51" s="1"/>
  <c r="AI1517" i="51"/>
  <c r="H1517" i="51" s="1"/>
  <c r="AH1517" i="51"/>
  <c r="G1517" i="51" s="1"/>
  <c r="AI2321" i="51"/>
  <c r="H2321" i="51" s="1"/>
  <c r="AH2321" i="51"/>
  <c r="G2321" i="51" s="1"/>
  <c r="AI433" i="51"/>
  <c r="H433" i="51" s="1"/>
  <c r="AH433" i="51"/>
  <c r="G433" i="51" s="1"/>
  <c r="AI1911" i="51"/>
  <c r="H1911" i="51" s="1"/>
  <c r="AH1911" i="51"/>
  <c r="G1911" i="51" s="1"/>
  <c r="AI1775" i="51"/>
  <c r="H1775" i="51" s="1"/>
  <c r="AH1775" i="51"/>
  <c r="G1775" i="51" s="1"/>
  <c r="AI829" i="51"/>
  <c r="H829" i="51" s="1"/>
  <c r="AH829" i="51"/>
  <c r="G829" i="51" s="1"/>
  <c r="AI750" i="51"/>
  <c r="H750" i="51" s="1"/>
  <c r="AH750" i="51"/>
  <c r="G750" i="51" s="1"/>
  <c r="AI2622" i="51"/>
  <c r="H2622" i="51" s="1"/>
  <c r="AH2622" i="51"/>
  <c r="G2622" i="51" s="1"/>
  <c r="AI2648" i="51"/>
  <c r="H2648" i="51" s="1"/>
  <c r="AH2648" i="51"/>
  <c r="G2648" i="51" s="1"/>
  <c r="AI2141" i="51"/>
  <c r="H2141" i="51" s="1"/>
  <c r="AH2141" i="51"/>
  <c r="G2141" i="51" s="1"/>
  <c r="AI1394" i="51"/>
  <c r="H1394" i="51" s="1"/>
  <c r="AH1394" i="51"/>
  <c r="G1394" i="51" s="1"/>
  <c r="AI1655" i="51"/>
  <c r="H1655" i="51" s="1"/>
  <c r="AH1655" i="51"/>
  <c r="G1655" i="51" s="1"/>
  <c r="AH2852" i="51"/>
  <c r="G2852" i="51" s="1"/>
  <c r="AI2852" i="51"/>
  <c r="H2852" i="51" s="1"/>
  <c r="AI649" i="51"/>
  <c r="H649" i="51" s="1"/>
  <c r="AH649" i="51"/>
  <c r="G649" i="51" s="1"/>
  <c r="AI2061" i="51"/>
  <c r="H2061" i="51" s="1"/>
  <c r="AH2061" i="51"/>
  <c r="G2061" i="51" s="1"/>
  <c r="AI699" i="51"/>
  <c r="H699" i="51" s="1"/>
  <c r="AH699" i="51"/>
  <c r="G699" i="51" s="1"/>
  <c r="AI2697" i="51"/>
  <c r="H2697" i="51" s="1"/>
  <c r="AH2697" i="51"/>
  <c r="G2697" i="51" s="1"/>
  <c r="AI769" i="51"/>
  <c r="H769" i="51" s="1"/>
  <c r="AH769" i="51"/>
  <c r="G769" i="51" s="1"/>
  <c r="AI1952" i="51"/>
  <c r="H1952" i="51" s="1"/>
  <c r="AH1952" i="51"/>
  <c r="G1952" i="51" s="1"/>
  <c r="AI153" i="51"/>
  <c r="H153" i="51" s="1"/>
  <c r="AH153" i="51"/>
  <c r="G153" i="51" s="1"/>
  <c r="AI1401" i="51"/>
  <c r="H1401" i="51" s="1"/>
  <c r="AH1401" i="51"/>
  <c r="G1401" i="51" s="1"/>
  <c r="AI2351" i="51"/>
  <c r="H2351" i="51" s="1"/>
  <c r="AH2351" i="51"/>
  <c r="G2351" i="51" s="1"/>
  <c r="AI395" i="51"/>
  <c r="H395" i="51" s="1"/>
  <c r="AH395" i="51"/>
  <c r="G395" i="51" s="1"/>
  <c r="AI1691" i="51"/>
  <c r="H1691" i="51" s="1"/>
  <c r="AH1691" i="51"/>
  <c r="G1691" i="51" s="1"/>
  <c r="AI1093" i="51"/>
  <c r="H1093" i="51" s="1"/>
  <c r="AH1093" i="51"/>
  <c r="G1093" i="51" s="1"/>
  <c r="AI1469" i="51"/>
  <c r="H1469" i="51" s="1"/>
  <c r="AH1469" i="51"/>
  <c r="G1469" i="51" s="1"/>
  <c r="AI2621" i="51"/>
  <c r="H2621" i="51" s="1"/>
  <c r="AH2621" i="51"/>
  <c r="G2621" i="51" s="1"/>
  <c r="AH1659" i="51"/>
  <c r="G1659" i="51" s="1"/>
  <c r="AI1659" i="51"/>
  <c r="H1659" i="51" s="1"/>
  <c r="AI2392" i="51"/>
  <c r="H2392" i="51" s="1"/>
  <c r="AH2392" i="51"/>
  <c r="G2392" i="51" s="1"/>
  <c r="AI271" i="51"/>
  <c r="H271" i="51" s="1"/>
  <c r="AH271" i="51"/>
  <c r="G271" i="51" s="1"/>
  <c r="AI1324" i="51"/>
  <c r="H1324" i="51" s="1"/>
  <c r="AH1324" i="51"/>
  <c r="G1324" i="51" s="1"/>
  <c r="AI1656" i="51"/>
  <c r="H1656" i="51" s="1"/>
  <c r="AH1656" i="51"/>
  <c r="G1656" i="51" s="1"/>
  <c r="AI1730" i="51"/>
  <c r="H1730" i="51" s="1"/>
  <c r="AH1730" i="51"/>
  <c r="G1730" i="51" s="1"/>
  <c r="AI2631" i="51"/>
  <c r="H2631" i="51" s="1"/>
  <c r="AH2631" i="51"/>
  <c r="G2631" i="51" s="1"/>
  <c r="AI1133" i="51"/>
  <c r="H1133" i="51" s="1"/>
  <c r="AH1133" i="51"/>
  <c r="G1133" i="51" s="1"/>
  <c r="AI1179" i="51"/>
  <c r="H1179" i="51" s="1"/>
  <c r="AH1179" i="51"/>
  <c r="G1179" i="51" s="1"/>
  <c r="AI549" i="51"/>
  <c r="H549" i="51" s="1"/>
  <c r="AH549" i="51"/>
  <c r="G549" i="51" s="1"/>
  <c r="AI1814" i="51"/>
  <c r="H1814" i="51" s="1"/>
  <c r="AH1814" i="51"/>
  <c r="G1814" i="51" s="1"/>
  <c r="AI2627" i="51"/>
  <c r="H2627" i="51" s="1"/>
  <c r="AH2627" i="51"/>
  <c r="G2627" i="51" s="1"/>
  <c r="AI2762" i="51"/>
  <c r="H2762" i="51" s="1"/>
  <c r="AH2762" i="51"/>
  <c r="G2762" i="51" s="1"/>
  <c r="AI1608" i="51"/>
  <c r="H1608" i="51" s="1"/>
  <c r="AH1608" i="51"/>
  <c r="G1608" i="51" s="1"/>
  <c r="AI2273" i="51"/>
  <c r="H2273" i="51" s="1"/>
  <c r="AH2273" i="51"/>
  <c r="G2273" i="51" s="1"/>
  <c r="AI419" i="51"/>
  <c r="H419" i="51" s="1"/>
  <c r="AH419" i="51"/>
  <c r="G419" i="51" s="1"/>
  <c r="AI2613" i="51"/>
  <c r="H2613" i="51" s="1"/>
  <c r="AH2613" i="51"/>
  <c r="G2613" i="51" s="1"/>
  <c r="AI182" i="51"/>
  <c r="H182" i="51" s="1"/>
  <c r="AH182" i="51"/>
  <c r="G182" i="51" s="1"/>
  <c r="AI1357" i="51"/>
  <c r="H1357" i="51" s="1"/>
  <c r="AH1357" i="51"/>
  <c r="G1357" i="51" s="1"/>
  <c r="AI978" i="51"/>
  <c r="H978" i="51" s="1"/>
  <c r="AH978" i="51"/>
  <c r="G978" i="51" s="1"/>
  <c r="AI10" i="51"/>
  <c r="H10" i="51" s="1"/>
  <c r="AH10" i="51"/>
  <c r="G10" i="51" s="1"/>
  <c r="AI130" i="51"/>
  <c r="H130" i="51" s="1"/>
  <c r="AH130" i="51"/>
  <c r="G130" i="51" s="1"/>
  <c r="AI689" i="51"/>
  <c r="H689" i="51" s="1"/>
  <c r="AH689" i="51"/>
  <c r="G689" i="51" s="1"/>
  <c r="AI2632" i="51"/>
  <c r="H2632" i="51" s="1"/>
  <c r="AH2632" i="51"/>
  <c r="G2632" i="51" s="1"/>
  <c r="AI2210" i="51"/>
  <c r="H2210" i="51" s="1"/>
  <c r="AH2210" i="51"/>
  <c r="G2210" i="51" s="1"/>
  <c r="AI2316" i="51"/>
  <c r="H2316" i="51" s="1"/>
  <c r="AH2316" i="51"/>
  <c r="G2316" i="51" s="1"/>
  <c r="AI2494" i="51"/>
  <c r="H2494" i="51" s="1"/>
  <c r="AH2494" i="51"/>
  <c r="G2494" i="51" s="1"/>
  <c r="AI2253" i="51"/>
  <c r="H2253" i="51" s="1"/>
  <c r="AH2253" i="51"/>
  <c r="G2253" i="51" s="1"/>
  <c r="AH2332" i="51"/>
  <c r="G2332" i="51" s="1"/>
  <c r="AI2332" i="51"/>
  <c r="H2332" i="51" s="1"/>
  <c r="AI1470" i="51"/>
  <c r="H1470" i="51" s="1"/>
  <c r="AH1470" i="51"/>
  <c r="G1470" i="51" s="1"/>
  <c r="AI2217" i="51"/>
  <c r="H2217" i="51" s="1"/>
  <c r="AH2217" i="51"/>
  <c r="G2217" i="51" s="1"/>
  <c r="AI924" i="51"/>
  <c r="H924" i="51" s="1"/>
  <c r="AH924" i="51"/>
  <c r="G924" i="51" s="1"/>
  <c r="AI587" i="51"/>
  <c r="H587" i="51" s="1"/>
  <c r="AH587" i="51"/>
  <c r="G587" i="51" s="1"/>
  <c r="AI2147" i="51"/>
  <c r="H2147" i="51" s="1"/>
  <c r="AH2147" i="51"/>
  <c r="G2147" i="51" s="1"/>
  <c r="AI1073" i="51"/>
  <c r="H1073" i="51" s="1"/>
  <c r="AH1073" i="51"/>
  <c r="G1073" i="51" s="1"/>
  <c r="AI899" i="51"/>
  <c r="H899" i="51" s="1"/>
  <c r="AH899" i="51"/>
  <c r="G899" i="51" s="1"/>
  <c r="AI188" i="51"/>
  <c r="H188" i="51" s="1"/>
  <c r="AH188" i="51"/>
  <c r="G188" i="51" s="1"/>
  <c r="AI562" i="51"/>
  <c r="H562" i="51" s="1"/>
  <c r="AH562" i="51"/>
  <c r="G562" i="51" s="1"/>
  <c r="AI2084" i="51"/>
  <c r="H2084" i="51" s="1"/>
  <c r="AH2084" i="51"/>
  <c r="G2084" i="51" s="1"/>
  <c r="AI1652" i="51"/>
  <c r="H1652" i="51" s="1"/>
  <c r="AH1652" i="51"/>
  <c r="G1652" i="51" s="1"/>
  <c r="AH2834" i="51"/>
  <c r="G2834" i="51" s="1"/>
  <c r="AI2834" i="51"/>
  <c r="H2834" i="51" s="1"/>
  <c r="AI2108" i="51"/>
  <c r="H2108" i="51" s="1"/>
  <c r="AH2108" i="51"/>
  <c r="G2108" i="51" s="1"/>
  <c r="AI1955" i="51"/>
  <c r="H1955" i="51" s="1"/>
  <c r="AH1955" i="51"/>
  <c r="G1955" i="51" s="1"/>
  <c r="AI1602" i="51"/>
  <c r="H1602" i="51" s="1"/>
  <c r="AH1602" i="51"/>
  <c r="G1602" i="51" s="1"/>
  <c r="AH1086" i="51"/>
  <c r="G1086" i="51" s="1"/>
  <c r="AI1086" i="51"/>
  <c r="H1086" i="51" s="1"/>
  <c r="AI1221" i="51"/>
  <c r="H1221" i="51" s="1"/>
  <c r="AH1221" i="51"/>
  <c r="G1221" i="51" s="1"/>
  <c r="AH2831" i="51"/>
  <c r="G2831" i="51" s="1"/>
  <c r="AI2831" i="51"/>
  <c r="H2831" i="51" s="1"/>
  <c r="AI2072" i="51"/>
  <c r="H2072" i="51" s="1"/>
  <c r="AH2072" i="51"/>
  <c r="G2072" i="51" s="1"/>
  <c r="AI2025" i="51"/>
  <c r="H2025" i="51" s="1"/>
  <c r="AH2025" i="51"/>
  <c r="G2025" i="51" s="1"/>
  <c r="AI1535" i="51"/>
  <c r="H1535" i="51" s="1"/>
  <c r="AH1535" i="51"/>
  <c r="G1535" i="51" s="1"/>
  <c r="AI1331" i="51"/>
  <c r="H1331" i="51" s="1"/>
  <c r="AH1331" i="51"/>
  <c r="G1331" i="51" s="1"/>
  <c r="AI1197" i="51"/>
  <c r="H1197" i="51" s="1"/>
  <c r="AH1197" i="51"/>
  <c r="G1197" i="51" s="1"/>
  <c r="AI2699" i="51"/>
  <c r="H2699" i="51" s="1"/>
  <c r="AH2699" i="51"/>
  <c r="G2699" i="51" s="1"/>
  <c r="AI2478" i="51"/>
  <c r="H2478" i="51" s="1"/>
  <c r="AH2478" i="51"/>
  <c r="G2478" i="51" s="1"/>
  <c r="AI2040" i="51"/>
  <c r="H2040" i="51" s="1"/>
  <c r="AH2040" i="51"/>
  <c r="G2040" i="51" s="1"/>
  <c r="AI2015" i="51"/>
  <c r="H2015" i="51" s="1"/>
  <c r="AH2015" i="51"/>
  <c r="G2015" i="51" s="1"/>
  <c r="AH1937" i="51"/>
  <c r="G1937" i="51" s="1"/>
  <c r="AI1937" i="51"/>
  <c r="H1937" i="51" s="1"/>
  <c r="AI1522" i="51"/>
  <c r="H1522" i="51" s="1"/>
  <c r="AH1522" i="51"/>
  <c r="G1522" i="51" s="1"/>
  <c r="AI1279" i="51"/>
  <c r="H1279" i="51" s="1"/>
  <c r="AH1279" i="51"/>
  <c r="G1279" i="51" s="1"/>
  <c r="AI1074" i="51"/>
  <c r="H1074" i="51" s="1"/>
  <c r="AH1074" i="51"/>
  <c r="G1074" i="51" s="1"/>
  <c r="AI1173" i="51"/>
  <c r="H1173" i="51" s="1"/>
  <c r="AH1173" i="51"/>
  <c r="G1173" i="51" s="1"/>
  <c r="AI790" i="51"/>
  <c r="H790" i="51" s="1"/>
  <c r="AH790" i="51"/>
  <c r="G790" i="51" s="1"/>
  <c r="AI772" i="51"/>
  <c r="H772" i="51" s="1"/>
  <c r="AH772" i="51"/>
  <c r="G772" i="51" s="1"/>
  <c r="AI2639" i="51"/>
  <c r="H2639" i="51" s="1"/>
  <c r="AH2639" i="51"/>
  <c r="G2639" i="51" s="1"/>
  <c r="AI693" i="51"/>
  <c r="H693" i="51" s="1"/>
  <c r="AH693" i="51"/>
  <c r="G693" i="51" s="1"/>
  <c r="AI1504" i="51"/>
  <c r="H1504" i="51" s="1"/>
  <c r="AH1504" i="51"/>
  <c r="G1504" i="51" s="1"/>
  <c r="AI2249" i="51"/>
  <c r="H2249" i="51" s="1"/>
  <c r="AH2249" i="51"/>
  <c r="G2249" i="51" s="1"/>
  <c r="AI405" i="51"/>
  <c r="H405" i="51" s="1"/>
  <c r="AH405" i="51"/>
  <c r="G405" i="51" s="1"/>
  <c r="AI1883" i="51"/>
  <c r="H1883" i="51" s="1"/>
  <c r="AH1883" i="51"/>
  <c r="G1883" i="51" s="1"/>
  <c r="AI1067" i="51"/>
  <c r="H1067" i="51" s="1"/>
  <c r="AH1067" i="51"/>
  <c r="G1067" i="51" s="1"/>
  <c r="AI777" i="51"/>
  <c r="H777" i="51" s="1"/>
  <c r="AH777" i="51"/>
  <c r="G777" i="51" s="1"/>
  <c r="AI735" i="51"/>
  <c r="H735" i="51" s="1"/>
  <c r="AH735" i="51"/>
  <c r="G735" i="51" s="1"/>
  <c r="AI2387" i="51"/>
  <c r="H2387" i="51" s="1"/>
  <c r="AH2387" i="51"/>
  <c r="G2387" i="51" s="1"/>
  <c r="AI2566" i="51"/>
  <c r="H2566" i="51" s="1"/>
  <c r="AH2566" i="51"/>
  <c r="G2566" i="51" s="1"/>
  <c r="AI2036" i="51"/>
  <c r="H2036" i="51" s="1"/>
  <c r="AH2036" i="51"/>
  <c r="G2036" i="51" s="1"/>
  <c r="AI1358" i="51"/>
  <c r="H1358" i="51" s="1"/>
  <c r="AH1358" i="51"/>
  <c r="G1358" i="51" s="1"/>
  <c r="AI1644" i="51"/>
  <c r="H1644" i="51" s="1"/>
  <c r="AH1644" i="51"/>
  <c r="G1644" i="51" s="1"/>
  <c r="AI2783" i="51"/>
  <c r="H2783" i="51" s="1"/>
  <c r="AH2783" i="51"/>
  <c r="G2783" i="51" s="1"/>
  <c r="AI475" i="51"/>
  <c r="H475" i="51" s="1"/>
  <c r="AH475" i="51"/>
  <c r="G475" i="51" s="1"/>
  <c r="AI1798" i="51"/>
  <c r="H1798" i="51" s="1"/>
  <c r="AH1798" i="51"/>
  <c r="G1798" i="51" s="1"/>
  <c r="AI592" i="51"/>
  <c r="H592" i="51" s="1"/>
  <c r="AH592" i="51"/>
  <c r="G592" i="51" s="1"/>
  <c r="AI2669" i="51"/>
  <c r="H2669" i="51" s="1"/>
  <c r="AH2669" i="51"/>
  <c r="G2669" i="51" s="1"/>
  <c r="AI726" i="51"/>
  <c r="H726" i="51" s="1"/>
  <c r="AH726" i="51"/>
  <c r="G726" i="51" s="1"/>
  <c r="AI1893" i="51"/>
  <c r="H1893" i="51" s="1"/>
  <c r="AH1893" i="51"/>
  <c r="G1893" i="51" s="1"/>
  <c r="AI119" i="51"/>
  <c r="H119" i="51" s="1"/>
  <c r="AH119" i="51"/>
  <c r="G119" i="51" s="1"/>
  <c r="AI1269" i="51"/>
  <c r="H1269" i="51" s="1"/>
  <c r="AH1269" i="51"/>
  <c r="G1269" i="51" s="1"/>
  <c r="AI2275" i="51"/>
  <c r="H2275" i="51" s="1"/>
  <c r="AH2275" i="51"/>
  <c r="G2275" i="51" s="1"/>
  <c r="AI379" i="51"/>
  <c r="H379" i="51" s="1"/>
  <c r="AH379" i="51"/>
  <c r="G379" i="51" s="1"/>
  <c r="AI1574" i="51"/>
  <c r="H1574" i="51" s="1"/>
  <c r="AH1574" i="51"/>
  <c r="G1574" i="51" s="1"/>
  <c r="AI1001" i="51"/>
  <c r="H1001" i="51" s="1"/>
  <c r="AH1001" i="51"/>
  <c r="G1001" i="51" s="1"/>
  <c r="AI1427" i="51"/>
  <c r="H1427" i="51" s="1"/>
  <c r="AH1427" i="51"/>
  <c r="G1427" i="51" s="1"/>
  <c r="AI2439" i="51"/>
  <c r="H2439" i="51" s="1"/>
  <c r="AH2439" i="51"/>
  <c r="G2439" i="51" s="1"/>
  <c r="AI1615" i="51"/>
  <c r="H1615" i="51" s="1"/>
  <c r="AH1615" i="51"/>
  <c r="G1615" i="51" s="1"/>
  <c r="AI2346" i="51"/>
  <c r="H2346" i="51" s="1"/>
  <c r="AH2346" i="51"/>
  <c r="G2346" i="51" s="1"/>
  <c r="AI111" i="51"/>
  <c r="H111" i="51" s="1"/>
  <c r="AH111" i="51"/>
  <c r="G111" i="51" s="1"/>
  <c r="AI1309" i="51"/>
  <c r="H1309" i="51" s="1"/>
  <c r="AH1309" i="51"/>
  <c r="G1309" i="51" s="1"/>
  <c r="AI1597" i="51"/>
  <c r="H1597" i="51" s="1"/>
  <c r="AH1597" i="51"/>
  <c r="G1597" i="51" s="1"/>
  <c r="AI1669" i="51"/>
  <c r="H1669" i="51" s="1"/>
  <c r="AH1669" i="51"/>
  <c r="G1669" i="51" s="1"/>
  <c r="AI2541" i="51"/>
  <c r="H2541" i="51" s="1"/>
  <c r="AH2541" i="51"/>
  <c r="G2541" i="51" s="1"/>
  <c r="AI2842" i="51"/>
  <c r="H2842" i="51" s="1"/>
  <c r="AH2842" i="51"/>
  <c r="G2842" i="51" s="1"/>
  <c r="AI992" i="51"/>
  <c r="H992" i="51" s="1"/>
  <c r="AH992" i="51"/>
  <c r="G992" i="51" s="1"/>
  <c r="AI520" i="51"/>
  <c r="H520" i="51" s="1"/>
  <c r="AH520" i="51"/>
  <c r="G520" i="51" s="1"/>
  <c r="AI1786" i="51"/>
  <c r="H1786" i="51" s="1"/>
  <c r="AH1786" i="51"/>
  <c r="G1786" i="51" s="1"/>
  <c r="AI2568" i="51"/>
  <c r="H2568" i="51" s="1"/>
  <c r="AH2568" i="51"/>
  <c r="G2568" i="51" s="1"/>
  <c r="AI2672" i="51"/>
  <c r="H2672" i="51" s="1"/>
  <c r="AH2672" i="51"/>
  <c r="G2672" i="51" s="1"/>
  <c r="AI1592" i="51"/>
  <c r="H1592" i="51" s="1"/>
  <c r="AH1592" i="51"/>
  <c r="G1592" i="51" s="1"/>
  <c r="AI2477" i="51"/>
  <c r="H2477" i="51" s="1"/>
  <c r="AH2477" i="51"/>
  <c r="G2477" i="51" s="1"/>
  <c r="AI324" i="51"/>
  <c r="H324" i="51" s="1"/>
  <c r="AH324" i="51"/>
  <c r="G324" i="51" s="1"/>
  <c r="AI2535" i="51"/>
  <c r="H2535" i="51" s="1"/>
  <c r="AH2535" i="51"/>
  <c r="G2535" i="51" s="1"/>
  <c r="AI167" i="51"/>
  <c r="H167" i="51" s="1"/>
  <c r="AH167" i="51"/>
  <c r="G167" i="51" s="1"/>
  <c r="AI1311" i="51"/>
  <c r="H1311" i="51" s="1"/>
  <c r="AH1311" i="51"/>
  <c r="G1311" i="51" s="1"/>
  <c r="AI946" i="51"/>
  <c r="H946" i="51" s="1"/>
  <c r="AH946" i="51"/>
  <c r="G946" i="51" s="1"/>
  <c r="AI2023" i="51"/>
  <c r="H2023" i="51" s="1"/>
  <c r="AH2023" i="51"/>
  <c r="G2023" i="51" s="1"/>
  <c r="AI115" i="51"/>
  <c r="H115" i="51" s="1"/>
  <c r="AH115" i="51"/>
  <c r="G115" i="51" s="1"/>
  <c r="AI861" i="51"/>
  <c r="H861" i="51" s="1"/>
  <c r="AH861" i="51"/>
  <c r="G861" i="51" s="1"/>
  <c r="AI2600" i="51"/>
  <c r="H2600" i="51" s="1"/>
  <c r="AH2600" i="51"/>
  <c r="G2600" i="51" s="1"/>
  <c r="AI1408" i="51"/>
  <c r="H1408" i="51" s="1"/>
  <c r="AH1408" i="51"/>
  <c r="G1408" i="51" s="1"/>
  <c r="AI1415" i="51"/>
  <c r="H1415" i="51" s="1"/>
  <c r="AH1415" i="51"/>
  <c r="G1415" i="51" s="1"/>
  <c r="AI2238" i="51"/>
  <c r="H2238" i="51" s="1"/>
  <c r="AH2238" i="51"/>
  <c r="G2238" i="51" s="1"/>
  <c r="AI2221" i="51"/>
  <c r="H2221" i="51" s="1"/>
  <c r="AH2221" i="51"/>
  <c r="G2221" i="51" s="1"/>
  <c r="AI104" i="51"/>
  <c r="H104" i="51" s="1"/>
  <c r="AH104" i="51"/>
  <c r="G104" i="51" s="1"/>
  <c r="AI1343" i="51"/>
  <c r="H1343" i="51" s="1"/>
  <c r="AH1343" i="51"/>
  <c r="G1343" i="51" s="1"/>
  <c r="AI2201" i="51"/>
  <c r="H2201" i="51" s="1"/>
  <c r="AH2201" i="51"/>
  <c r="G2201" i="51" s="1"/>
  <c r="AI908" i="51"/>
  <c r="H908" i="51" s="1"/>
  <c r="AH908" i="51"/>
  <c r="G908" i="51" s="1"/>
  <c r="AI252" i="51"/>
  <c r="H252" i="51" s="1"/>
  <c r="AH252" i="51"/>
  <c r="G252" i="51" s="1"/>
  <c r="AI2099" i="51"/>
  <c r="H2099" i="51" s="1"/>
  <c r="AH2099" i="51"/>
  <c r="G2099" i="51" s="1"/>
  <c r="AI1041" i="51"/>
  <c r="H1041" i="51" s="1"/>
  <c r="AH1041" i="51"/>
  <c r="G1041" i="51" s="1"/>
  <c r="AI172" i="51"/>
  <c r="H172" i="51" s="1"/>
  <c r="AH172" i="51"/>
  <c r="G172" i="51" s="1"/>
  <c r="AI482" i="51"/>
  <c r="H482" i="51" s="1"/>
  <c r="AH482" i="51"/>
  <c r="G482" i="51" s="1"/>
  <c r="AI1098" i="51"/>
  <c r="H1098" i="51" s="1"/>
  <c r="AH1098" i="51"/>
  <c r="G1098" i="51" s="1"/>
  <c r="AI2681" i="51"/>
  <c r="H2681" i="51" s="1"/>
  <c r="AH2681" i="51"/>
  <c r="G2681" i="51" s="1"/>
  <c r="AI2410" i="51"/>
  <c r="H2410" i="51" s="1"/>
  <c r="AH2410" i="51"/>
  <c r="G2410" i="51" s="1"/>
  <c r="AI2034" i="51"/>
  <c r="H2034" i="51" s="1"/>
  <c r="AH2034" i="51"/>
  <c r="G2034" i="51" s="1"/>
  <c r="AI2007" i="51"/>
  <c r="H2007" i="51" s="1"/>
  <c r="AH2007" i="51"/>
  <c r="G2007" i="51" s="1"/>
  <c r="AI1865" i="51"/>
  <c r="H1865" i="51" s="1"/>
  <c r="AH1865" i="51"/>
  <c r="G1865" i="51" s="1"/>
  <c r="AI2060" i="51"/>
  <c r="H2060" i="51" s="1"/>
  <c r="AH2060" i="51"/>
  <c r="G2060" i="51" s="1"/>
  <c r="AI1264" i="51"/>
  <c r="H1264" i="51" s="1"/>
  <c r="AH1264" i="51"/>
  <c r="G1264" i="51" s="1"/>
  <c r="AI1068" i="51"/>
  <c r="H1068" i="51" s="1"/>
  <c r="AH1068" i="51"/>
  <c r="G1068" i="51" s="1"/>
  <c r="AI1149" i="51"/>
  <c r="H1149" i="51" s="1"/>
  <c r="AH1149" i="51"/>
  <c r="G1149" i="51" s="1"/>
  <c r="AI687" i="51"/>
  <c r="H687" i="51" s="1"/>
  <c r="AH687" i="51"/>
  <c r="G687" i="51" s="1"/>
  <c r="AI737" i="51"/>
  <c r="H737" i="51" s="1"/>
  <c r="AH737" i="51"/>
  <c r="G737" i="51" s="1"/>
  <c r="AI2602" i="51"/>
  <c r="H2602" i="51" s="1"/>
  <c r="AH2602" i="51"/>
  <c r="G2602" i="51" s="1"/>
  <c r="AI615" i="51"/>
  <c r="H615" i="51" s="1"/>
  <c r="AH615" i="51"/>
  <c r="G615" i="51" s="1"/>
  <c r="AH1319" i="51"/>
  <c r="G1319" i="51" s="1"/>
  <c r="AI1319" i="51"/>
  <c r="H1319" i="51" s="1"/>
  <c r="AI2146" i="51"/>
  <c r="H2146" i="51" s="1"/>
  <c r="AH2146" i="51"/>
  <c r="G2146" i="51" s="1"/>
  <c r="AI2766" i="51"/>
  <c r="H2766" i="51" s="1"/>
  <c r="AH2766" i="51"/>
  <c r="G2766" i="51" s="1"/>
  <c r="AI1869" i="51"/>
  <c r="H1869" i="51" s="1"/>
  <c r="AH1869" i="51"/>
  <c r="G1869" i="51" s="1"/>
  <c r="AI2884" i="51"/>
  <c r="H2884" i="51" s="1"/>
  <c r="AH2884" i="51"/>
  <c r="G2884" i="51" s="1"/>
  <c r="AI748" i="51"/>
  <c r="H748" i="51" s="1"/>
  <c r="AH748" i="51"/>
  <c r="G748" i="51" s="1"/>
  <c r="AI654" i="51"/>
  <c r="H654" i="51" s="1"/>
  <c r="AH654" i="51"/>
  <c r="G654" i="51" s="1"/>
  <c r="AI2371" i="51"/>
  <c r="H2371" i="51" s="1"/>
  <c r="AH2371" i="51"/>
  <c r="G2371" i="51" s="1"/>
  <c r="AI2438" i="51"/>
  <c r="H2438" i="51" s="1"/>
  <c r="AH2438" i="51"/>
  <c r="G2438" i="51" s="1"/>
  <c r="AI1887" i="51"/>
  <c r="H1887" i="51" s="1"/>
  <c r="AH1887" i="51"/>
  <c r="G1887" i="51" s="1"/>
  <c r="AI1112" i="51"/>
  <c r="H1112" i="51" s="1"/>
  <c r="AH1112" i="51"/>
  <c r="G1112" i="51" s="1"/>
  <c r="AI1619" i="51"/>
  <c r="H1619" i="51" s="1"/>
  <c r="AH1619" i="51"/>
  <c r="G1619" i="51" s="1"/>
  <c r="AI2713" i="51"/>
  <c r="H2713" i="51" s="1"/>
  <c r="AH2713" i="51"/>
  <c r="G2713" i="51" s="1"/>
  <c r="AI422" i="51"/>
  <c r="H422" i="51" s="1"/>
  <c r="AH422" i="51"/>
  <c r="G422" i="51" s="1"/>
  <c r="AI1732" i="51"/>
  <c r="H1732" i="51" s="1"/>
  <c r="AH1732" i="51"/>
  <c r="G1732" i="51" s="1"/>
  <c r="AI563" i="51"/>
  <c r="H563" i="51" s="1"/>
  <c r="AH563" i="51"/>
  <c r="G563" i="51" s="1"/>
  <c r="AI2641" i="51"/>
  <c r="H2641" i="51" s="1"/>
  <c r="AH2641" i="51"/>
  <c r="G2641" i="51" s="1"/>
  <c r="AI697" i="51"/>
  <c r="H697" i="51" s="1"/>
  <c r="AH697" i="51"/>
  <c r="G697" i="51" s="1"/>
  <c r="AI1755" i="51"/>
  <c r="H1755" i="51" s="1"/>
  <c r="AH1755" i="51"/>
  <c r="G1755" i="51" s="1"/>
  <c r="AI51" i="51"/>
  <c r="H51" i="51" s="1"/>
  <c r="AH51" i="51"/>
  <c r="G51" i="51" s="1"/>
  <c r="AI1253" i="51"/>
  <c r="H1253" i="51" s="1"/>
  <c r="AH1253" i="51"/>
  <c r="G1253" i="51" s="1"/>
  <c r="AI2187" i="51"/>
  <c r="H2187" i="51" s="1"/>
  <c r="AH2187" i="51"/>
  <c r="G2187" i="51" s="1"/>
  <c r="AI334" i="51"/>
  <c r="H334" i="51" s="1"/>
  <c r="AH334" i="51"/>
  <c r="G334" i="51" s="1"/>
  <c r="AI1559" i="51"/>
  <c r="H1559" i="51" s="1"/>
  <c r="AH1559" i="51"/>
  <c r="G1559" i="51" s="1"/>
  <c r="AI801" i="51"/>
  <c r="H801" i="51" s="1"/>
  <c r="AH801" i="51"/>
  <c r="G801" i="51" s="1"/>
  <c r="AI1413" i="51"/>
  <c r="H1413" i="51" s="1"/>
  <c r="AH1413" i="51"/>
  <c r="G1413" i="51" s="1"/>
  <c r="AI1601" i="51"/>
  <c r="H1601" i="51" s="1"/>
  <c r="AH1601" i="51"/>
  <c r="G1601" i="51" s="1"/>
  <c r="AI1556" i="51"/>
  <c r="H1556" i="51" s="1"/>
  <c r="AH1556" i="51"/>
  <c r="G1556" i="51" s="1"/>
  <c r="AI2256" i="51"/>
  <c r="H2256" i="51" s="1"/>
  <c r="AH2256" i="51"/>
  <c r="G2256" i="51" s="1"/>
  <c r="AI2861" i="51"/>
  <c r="H2861" i="51" s="1"/>
  <c r="AH2861" i="51"/>
  <c r="G2861" i="51" s="1"/>
  <c r="AI1231" i="51"/>
  <c r="H1231" i="51" s="1"/>
  <c r="AH1231" i="51"/>
  <c r="G1231" i="51" s="1"/>
  <c r="AI1524" i="51"/>
  <c r="H1524" i="51" s="1"/>
  <c r="AH1524" i="51"/>
  <c r="G1524" i="51" s="1"/>
  <c r="AI1307" i="51"/>
  <c r="H1307" i="51" s="1"/>
  <c r="AH1307" i="51"/>
  <c r="G1307" i="51" s="1"/>
  <c r="AI2511" i="51"/>
  <c r="H2511" i="51" s="1"/>
  <c r="AH2511" i="51"/>
  <c r="G2511" i="51" s="1"/>
  <c r="AI2826" i="51"/>
  <c r="H2826" i="51" s="1"/>
  <c r="AH2826" i="51"/>
  <c r="G2826" i="51" s="1"/>
  <c r="AI930" i="51"/>
  <c r="H930" i="51" s="1"/>
  <c r="AH930" i="51"/>
  <c r="G930" i="51" s="1"/>
  <c r="AI490" i="51"/>
  <c r="H490" i="51" s="1"/>
  <c r="AH490" i="51"/>
  <c r="G490" i="51" s="1"/>
  <c r="AI1770" i="51"/>
  <c r="H1770" i="51" s="1"/>
  <c r="AH1770" i="51"/>
  <c r="G1770" i="51" s="1"/>
  <c r="AI2537" i="51"/>
  <c r="H2537" i="51" s="1"/>
  <c r="AH2537" i="51"/>
  <c r="G2537" i="51" s="1"/>
  <c r="AI2657" i="51"/>
  <c r="H2657" i="51" s="1"/>
  <c r="AH2657" i="51"/>
  <c r="G2657" i="51" s="1"/>
  <c r="AI1578" i="51"/>
  <c r="H1578" i="51" s="1"/>
  <c r="AH1578" i="51"/>
  <c r="G1578" i="51" s="1"/>
  <c r="AI1457" i="51"/>
  <c r="H1457" i="51" s="1"/>
  <c r="AH1457" i="51"/>
  <c r="G1457" i="51" s="1"/>
  <c r="AI230" i="51"/>
  <c r="H230" i="51" s="1"/>
  <c r="AH230" i="51"/>
  <c r="G230" i="51" s="1"/>
  <c r="AI2424" i="51"/>
  <c r="H2424" i="51" s="1"/>
  <c r="AH2424" i="51"/>
  <c r="G2424" i="51" s="1"/>
  <c r="AI106" i="51"/>
  <c r="H106" i="51" s="1"/>
  <c r="AH106" i="51"/>
  <c r="G106" i="51" s="1"/>
  <c r="AI1010" i="51"/>
  <c r="H1010" i="51" s="1"/>
  <c r="AH1010" i="51"/>
  <c r="G1010" i="51" s="1"/>
  <c r="AI882" i="51"/>
  <c r="H882" i="51" s="1"/>
  <c r="AH882" i="51"/>
  <c r="G882" i="51" s="1"/>
  <c r="AI1276" i="51"/>
  <c r="H1276" i="51" s="1"/>
  <c r="AH1276" i="51"/>
  <c r="G1276" i="51" s="1"/>
  <c r="AI2763" i="51"/>
  <c r="H2763" i="51" s="1"/>
  <c r="AH2763" i="51"/>
  <c r="G2763" i="51" s="1"/>
  <c r="AI845" i="51"/>
  <c r="H845" i="51" s="1"/>
  <c r="AH845" i="51"/>
  <c r="G845" i="51" s="1"/>
  <c r="AI2585" i="51"/>
  <c r="H2585" i="51" s="1"/>
  <c r="AH2585" i="51"/>
  <c r="G2585" i="51" s="1"/>
  <c r="AI2847" i="51"/>
  <c r="H2847" i="51" s="1"/>
  <c r="AH2847" i="51"/>
  <c r="G2847" i="51" s="1"/>
  <c r="AI1399" i="51"/>
  <c r="H1399" i="51" s="1"/>
  <c r="AH1399" i="51"/>
  <c r="G1399" i="51" s="1"/>
  <c r="AI2190" i="51"/>
  <c r="H2190" i="51" s="1"/>
  <c r="AH2190" i="51"/>
  <c r="G2190" i="51" s="1"/>
  <c r="AI2173" i="51"/>
  <c r="H2173" i="51" s="1"/>
  <c r="AH2173" i="51"/>
  <c r="G2173" i="51" s="1"/>
  <c r="AI1475" i="51"/>
  <c r="H1475" i="51" s="1"/>
  <c r="AH1475" i="51"/>
  <c r="G1475" i="51" s="1"/>
  <c r="AI1327" i="51"/>
  <c r="H1327" i="51" s="1"/>
  <c r="AH1327" i="51"/>
  <c r="G1327" i="51" s="1"/>
  <c r="AI893" i="51"/>
  <c r="H893" i="51" s="1"/>
  <c r="AH893" i="51"/>
  <c r="G893" i="51" s="1"/>
  <c r="AI493" i="51"/>
  <c r="H493" i="51" s="1"/>
  <c r="AH493" i="51"/>
  <c r="G493" i="51" s="1"/>
  <c r="AI220" i="51"/>
  <c r="H220" i="51" s="1"/>
  <c r="AH220" i="51"/>
  <c r="G220" i="51" s="1"/>
  <c r="AI1987" i="51"/>
  <c r="H1987" i="51" s="1"/>
  <c r="AH1987" i="51"/>
  <c r="G1987" i="51" s="1"/>
  <c r="AI657" i="51"/>
  <c r="H657" i="51" s="1"/>
  <c r="AH657" i="51"/>
  <c r="G657" i="51" s="1"/>
  <c r="AI44" i="51"/>
  <c r="H44" i="51" s="1"/>
  <c r="AH44" i="51"/>
  <c r="G44" i="51" s="1"/>
  <c r="AI402" i="51"/>
  <c r="H402" i="51" s="1"/>
  <c r="AH402" i="51"/>
  <c r="G402" i="51" s="1"/>
  <c r="AI2774" i="51"/>
  <c r="H2774" i="51" s="1"/>
  <c r="AH2774" i="51"/>
  <c r="G2774" i="51" s="1"/>
  <c r="AI2406" i="51"/>
  <c r="H2406" i="51" s="1"/>
  <c r="AH2406" i="51"/>
  <c r="G2406" i="51" s="1"/>
  <c r="AI2028" i="51"/>
  <c r="H2028" i="51" s="1"/>
  <c r="AH2028" i="51"/>
  <c r="G2028" i="51" s="1"/>
  <c r="AI1997" i="51"/>
  <c r="H1997" i="51" s="1"/>
  <c r="AH1997" i="51"/>
  <c r="G1997" i="51" s="1"/>
  <c r="AI2132" i="51"/>
  <c r="H2132" i="51" s="1"/>
  <c r="AH2132" i="51"/>
  <c r="G2132" i="51" s="1"/>
  <c r="AI1941" i="51"/>
  <c r="H1941" i="51" s="1"/>
  <c r="AH1941" i="51"/>
  <c r="G1941" i="51" s="1"/>
  <c r="AH1256" i="51"/>
  <c r="G1256" i="51" s="1"/>
  <c r="AI1256" i="51"/>
  <c r="H1256" i="51" s="1"/>
  <c r="AI1062" i="51"/>
  <c r="H1062" i="51" s="1"/>
  <c r="AH1062" i="51"/>
  <c r="G1062" i="51" s="1"/>
  <c r="AI1125" i="51"/>
  <c r="H1125" i="51" s="1"/>
  <c r="AH1125" i="51"/>
  <c r="G1125" i="51" s="1"/>
  <c r="AI664" i="51"/>
  <c r="H664" i="51" s="1"/>
  <c r="AH664" i="51"/>
  <c r="G664" i="51" s="1"/>
  <c r="AI673" i="51"/>
  <c r="H673" i="51" s="1"/>
  <c r="AH673" i="51"/>
  <c r="G673" i="51" s="1"/>
  <c r="AI2563" i="51"/>
  <c r="H2563" i="51" s="1"/>
  <c r="AH2563" i="51"/>
  <c r="G2563" i="51" s="1"/>
  <c r="AI603" i="51"/>
  <c r="H603" i="51" s="1"/>
  <c r="AH603" i="51"/>
  <c r="G603" i="51" s="1"/>
  <c r="AH1254" i="51"/>
  <c r="G1254" i="51" s="1"/>
  <c r="AI1254" i="51"/>
  <c r="H1254" i="51" s="1"/>
  <c r="AI2058" i="51"/>
  <c r="H2058" i="51" s="1"/>
  <c r="AH2058" i="51"/>
  <c r="G2058" i="51" s="1"/>
  <c r="AI2612" i="51"/>
  <c r="H2612" i="51" s="1"/>
  <c r="AH2612" i="51"/>
  <c r="G2612" i="51" s="1"/>
  <c r="AI1842" i="51"/>
  <c r="H1842" i="51" s="1"/>
  <c r="AH1842" i="51"/>
  <c r="G1842" i="51" s="1"/>
  <c r="AI2616" i="51"/>
  <c r="H2616" i="51" s="1"/>
  <c r="AH2616" i="51"/>
  <c r="G2616" i="51" s="1"/>
  <c r="AH721" i="51"/>
  <c r="G721" i="51" s="1"/>
  <c r="AI721" i="51"/>
  <c r="H721" i="51" s="1"/>
  <c r="AI612" i="51"/>
  <c r="H612" i="51" s="1"/>
  <c r="AH612" i="51"/>
  <c r="G612" i="51" s="1"/>
  <c r="AI2315" i="51"/>
  <c r="H2315" i="51" s="1"/>
  <c r="AH2315" i="51"/>
  <c r="G2315" i="51" s="1"/>
  <c r="AI2327" i="51"/>
  <c r="H2327" i="51" s="1"/>
  <c r="AH2327" i="51"/>
  <c r="G2327" i="51" s="1"/>
  <c r="AH1721" i="51"/>
  <c r="G1721" i="51" s="1"/>
  <c r="AI1721" i="51"/>
  <c r="H1721" i="51" s="1"/>
  <c r="AI1081" i="51"/>
  <c r="H1081" i="51" s="1"/>
  <c r="AH1081" i="51"/>
  <c r="G1081" i="51" s="1"/>
  <c r="AI1251" i="51"/>
  <c r="H1251" i="51" s="1"/>
  <c r="AH1251" i="51"/>
  <c r="G1251" i="51" s="1"/>
  <c r="AI2479" i="51"/>
  <c r="H2479" i="51" s="1"/>
  <c r="AH2479" i="51"/>
  <c r="G2479" i="51" s="1"/>
  <c r="AI329" i="51"/>
  <c r="H329" i="51" s="1"/>
  <c r="AH329" i="51"/>
  <c r="G329" i="51" s="1"/>
  <c r="AI1704" i="51"/>
  <c r="H1704" i="51" s="1"/>
  <c r="AH1704" i="51"/>
  <c r="G1704" i="51" s="1"/>
  <c r="AI550" i="51"/>
  <c r="H550" i="51" s="1"/>
  <c r="AH550" i="51"/>
  <c r="G550" i="51" s="1"/>
  <c r="AI2558" i="51"/>
  <c r="H2558" i="51" s="1"/>
  <c r="AH2558" i="51"/>
  <c r="G2558" i="51" s="1"/>
  <c r="AI457" i="51"/>
  <c r="H457" i="51" s="1"/>
  <c r="AH457" i="51"/>
  <c r="G457" i="51" s="1"/>
  <c r="AI1301" i="51"/>
  <c r="H1301" i="51" s="1"/>
  <c r="AH1301" i="51"/>
  <c r="G1301" i="51" s="1"/>
  <c r="AI1635" i="51"/>
  <c r="H1635" i="51" s="1"/>
  <c r="AH1635" i="51"/>
  <c r="G1635" i="51" s="1"/>
  <c r="AI1190" i="51"/>
  <c r="H1190" i="51" s="1"/>
  <c r="AH1190" i="51"/>
  <c r="G1190" i="51" s="1"/>
  <c r="AH2171" i="51"/>
  <c r="G2171" i="51" s="1"/>
  <c r="AI2171" i="51"/>
  <c r="H2171" i="51" s="1"/>
  <c r="AI276" i="51"/>
  <c r="H276" i="51" s="1"/>
  <c r="AH276" i="51"/>
  <c r="G276" i="51" s="1"/>
  <c r="AI1529" i="51"/>
  <c r="H1529" i="51" s="1"/>
  <c r="AH1529" i="51"/>
  <c r="G1529" i="51" s="1"/>
  <c r="AI754" i="51"/>
  <c r="H754" i="51" s="1"/>
  <c r="AH754" i="51"/>
  <c r="G754" i="51" s="1"/>
  <c r="AI1383" i="51"/>
  <c r="H1383" i="51" s="1"/>
  <c r="AH1383" i="51"/>
  <c r="G1383" i="51" s="1"/>
  <c r="AI1454" i="51"/>
  <c r="H1454" i="51" s="1"/>
  <c r="AH1454" i="51"/>
  <c r="G1454" i="51" s="1"/>
  <c r="AI1483" i="51"/>
  <c r="H1483" i="51" s="1"/>
  <c r="AH1483" i="51"/>
  <c r="G1483" i="51" s="1"/>
  <c r="AI2198" i="51"/>
  <c r="H2198" i="51" s="1"/>
  <c r="AH2198" i="51"/>
  <c r="G2198" i="51" s="1"/>
  <c r="AI2830" i="51"/>
  <c r="H2830" i="51" s="1"/>
  <c r="AH2830" i="51"/>
  <c r="G2830" i="51" s="1"/>
  <c r="AI1199" i="51"/>
  <c r="H1199" i="51" s="1"/>
  <c r="AH1199" i="51"/>
  <c r="G1199" i="51" s="1"/>
  <c r="AI1510" i="51"/>
  <c r="H1510" i="51" s="1"/>
  <c r="AH1510" i="51"/>
  <c r="G1510" i="51" s="1"/>
  <c r="AI1103" i="51"/>
  <c r="H1103" i="51" s="1"/>
  <c r="AH1103" i="51"/>
  <c r="G1103" i="51" s="1"/>
  <c r="AI2495" i="51"/>
  <c r="H2495" i="51" s="1"/>
  <c r="AH2495" i="51"/>
  <c r="G2495" i="51" s="1"/>
  <c r="AI2812" i="51"/>
  <c r="H2812" i="51" s="1"/>
  <c r="AH2812" i="51"/>
  <c r="G2812" i="51" s="1"/>
  <c r="AI869" i="51"/>
  <c r="H869" i="51" s="1"/>
  <c r="AH869" i="51"/>
  <c r="G869" i="51" s="1"/>
  <c r="AI445" i="51"/>
  <c r="H445" i="51" s="1"/>
  <c r="AH445" i="51"/>
  <c r="G445" i="51" s="1"/>
  <c r="AI1711" i="51"/>
  <c r="H1711" i="51" s="1"/>
  <c r="AH1711" i="51"/>
  <c r="G1711" i="51" s="1"/>
  <c r="AI2492" i="51"/>
  <c r="H2492" i="51" s="1"/>
  <c r="AH2492" i="51"/>
  <c r="G2492" i="51" s="1"/>
  <c r="AI2551" i="51"/>
  <c r="H2551" i="51" s="1"/>
  <c r="AH2551" i="51"/>
  <c r="G2551" i="51" s="1"/>
  <c r="AI1547" i="51"/>
  <c r="H1547" i="51" s="1"/>
  <c r="AH1547" i="51"/>
  <c r="G1547" i="51" s="1"/>
  <c r="AI439" i="51"/>
  <c r="H439" i="51" s="1"/>
  <c r="AH439" i="51"/>
  <c r="G439" i="51" s="1"/>
  <c r="AI168" i="51"/>
  <c r="H168" i="51" s="1"/>
  <c r="AH168" i="51"/>
  <c r="G168" i="51" s="1"/>
  <c r="AI2408" i="51"/>
  <c r="H2408" i="51" s="1"/>
  <c r="AH2408" i="51"/>
  <c r="G2408" i="51" s="1"/>
  <c r="AI1573" i="51"/>
  <c r="H1573" i="51" s="1"/>
  <c r="AH1573" i="51"/>
  <c r="G1573" i="51" s="1"/>
  <c r="AI804" i="51"/>
  <c r="H804" i="51" s="1"/>
  <c r="AH804" i="51"/>
  <c r="G804" i="51" s="1"/>
  <c r="AI724" i="51"/>
  <c r="H724" i="51" s="1"/>
  <c r="AH724" i="51"/>
  <c r="G724" i="51" s="1"/>
  <c r="AI1260" i="51"/>
  <c r="H1260" i="51" s="1"/>
  <c r="AH1260" i="51"/>
  <c r="G1260" i="51" s="1"/>
  <c r="AI2748" i="51"/>
  <c r="H2748" i="51" s="1"/>
  <c r="AH2748" i="51"/>
  <c r="G2748" i="51" s="1"/>
  <c r="AI518" i="51"/>
  <c r="H518" i="51" s="1"/>
  <c r="AH518" i="51"/>
  <c r="G518" i="51" s="1"/>
  <c r="AI2553" i="51"/>
  <c r="H2553" i="51" s="1"/>
  <c r="AH2553" i="51"/>
  <c r="G2553" i="51" s="1"/>
  <c r="AI2702" i="51"/>
  <c r="H2702" i="51" s="1"/>
  <c r="AH2702" i="51"/>
  <c r="G2702" i="51" s="1"/>
  <c r="AI223" i="51"/>
  <c r="H223" i="51" s="1"/>
  <c r="AH223" i="51"/>
  <c r="G223" i="51" s="1"/>
  <c r="AI2174" i="51"/>
  <c r="H2174" i="51" s="1"/>
  <c r="AH2174" i="51"/>
  <c r="G2174" i="51" s="1"/>
  <c r="AI2157" i="51"/>
  <c r="H2157" i="51" s="1"/>
  <c r="AH2157" i="51"/>
  <c r="G2157" i="51" s="1"/>
  <c r="AI342" i="51"/>
  <c r="H342" i="51" s="1"/>
  <c r="AH342" i="51"/>
  <c r="G342" i="51" s="1"/>
  <c r="AI1024" i="51"/>
  <c r="H1024" i="51" s="1"/>
  <c r="AH1024" i="51"/>
  <c r="G1024" i="51" s="1"/>
  <c r="AI32" i="51"/>
  <c r="H32" i="51" s="1"/>
  <c r="AH32" i="51"/>
  <c r="G32" i="51" s="1"/>
  <c r="AI2560" i="51"/>
  <c r="H2560" i="51" s="1"/>
  <c r="AH2560" i="51"/>
  <c r="G2560" i="51" s="1"/>
  <c r="AI29" i="51"/>
  <c r="H29" i="51" s="1"/>
  <c r="AH29" i="51"/>
  <c r="G29" i="51" s="1"/>
  <c r="AI1923" i="51"/>
  <c r="H1923" i="51" s="1"/>
  <c r="AH1923" i="51"/>
  <c r="G1923" i="51" s="1"/>
  <c r="AI577" i="51"/>
  <c r="H577" i="51" s="1"/>
  <c r="AH577" i="51"/>
  <c r="G577" i="51" s="1"/>
  <c r="AI1116" i="51"/>
  <c r="H1116" i="51" s="1"/>
  <c r="AH1116" i="51"/>
  <c r="G1116" i="51" s="1"/>
  <c r="AI2816" i="51"/>
  <c r="H2816" i="51" s="1"/>
  <c r="AH2816" i="51"/>
  <c r="G2816" i="51" s="1"/>
  <c r="AI1248" i="51"/>
  <c r="H1248" i="51" s="1"/>
  <c r="AH1248" i="51"/>
  <c r="G1248" i="51" s="1"/>
  <c r="AI1864" i="51"/>
  <c r="H1864" i="51" s="1"/>
  <c r="AH1864" i="51"/>
  <c r="G1864" i="51" s="1"/>
  <c r="AI1101" i="51"/>
  <c r="H1101" i="51" s="1"/>
  <c r="AH1101" i="51"/>
  <c r="G1101" i="51" s="1"/>
  <c r="AI1731" i="51"/>
  <c r="H1731" i="51" s="1"/>
  <c r="AH1731" i="51"/>
  <c r="G1731" i="51" s="1"/>
  <c r="AI593" i="51"/>
  <c r="H593" i="51" s="1"/>
  <c r="AH593" i="51"/>
  <c r="G593" i="51" s="1"/>
  <c r="AI2538" i="51"/>
  <c r="H2538" i="51" s="1"/>
  <c r="AH2538" i="51"/>
  <c r="G2538" i="51" s="1"/>
  <c r="AH561" i="51"/>
  <c r="G561" i="51" s="1"/>
  <c r="AI561" i="51"/>
  <c r="H561" i="51" s="1"/>
  <c r="AI1162" i="51"/>
  <c r="H1162" i="51" s="1"/>
  <c r="AH1162" i="51"/>
  <c r="G1162" i="51" s="1"/>
  <c r="AI2030" i="51"/>
  <c r="H2030" i="51" s="1"/>
  <c r="AH2030" i="51"/>
  <c r="G2030" i="51" s="1"/>
  <c r="AI2587" i="51"/>
  <c r="H2587" i="51" s="1"/>
  <c r="AH2587" i="51"/>
  <c r="G2587" i="51" s="1"/>
  <c r="AI1776" i="51"/>
  <c r="H1776" i="51" s="1"/>
  <c r="AH1776" i="51"/>
  <c r="G1776" i="51" s="1"/>
  <c r="AI2500" i="51"/>
  <c r="H2500" i="51" s="1"/>
  <c r="AH2500" i="51"/>
  <c r="G2500" i="51" s="1"/>
  <c r="AI708" i="51"/>
  <c r="H708" i="51" s="1"/>
  <c r="AH708" i="51"/>
  <c r="G708" i="51" s="1"/>
  <c r="AI600" i="51"/>
  <c r="H600" i="51" s="1"/>
  <c r="AH600" i="51"/>
  <c r="G600" i="51" s="1"/>
  <c r="AI2239" i="51"/>
  <c r="H2239" i="51" s="1"/>
  <c r="AH2239" i="51"/>
  <c r="G2239" i="51" s="1"/>
  <c r="AI2262" i="51"/>
  <c r="H2262" i="51" s="1"/>
  <c r="AH2262" i="51"/>
  <c r="G2262" i="51" s="1"/>
  <c r="AI1668" i="51"/>
  <c r="H1668" i="51" s="1"/>
  <c r="AH1668" i="51"/>
  <c r="G1668" i="51" s="1"/>
  <c r="AI1066" i="51"/>
  <c r="H1066" i="51" s="1"/>
  <c r="AH1066" i="51"/>
  <c r="G1066" i="51" s="1"/>
  <c r="AI1235" i="51"/>
  <c r="H1235" i="51" s="1"/>
  <c r="AH1235" i="51"/>
  <c r="G1235" i="51" s="1"/>
  <c r="AI2464" i="51"/>
  <c r="H2464" i="51" s="1"/>
  <c r="AH2464" i="51"/>
  <c r="G2464" i="51" s="1"/>
  <c r="AI2789" i="51"/>
  <c r="H2789" i="51" s="1"/>
  <c r="AH2789" i="51"/>
  <c r="G2789" i="51" s="1"/>
  <c r="AI1417" i="51"/>
  <c r="H1417" i="51" s="1"/>
  <c r="AH1417" i="51"/>
  <c r="G1417" i="51" s="1"/>
  <c r="AI446" i="51"/>
  <c r="H446" i="51" s="1"/>
  <c r="AH446" i="51"/>
  <c r="G446" i="51" s="1"/>
  <c r="AI2545" i="51"/>
  <c r="H2545" i="51" s="1"/>
  <c r="AH2545" i="51"/>
  <c r="G2545" i="51" s="1"/>
  <c r="AI444" i="51"/>
  <c r="H444" i="51" s="1"/>
  <c r="AH444" i="51"/>
  <c r="G444" i="51" s="1"/>
  <c r="AI1088" i="51"/>
  <c r="H1088" i="51" s="1"/>
  <c r="AH1088" i="51"/>
  <c r="G1088" i="51" s="1"/>
  <c r="AI74" i="51"/>
  <c r="H74" i="51" s="1"/>
  <c r="AH74" i="51"/>
  <c r="G74" i="51" s="1"/>
  <c r="AI1174" i="51"/>
  <c r="H1174" i="51" s="1"/>
  <c r="AH1174" i="51"/>
  <c r="G1174" i="51" s="1"/>
  <c r="AI2076" i="51"/>
  <c r="H2076" i="51" s="1"/>
  <c r="AH2076" i="51"/>
  <c r="G2076" i="51" s="1"/>
  <c r="AI201" i="51"/>
  <c r="H201" i="51" s="1"/>
  <c r="AH201" i="51"/>
  <c r="G201" i="51" s="1"/>
  <c r="AI1456" i="51"/>
  <c r="H1456" i="51" s="1"/>
  <c r="AH1456" i="51"/>
  <c r="G1456" i="51" s="1"/>
  <c r="AI633" i="51"/>
  <c r="H633" i="51" s="1"/>
  <c r="AH633" i="51"/>
  <c r="G633" i="51" s="1"/>
  <c r="AI1266" i="51"/>
  <c r="H1266" i="51" s="1"/>
  <c r="AH1266" i="51"/>
  <c r="G1266" i="51" s="1"/>
  <c r="AI1281" i="51"/>
  <c r="H1281" i="51" s="1"/>
  <c r="AH1281" i="51"/>
  <c r="G1281" i="51" s="1"/>
  <c r="AI1368" i="51"/>
  <c r="H1368" i="51" s="1"/>
  <c r="AH1368" i="51"/>
  <c r="G1368" i="51" s="1"/>
  <c r="AI2182" i="51"/>
  <c r="H2182" i="51" s="1"/>
  <c r="AH2182" i="51"/>
  <c r="G2182" i="51" s="1"/>
  <c r="AI2800" i="51"/>
  <c r="H2800" i="51" s="1"/>
  <c r="AH2800" i="51"/>
  <c r="G2800" i="51" s="1"/>
  <c r="AI1121" i="51"/>
  <c r="H1121" i="51" s="1"/>
  <c r="AH1121" i="51"/>
  <c r="G1121" i="51" s="1"/>
  <c r="AI1464" i="51"/>
  <c r="H1464" i="51" s="1"/>
  <c r="AH1464" i="51"/>
  <c r="G1464" i="51" s="1"/>
  <c r="AI887" i="51"/>
  <c r="H887" i="51" s="1"/>
  <c r="AH887" i="51"/>
  <c r="G887" i="51" s="1"/>
  <c r="AI2480" i="51"/>
  <c r="H2480" i="51" s="1"/>
  <c r="AH2480" i="51"/>
  <c r="G2480" i="51" s="1"/>
  <c r="AI2735" i="51"/>
  <c r="H2735" i="51" s="1"/>
  <c r="AH2735" i="51"/>
  <c r="G2735" i="51" s="1"/>
  <c r="AI206" i="51"/>
  <c r="H206" i="51" s="1"/>
  <c r="AH206" i="51"/>
  <c r="G206" i="51" s="1"/>
  <c r="AI415" i="51"/>
  <c r="H415" i="51" s="1"/>
  <c r="AH415" i="51"/>
  <c r="G415" i="51" s="1"/>
  <c r="AI1607" i="51"/>
  <c r="H1607" i="51" s="1"/>
  <c r="AH1607" i="51"/>
  <c r="G1607" i="51" s="1"/>
  <c r="AI2476" i="51"/>
  <c r="H2476" i="51" s="1"/>
  <c r="AH2476" i="51"/>
  <c r="G2476" i="51" s="1"/>
  <c r="AI2491" i="51"/>
  <c r="H2491" i="51" s="1"/>
  <c r="AH2491" i="51"/>
  <c r="G2491" i="51" s="1"/>
  <c r="AI1376" i="51"/>
  <c r="H1376" i="51" s="1"/>
  <c r="AH1376" i="51"/>
  <c r="G1376" i="51" s="1"/>
  <c r="AI344" i="51"/>
  <c r="H344" i="51" s="1"/>
  <c r="AH344" i="51"/>
  <c r="G344" i="51" s="1"/>
  <c r="AI76" i="51"/>
  <c r="H76" i="51" s="1"/>
  <c r="AH76" i="51"/>
  <c r="G76" i="51" s="1"/>
  <c r="AI2361" i="51"/>
  <c r="H2361" i="51" s="1"/>
  <c r="AH2361" i="51"/>
  <c r="G2361" i="51" s="1"/>
  <c r="AI2200" i="51"/>
  <c r="H2200" i="51" s="1"/>
  <c r="AH2200" i="51"/>
  <c r="G2200" i="51" s="1"/>
  <c r="AI789" i="51"/>
  <c r="H789" i="51" s="1"/>
  <c r="AH789" i="51"/>
  <c r="G789" i="51" s="1"/>
  <c r="AI679" i="51"/>
  <c r="H679" i="51" s="1"/>
  <c r="AH679" i="51"/>
  <c r="G679" i="51" s="1"/>
  <c r="AI1244" i="51"/>
  <c r="H1244" i="51" s="1"/>
  <c r="AH1244" i="51"/>
  <c r="G1244" i="51" s="1"/>
  <c r="AI2686" i="51"/>
  <c r="H2686" i="51" s="1"/>
  <c r="AH2686" i="51"/>
  <c r="G2686" i="51" s="1"/>
  <c r="AI473" i="51"/>
  <c r="H473" i="51" s="1"/>
  <c r="AH473" i="51"/>
  <c r="G473" i="51" s="1"/>
  <c r="AH2523" i="51"/>
  <c r="G2523" i="51" s="1"/>
  <c r="AI2523" i="51"/>
  <c r="H2523" i="51" s="1"/>
  <c r="AI468" i="51"/>
  <c r="H468" i="51" s="1"/>
  <c r="AH468" i="51"/>
  <c r="G468" i="51" s="1"/>
  <c r="AI1663" i="51"/>
  <c r="H1663" i="51" s="1"/>
  <c r="AH1663" i="51"/>
  <c r="G1663" i="51" s="1"/>
  <c r="AI2158" i="51"/>
  <c r="H2158" i="51" s="1"/>
  <c r="AH2158" i="51"/>
  <c r="G2158" i="51" s="1"/>
  <c r="AI2109" i="51"/>
  <c r="H2109" i="51" s="1"/>
  <c r="AH2109" i="51"/>
  <c r="G2109" i="51" s="1"/>
  <c r="AI900" i="51"/>
  <c r="H900" i="51" s="1"/>
  <c r="AH900" i="51"/>
  <c r="G900" i="51" s="1"/>
  <c r="AH2522" i="51"/>
  <c r="G2522" i="51" s="1"/>
  <c r="AI2522" i="51"/>
  <c r="H2522" i="51" s="1"/>
  <c r="AH989" i="51"/>
  <c r="G989" i="51" s="1"/>
  <c r="AI989" i="51"/>
  <c r="H989" i="51" s="1"/>
  <c r="AI2773" i="51"/>
  <c r="H2773" i="51" s="1"/>
  <c r="AH2773" i="51"/>
  <c r="G2773" i="51" s="1"/>
  <c r="AI2516" i="51"/>
  <c r="H2516" i="51" s="1"/>
  <c r="AH2516" i="51"/>
  <c r="G2516" i="51" s="1"/>
  <c r="AI1748" i="51"/>
  <c r="H1748" i="51" s="1"/>
  <c r="AH1748" i="51"/>
  <c r="G1748" i="51" s="1"/>
  <c r="AI513" i="51"/>
  <c r="H513" i="51" s="1"/>
  <c r="AH513" i="51"/>
  <c r="G513" i="51" s="1"/>
  <c r="AI1016" i="51"/>
  <c r="H1016" i="51" s="1"/>
  <c r="AH1016" i="51"/>
  <c r="G1016" i="51" s="1"/>
  <c r="AI2619" i="51"/>
  <c r="H2619" i="51" s="1"/>
  <c r="AH2619" i="51"/>
  <c r="G2619" i="51" s="1"/>
  <c r="AI1665" i="51"/>
  <c r="H1665" i="51" s="1"/>
  <c r="AH1665" i="51"/>
  <c r="G1665" i="51" s="1"/>
  <c r="AI2498" i="51"/>
  <c r="H2498" i="51" s="1"/>
  <c r="AH2498" i="51"/>
  <c r="G2498" i="51" s="1"/>
  <c r="AI523" i="51"/>
  <c r="H523" i="51" s="1"/>
  <c r="AH523" i="51"/>
  <c r="G523" i="51" s="1"/>
  <c r="AI1117" i="51"/>
  <c r="H1117" i="51" s="1"/>
  <c r="AH1117" i="51"/>
  <c r="G1117" i="51" s="1"/>
  <c r="AI1898" i="51"/>
  <c r="H1898" i="51" s="1"/>
  <c r="AH1898" i="51"/>
  <c r="G1898" i="51" s="1"/>
  <c r="AI2574" i="51"/>
  <c r="H2574" i="51" s="1"/>
  <c r="AH2574" i="51"/>
  <c r="G2574" i="51" s="1"/>
  <c r="AI1616" i="51"/>
  <c r="H1616" i="51" s="1"/>
  <c r="AH1616" i="51"/>
  <c r="G1616" i="51" s="1"/>
  <c r="AI2407" i="51"/>
  <c r="H2407" i="51" s="1"/>
  <c r="AH2407" i="51"/>
  <c r="G2407" i="51" s="1"/>
  <c r="AI643" i="51"/>
  <c r="H643" i="51" s="1"/>
  <c r="AH643" i="51"/>
  <c r="G643" i="51" s="1"/>
  <c r="AI440" i="51"/>
  <c r="H440" i="51" s="1"/>
  <c r="AH440" i="51"/>
  <c r="G440" i="51" s="1"/>
  <c r="AI2128" i="51"/>
  <c r="H2128" i="51" s="1"/>
  <c r="AH2128" i="51"/>
  <c r="G2128" i="51" s="1"/>
  <c r="AI2142" i="51"/>
  <c r="H2142" i="51" s="1"/>
  <c r="AH2142" i="51"/>
  <c r="G2142" i="51" s="1"/>
  <c r="AI1632" i="51"/>
  <c r="H1632" i="51" s="1"/>
  <c r="AH1632" i="51"/>
  <c r="G1632" i="51" s="1"/>
  <c r="AH1050" i="51"/>
  <c r="G1050" i="51" s="1"/>
  <c r="AI1050" i="51"/>
  <c r="H1050" i="51" s="1"/>
  <c r="AI1142" i="51"/>
  <c r="H1142" i="51" s="1"/>
  <c r="AH1142" i="51"/>
  <c r="G1142" i="51" s="1"/>
  <c r="AI2398" i="51"/>
  <c r="H2398" i="51" s="1"/>
  <c r="AH2398" i="51"/>
  <c r="G2398" i="51" s="1"/>
  <c r="AI2423" i="51"/>
  <c r="H2423" i="51" s="1"/>
  <c r="AH2423" i="51"/>
  <c r="G2423" i="51" s="1"/>
  <c r="AI1154" i="51"/>
  <c r="H1154" i="51" s="1"/>
  <c r="AH1154" i="51"/>
  <c r="G1154" i="51" s="1"/>
  <c r="AI351" i="51"/>
  <c r="H351" i="51" s="1"/>
  <c r="AH351" i="51"/>
  <c r="G351" i="51" s="1"/>
  <c r="AI2504" i="51"/>
  <c r="H2504" i="51" s="1"/>
  <c r="AH2504" i="51"/>
  <c r="G2504" i="51" s="1"/>
  <c r="AI418" i="51"/>
  <c r="H418" i="51" s="1"/>
  <c r="AH418" i="51"/>
  <c r="G418" i="51" s="1"/>
  <c r="AI862" i="51"/>
  <c r="H862" i="51" s="1"/>
  <c r="AH862" i="51"/>
  <c r="G862" i="51" s="1"/>
  <c r="AI277" i="51"/>
  <c r="H277" i="51" s="1"/>
  <c r="AH277" i="51"/>
  <c r="G277" i="51" s="1"/>
  <c r="AI988" i="51"/>
  <c r="H988" i="51" s="1"/>
  <c r="AH988" i="51"/>
  <c r="G988" i="51" s="1"/>
  <c r="AH2044" i="51"/>
  <c r="G2044" i="51" s="1"/>
  <c r="AI2044" i="51"/>
  <c r="H2044" i="51" s="1"/>
  <c r="AI173" i="51"/>
  <c r="H173" i="51" s="1"/>
  <c r="AH173" i="51"/>
  <c r="G173" i="51" s="1"/>
  <c r="AI1428" i="51"/>
  <c r="H1428" i="51" s="1"/>
  <c r="AH1428" i="51"/>
  <c r="G1428" i="51" s="1"/>
  <c r="AI573" i="51"/>
  <c r="H573" i="51" s="1"/>
  <c r="AH573" i="51"/>
  <c r="G573" i="51" s="1"/>
  <c r="AI1061" i="51"/>
  <c r="H1061" i="51" s="1"/>
  <c r="AH1061" i="51"/>
  <c r="G1061" i="51" s="1"/>
  <c r="AI1139" i="51"/>
  <c r="H1139" i="51" s="1"/>
  <c r="AH1139" i="51"/>
  <c r="G1139" i="51" s="1"/>
  <c r="AH1217" i="51"/>
  <c r="G1217" i="51" s="1"/>
  <c r="AI1217" i="51"/>
  <c r="H1217" i="51" s="1"/>
  <c r="AI2150" i="51"/>
  <c r="H2150" i="51" s="1"/>
  <c r="AH2150" i="51"/>
  <c r="G2150" i="51" s="1"/>
  <c r="AI2785" i="51"/>
  <c r="H2785" i="51" s="1"/>
  <c r="AH2785" i="51"/>
  <c r="G2785" i="51" s="1"/>
  <c r="AI935" i="51"/>
  <c r="H935" i="51" s="1"/>
  <c r="AH935" i="51"/>
  <c r="G935" i="51" s="1"/>
  <c r="AI1437" i="51"/>
  <c r="H1437" i="51" s="1"/>
  <c r="AH1437" i="51"/>
  <c r="G1437" i="51" s="1"/>
  <c r="AI764" i="51"/>
  <c r="H764" i="51" s="1"/>
  <c r="AH764" i="51"/>
  <c r="G764" i="51" s="1"/>
  <c r="AI963" i="51"/>
  <c r="H963" i="51" s="1"/>
  <c r="AH963" i="51"/>
  <c r="G963" i="51" s="1"/>
  <c r="AH2555" i="51"/>
  <c r="G2555" i="51" s="1"/>
  <c r="AI2555" i="51"/>
  <c r="H2555" i="51" s="1"/>
  <c r="AI2841" i="51"/>
  <c r="H2841" i="51" s="1"/>
  <c r="AH2841" i="51"/>
  <c r="G2841" i="51" s="1"/>
  <c r="AI399" i="51"/>
  <c r="H399" i="51" s="1"/>
  <c r="AH399" i="51"/>
  <c r="G399" i="51" s="1"/>
  <c r="AI1564" i="51"/>
  <c r="H1564" i="51" s="1"/>
  <c r="AH1564" i="51"/>
  <c r="G1564" i="51" s="1"/>
  <c r="AI2445" i="51"/>
  <c r="H2445" i="51" s="1"/>
  <c r="AH2445" i="51"/>
  <c r="G2445" i="51" s="1"/>
  <c r="AI2475" i="51"/>
  <c r="H2475" i="51" s="1"/>
  <c r="AH2475" i="51"/>
  <c r="G2475" i="51" s="1"/>
  <c r="AI1360" i="51"/>
  <c r="H1360" i="51" s="1"/>
  <c r="AH1360" i="51"/>
  <c r="G1360" i="51" s="1"/>
  <c r="AI2444" i="51"/>
  <c r="H2444" i="51" s="1"/>
  <c r="AH2444" i="51"/>
  <c r="G2444" i="51" s="1"/>
  <c r="AH2342" i="51"/>
  <c r="G2342" i="51" s="1"/>
  <c r="AI2342" i="51"/>
  <c r="H2342" i="51" s="1"/>
  <c r="AI2283" i="51"/>
  <c r="H2283" i="51" s="1"/>
  <c r="AH2283" i="51"/>
  <c r="G2283" i="51" s="1"/>
  <c r="AI164" i="51"/>
  <c r="H164" i="51" s="1"/>
  <c r="AH164" i="51"/>
  <c r="G164" i="51" s="1"/>
  <c r="AI773" i="51"/>
  <c r="H773" i="51" s="1"/>
  <c r="AH773" i="51"/>
  <c r="G773" i="51" s="1"/>
  <c r="AI648" i="51"/>
  <c r="H648" i="51" s="1"/>
  <c r="AH648" i="51"/>
  <c r="G648" i="51" s="1"/>
  <c r="AI1228" i="51"/>
  <c r="H1228" i="51" s="1"/>
  <c r="AH1228" i="51"/>
  <c r="G1228" i="51" s="1"/>
  <c r="AI2607" i="51"/>
  <c r="H2607" i="51" s="1"/>
  <c r="AH2607" i="51"/>
  <c r="G2607" i="51" s="1"/>
  <c r="AI442" i="51"/>
  <c r="H442" i="51" s="1"/>
  <c r="AH442" i="51"/>
  <c r="G442" i="51" s="1"/>
  <c r="AH2459" i="51"/>
  <c r="G2459" i="51" s="1"/>
  <c r="AI2459" i="51"/>
  <c r="H2459" i="51" s="1"/>
  <c r="AI118" i="51"/>
  <c r="H118" i="51" s="1"/>
  <c r="AH118" i="51"/>
  <c r="G118" i="51" s="1"/>
  <c r="AI1648" i="51"/>
  <c r="H1648" i="51" s="1"/>
  <c r="AH1648" i="51"/>
  <c r="G1648" i="51" s="1"/>
  <c r="AI2078" i="51"/>
  <c r="H2078" i="51" s="1"/>
  <c r="AH2078" i="51"/>
  <c r="G2078" i="51" s="1"/>
  <c r="AI1981" i="51"/>
  <c r="H1981" i="51" s="1"/>
  <c r="AH1981" i="51"/>
  <c r="G1981" i="51" s="1"/>
  <c r="AI836" i="51"/>
  <c r="H836" i="51" s="1"/>
  <c r="AH836" i="51"/>
  <c r="G836" i="51" s="1"/>
  <c r="AI2506" i="51"/>
  <c r="H2506" i="51" s="1"/>
  <c r="AH2506" i="51"/>
  <c r="G2506" i="51" s="1"/>
  <c r="AI398" i="51"/>
  <c r="H398" i="51" s="1"/>
  <c r="AH398" i="51"/>
  <c r="G398" i="51" s="1"/>
  <c r="AI2661" i="51"/>
  <c r="H2661" i="51" s="1"/>
  <c r="AH2661" i="51"/>
  <c r="G2661" i="51" s="1"/>
  <c r="AI2372" i="51"/>
  <c r="H2372" i="51" s="1"/>
  <c r="AH2372" i="51"/>
  <c r="G2372" i="51" s="1"/>
  <c r="AI1637" i="51"/>
  <c r="H1637" i="51" s="1"/>
  <c r="AH1637" i="51"/>
  <c r="G1637" i="51" s="1"/>
  <c r="AI756" i="51"/>
  <c r="H756" i="51" s="1"/>
  <c r="AH756" i="51"/>
  <c r="G756" i="51" s="1"/>
  <c r="AI502" i="51"/>
  <c r="H502" i="51" s="1"/>
  <c r="AH502" i="51"/>
  <c r="G502" i="51" s="1"/>
  <c r="AI1680" i="51"/>
  <c r="H1680" i="51" s="1"/>
  <c r="AH1680" i="51"/>
  <c r="G1680" i="51" s="1"/>
  <c r="AI2869" i="51"/>
  <c r="H2869" i="51" s="1"/>
  <c r="AH2869" i="51"/>
  <c r="G2869" i="51" s="1"/>
  <c r="AI1236" i="51"/>
  <c r="H1236" i="51" s="1"/>
  <c r="AH1236" i="51"/>
  <c r="G1236" i="51" s="1"/>
  <c r="AH2457" i="51"/>
  <c r="G2457" i="51" s="1"/>
  <c r="AI2457" i="51"/>
  <c r="H2457" i="51" s="1"/>
  <c r="AI498" i="51"/>
  <c r="H498" i="51" s="1"/>
  <c r="AH498" i="51"/>
  <c r="G498" i="51" s="1"/>
  <c r="AI948" i="51"/>
  <c r="H948" i="51" s="1"/>
  <c r="AH948" i="51"/>
  <c r="G948" i="51" s="1"/>
  <c r="AI1870" i="51"/>
  <c r="H1870" i="51" s="1"/>
  <c r="AH1870" i="51"/>
  <c r="G1870" i="51" s="1"/>
  <c r="AI2389" i="51"/>
  <c r="H2389" i="51" s="1"/>
  <c r="AH2389" i="51"/>
  <c r="G2389" i="51" s="1"/>
  <c r="AI1525" i="51"/>
  <c r="H1525" i="51" s="1"/>
  <c r="AH1525" i="51"/>
  <c r="G1525" i="51" s="1"/>
  <c r="AI2394" i="51"/>
  <c r="H2394" i="51" s="1"/>
  <c r="AH2394" i="51"/>
  <c r="G2394" i="51" s="1"/>
  <c r="AI487" i="51"/>
  <c r="H487" i="51" s="1"/>
  <c r="AH487" i="51"/>
  <c r="G487" i="51" s="1"/>
  <c r="AI386" i="51"/>
  <c r="H386" i="51" s="1"/>
  <c r="AH386" i="51"/>
  <c r="G386" i="51" s="1"/>
  <c r="AI2112" i="51"/>
  <c r="H2112" i="51" s="1"/>
  <c r="AH2112" i="51"/>
  <c r="G2112" i="51" s="1"/>
  <c r="AI2127" i="51"/>
  <c r="H2127" i="51" s="1"/>
  <c r="AH2127" i="51"/>
  <c r="G2127" i="51" s="1"/>
  <c r="AI1051" i="51"/>
  <c r="H1051" i="51" s="1"/>
  <c r="AH1051" i="51"/>
  <c r="G1051" i="51" s="1"/>
  <c r="AI911" i="51"/>
  <c r="H911" i="51" s="1"/>
  <c r="AH911" i="51"/>
  <c r="G911" i="51" s="1"/>
  <c r="AI1111" i="51"/>
  <c r="H1111" i="51" s="1"/>
  <c r="AH1111" i="51"/>
  <c r="G1111" i="51" s="1"/>
  <c r="AI2325" i="51"/>
  <c r="H2325" i="51" s="1"/>
  <c r="AH2325" i="51"/>
  <c r="G2325" i="51" s="1"/>
  <c r="AI2397" i="51"/>
  <c r="H2397" i="51" s="1"/>
  <c r="AH2397" i="51"/>
  <c r="G2397" i="51" s="1"/>
  <c r="AI1108" i="51"/>
  <c r="H1108" i="51" s="1"/>
  <c r="AH1108" i="51"/>
  <c r="G1108" i="51" s="1"/>
  <c r="AI293" i="51"/>
  <c r="H293" i="51" s="1"/>
  <c r="AH293" i="51"/>
  <c r="G293" i="51" s="1"/>
  <c r="AI2269" i="51"/>
  <c r="H2269" i="51" s="1"/>
  <c r="AH2269" i="51"/>
  <c r="G2269" i="51" s="1"/>
  <c r="AI376" i="51"/>
  <c r="H376" i="51" s="1"/>
  <c r="AH376" i="51"/>
  <c r="G376" i="51" s="1"/>
  <c r="AI835" i="51"/>
  <c r="H835" i="51" s="1"/>
  <c r="AH835" i="51"/>
  <c r="G835" i="51" s="1"/>
  <c r="AI1780" i="51"/>
  <c r="H1780" i="51" s="1"/>
  <c r="AH1780" i="51"/>
  <c r="G1780" i="51" s="1"/>
  <c r="AI880" i="51"/>
  <c r="H880" i="51" s="1"/>
  <c r="AH880" i="51"/>
  <c r="G880" i="51" s="1"/>
  <c r="AI1903" i="51"/>
  <c r="H1903" i="51" s="1"/>
  <c r="AH1903" i="51"/>
  <c r="G1903" i="51" s="1"/>
  <c r="AI144" i="51"/>
  <c r="H144" i="51" s="1"/>
  <c r="AH144" i="51"/>
  <c r="G144" i="51" s="1"/>
  <c r="AI1385" i="51"/>
  <c r="H1385" i="51" s="1"/>
  <c r="AH1385" i="51"/>
  <c r="G1385" i="51" s="1"/>
  <c r="AI543" i="51"/>
  <c r="H543" i="51" s="1"/>
  <c r="AH543" i="51"/>
  <c r="G543" i="51" s="1"/>
  <c r="AI1030" i="51"/>
  <c r="H1030" i="51" s="1"/>
  <c r="AH1030" i="51"/>
  <c r="G1030" i="51" s="1"/>
  <c r="AI1029" i="51"/>
  <c r="H1029" i="51" s="1"/>
  <c r="AH1029" i="51"/>
  <c r="G1029" i="51" s="1"/>
  <c r="AI968" i="51"/>
  <c r="H968" i="51" s="1"/>
  <c r="AH968" i="51"/>
  <c r="G968" i="51" s="1"/>
  <c r="AI2118" i="51"/>
  <c r="H2118" i="51" s="1"/>
  <c r="AH2118" i="51"/>
  <c r="G2118" i="51" s="1"/>
  <c r="AI2770" i="51"/>
  <c r="H2770" i="51" s="1"/>
  <c r="AH2770" i="51"/>
  <c r="G2770" i="51" s="1"/>
  <c r="AI889" i="51"/>
  <c r="H889" i="51" s="1"/>
  <c r="AH889" i="51"/>
  <c r="G889" i="51" s="1"/>
  <c r="AI1423" i="51"/>
  <c r="H1423" i="51" s="1"/>
  <c r="AH1423" i="51"/>
  <c r="G1423" i="51" s="1"/>
  <c r="AI537" i="51"/>
  <c r="H537" i="51" s="1"/>
  <c r="AH537" i="51"/>
  <c r="G537" i="51" s="1"/>
  <c r="AI886" i="51"/>
  <c r="H886" i="51" s="1"/>
  <c r="AH886" i="51"/>
  <c r="G886" i="51" s="1"/>
  <c r="AI2525" i="51"/>
  <c r="H2525" i="51" s="1"/>
  <c r="AH2525" i="51"/>
  <c r="G2525" i="51" s="1"/>
  <c r="AI2796" i="51"/>
  <c r="H2796" i="51" s="1"/>
  <c r="AH2796" i="51"/>
  <c r="G2796" i="51" s="1"/>
  <c r="AI338" i="51"/>
  <c r="H338" i="51" s="1"/>
  <c r="AH338" i="51"/>
  <c r="G338" i="51" s="1"/>
  <c r="AI1549" i="51"/>
  <c r="H1549" i="51" s="1"/>
  <c r="AH1549" i="51"/>
  <c r="G1549" i="51" s="1"/>
  <c r="AI2368" i="51"/>
  <c r="H2368" i="51" s="1"/>
  <c r="AH2368" i="51"/>
  <c r="G2368" i="51" s="1"/>
  <c r="AI2277" i="51"/>
  <c r="H2277" i="51" s="1"/>
  <c r="AH2277" i="51"/>
  <c r="G2277" i="51" s="1"/>
  <c r="AI982" i="51"/>
  <c r="H982" i="51" s="1"/>
  <c r="AH982" i="51"/>
  <c r="G982" i="51" s="1"/>
  <c r="AI2601" i="51"/>
  <c r="H2601" i="51" s="1"/>
  <c r="AH2601" i="51"/>
  <c r="G2601" i="51" s="1"/>
  <c r="AI662" i="51"/>
  <c r="H662" i="51" s="1"/>
  <c r="AH662" i="51"/>
  <c r="G662" i="51" s="1"/>
  <c r="AI2267" i="51"/>
  <c r="H2267" i="51" s="1"/>
  <c r="AH2267" i="51"/>
  <c r="G2267" i="51" s="1"/>
  <c r="AI2290" i="51"/>
  <c r="H2290" i="51" s="1"/>
  <c r="AH2290" i="51"/>
  <c r="G2290" i="51" s="1"/>
  <c r="AI757" i="51"/>
  <c r="H757" i="51" s="1"/>
  <c r="AH757" i="51"/>
  <c r="G757" i="51" s="1"/>
  <c r="AI416" i="51"/>
  <c r="H416" i="51" s="1"/>
  <c r="AH416" i="51"/>
  <c r="G416" i="51" s="1"/>
  <c r="AI1069" i="51"/>
  <c r="H1069" i="51" s="1"/>
  <c r="AH1069" i="51"/>
  <c r="G1069" i="51" s="1"/>
  <c r="AI2529" i="51"/>
  <c r="H2529" i="51" s="1"/>
  <c r="AH2529" i="51"/>
  <c r="G2529" i="51" s="1"/>
  <c r="AI37" i="51"/>
  <c r="H37" i="51" s="1"/>
  <c r="AH37" i="51"/>
  <c r="G37" i="51" s="1"/>
  <c r="AI2443" i="51"/>
  <c r="H2443" i="51" s="1"/>
  <c r="AH2443" i="51"/>
  <c r="G2443" i="51" s="1"/>
  <c r="AI87" i="51"/>
  <c r="H87" i="51" s="1"/>
  <c r="AH87" i="51"/>
  <c r="G87" i="51" s="1"/>
  <c r="AI1523" i="51"/>
  <c r="H1523" i="51" s="1"/>
  <c r="AH1523" i="51"/>
  <c r="G1523" i="51" s="1"/>
  <c r="AI1982" i="51"/>
  <c r="H1982" i="51" s="1"/>
  <c r="AH1982" i="51"/>
  <c r="G1982" i="51" s="1"/>
  <c r="AI1885" i="51"/>
  <c r="H1885" i="51" s="1"/>
  <c r="AH1885" i="51"/>
  <c r="G1885" i="51" s="1"/>
  <c r="AI1915" i="51"/>
  <c r="H1915" i="51" s="1"/>
  <c r="AH1915" i="51"/>
  <c r="G1915" i="51" s="1"/>
  <c r="AI2314" i="51"/>
  <c r="H2314" i="51" s="1"/>
  <c r="AH2314" i="51"/>
  <c r="G2314" i="51" s="1"/>
  <c r="AI366" i="51"/>
  <c r="H366" i="51" s="1"/>
  <c r="AH366" i="51"/>
  <c r="G366" i="51" s="1"/>
  <c r="AI2597" i="51"/>
  <c r="H2597" i="51" s="1"/>
  <c r="AH2597" i="51"/>
  <c r="G2597" i="51" s="1"/>
  <c r="AI2308" i="51"/>
  <c r="H2308" i="51" s="1"/>
  <c r="AH2308" i="51"/>
  <c r="G2308" i="51" s="1"/>
  <c r="AI1557" i="51"/>
  <c r="H1557" i="51" s="1"/>
  <c r="AH1557" i="51"/>
  <c r="G1557" i="51" s="1"/>
  <c r="AI483" i="51"/>
  <c r="H483" i="51" s="1"/>
  <c r="AH483" i="51"/>
  <c r="G483" i="51" s="1"/>
  <c r="AI1584" i="51"/>
  <c r="H1584" i="51" s="1"/>
  <c r="AH1584" i="51"/>
  <c r="G1584" i="51" s="1"/>
  <c r="AI1165" i="51"/>
  <c r="H1165" i="51" s="1"/>
  <c r="AH1165" i="51"/>
  <c r="G1165" i="51" s="1"/>
  <c r="AI1884" i="51"/>
  <c r="H1884" i="51" s="1"/>
  <c r="AH1884" i="51"/>
  <c r="G1884" i="51" s="1"/>
  <c r="AI752" i="51"/>
  <c r="H752" i="51" s="1"/>
  <c r="AH752" i="51"/>
  <c r="G752" i="51" s="1"/>
  <c r="AI1876" i="51"/>
  <c r="H1876" i="51" s="1"/>
  <c r="AH1876" i="51"/>
  <c r="G1876" i="51" s="1"/>
  <c r="AI1823" i="51"/>
  <c r="H1823" i="51" s="1"/>
  <c r="AH1823" i="51"/>
  <c r="G1823" i="51" s="1"/>
  <c r="AH2010" i="51"/>
  <c r="G2010" i="51" s="1"/>
  <c r="AI2010" i="51"/>
  <c r="H2010" i="51" s="1"/>
  <c r="AI1367" i="51"/>
  <c r="H1367" i="51" s="1"/>
  <c r="AH1367" i="51"/>
  <c r="G1367" i="51" s="1"/>
  <c r="AI1629" i="51"/>
  <c r="H1629" i="51" s="1"/>
  <c r="AH1629" i="51"/>
  <c r="G1629" i="51" s="1"/>
  <c r="AI460" i="51"/>
  <c r="H460" i="51" s="1"/>
  <c r="AH460" i="51"/>
  <c r="G460" i="51" s="1"/>
  <c r="AI814" i="51"/>
  <c r="H814" i="51" s="1"/>
  <c r="AH814" i="51"/>
  <c r="G814" i="51" s="1"/>
  <c r="AI1699" i="51"/>
  <c r="H1699" i="51" s="1"/>
  <c r="AH1699" i="51"/>
  <c r="G1699" i="51" s="1"/>
  <c r="AI2259" i="51"/>
  <c r="H2259" i="51" s="1"/>
  <c r="AH2259" i="51"/>
  <c r="G2259" i="51" s="1"/>
  <c r="AI1514" i="51"/>
  <c r="H1514" i="51" s="1"/>
  <c r="AH1514" i="51"/>
  <c r="G1514" i="51" s="1"/>
  <c r="AI2349" i="51"/>
  <c r="H2349" i="51" s="1"/>
  <c r="AH2349" i="51"/>
  <c r="G2349" i="51" s="1"/>
  <c r="AI462" i="51"/>
  <c r="H462" i="51" s="1"/>
  <c r="AH462" i="51"/>
  <c r="G462" i="51" s="1"/>
  <c r="AI372" i="51"/>
  <c r="H372" i="51" s="1"/>
  <c r="AH372" i="51"/>
  <c r="G372" i="51" s="1"/>
  <c r="AI2111" i="51"/>
  <c r="H2111" i="51" s="1"/>
  <c r="AH2111" i="51"/>
  <c r="G2111" i="51" s="1"/>
  <c r="AI996" i="51"/>
  <c r="H996" i="51" s="1"/>
  <c r="AH996" i="51"/>
  <c r="G996" i="51" s="1"/>
  <c r="AI884" i="51"/>
  <c r="H884" i="51" s="1"/>
  <c r="AH884" i="51"/>
  <c r="G884" i="51" s="1"/>
  <c r="AI1036" i="51"/>
  <c r="H1036" i="51" s="1"/>
  <c r="AH1036" i="51"/>
  <c r="G1036" i="51" s="1"/>
  <c r="AI2604" i="51"/>
  <c r="H2604" i="51" s="1"/>
  <c r="AH2604" i="51"/>
  <c r="G2604" i="51" s="1"/>
  <c r="AI2849" i="51"/>
  <c r="H2849" i="51" s="1"/>
  <c r="AH2849" i="51"/>
  <c r="G2849" i="51" s="1"/>
  <c r="AI363" i="51"/>
  <c r="H363" i="51" s="1"/>
  <c r="AH363" i="51"/>
  <c r="G363" i="51" s="1"/>
  <c r="AI1857" i="51"/>
  <c r="H1857" i="51" s="1"/>
  <c r="AH1857" i="51"/>
  <c r="G1857" i="51" s="1"/>
  <c r="AI57" i="51"/>
  <c r="H57" i="51" s="1"/>
  <c r="AH57" i="51"/>
  <c r="G57" i="51" s="1"/>
  <c r="AI1341" i="51"/>
  <c r="H1341" i="51" s="1"/>
  <c r="AH1341" i="51"/>
  <c r="G1341" i="51" s="1"/>
  <c r="AI393" i="51"/>
  <c r="H393" i="51" s="1"/>
  <c r="AH393" i="51"/>
  <c r="G393" i="51" s="1"/>
  <c r="AI891" i="51"/>
  <c r="H891" i="51" s="1"/>
  <c r="AH891" i="51"/>
  <c r="G891" i="51" s="1"/>
  <c r="AI2055" i="51"/>
  <c r="H2055" i="51" s="1"/>
  <c r="AH2055" i="51"/>
  <c r="G2055" i="51" s="1"/>
  <c r="AI2664" i="51"/>
  <c r="H2664" i="51" s="1"/>
  <c r="AH2664" i="51"/>
  <c r="G2664" i="51" s="1"/>
  <c r="AI797" i="51"/>
  <c r="H797" i="51" s="1"/>
  <c r="AH797" i="51"/>
  <c r="G797" i="51" s="1"/>
  <c r="AI1409" i="51"/>
  <c r="H1409" i="51" s="1"/>
  <c r="AH1409" i="51"/>
  <c r="G1409" i="51" s="1"/>
  <c r="AI298" i="51"/>
  <c r="H298" i="51" s="1"/>
  <c r="AH298" i="51"/>
  <c r="G298" i="51" s="1"/>
  <c r="AI871" i="51"/>
  <c r="H871" i="51" s="1"/>
  <c r="AH871" i="51"/>
  <c r="G871" i="51" s="1"/>
  <c r="AI2510" i="51"/>
  <c r="H2510" i="51" s="1"/>
  <c r="AH2510" i="51"/>
  <c r="G2510" i="51" s="1"/>
  <c r="AI2765" i="51"/>
  <c r="H2765" i="51" s="1"/>
  <c r="AH2765" i="51"/>
  <c r="G2765" i="51" s="1"/>
  <c r="AI280" i="51"/>
  <c r="H280" i="51" s="1"/>
  <c r="AH280" i="51"/>
  <c r="G280" i="51" s="1"/>
  <c r="AI1534" i="51"/>
  <c r="H1534" i="51" s="1"/>
  <c r="AH1534" i="51"/>
  <c r="G1534" i="51" s="1"/>
  <c r="AI2354" i="51"/>
  <c r="H2354" i="51" s="1"/>
  <c r="AH2354" i="51"/>
  <c r="G2354" i="51" s="1"/>
  <c r="AI1473" i="51"/>
  <c r="H1473" i="51" s="1"/>
  <c r="AH1473" i="51"/>
  <c r="G1473" i="51" s="1"/>
  <c r="AI950" i="51"/>
  <c r="H950" i="51" s="1"/>
  <c r="AH950" i="51"/>
  <c r="G950" i="51" s="1"/>
  <c r="AI2333" i="51"/>
  <c r="H2333" i="51" s="1"/>
  <c r="AH2333" i="51"/>
  <c r="G2333" i="51" s="1"/>
  <c r="AI2258" i="51"/>
  <c r="H2258" i="51" s="1"/>
  <c r="AH2258" i="51"/>
  <c r="G2258" i="51" s="1"/>
  <c r="AI2155" i="51"/>
  <c r="H2155" i="51" s="1"/>
  <c r="AH2155" i="51"/>
  <c r="G2155" i="51" s="1"/>
  <c r="AI2242" i="51"/>
  <c r="H2242" i="51" s="1"/>
  <c r="AH2242" i="51"/>
  <c r="G2242" i="51" s="1"/>
  <c r="AI709" i="51"/>
  <c r="H709" i="51" s="1"/>
  <c r="AH709" i="51"/>
  <c r="G709" i="51" s="1"/>
  <c r="AI368" i="51"/>
  <c r="H368" i="51" s="1"/>
  <c r="AH368" i="51"/>
  <c r="G368" i="51" s="1"/>
  <c r="AI785" i="51"/>
  <c r="H785" i="51" s="1"/>
  <c r="AH785" i="51"/>
  <c r="G785" i="51" s="1"/>
  <c r="AI2465" i="51"/>
  <c r="H2465" i="51" s="1"/>
  <c r="AH2465" i="51"/>
  <c r="G2465" i="51" s="1"/>
  <c r="AI2824" i="51"/>
  <c r="H2824" i="51" s="1"/>
  <c r="AH2824" i="51"/>
  <c r="G2824" i="51" s="1"/>
  <c r="AI2412" i="51"/>
  <c r="H2412" i="51" s="1"/>
  <c r="AH2412" i="51"/>
  <c r="G2412" i="51" s="1"/>
  <c r="AI546" i="51"/>
  <c r="H546" i="51" s="1"/>
  <c r="AH546" i="51"/>
  <c r="G546" i="51" s="1"/>
  <c r="AI461" i="51"/>
  <c r="H461" i="51" s="1"/>
  <c r="AH461" i="51"/>
  <c r="G461" i="51" s="1"/>
  <c r="AH1759" i="51"/>
  <c r="G1759" i="51" s="1"/>
  <c r="AI1759" i="51"/>
  <c r="H1759" i="51" s="1"/>
  <c r="AI1695" i="51"/>
  <c r="H1695" i="51" s="1"/>
  <c r="AH1695" i="51"/>
  <c r="G1695" i="51" s="1"/>
  <c r="AI1503" i="51"/>
  <c r="H1503" i="51" s="1"/>
  <c r="AH1503" i="51"/>
  <c r="G1503" i="51" s="1"/>
  <c r="AI2250" i="51"/>
  <c r="H2250" i="51" s="1"/>
  <c r="AH2250" i="51"/>
  <c r="G2250" i="51" s="1"/>
  <c r="AI143" i="51"/>
  <c r="H143" i="51" s="1"/>
  <c r="AH143" i="51"/>
  <c r="G143" i="51" s="1"/>
  <c r="AI2565" i="51"/>
  <c r="H2565" i="51" s="1"/>
  <c r="AH2565" i="51"/>
  <c r="G2565" i="51" s="1"/>
  <c r="AI2292" i="51"/>
  <c r="H2292" i="51" s="1"/>
  <c r="AH2292" i="51"/>
  <c r="G2292" i="51" s="1"/>
  <c r="AI1494" i="51"/>
  <c r="H1494" i="51" s="1"/>
  <c r="AH1494" i="51"/>
  <c r="G1494" i="51" s="1"/>
  <c r="AI1754" i="51"/>
  <c r="H1754" i="51" s="1"/>
  <c r="AH1754" i="51"/>
  <c r="G1754" i="51" s="1"/>
  <c r="AI1900" i="51"/>
  <c r="H1900" i="51" s="1"/>
  <c r="AH1900" i="51"/>
  <c r="G1900" i="51" s="1"/>
  <c r="AI2245" i="51"/>
  <c r="H2245" i="51" s="1"/>
  <c r="AH2245" i="51"/>
  <c r="G2245" i="51" s="1"/>
  <c r="AH1242" i="51"/>
  <c r="G1242" i="51" s="1"/>
  <c r="AI1242" i="51"/>
  <c r="H1242" i="51" s="1"/>
  <c r="AI2536" i="51"/>
  <c r="H2536" i="51" s="1"/>
  <c r="AH2536" i="51"/>
  <c r="G2536" i="51" s="1"/>
  <c r="AI904" i="51"/>
  <c r="H904" i="51" s="1"/>
  <c r="AH904" i="51"/>
  <c r="G904" i="51" s="1"/>
  <c r="AH1033" i="51"/>
  <c r="G1033" i="51" s="1"/>
  <c r="AI1033" i="51"/>
  <c r="H1033" i="51" s="1"/>
  <c r="AI2798" i="51"/>
  <c r="H2798" i="51" s="1"/>
  <c r="AH2798" i="51"/>
  <c r="G2798" i="51" s="1"/>
  <c r="AI1953" i="51"/>
  <c r="H1953" i="51" s="1"/>
  <c r="AH1953" i="51"/>
  <c r="G1953" i="51" s="1"/>
  <c r="AI1224" i="51"/>
  <c r="H1224" i="51" s="1"/>
  <c r="AH1224" i="51"/>
  <c r="G1224" i="51" s="1"/>
  <c r="AI1057" i="51"/>
  <c r="H1057" i="51" s="1"/>
  <c r="AH1057" i="51"/>
  <c r="G1057" i="51" s="1"/>
  <c r="AI414" i="51"/>
  <c r="H414" i="51" s="1"/>
  <c r="AH414" i="51"/>
  <c r="G414" i="51" s="1"/>
  <c r="AI2419" i="51"/>
  <c r="H2419" i="51" s="1"/>
  <c r="AH2419" i="51"/>
  <c r="G2419" i="51" s="1"/>
  <c r="AI341" i="51"/>
  <c r="H341" i="51" s="1"/>
  <c r="AH341" i="51"/>
  <c r="G341" i="51" s="1"/>
  <c r="AI774" i="51"/>
  <c r="H774" i="51" s="1"/>
  <c r="AH774" i="51"/>
  <c r="G774" i="51" s="1"/>
  <c r="AI1673" i="51"/>
  <c r="H1673" i="51" s="1"/>
  <c r="AH1673" i="51"/>
  <c r="G1673" i="51" s="1"/>
  <c r="AI2213" i="51"/>
  <c r="H2213" i="51" s="1"/>
  <c r="AH2213" i="51"/>
  <c r="G2213" i="51" s="1"/>
  <c r="AI1351" i="51"/>
  <c r="H1351" i="51" s="1"/>
  <c r="AH1351" i="51"/>
  <c r="G1351" i="51" s="1"/>
  <c r="AI2336" i="51"/>
  <c r="H2336" i="51" s="1"/>
  <c r="AH2336" i="51"/>
  <c r="G2336" i="51" s="1"/>
  <c r="AI343" i="51"/>
  <c r="H343" i="51" s="1"/>
  <c r="AH343" i="51"/>
  <c r="G343" i="51" s="1"/>
  <c r="AI345" i="51"/>
  <c r="H345" i="51" s="1"/>
  <c r="AH345" i="51"/>
  <c r="G345" i="51" s="1"/>
  <c r="AI1977" i="51"/>
  <c r="H1977" i="51" s="1"/>
  <c r="AH1977" i="51"/>
  <c r="G1977" i="51" s="1"/>
  <c r="AI2095" i="51"/>
  <c r="H2095" i="51" s="1"/>
  <c r="AH2095" i="51"/>
  <c r="G2095" i="51" s="1"/>
  <c r="AI983" i="51"/>
  <c r="H983" i="51" s="1"/>
  <c r="AH983" i="51"/>
  <c r="G983" i="51" s="1"/>
  <c r="AI870" i="51"/>
  <c r="H870" i="51" s="1"/>
  <c r="AH870" i="51"/>
  <c r="G870" i="51" s="1"/>
  <c r="AI1009" i="51"/>
  <c r="H1009" i="51" s="1"/>
  <c r="AH1009" i="51"/>
  <c r="G1009" i="51" s="1"/>
  <c r="AI2286" i="51"/>
  <c r="H2286" i="51" s="1"/>
  <c r="AH2286" i="51"/>
  <c r="G2286" i="51" s="1"/>
  <c r="AI2337" i="51"/>
  <c r="H2337" i="51" s="1"/>
  <c r="AH2337" i="51"/>
  <c r="G2337" i="51" s="1"/>
  <c r="AI922" i="51"/>
  <c r="H922" i="51" s="1"/>
  <c r="AH922" i="51"/>
  <c r="G922" i="51" s="1"/>
  <c r="AI2836" i="51"/>
  <c r="H2836" i="51" s="1"/>
  <c r="AH2836" i="51"/>
  <c r="G2836" i="51" s="1"/>
  <c r="AI2220" i="51"/>
  <c r="H2220" i="51" s="1"/>
  <c r="AH2220" i="51"/>
  <c r="G2220" i="51" s="1"/>
  <c r="AI303" i="51"/>
  <c r="H303" i="51" s="1"/>
  <c r="AH303" i="51"/>
  <c r="G303" i="51" s="1"/>
  <c r="AI469" i="51"/>
  <c r="H469" i="51" s="1"/>
  <c r="AH469" i="51"/>
  <c r="G469" i="51" s="1"/>
  <c r="AI454" i="51"/>
  <c r="H454" i="51" s="1"/>
  <c r="AH454" i="51"/>
  <c r="G454" i="51" s="1"/>
  <c r="AI803" i="51"/>
  <c r="H803" i="51" s="1"/>
  <c r="AH803" i="51"/>
  <c r="G803" i="51" s="1"/>
  <c r="AI1738" i="51"/>
  <c r="H1738" i="51" s="1"/>
  <c r="AH1738" i="51"/>
  <c r="G1738" i="51" s="1"/>
  <c r="AI28" i="51"/>
  <c r="H28" i="51" s="1"/>
  <c r="AH28" i="51"/>
  <c r="G28" i="51" s="1"/>
  <c r="AI1220" i="51"/>
  <c r="H1220" i="51" s="1"/>
  <c r="AH1220" i="51"/>
  <c r="G1220" i="51" s="1"/>
  <c r="AI377" i="51"/>
  <c r="H377" i="51" s="1"/>
  <c r="AH377" i="51"/>
  <c r="G377" i="51" s="1"/>
  <c r="AI969" i="51"/>
  <c r="H969" i="51" s="1"/>
  <c r="AH969" i="51"/>
  <c r="G969" i="51" s="1"/>
  <c r="AI242" i="51"/>
  <c r="H242" i="51" s="1"/>
  <c r="AH242" i="51"/>
  <c r="G242" i="51" s="1"/>
  <c r="AI860" i="51"/>
  <c r="H860" i="51" s="1"/>
  <c r="AH860" i="51"/>
  <c r="G860" i="51" s="1"/>
  <c r="AI1792" i="51"/>
  <c r="H1792" i="51" s="1"/>
  <c r="AH1792" i="51"/>
  <c r="G1792" i="51" s="1"/>
  <c r="AI2649" i="51"/>
  <c r="H2649" i="51" s="1"/>
  <c r="AH2649" i="51"/>
  <c r="G2649" i="51" s="1"/>
  <c r="AI629" i="51"/>
  <c r="H629" i="51" s="1"/>
  <c r="AH629" i="51"/>
  <c r="G629" i="51" s="1"/>
  <c r="AI1365" i="51"/>
  <c r="H1365" i="51" s="1"/>
  <c r="AH1365" i="51"/>
  <c r="G1365" i="51" s="1"/>
  <c r="AI151" i="51"/>
  <c r="H151" i="51" s="1"/>
  <c r="AH151" i="51"/>
  <c r="G151" i="51" s="1"/>
  <c r="AI824" i="51"/>
  <c r="H824" i="51" s="1"/>
  <c r="AH824" i="51"/>
  <c r="G824" i="51" s="1"/>
  <c r="AI2433" i="51"/>
  <c r="H2433" i="51" s="1"/>
  <c r="AH2433" i="51"/>
  <c r="G2433" i="51" s="1"/>
  <c r="AI2539" i="51"/>
  <c r="H2539" i="51" s="1"/>
  <c r="AH2539" i="51"/>
  <c r="G2539" i="51" s="1"/>
  <c r="AI265" i="51"/>
  <c r="H265" i="51" s="1"/>
  <c r="AH265" i="51"/>
  <c r="G265" i="51" s="1"/>
  <c r="AI1432" i="51"/>
  <c r="H1432" i="51" s="1"/>
  <c r="AH1432" i="51"/>
  <c r="G1432" i="51" s="1"/>
  <c r="AI89" i="51"/>
  <c r="H89" i="51" s="1"/>
  <c r="AH89" i="51"/>
  <c r="G89" i="51" s="1"/>
  <c r="AI1402" i="51"/>
  <c r="H1402" i="51" s="1"/>
  <c r="AH1402" i="51"/>
  <c r="G1402" i="51" s="1"/>
  <c r="AI902" i="51"/>
  <c r="H902" i="51" s="1"/>
  <c r="AH902" i="51"/>
  <c r="G902" i="51" s="1"/>
  <c r="AH2833" i="51"/>
  <c r="G2833" i="51" s="1"/>
  <c r="AI2833" i="51"/>
  <c r="H2833" i="51" s="1"/>
  <c r="AI1628" i="51"/>
  <c r="H1628" i="51" s="1"/>
  <c r="AH1628" i="51"/>
  <c r="G1628" i="51" s="1"/>
  <c r="AI1806" i="51"/>
  <c r="H1806" i="51" s="1"/>
  <c r="AH1806" i="51"/>
  <c r="G1806" i="51" s="1"/>
  <c r="AI1736" i="51"/>
  <c r="H1736" i="51" s="1"/>
  <c r="AH1736" i="51"/>
  <c r="G1736" i="51" s="1"/>
  <c r="AI617" i="51"/>
  <c r="H617" i="51" s="1"/>
  <c r="AH617" i="51"/>
  <c r="G617" i="51" s="1"/>
  <c r="AI306" i="51"/>
  <c r="H306" i="51" s="1"/>
  <c r="AH306" i="51"/>
  <c r="G306" i="51" s="1"/>
  <c r="AI2858" i="51"/>
  <c r="H2858" i="51" s="1"/>
  <c r="AH2858" i="51"/>
  <c r="G2858" i="51" s="1"/>
  <c r="AI2307" i="51"/>
  <c r="H2307" i="51" s="1"/>
  <c r="AH2307" i="51"/>
  <c r="G2307" i="51" s="1"/>
  <c r="AI2808" i="51"/>
  <c r="H2808" i="51" s="1"/>
  <c r="AH2808" i="51"/>
  <c r="G2808" i="51" s="1"/>
  <c r="AI2380" i="51"/>
  <c r="H2380" i="51" s="1"/>
  <c r="AH2380" i="51"/>
  <c r="G2380" i="51" s="1"/>
  <c r="AI212" i="51"/>
  <c r="H212" i="51" s="1"/>
  <c r="AH212" i="51"/>
  <c r="G212" i="51" s="1"/>
  <c r="AI190" i="51"/>
  <c r="H190" i="51" s="1"/>
  <c r="AH190" i="51"/>
  <c r="G190" i="51" s="1"/>
  <c r="AI1712" i="51"/>
  <c r="H1712" i="51" s="1"/>
  <c r="AH1712" i="51"/>
  <c r="G1712" i="51" s="1"/>
  <c r="AH1425" i="51"/>
  <c r="G1425" i="51" s="1"/>
  <c r="AI1425" i="51"/>
  <c r="H1425" i="51" s="1"/>
  <c r="AI1487" i="51"/>
  <c r="H1487" i="51" s="1"/>
  <c r="AH1487" i="51"/>
  <c r="G1487" i="51" s="1"/>
  <c r="AH2234" i="51"/>
  <c r="G2234" i="51" s="1"/>
  <c r="AI2234" i="51"/>
  <c r="H2234" i="51" s="1"/>
  <c r="AI48" i="51"/>
  <c r="H48" i="51" s="1"/>
  <c r="AH48" i="51"/>
  <c r="G48" i="51" s="1"/>
  <c r="AI2518" i="51"/>
  <c r="H2518" i="51" s="1"/>
  <c r="AH2518" i="51"/>
  <c r="G2518" i="51" s="1"/>
  <c r="AI2260" i="51"/>
  <c r="H2260" i="51" s="1"/>
  <c r="AH2260" i="51"/>
  <c r="G2260" i="51" s="1"/>
  <c r="AI1446" i="51"/>
  <c r="H1446" i="51" s="1"/>
  <c r="AH1446" i="51"/>
  <c r="G1446" i="51" s="1"/>
  <c r="AI1753" i="51"/>
  <c r="H1753" i="51" s="1"/>
  <c r="AH1753" i="51"/>
  <c r="G1753" i="51" s="1"/>
  <c r="AH2853" i="51"/>
  <c r="G2853" i="51" s="1"/>
  <c r="AI2853" i="51"/>
  <c r="H2853" i="51" s="1"/>
  <c r="AI2742" i="51"/>
  <c r="H2742" i="51" s="1"/>
  <c r="AH2742" i="51"/>
  <c r="G2742" i="51" s="1"/>
  <c r="AI1858" i="51"/>
  <c r="H1858" i="51" s="1"/>
  <c r="AH1858" i="51"/>
  <c r="G1858" i="51" s="1"/>
  <c r="AI1087" i="51"/>
  <c r="H1087" i="51" s="1"/>
  <c r="AH1087" i="51"/>
  <c r="G1087" i="51" s="1"/>
  <c r="AI985" i="51"/>
  <c r="H985" i="51" s="1"/>
  <c r="AH985" i="51"/>
  <c r="G985" i="51" s="1"/>
  <c r="AI2567" i="51"/>
  <c r="H2567" i="51" s="1"/>
  <c r="AH2567" i="51"/>
  <c r="G2567" i="51" s="1"/>
  <c r="AI1781" i="51"/>
  <c r="H1781" i="51" s="1"/>
  <c r="AH1781" i="51"/>
  <c r="G1781" i="51" s="1"/>
  <c r="AI1243" i="51"/>
  <c r="H1243" i="51" s="1"/>
  <c r="AH1243" i="51"/>
  <c r="G1243" i="51" s="1"/>
  <c r="AI2795" i="51"/>
  <c r="H2795" i="51" s="1"/>
  <c r="AH2795" i="51"/>
  <c r="G2795" i="51" s="1"/>
  <c r="AI2554" i="51"/>
  <c r="H2554" i="51" s="1"/>
  <c r="AH2554" i="51"/>
  <c r="G2554" i="51" s="1"/>
  <c r="AI1992" i="51"/>
  <c r="H1992" i="51" s="1"/>
  <c r="AH1992" i="51"/>
  <c r="G1992" i="51" s="1"/>
  <c r="AI1943" i="51"/>
  <c r="H1943" i="51" s="1"/>
  <c r="AH1943" i="51"/>
  <c r="G1943" i="51" s="1"/>
  <c r="AI1768" i="51"/>
  <c r="H1768" i="51" s="1"/>
  <c r="AH1768" i="51"/>
  <c r="G1768" i="51" s="1"/>
  <c r="AI1719" i="51"/>
  <c r="H1719" i="51" s="1"/>
  <c r="AH1719" i="51"/>
  <c r="G1719" i="51" s="1"/>
  <c r="AI1218" i="51"/>
  <c r="H1218" i="51" s="1"/>
  <c r="AH1218" i="51"/>
  <c r="G1218" i="51" s="1"/>
  <c r="AI1219" i="51"/>
  <c r="H1219" i="51" s="1"/>
  <c r="AH1219" i="51"/>
  <c r="G1219" i="51" s="1"/>
  <c r="AI1480" i="51"/>
  <c r="H1480" i="51" s="1"/>
  <c r="AH1480" i="51"/>
  <c r="G1480" i="51" s="1"/>
  <c r="AI768" i="51"/>
  <c r="H768" i="51" s="1"/>
  <c r="AH768" i="51"/>
  <c r="G768" i="51" s="1"/>
  <c r="AI291" i="51"/>
  <c r="H291" i="51" s="1"/>
  <c r="AH291" i="51"/>
  <c r="G291" i="51" s="1"/>
  <c r="AI2323" i="51"/>
  <c r="H2323" i="51" s="1"/>
  <c r="AH2323" i="51"/>
  <c r="G2323" i="51" s="1"/>
  <c r="AI2870" i="51"/>
  <c r="H2870" i="51" s="1"/>
  <c r="AH2870" i="51"/>
  <c r="G2870" i="51" s="1"/>
  <c r="AI718" i="51"/>
  <c r="H718" i="51" s="1"/>
  <c r="AH718" i="51"/>
  <c r="G718" i="51" s="1"/>
  <c r="AI1617" i="51"/>
  <c r="H1617" i="51" s="1"/>
  <c r="AH1617" i="51"/>
  <c r="G1617" i="51" s="1"/>
  <c r="AI2131" i="51"/>
  <c r="H2131" i="51" s="1"/>
  <c r="AH2131" i="51"/>
  <c r="G2131" i="51" s="1"/>
  <c r="AI1293" i="51"/>
  <c r="H1293" i="51" s="1"/>
  <c r="AH1293" i="51"/>
  <c r="G1293" i="51" s="1"/>
  <c r="AI2298" i="51"/>
  <c r="H2298" i="51" s="1"/>
  <c r="AH2298" i="51"/>
  <c r="G2298" i="51" s="1"/>
  <c r="AI267" i="51"/>
  <c r="H267" i="51" s="1"/>
  <c r="AH267" i="51"/>
  <c r="G267" i="51" s="1"/>
  <c r="AI2254" i="51"/>
  <c r="H2254" i="51" s="1"/>
  <c r="AH2254" i="51"/>
  <c r="G2254" i="51" s="1"/>
  <c r="AI1933" i="51"/>
  <c r="H1933" i="51" s="1"/>
  <c r="AH1933" i="51"/>
  <c r="G1933" i="51" s="1"/>
  <c r="AI2081" i="51"/>
  <c r="H2081" i="51" s="1"/>
  <c r="AH2081" i="51"/>
  <c r="G2081" i="51" s="1"/>
  <c r="AI816" i="51"/>
  <c r="H816" i="51" s="1"/>
  <c r="AH816" i="51"/>
  <c r="G816" i="51" s="1"/>
  <c r="AI856" i="51"/>
  <c r="H856" i="51" s="1"/>
  <c r="AH856" i="51"/>
  <c r="G856" i="51" s="1"/>
  <c r="AI981" i="51"/>
  <c r="H981" i="51" s="1"/>
  <c r="AH981" i="51"/>
  <c r="G981" i="51" s="1"/>
  <c r="AI2166" i="51"/>
  <c r="H2166" i="51" s="1"/>
  <c r="AH2166" i="51"/>
  <c r="G2166" i="51" s="1"/>
  <c r="AI2311" i="51"/>
  <c r="H2311" i="51" s="1"/>
  <c r="AH2311" i="51"/>
  <c r="G2311" i="51" s="1"/>
  <c r="AI826" i="51"/>
  <c r="H826" i="51" s="1"/>
  <c r="AH826" i="51"/>
  <c r="G826" i="51" s="1"/>
  <c r="AI1304" i="51"/>
  <c r="H1304" i="51" s="1"/>
  <c r="AH1304" i="51"/>
  <c r="G1304" i="51" s="1"/>
  <c r="AI1688" i="51"/>
  <c r="H1688" i="51" s="1"/>
  <c r="AH1688" i="51"/>
  <c r="G1688" i="51" s="1"/>
  <c r="AI2750" i="51"/>
  <c r="H2750" i="51" s="1"/>
  <c r="AH2750" i="51"/>
  <c r="G2750" i="51" s="1"/>
  <c r="AI430" i="51"/>
  <c r="H430" i="51" s="1"/>
  <c r="AH430" i="51"/>
  <c r="G430" i="51" s="1"/>
  <c r="AI722" i="51"/>
  <c r="H722" i="51" s="1"/>
  <c r="AH722" i="51"/>
  <c r="G722" i="51" s="1"/>
  <c r="AI788" i="51"/>
  <c r="H788" i="51" s="1"/>
  <c r="AH788" i="51"/>
  <c r="G788" i="51" s="1"/>
  <c r="AI1692" i="51"/>
  <c r="H1692" i="51" s="1"/>
  <c r="AH1692" i="51"/>
  <c r="G1692" i="51" s="1"/>
  <c r="AI863" i="51"/>
  <c r="H863" i="51" s="1"/>
  <c r="AH863" i="51"/>
  <c r="G863" i="51" s="1"/>
  <c r="AI1204" i="51"/>
  <c r="H1204" i="51" s="1"/>
  <c r="AH1204" i="51"/>
  <c r="G1204" i="51" s="1"/>
  <c r="AI347" i="51"/>
  <c r="H347" i="51" s="1"/>
  <c r="AH347" i="51"/>
  <c r="G347" i="51" s="1"/>
  <c r="AI907" i="51"/>
  <c r="H907" i="51" s="1"/>
  <c r="AH907" i="51"/>
  <c r="G907" i="51" s="1"/>
  <c r="AI198" i="51"/>
  <c r="H198" i="51" s="1"/>
  <c r="AH198" i="51"/>
  <c r="G198" i="51" s="1"/>
  <c r="AI799" i="51"/>
  <c r="H799" i="51" s="1"/>
  <c r="AH799" i="51"/>
  <c r="G799" i="51" s="1"/>
  <c r="AI1778" i="51"/>
  <c r="H1778" i="51" s="1"/>
  <c r="AH1778" i="51"/>
  <c r="G1778" i="51" s="1"/>
  <c r="AI2559" i="51"/>
  <c r="H2559" i="51" s="1"/>
  <c r="AH2559" i="51"/>
  <c r="G2559" i="51" s="1"/>
  <c r="AI450" i="51"/>
  <c r="H450" i="51" s="1"/>
  <c r="AH450" i="51"/>
  <c r="G450" i="51" s="1"/>
  <c r="AI1308" i="51"/>
  <c r="H1308" i="51" s="1"/>
  <c r="AH1308" i="51"/>
  <c r="G1308" i="51" s="1"/>
  <c r="AI2586" i="51"/>
  <c r="H2586" i="51" s="1"/>
  <c r="AH2586" i="51"/>
  <c r="G2586" i="51" s="1"/>
  <c r="AI731" i="51"/>
  <c r="H731" i="51" s="1"/>
  <c r="AH731" i="51"/>
  <c r="G731" i="51" s="1"/>
  <c r="AI2326" i="51"/>
  <c r="H2326" i="51" s="1"/>
  <c r="AH2326" i="51"/>
  <c r="G2326" i="51" s="1"/>
  <c r="AI2462" i="51"/>
  <c r="H2462" i="51" s="1"/>
  <c r="AH2462" i="51"/>
  <c r="G2462" i="51" s="1"/>
  <c r="AI250" i="51"/>
  <c r="H250" i="51" s="1"/>
  <c r="AH250" i="51"/>
  <c r="G250" i="51" s="1"/>
  <c r="AI1404" i="51"/>
  <c r="H1404" i="51" s="1"/>
  <c r="AH1404" i="51"/>
  <c r="G1404" i="51" s="1"/>
  <c r="AI2248" i="51"/>
  <c r="H2248" i="51" s="1"/>
  <c r="AH2248" i="51"/>
  <c r="G2248" i="51" s="1"/>
  <c r="AI881" i="51"/>
  <c r="H881" i="51" s="1"/>
  <c r="AH881" i="51"/>
  <c r="G881" i="51" s="1"/>
  <c r="AI854" i="51"/>
  <c r="H854" i="51" s="1"/>
  <c r="AH854" i="51"/>
  <c r="G854" i="51" s="1"/>
  <c r="AI2614" i="51"/>
  <c r="H2614" i="51" s="1"/>
  <c r="AH2614" i="51"/>
  <c r="G2614" i="51" s="1"/>
  <c r="AI2838" i="51"/>
  <c r="H2838" i="51" s="1"/>
  <c r="AH2838" i="51"/>
  <c r="G2838" i="51" s="1"/>
  <c r="AH1761" i="51"/>
  <c r="G1761" i="51" s="1"/>
  <c r="AI1761" i="51"/>
  <c r="H1761" i="51" s="1"/>
  <c r="AI656" i="51"/>
  <c r="H656" i="51" s="1"/>
  <c r="AH656" i="51"/>
  <c r="G656" i="51" s="1"/>
  <c r="AI601" i="51"/>
  <c r="H601" i="51" s="1"/>
  <c r="AH601" i="51"/>
  <c r="G601" i="51" s="1"/>
  <c r="AI290" i="51"/>
  <c r="H290" i="51" s="1"/>
  <c r="AH290" i="51"/>
  <c r="G290" i="51" s="1"/>
  <c r="AI2811" i="51"/>
  <c r="H2811" i="51" s="1"/>
  <c r="AH2811" i="51"/>
  <c r="G2811" i="51" s="1"/>
  <c r="AI2229" i="51"/>
  <c r="H2229" i="51" s="1"/>
  <c r="AH2229" i="51"/>
  <c r="G2229" i="51" s="1"/>
  <c r="AI2746" i="51"/>
  <c r="H2746" i="51" s="1"/>
  <c r="AH2746" i="51"/>
  <c r="G2746" i="51" s="1"/>
  <c r="AI2317" i="51"/>
  <c r="H2317" i="51" s="1"/>
  <c r="AH2317" i="51"/>
  <c r="G2317" i="51" s="1"/>
  <c r="AI1371" i="51"/>
  <c r="H1371" i="51" s="1"/>
  <c r="AH1371" i="51"/>
  <c r="G1371" i="51" s="1"/>
  <c r="AI50" i="51"/>
  <c r="H50" i="51" s="1"/>
  <c r="AH50" i="51"/>
  <c r="G50" i="51" s="1"/>
  <c r="AI1664" i="51"/>
  <c r="H1664" i="51" s="1"/>
  <c r="AH1664" i="51"/>
  <c r="G1664" i="51" s="1"/>
  <c r="AH1377" i="51"/>
  <c r="G1377" i="51" s="1"/>
  <c r="AI1377" i="51"/>
  <c r="H1377" i="51" s="1"/>
  <c r="AI1344" i="51"/>
  <c r="H1344" i="51" s="1"/>
  <c r="AH1344" i="51"/>
  <c r="G1344" i="51" s="1"/>
  <c r="AI2202" i="51"/>
  <c r="H2202" i="51" s="1"/>
  <c r="AH2202" i="51"/>
  <c r="G2202" i="51" s="1"/>
  <c r="AI2503" i="51"/>
  <c r="H2503" i="51" s="1"/>
  <c r="AH2503" i="51"/>
  <c r="G2503" i="51" s="1"/>
  <c r="AI2470" i="51"/>
  <c r="H2470" i="51" s="1"/>
  <c r="AH2470" i="51"/>
  <c r="G2470" i="51" s="1"/>
  <c r="AI2212" i="51"/>
  <c r="H2212" i="51" s="1"/>
  <c r="AH2212" i="51"/>
  <c r="G2212" i="51" s="1"/>
  <c r="AI1240" i="51"/>
  <c r="H1240" i="51" s="1"/>
  <c r="AH1240" i="51"/>
  <c r="G1240" i="51" s="1"/>
  <c r="AI1262" i="51"/>
  <c r="H1262" i="51" s="1"/>
  <c r="AH1262" i="51"/>
  <c r="G1262" i="51" s="1"/>
  <c r="AI1626" i="51"/>
  <c r="H1626" i="51" s="1"/>
  <c r="AH1626" i="51"/>
  <c r="G1626" i="51" s="1"/>
  <c r="AI2725" i="51"/>
  <c r="H2725" i="51" s="1"/>
  <c r="AH2725" i="51"/>
  <c r="G2725" i="51" s="1"/>
  <c r="AI879" i="51"/>
  <c r="H879" i="51" s="1"/>
  <c r="AH879" i="51"/>
  <c r="G879" i="51" s="1"/>
  <c r="AI1989" i="51"/>
  <c r="H1989" i="51" s="1"/>
  <c r="AH1989" i="51"/>
  <c r="G1989" i="51" s="1"/>
  <c r="AI1961" i="51"/>
  <c r="H1961" i="51" s="1"/>
  <c r="AH1961" i="51"/>
  <c r="G1961" i="51" s="1"/>
  <c r="AI288" i="51"/>
  <c r="H288" i="51" s="1"/>
  <c r="AH288" i="51"/>
  <c r="G288" i="51" s="1"/>
  <c r="AI1998" i="51"/>
  <c r="H1998" i="51" s="1"/>
  <c r="AH1998" i="51"/>
  <c r="G1998" i="51" s="1"/>
  <c r="AI1846" i="51"/>
  <c r="H1846" i="51" s="1"/>
  <c r="AH1846" i="51"/>
  <c r="G1846" i="51" s="1"/>
  <c r="AI1647" i="51"/>
  <c r="H1647" i="51" s="1"/>
  <c r="AH1647" i="51"/>
  <c r="G1647" i="51" s="1"/>
  <c r="AI2732" i="51"/>
  <c r="H2732" i="51" s="1"/>
  <c r="AH2732" i="51"/>
  <c r="G2732" i="51" s="1"/>
  <c r="AI2509" i="51"/>
  <c r="H2509" i="51" s="1"/>
  <c r="AH2509" i="51"/>
  <c r="G2509" i="51" s="1"/>
  <c r="AI1986" i="51"/>
  <c r="H1986" i="51" s="1"/>
  <c r="AH1986" i="51"/>
  <c r="G1986" i="51" s="1"/>
  <c r="AI1935" i="51"/>
  <c r="H1935" i="51" s="1"/>
  <c r="AH1935" i="51"/>
  <c r="G1935" i="51" s="1"/>
  <c r="AI2578" i="51"/>
  <c r="H2578" i="51" s="1"/>
  <c r="AH2578" i="51"/>
  <c r="G2578" i="51" s="1"/>
  <c r="AI1604" i="51"/>
  <c r="H1604" i="51" s="1"/>
  <c r="AH1604" i="51"/>
  <c r="G1604" i="51" s="1"/>
  <c r="AH1212" i="51"/>
  <c r="G1212" i="51" s="1"/>
  <c r="AI1212" i="51"/>
  <c r="H1212" i="51" s="1"/>
  <c r="AI1195" i="51"/>
  <c r="H1195" i="51" s="1"/>
  <c r="AH1195" i="51"/>
  <c r="G1195" i="51" s="1"/>
  <c r="AI1183" i="51"/>
  <c r="H1183" i="51" s="1"/>
  <c r="AH1183" i="51"/>
  <c r="G1183" i="51" s="1"/>
  <c r="AI619" i="51"/>
  <c r="H619" i="51" s="1"/>
  <c r="AH619" i="51"/>
  <c r="G619" i="51" s="1"/>
  <c r="AI1322" i="51"/>
  <c r="H1322" i="51" s="1"/>
  <c r="AH1322" i="51"/>
  <c r="G1322" i="51" s="1"/>
  <c r="AI2134" i="51"/>
  <c r="H2134" i="51" s="1"/>
  <c r="AH2134" i="51"/>
  <c r="G2134" i="51" s="1"/>
  <c r="AI2781" i="51"/>
  <c r="H2781" i="51" s="1"/>
  <c r="AH2781" i="51"/>
  <c r="G2781" i="51" s="1"/>
  <c r="AI705" i="51"/>
  <c r="H705" i="51" s="1"/>
  <c r="AH705" i="51"/>
  <c r="G705" i="51" s="1"/>
  <c r="AI1580" i="51"/>
  <c r="H1580" i="51" s="1"/>
  <c r="AH1580" i="51"/>
  <c r="G1580" i="51" s="1"/>
  <c r="AI2014" i="51"/>
  <c r="H2014" i="51" s="1"/>
  <c r="AH2014" i="51"/>
  <c r="G2014" i="51" s="1"/>
  <c r="AI1159" i="51"/>
  <c r="H1159" i="51" s="1"/>
  <c r="AH1159" i="51"/>
  <c r="G1159" i="51" s="1"/>
  <c r="AI2136" i="51"/>
  <c r="H2136" i="51" s="1"/>
  <c r="AH2136" i="51"/>
  <c r="G2136" i="51" s="1"/>
  <c r="AI2829" i="51"/>
  <c r="H2829" i="51" s="1"/>
  <c r="AH2829" i="51"/>
  <c r="G2829" i="51" s="1"/>
  <c r="AI2026" i="51"/>
  <c r="H2026" i="51" s="1"/>
  <c r="AH2026" i="51"/>
  <c r="G2026" i="51" s="1"/>
  <c r="AI1918" i="51"/>
  <c r="H1918" i="51" s="1"/>
  <c r="AH1918" i="51"/>
  <c r="G1918" i="51" s="1"/>
  <c r="AI2066" i="51"/>
  <c r="H2066" i="51" s="1"/>
  <c r="AH2066" i="51"/>
  <c r="G2066" i="51" s="1"/>
  <c r="AI776" i="51"/>
  <c r="H776" i="51" s="1"/>
  <c r="AH776" i="51"/>
  <c r="G776" i="51" s="1"/>
  <c r="AI762" i="51"/>
  <c r="H762" i="51" s="1"/>
  <c r="AH762" i="51"/>
  <c r="G762" i="51" s="1"/>
  <c r="AI953" i="51"/>
  <c r="H953" i="51" s="1"/>
  <c r="AH953" i="51"/>
  <c r="G953" i="51" s="1"/>
  <c r="AI2139" i="51"/>
  <c r="H2139" i="51" s="1"/>
  <c r="AH2139" i="51"/>
  <c r="G2139" i="51" s="1"/>
  <c r="AI2196" i="51"/>
  <c r="H2196" i="51" s="1"/>
  <c r="AH2196" i="51"/>
  <c r="G2196" i="51" s="1"/>
  <c r="AI758" i="51"/>
  <c r="H758" i="51" s="1"/>
  <c r="AH758" i="51"/>
  <c r="G758" i="51" s="1"/>
  <c r="AI1290" i="51"/>
  <c r="H1290" i="51" s="1"/>
  <c r="AH1290" i="51"/>
  <c r="G1290" i="51" s="1"/>
  <c r="AI1548" i="51"/>
  <c r="H1548" i="51" s="1"/>
  <c r="AH1548" i="51"/>
  <c r="G1548" i="51" s="1"/>
  <c r="AI2722" i="51"/>
  <c r="H2722" i="51" s="1"/>
  <c r="AH2722" i="51"/>
  <c r="G2722" i="51" s="1"/>
  <c r="AI246" i="51"/>
  <c r="H246" i="51" s="1"/>
  <c r="AH246" i="51"/>
  <c r="G246" i="51" s="1"/>
  <c r="AI467" i="51"/>
  <c r="H467" i="51" s="1"/>
  <c r="AH467" i="51"/>
  <c r="G467" i="51" s="1"/>
  <c r="AI725" i="51"/>
  <c r="H725" i="51" s="1"/>
  <c r="AH725" i="51"/>
  <c r="G725" i="51" s="1"/>
  <c r="AI1633" i="51"/>
  <c r="H1633" i="51" s="1"/>
  <c r="AH1633" i="51"/>
  <c r="G1633" i="51" s="1"/>
  <c r="AI680" i="51"/>
  <c r="H680" i="51" s="1"/>
  <c r="AH680" i="51"/>
  <c r="G680" i="51" s="1"/>
  <c r="AI1126" i="51"/>
  <c r="H1126" i="51" s="1"/>
  <c r="AH1126" i="51"/>
  <c r="G1126" i="51" s="1"/>
  <c r="AI332" i="51"/>
  <c r="H332" i="51" s="1"/>
  <c r="AH332" i="51"/>
  <c r="G332" i="51" s="1"/>
  <c r="AI892" i="51"/>
  <c r="H892" i="51" s="1"/>
  <c r="AH892" i="51"/>
  <c r="G892" i="51" s="1"/>
  <c r="AI2863" i="51"/>
  <c r="H2863" i="51" s="1"/>
  <c r="AH2863" i="51"/>
  <c r="G2863" i="51" s="1"/>
  <c r="AI677" i="51"/>
  <c r="H677" i="51" s="1"/>
  <c r="AH677" i="51"/>
  <c r="G677" i="51" s="1"/>
  <c r="AI1763" i="51"/>
  <c r="H1763" i="51" s="1"/>
  <c r="AH1763" i="51"/>
  <c r="G1763" i="51" s="1"/>
  <c r="AI2514" i="51"/>
  <c r="H2514" i="51" s="1"/>
  <c r="AH2514" i="51"/>
  <c r="G2514" i="51" s="1"/>
  <c r="AH389" i="51"/>
  <c r="G389" i="51" s="1"/>
  <c r="AI389" i="51"/>
  <c r="H389" i="51" s="1"/>
  <c r="AH1246" i="51"/>
  <c r="G1246" i="51" s="1"/>
  <c r="AI1246" i="51"/>
  <c r="H1246" i="51" s="1"/>
  <c r="AI2572" i="51"/>
  <c r="H2572" i="51" s="1"/>
  <c r="AH2572" i="51"/>
  <c r="G2572" i="51" s="1"/>
  <c r="AI715" i="51"/>
  <c r="H715" i="51" s="1"/>
  <c r="AH715" i="51"/>
  <c r="G715" i="51" s="1"/>
  <c r="AH1434" i="51"/>
  <c r="G1434" i="51" s="1"/>
  <c r="AI1434" i="51"/>
  <c r="H1434" i="51" s="1"/>
  <c r="AI2386" i="51"/>
  <c r="H2386" i="51" s="1"/>
  <c r="AH2386" i="51"/>
  <c r="G2386" i="51" s="1"/>
  <c r="AI191" i="51"/>
  <c r="H191" i="51" s="1"/>
  <c r="AH191" i="51"/>
  <c r="G191" i="51" s="1"/>
  <c r="AI1389" i="51"/>
  <c r="H1389" i="51" s="1"/>
  <c r="AH1389" i="51"/>
  <c r="G1389" i="51" s="1"/>
  <c r="AI2031" i="51"/>
  <c r="H2031" i="51" s="1"/>
  <c r="AH2031" i="51"/>
  <c r="G2031" i="51" s="1"/>
  <c r="AI591" i="51"/>
  <c r="H591" i="51" s="1"/>
  <c r="AH591" i="51"/>
  <c r="G591" i="51" s="1"/>
  <c r="AI839" i="51"/>
  <c r="H839" i="51" s="1"/>
  <c r="AH839" i="51"/>
  <c r="G839" i="51" s="1"/>
  <c r="AI2472" i="51"/>
  <c r="H2472" i="51" s="1"/>
  <c r="AH2472" i="51"/>
  <c r="G2472" i="51" s="1"/>
  <c r="AI2303" i="51"/>
  <c r="H2303" i="51" s="1"/>
  <c r="AH2303" i="51"/>
  <c r="G2303" i="51" s="1"/>
  <c r="AI1714" i="51"/>
  <c r="H1714" i="51" s="1"/>
  <c r="AH1714" i="51"/>
  <c r="G1714" i="51" s="1"/>
  <c r="AH2854" i="51"/>
  <c r="G2854" i="51" s="1"/>
  <c r="AI2854" i="51"/>
  <c r="H2854" i="51" s="1"/>
  <c r="AI585" i="51"/>
  <c r="H585" i="51" s="1"/>
  <c r="AH585" i="51"/>
  <c r="G585" i="51" s="1"/>
  <c r="AI73" i="51"/>
  <c r="H73" i="51" s="1"/>
  <c r="AH73" i="51"/>
  <c r="G73" i="51" s="1"/>
  <c r="AI2623" i="51"/>
  <c r="H2623" i="51" s="1"/>
  <c r="AH2623" i="51"/>
  <c r="G2623" i="51" s="1"/>
  <c r="AI1337" i="51"/>
  <c r="H1337" i="51" s="1"/>
  <c r="AH1337" i="51"/>
  <c r="G1337" i="51" s="1"/>
  <c r="AI2447" i="51"/>
  <c r="H2447" i="51" s="1"/>
  <c r="AH2447" i="51"/>
  <c r="G2447" i="51" s="1"/>
  <c r="AI2207" i="51"/>
  <c r="H2207" i="51" s="1"/>
  <c r="AH2207" i="51"/>
  <c r="G2207" i="51" s="1"/>
  <c r="AI1323" i="51"/>
  <c r="H1323" i="51" s="1"/>
  <c r="AH1323" i="51"/>
  <c r="G1323" i="51" s="1"/>
  <c r="AI64" i="51"/>
  <c r="H64" i="51" s="1"/>
  <c r="AH64" i="51"/>
  <c r="G64" i="51" s="1"/>
  <c r="AI1600" i="51"/>
  <c r="H1600" i="51" s="1"/>
  <c r="AH1600" i="51"/>
  <c r="G1600" i="51" s="1"/>
  <c r="AI1234" i="51"/>
  <c r="H1234" i="51" s="1"/>
  <c r="AH1234" i="51"/>
  <c r="G1234" i="51" s="1"/>
  <c r="AI1328" i="51"/>
  <c r="H1328" i="51" s="1"/>
  <c r="AH1328" i="51"/>
  <c r="G1328" i="51" s="1"/>
  <c r="AI2090" i="51"/>
  <c r="H2090" i="51" s="1"/>
  <c r="AH2090" i="51"/>
  <c r="G2090" i="51" s="1"/>
  <c r="AI2455" i="51"/>
  <c r="H2455" i="51" s="1"/>
  <c r="AH2455" i="51"/>
  <c r="G2455" i="51" s="1"/>
  <c r="AI2358" i="51"/>
  <c r="H2358" i="51" s="1"/>
  <c r="AH2358" i="51"/>
  <c r="G2358" i="51" s="1"/>
  <c r="AI2068" i="51"/>
  <c r="H2068" i="51" s="1"/>
  <c r="AH2068" i="51"/>
  <c r="G2068" i="51" s="1"/>
  <c r="AI1208" i="51"/>
  <c r="H1208" i="51" s="1"/>
  <c r="AH1208" i="51"/>
  <c r="G1208" i="51" s="1"/>
  <c r="AI1610" i="51"/>
  <c r="H1610" i="51" s="1"/>
  <c r="AH1610" i="51"/>
  <c r="G1610" i="51" s="1"/>
  <c r="AI53" i="51"/>
  <c r="H53" i="51" s="1"/>
  <c r="AH53" i="51"/>
  <c r="G53" i="51" s="1"/>
  <c r="AI2876" i="51"/>
  <c r="H2876" i="51" s="1"/>
  <c r="AH2876" i="51"/>
  <c r="G2876" i="51" s="1"/>
  <c r="AI1872" i="51"/>
  <c r="H1872" i="51" s="1"/>
  <c r="AH1872" i="51"/>
  <c r="G1872" i="51" s="1"/>
  <c r="AI2801" i="51"/>
  <c r="H2801" i="51" s="1"/>
  <c r="AH2801" i="51"/>
  <c r="G2801" i="51" s="1"/>
  <c r="AI1793" i="51"/>
  <c r="H1793" i="51" s="1"/>
  <c r="AH1793" i="51"/>
  <c r="G1793" i="51" s="1"/>
  <c r="AI2635" i="51"/>
  <c r="H2635" i="51" s="1"/>
  <c r="AH2635" i="51"/>
  <c r="G2635" i="51" s="1"/>
  <c r="AI2360" i="51"/>
  <c r="H2360" i="51" s="1"/>
  <c r="AH2360" i="51"/>
  <c r="G2360" i="51" s="1"/>
  <c r="AI1980" i="51"/>
  <c r="H1980" i="51" s="1"/>
  <c r="AH1980" i="51"/>
  <c r="G1980" i="51" s="1"/>
  <c r="AI1860" i="51"/>
  <c r="H1860" i="51" s="1"/>
  <c r="AH1860" i="51"/>
  <c r="G1860" i="51" s="1"/>
  <c r="AI2153" i="51"/>
  <c r="H2153" i="51" s="1"/>
  <c r="AH2153" i="51"/>
  <c r="G2153" i="51" s="1"/>
  <c r="AI1486" i="51"/>
  <c r="H1486" i="51" s="1"/>
  <c r="AH1486" i="51"/>
  <c r="G1486" i="51" s="1"/>
  <c r="AI1206" i="51"/>
  <c r="H1206" i="51" s="1"/>
  <c r="AH1206" i="51"/>
  <c r="G1206" i="51" s="1"/>
  <c r="AI1171" i="51"/>
  <c r="H1171" i="51" s="1"/>
  <c r="AH1171" i="51"/>
  <c r="G1171" i="51" s="1"/>
  <c r="AH1153" i="51"/>
  <c r="G1153" i="51" s="1"/>
  <c r="AI1153" i="51"/>
  <c r="H1153" i="51" s="1"/>
  <c r="AI463" i="51"/>
  <c r="H463" i="51" s="1"/>
  <c r="AH463" i="51"/>
  <c r="G463" i="51" s="1"/>
  <c r="AI1177" i="51"/>
  <c r="H1177" i="51" s="1"/>
  <c r="AH1177" i="51"/>
  <c r="G1177" i="51" s="1"/>
  <c r="AI2103" i="51"/>
  <c r="H2103" i="51" s="1"/>
  <c r="AH2103" i="51"/>
  <c r="G2103" i="51" s="1"/>
  <c r="AI2768" i="51"/>
  <c r="H2768" i="51" s="1"/>
  <c r="AH2768" i="51"/>
  <c r="G2768" i="51" s="1"/>
  <c r="AI614" i="51"/>
  <c r="H614" i="51" s="1"/>
  <c r="AH614" i="51"/>
  <c r="G614" i="51" s="1"/>
  <c r="AI1566" i="51"/>
  <c r="H1566" i="51" s="1"/>
  <c r="AH1566" i="51"/>
  <c r="G1566" i="51" s="1"/>
  <c r="AI1984" i="51"/>
  <c r="H1984" i="51" s="1"/>
  <c r="AH1984" i="51"/>
  <c r="G1984" i="51" s="1"/>
  <c r="AI1129" i="51"/>
  <c r="H1129" i="51" s="1"/>
  <c r="AH1129" i="51"/>
  <c r="G1129" i="51" s="1"/>
  <c r="AI2105" i="51"/>
  <c r="H2105" i="51" s="1"/>
  <c r="AH2105" i="51"/>
  <c r="G2105" i="51" s="1"/>
  <c r="AI2747" i="51"/>
  <c r="H2747" i="51" s="1"/>
  <c r="AH2747" i="51"/>
  <c r="G2747" i="51" s="1"/>
  <c r="AI1951" i="51"/>
  <c r="H1951" i="51" s="1"/>
  <c r="AH1951" i="51"/>
  <c r="G1951" i="51" s="1"/>
  <c r="AI1889" i="51"/>
  <c r="H1889" i="51" s="1"/>
  <c r="AH1889" i="51"/>
  <c r="G1889" i="51" s="1"/>
  <c r="AI2052" i="51"/>
  <c r="H2052" i="51" s="1"/>
  <c r="AH2052" i="51"/>
  <c r="G2052" i="51" s="1"/>
  <c r="AI747" i="51"/>
  <c r="H747" i="51" s="1"/>
  <c r="AH747" i="51"/>
  <c r="G747" i="51" s="1"/>
  <c r="AI704" i="51"/>
  <c r="H704" i="51" s="1"/>
  <c r="AH704" i="51"/>
  <c r="G704" i="51" s="1"/>
  <c r="AI940" i="51"/>
  <c r="H940" i="51" s="1"/>
  <c r="AH940" i="51"/>
  <c r="G940" i="51" s="1"/>
  <c r="AI2107" i="51"/>
  <c r="H2107" i="51" s="1"/>
  <c r="AH2107" i="51"/>
  <c r="G2107" i="51" s="1"/>
  <c r="AI2165" i="51"/>
  <c r="H2165" i="51" s="1"/>
  <c r="AH2165" i="51"/>
  <c r="G2165" i="51" s="1"/>
  <c r="AI620" i="51"/>
  <c r="H620" i="51" s="1"/>
  <c r="AH620" i="51"/>
  <c r="G620" i="51" s="1"/>
  <c r="AI2266" i="51"/>
  <c r="H2266" i="51" s="1"/>
  <c r="AH2266" i="51"/>
  <c r="G2266" i="51" s="1"/>
  <c r="AI1303" i="51"/>
  <c r="H1303" i="51" s="1"/>
  <c r="AH1303" i="51"/>
  <c r="G1303" i="51" s="1"/>
  <c r="AI2280" i="51"/>
  <c r="H2280" i="51" s="1"/>
  <c r="AH2280" i="51"/>
  <c r="G2280" i="51" s="1"/>
  <c r="AI189" i="51"/>
  <c r="H189" i="51" s="1"/>
  <c r="AH189" i="51"/>
  <c r="G189" i="51" s="1"/>
  <c r="AI210" i="51"/>
  <c r="H210" i="51" s="1"/>
  <c r="AH210" i="51"/>
  <c r="G210" i="51" s="1"/>
  <c r="AI666" i="51"/>
  <c r="H666" i="51" s="1"/>
  <c r="AH666" i="51"/>
  <c r="G666" i="51" s="1"/>
  <c r="AI1501" i="51"/>
  <c r="H1501" i="51" s="1"/>
  <c r="AH1501" i="51"/>
  <c r="G1501" i="51" s="1"/>
  <c r="AI333" i="51"/>
  <c r="H333" i="51" s="1"/>
  <c r="AH333" i="51"/>
  <c r="G333" i="51" s="1"/>
  <c r="AI1094" i="51"/>
  <c r="H1094" i="51" s="1"/>
  <c r="AH1094" i="51"/>
  <c r="G1094" i="51" s="1"/>
  <c r="AI274" i="51"/>
  <c r="H274" i="51" s="1"/>
  <c r="AH274" i="51"/>
  <c r="G274" i="51" s="1"/>
  <c r="AI877" i="51"/>
  <c r="H877" i="51" s="1"/>
  <c r="AH877" i="51"/>
  <c r="G877" i="51" s="1"/>
  <c r="AI2802" i="51"/>
  <c r="H2802" i="51" s="1"/>
  <c r="AH2802" i="51"/>
  <c r="G2802" i="51" s="1"/>
  <c r="AI586" i="51"/>
  <c r="H586" i="51" s="1"/>
  <c r="AH586" i="51"/>
  <c r="G586" i="51" s="1"/>
  <c r="AI1687" i="51"/>
  <c r="H1687" i="51" s="1"/>
  <c r="AH1687" i="51"/>
  <c r="G1687" i="51" s="1"/>
  <c r="AI2436" i="51"/>
  <c r="H2436" i="51" s="1"/>
  <c r="AH2436" i="51"/>
  <c r="G2436" i="51" s="1"/>
  <c r="AI328" i="51"/>
  <c r="H328" i="51" s="1"/>
  <c r="AH328" i="51"/>
  <c r="G328" i="51" s="1"/>
  <c r="AH1214" i="51"/>
  <c r="G1214" i="51" s="1"/>
  <c r="AI1214" i="51"/>
  <c r="H1214" i="51" s="1"/>
  <c r="AI2420" i="51"/>
  <c r="H2420" i="51" s="1"/>
  <c r="AH2420" i="51"/>
  <c r="G2420" i="51" s="1"/>
  <c r="AI686" i="51"/>
  <c r="H686" i="51" s="1"/>
  <c r="AH686" i="51"/>
  <c r="G686" i="51" s="1"/>
  <c r="AI931" i="51"/>
  <c r="H931" i="51" s="1"/>
  <c r="AH931" i="51"/>
  <c r="G931" i="51" s="1"/>
  <c r="AI2340" i="51"/>
  <c r="H2340" i="51" s="1"/>
  <c r="AH2340" i="51"/>
  <c r="G2340" i="51" s="1"/>
  <c r="AI163" i="51"/>
  <c r="H163" i="51" s="1"/>
  <c r="AH163" i="51"/>
  <c r="G163" i="51" s="1"/>
  <c r="AI1272" i="51"/>
  <c r="H1272" i="51" s="1"/>
  <c r="AH1272" i="51"/>
  <c r="G1272" i="51" s="1"/>
  <c r="AI1890" i="51"/>
  <c r="H1890" i="51" s="1"/>
  <c r="AH1890" i="51"/>
  <c r="G1890" i="51" s="1"/>
  <c r="AI321" i="51"/>
  <c r="H321" i="51" s="1"/>
  <c r="AH321" i="51"/>
  <c r="G321" i="51" s="1"/>
  <c r="AI760" i="51"/>
  <c r="H760" i="51" s="1"/>
  <c r="AH760" i="51"/>
  <c r="G760" i="51" s="1"/>
  <c r="AI2456" i="51"/>
  <c r="H2456" i="51" s="1"/>
  <c r="AH2456" i="51"/>
  <c r="G2456" i="51" s="1"/>
  <c r="AI2017" i="51"/>
  <c r="H2017" i="51" s="1"/>
  <c r="AH2017" i="51"/>
  <c r="G2017" i="51" s="1"/>
  <c r="AI1606" i="51"/>
  <c r="H1606" i="51" s="1"/>
  <c r="AH1606" i="51"/>
  <c r="G1606" i="51" s="1"/>
  <c r="AI1612" i="51"/>
  <c r="H1612" i="51" s="1"/>
  <c r="AH1612" i="51"/>
  <c r="G1612" i="51" s="1"/>
  <c r="AI464" i="51"/>
  <c r="H464" i="51" s="1"/>
  <c r="AH464" i="51"/>
  <c r="G464" i="51" s="1"/>
  <c r="AI2573" i="51"/>
  <c r="H2573" i="51" s="1"/>
  <c r="AH2573" i="51"/>
  <c r="G2573" i="51" s="1"/>
  <c r="AI2592" i="51"/>
  <c r="H2592" i="51" s="1"/>
  <c r="AH2592" i="51"/>
  <c r="G2592" i="51" s="1"/>
  <c r="AI1020" i="51"/>
  <c r="H1020" i="51" s="1"/>
  <c r="AH1020" i="51"/>
  <c r="G1020" i="51" s="1"/>
  <c r="AH2353" i="51"/>
  <c r="G2353" i="51" s="1"/>
  <c r="AI2353" i="51"/>
  <c r="H2353" i="51" s="1"/>
  <c r="AI2079" i="51"/>
  <c r="H2079" i="51" s="1"/>
  <c r="AH2079" i="51"/>
  <c r="G2079" i="51" s="1"/>
  <c r="AI2731" i="51"/>
  <c r="H2731" i="51" s="1"/>
  <c r="AH2731" i="51"/>
  <c r="G2731" i="51" s="1"/>
  <c r="AI1787" i="51"/>
  <c r="H1787" i="51" s="1"/>
  <c r="AH1787" i="51"/>
  <c r="G1787" i="51" s="1"/>
  <c r="AI1378" i="51"/>
  <c r="H1378" i="51" s="1"/>
  <c r="AH1378" i="51"/>
  <c r="G1378" i="51" s="1"/>
  <c r="AI128" i="51"/>
  <c r="H128" i="51" s="1"/>
  <c r="AH128" i="51"/>
  <c r="G128" i="51" s="1"/>
  <c r="AI977" i="51"/>
  <c r="H977" i="51" s="1"/>
  <c r="AH977" i="51"/>
  <c r="G977" i="51" s="1"/>
  <c r="AI784" i="51"/>
  <c r="H784" i="51" s="1"/>
  <c r="AH784" i="51"/>
  <c r="G784" i="51" s="1"/>
  <c r="AI2391" i="51"/>
  <c r="H2391" i="51" s="1"/>
  <c r="AH2391" i="51"/>
  <c r="G2391" i="51" s="1"/>
  <c r="AI2294" i="51"/>
  <c r="H2294" i="51" s="1"/>
  <c r="AH2294" i="51"/>
  <c r="G2294" i="51" s="1"/>
  <c r="AI1702" i="51"/>
  <c r="H1702" i="51" s="1"/>
  <c r="AH1702" i="51"/>
  <c r="G1702" i="51" s="1"/>
  <c r="AI1160" i="51"/>
  <c r="H1160" i="51" s="1"/>
  <c r="AH1160" i="51"/>
  <c r="G1160" i="51" s="1"/>
  <c r="AI1562" i="51"/>
  <c r="H1562" i="51" s="1"/>
  <c r="AH1562" i="51"/>
  <c r="G1562" i="51" s="1"/>
  <c r="AI1596" i="51"/>
  <c r="H1596" i="51" s="1"/>
  <c r="AH1596" i="51"/>
  <c r="G1596" i="51" s="1"/>
  <c r="AI2006" i="51"/>
  <c r="H2006" i="51" s="1"/>
  <c r="AH2006" i="51"/>
  <c r="G2006" i="51" s="1"/>
  <c r="AI637" i="51"/>
  <c r="H637" i="51" s="1"/>
  <c r="AH637" i="51"/>
  <c r="G637" i="51" s="1"/>
  <c r="AI623" i="51"/>
  <c r="H623" i="51" s="1"/>
  <c r="AH623" i="51"/>
  <c r="G623" i="51" s="1"/>
  <c r="AI910" i="51"/>
  <c r="H910" i="51" s="1"/>
  <c r="AH910" i="51"/>
  <c r="G910" i="51" s="1"/>
  <c r="AI2063" i="51"/>
  <c r="H2063" i="51" s="1"/>
  <c r="AH2063" i="51"/>
  <c r="G2063" i="51" s="1"/>
  <c r="AI2138" i="51"/>
  <c r="H2138" i="51" s="1"/>
  <c r="AH2138" i="51"/>
  <c r="G2138" i="51" s="1"/>
  <c r="AI607" i="51"/>
  <c r="H607" i="51" s="1"/>
  <c r="AH607" i="51"/>
  <c r="G607" i="51" s="1"/>
  <c r="AI2519" i="51"/>
  <c r="H2519" i="51" s="1"/>
  <c r="AH2519" i="51"/>
  <c r="G2519" i="51" s="1"/>
  <c r="AI1017" i="51"/>
  <c r="H1017" i="51" s="1"/>
  <c r="AH1017" i="51"/>
  <c r="G1017" i="51" s="1"/>
  <c r="AI2231" i="51"/>
  <c r="H2231" i="51" s="1"/>
  <c r="AH2231" i="51"/>
  <c r="G2231" i="51" s="1"/>
  <c r="AI155" i="51"/>
  <c r="H155" i="51" s="1"/>
  <c r="AH155" i="51"/>
  <c r="G155" i="51" s="1"/>
  <c r="AI2837" i="51"/>
  <c r="H2837" i="51" s="1"/>
  <c r="AH2837" i="51"/>
  <c r="G2837" i="51" s="1"/>
  <c r="AI531" i="51"/>
  <c r="H531" i="51" s="1"/>
  <c r="AH531" i="51"/>
  <c r="G531" i="51" s="1"/>
  <c r="AI1471" i="51"/>
  <c r="H1471" i="51" s="1"/>
  <c r="AH1471" i="51"/>
  <c r="G1471" i="51" s="1"/>
  <c r="AH2851" i="51"/>
  <c r="G2851" i="51" s="1"/>
  <c r="AI2851" i="51"/>
  <c r="H2851" i="51" s="1"/>
  <c r="AI2698" i="51"/>
  <c r="H2698" i="51" s="1"/>
  <c r="AH2698" i="51"/>
  <c r="G2698" i="51" s="1"/>
  <c r="AI229" i="51"/>
  <c r="H229" i="51" s="1"/>
  <c r="AH229" i="51"/>
  <c r="G229" i="51" s="1"/>
  <c r="AI831" i="51"/>
  <c r="H831" i="51" s="1"/>
  <c r="AH831" i="51"/>
  <c r="G831" i="51" s="1"/>
  <c r="AI2787" i="51"/>
  <c r="H2787" i="51" s="1"/>
  <c r="AH2787" i="51"/>
  <c r="G2787" i="51" s="1"/>
  <c r="AI571" i="51"/>
  <c r="H571" i="51" s="1"/>
  <c r="AH571" i="51"/>
  <c r="G571" i="51" s="1"/>
  <c r="AI1614" i="51"/>
  <c r="H1614" i="51" s="1"/>
  <c r="AH1614" i="51"/>
  <c r="G1614" i="51" s="1"/>
  <c r="AI2422" i="51"/>
  <c r="H2422" i="51" s="1"/>
  <c r="AH2422" i="51"/>
  <c r="G2422" i="51" s="1"/>
  <c r="AI270" i="51"/>
  <c r="H270" i="51" s="1"/>
  <c r="AH270" i="51"/>
  <c r="G270" i="51" s="1"/>
  <c r="AI1011" i="51"/>
  <c r="H1011" i="51" s="1"/>
  <c r="AH1011" i="51"/>
  <c r="G1011" i="51" s="1"/>
  <c r="AI2268" i="51"/>
  <c r="H2268" i="51" s="1"/>
  <c r="AH2268" i="51"/>
  <c r="G2268" i="51" s="1"/>
  <c r="AI551" i="51"/>
  <c r="H551" i="51" s="1"/>
  <c r="AH551" i="51"/>
  <c r="G551" i="51" s="1"/>
  <c r="AI746" i="51"/>
  <c r="H746" i="51" s="1"/>
  <c r="AH746" i="51"/>
  <c r="G746" i="51" s="1"/>
  <c r="AI2309" i="51"/>
  <c r="H2309" i="51" s="1"/>
  <c r="AH2309" i="51"/>
  <c r="G2309" i="51" s="1"/>
  <c r="AI61" i="51"/>
  <c r="H61" i="51" s="1"/>
  <c r="AH61" i="51"/>
  <c r="G61" i="51" s="1"/>
  <c r="AI913" i="51"/>
  <c r="H913" i="51" s="1"/>
  <c r="AH913" i="51"/>
  <c r="G913" i="51" s="1"/>
  <c r="AI1829" i="51"/>
  <c r="H1829" i="51" s="1"/>
  <c r="AH1829" i="51"/>
  <c r="G1829" i="51" s="1"/>
  <c r="AI262" i="51"/>
  <c r="H262" i="51" s="1"/>
  <c r="AH262" i="51"/>
  <c r="G262" i="51" s="1"/>
  <c r="AI2772" i="51"/>
  <c r="H2772" i="51" s="1"/>
  <c r="AH2772" i="51"/>
  <c r="G2772" i="51" s="1"/>
  <c r="AI744" i="51"/>
  <c r="H744" i="51" s="1"/>
  <c r="AH744" i="51"/>
  <c r="G744" i="51" s="1"/>
  <c r="AI2362" i="51"/>
  <c r="H2362" i="51" s="1"/>
  <c r="AH2362" i="51"/>
  <c r="G2362" i="51" s="1"/>
  <c r="AI2540" i="51"/>
  <c r="H2540" i="51" s="1"/>
  <c r="AH2540" i="51"/>
  <c r="G2540" i="51" s="1"/>
  <c r="AI1576" i="51"/>
  <c r="H1576" i="51" s="1"/>
  <c r="AH1576" i="51"/>
  <c r="G1576" i="51" s="1"/>
  <c r="AH954" i="51"/>
  <c r="G954" i="51" s="1"/>
  <c r="AI954" i="51"/>
  <c r="H954" i="51" s="1"/>
  <c r="AI385" i="51"/>
  <c r="H385" i="51" s="1"/>
  <c r="AH385" i="51"/>
  <c r="G385" i="51" s="1"/>
  <c r="AI2666" i="51"/>
  <c r="H2666" i="51" s="1"/>
  <c r="AH2666" i="51"/>
  <c r="G2666" i="51" s="1"/>
  <c r="AI2577" i="51"/>
  <c r="H2577" i="51" s="1"/>
  <c r="AH2577" i="51"/>
  <c r="G2577" i="51" s="1"/>
  <c r="AI1005" i="51"/>
  <c r="H1005" i="51" s="1"/>
  <c r="AH1005" i="51"/>
  <c r="G1005" i="51" s="1"/>
  <c r="AI2291" i="51"/>
  <c r="H2291" i="51" s="1"/>
  <c r="AH2291" i="51"/>
  <c r="G2291" i="51" s="1"/>
  <c r="AI2047" i="51"/>
  <c r="H2047" i="51" s="1"/>
  <c r="AH2047" i="51"/>
  <c r="G2047" i="51" s="1"/>
  <c r="AI2493" i="51"/>
  <c r="H2493" i="51" s="1"/>
  <c r="AH2493" i="51"/>
  <c r="G2493" i="51" s="1"/>
  <c r="AI1630" i="51"/>
  <c r="H1630" i="51" s="1"/>
  <c r="AH1630" i="51"/>
  <c r="G1630" i="51" s="1"/>
  <c r="AI1283" i="51"/>
  <c r="H1283" i="51" s="1"/>
  <c r="AH1283" i="51"/>
  <c r="G1283" i="51" s="1"/>
  <c r="AI1372" i="51"/>
  <c r="H1372" i="51" s="1"/>
  <c r="AH1372" i="51"/>
  <c r="G1372" i="51" s="1"/>
  <c r="AI929" i="51"/>
  <c r="H929" i="51" s="1"/>
  <c r="AH929" i="51"/>
  <c r="G929" i="51" s="1"/>
  <c r="AI19" i="51"/>
  <c r="H19" i="51" s="1"/>
  <c r="AH19" i="51"/>
  <c r="G19" i="51" s="1"/>
  <c r="AI2375" i="51"/>
  <c r="H2375" i="51" s="1"/>
  <c r="AH2375" i="51"/>
  <c r="G2375" i="51" s="1"/>
  <c r="AI2214" i="51"/>
  <c r="H2214" i="51" s="1"/>
  <c r="AH2214" i="51"/>
  <c r="G2214" i="51" s="1"/>
  <c r="AI1654" i="51"/>
  <c r="H1654" i="51" s="1"/>
  <c r="AH1654" i="51"/>
  <c r="G1654" i="51" s="1"/>
  <c r="AI1144" i="51"/>
  <c r="H1144" i="51" s="1"/>
  <c r="AH1144" i="51"/>
  <c r="G1144" i="51" s="1"/>
  <c r="AI933" i="51"/>
  <c r="H933" i="51" s="1"/>
  <c r="AH933" i="51"/>
  <c r="G933" i="51" s="1"/>
  <c r="AH2001" i="51"/>
  <c r="G2001" i="51" s="1"/>
  <c r="AI2001" i="51"/>
  <c r="H2001" i="51" s="1"/>
  <c r="AI426" i="51"/>
  <c r="H426" i="51" s="1"/>
  <c r="AH426" i="51"/>
  <c r="G426" i="51" s="1"/>
  <c r="AI2022" i="51"/>
  <c r="H2022" i="51" s="1"/>
  <c r="AH2022" i="51"/>
  <c r="G2022" i="51" s="1"/>
  <c r="AI2110" i="51"/>
  <c r="H2110" i="51" s="1"/>
  <c r="AH2110" i="51"/>
  <c r="G2110" i="51" s="1"/>
  <c r="AH1723" i="51"/>
  <c r="G1723" i="51" s="1"/>
  <c r="AI1723" i="51"/>
  <c r="H1723" i="51" s="1"/>
  <c r="AI2396" i="51"/>
  <c r="H2396" i="51" s="1"/>
  <c r="AH2396" i="51"/>
  <c r="G2396" i="51" s="1"/>
  <c r="AI2244" i="51"/>
  <c r="H2244" i="51" s="1"/>
  <c r="AH2244" i="51"/>
  <c r="G2244" i="51" s="1"/>
  <c r="AI2593" i="51"/>
  <c r="H2593" i="51" s="1"/>
  <c r="AH2593" i="51"/>
  <c r="G2593" i="51" s="1"/>
  <c r="AI2490" i="51"/>
  <c r="H2490" i="51" s="1"/>
  <c r="AH2490" i="51"/>
  <c r="G2490" i="51" s="1"/>
  <c r="AI1974" i="51"/>
  <c r="H1974" i="51" s="1"/>
  <c r="AH1974" i="51"/>
  <c r="G1974" i="51" s="1"/>
  <c r="AI1847" i="51"/>
  <c r="H1847" i="51" s="1"/>
  <c r="AH1847" i="51"/>
  <c r="G1847" i="51" s="1"/>
  <c r="AI2087" i="51"/>
  <c r="H2087" i="51" s="1"/>
  <c r="AH2087" i="51"/>
  <c r="G2087" i="51" s="1"/>
  <c r="AI1474" i="51"/>
  <c r="H1474" i="51" s="1"/>
  <c r="AH1474" i="51"/>
  <c r="G1474" i="51" s="1"/>
  <c r="AI1200" i="51"/>
  <c r="H1200" i="51" s="1"/>
  <c r="AH1200" i="51"/>
  <c r="G1200" i="51" s="1"/>
  <c r="AI1147" i="51"/>
  <c r="H1147" i="51" s="1"/>
  <c r="AH1147" i="51"/>
  <c r="G1147" i="51" s="1"/>
  <c r="AI1119" i="51"/>
  <c r="H1119" i="51" s="1"/>
  <c r="AH1119" i="51"/>
  <c r="G1119" i="51" s="1"/>
  <c r="AI409" i="51"/>
  <c r="H409" i="51" s="1"/>
  <c r="AH409" i="51"/>
  <c r="G409" i="51" s="1"/>
  <c r="AH1724" i="51"/>
  <c r="G1724" i="51" s="1"/>
  <c r="AI1724" i="51"/>
  <c r="H1724" i="51" s="1"/>
  <c r="AI2075" i="51"/>
  <c r="H2075" i="51" s="1"/>
  <c r="AH2075" i="51"/>
  <c r="G2075" i="51" s="1"/>
  <c r="AI2716" i="51"/>
  <c r="H2716" i="51" s="1"/>
  <c r="AH2716" i="51"/>
  <c r="G2716" i="51" s="1"/>
  <c r="AI602" i="51"/>
  <c r="H602" i="51" s="1"/>
  <c r="AH602" i="51"/>
  <c r="G602" i="51" s="1"/>
  <c r="AI1396" i="51"/>
  <c r="H1396" i="51" s="1"/>
  <c r="AH1396" i="51"/>
  <c r="G1396" i="51" s="1"/>
  <c r="AI1897" i="51"/>
  <c r="H1897" i="51" s="1"/>
  <c r="AH1897" i="51"/>
  <c r="G1897" i="51" s="1"/>
  <c r="AI1114" i="51"/>
  <c r="H1114" i="51" s="1"/>
  <c r="AH1114" i="51"/>
  <c r="G1114" i="51" s="1"/>
  <c r="AI2077" i="51"/>
  <c r="H2077" i="51" s="1"/>
  <c r="AH2077" i="51"/>
  <c r="G2077" i="51" s="1"/>
  <c r="AI2733" i="51"/>
  <c r="H2733" i="51" s="1"/>
  <c r="AH2733" i="51"/>
  <c r="G2733" i="51" s="1"/>
  <c r="AI2278" i="51"/>
  <c r="H2278" i="51" s="1"/>
  <c r="AH2278" i="51"/>
  <c r="G2278" i="51" s="1"/>
  <c r="AI2804" i="51"/>
  <c r="H2804" i="51" s="1"/>
  <c r="AH2804" i="51"/>
  <c r="G2804" i="51" s="1"/>
  <c r="AI2379" i="51"/>
  <c r="H2379" i="51" s="1"/>
  <c r="AH2379" i="51"/>
  <c r="G2379" i="51" s="1"/>
  <c r="AI1968" i="51"/>
  <c r="H1968" i="51" s="1"/>
  <c r="AH1968" i="51"/>
  <c r="G1968" i="51" s="1"/>
  <c r="AI2388" i="51"/>
  <c r="H2388" i="51" s="1"/>
  <c r="AH2388" i="51"/>
  <c r="G2388" i="51" s="1"/>
  <c r="AI2021" i="51"/>
  <c r="H2021" i="51" s="1"/>
  <c r="AH2021" i="51"/>
  <c r="G2021" i="51" s="1"/>
  <c r="AI1462" i="51"/>
  <c r="H1462" i="51" s="1"/>
  <c r="AH1462" i="51"/>
  <c r="G1462" i="51" s="1"/>
  <c r="AI1194" i="51"/>
  <c r="H1194" i="51" s="1"/>
  <c r="AH1194" i="51"/>
  <c r="G1194" i="51" s="1"/>
  <c r="AI1123" i="51"/>
  <c r="H1123" i="51" s="1"/>
  <c r="AH1123" i="51"/>
  <c r="G1123" i="51" s="1"/>
  <c r="AI1065" i="51"/>
  <c r="H1065" i="51" s="1"/>
  <c r="AH1065" i="51"/>
  <c r="G1065" i="51" s="1"/>
  <c r="AI355" i="51"/>
  <c r="H355" i="51" s="1"/>
  <c r="AH355" i="51"/>
  <c r="G355" i="51" s="1"/>
  <c r="AI1340" i="51"/>
  <c r="H1340" i="51" s="1"/>
  <c r="AH1340" i="51"/>
  <c r="G1340" i="51" s="1"/>
  <c r="AI2046" i="51"/>
  <c r="H2046" i="51" s="1"/>
  <c r="AH2046" i="51"/>
  <c r="G2046" i="51" s="1"/>
  <c r="AI2638" i="51"/>
  <c r="H2638" i="51" s="1"/>
  <c r="AH2638" i="51"/>
  <c r="G2638" i="51" s="1"/>
  <c r="AI459" i="51"/>
  <c r="H459" i="51" s="1"/>
  <c r="AH459" i="51"/>
  <c r="G459" i="51" s="1"/>
  <c r="AI1352" i="51"/>
  <c r="H1352" i="51" s="1"/>
  <c r="AH1352" i="51"/>
  <c r="G1352" i="51" s="1"/>
  <c r="AI1815" i="51"/>
  <c r="H1815" i="51" s="1"/>
  <c r="AH1815" i="51"/>
  <c r="G1815" i="51" s="1"/>
  <c r="AI1083" i="51"/>
  <c r="H1083" i="51" s="1"/>
  <c r="AH1083" i="51"/>
  <c r="G1083" i="51" s="1"/>
  <c r="AI1975" i="51"/>
  <c r="H1975" i="51" s="1"/>
  <c r="AH1975" i="51"/>
  <c r="G1975" i="51" s="1"/>
  <c r="AI2705" i="51"/>
  <c r="H2705" i="51" s="1"/>
  <c r="AH2705" i="51"/>
  <c r="G2705" i="51" s="1"/>
  <c r="AI820" i="51"/>
  <c r="H820" i="51" s="1"/>
  <c r="AH820" i="51"/>
  <c r="G820" i="51" s="1"/>
  <c r="AI1334" i="51"/>
  <c r="H1334" i="51" s="1"/>
  <c r="AH1334" i="51"/>
  <c r="G1334" i="51" s="1"/>
  <c r="AI1888" i="51"/>
  <c r="H1888" i="51" s="1"/>
  <c r="AH1888" i="51"/>
  <c r="G1888" i="51" s="1"/>
  <c r="AI624" i="51"/>
  <c r="H624" i="51" s="1"/>
  <c r="AH624" i="51"/>
  <c r="G624" i="51" s="1"/>
  <c r="AI610" i="51"/>
  <c r="H610" i="51" s="1"/>
  <c r="AH610" i="51"/>
  <c r="G610" i="51" s="1"/>
  <c r="AI898" i="51"/>
  <c r="H898" i="51" s="1"/>
  <c r="AH898" i="51"/>
  <c r="G898" i="51" s="1"/>
  <c r="AI2002" i="51"/>
  <c r="H2002" i="51" s="1"/>
  <c r="AH2002" i="51"/>
  <c r="G2002" i="51" s="1"/>
  <c r="AI1733" i="51"/>
  <c r="H1733" i="51" s="1"/>
  <c r="AH1733" i="51"/>
  <c r="G1733" i="51" s="1"/>
  <c r="AI564" i="51"/>
  <c r="H564" i="51" s="1"/>
  <c r="AH564" i="51"/>
  <c r="G564" i="51" s="1"/>
  <c r="AI2505" i="51"/>
  <c r="H2505" i="51" s="1"/>
  <c r="AH2505" i="51"/>
  <c r="G2505" i="51" s="1"/>
  <c r="AI740" i="51"/>
  <c r="H740" i="51" s="1"/>
  <c r="AH740" i="51"/>
  <c r="G740" i="51" s="1"/>
  <c r="AI1756" i="51"/>
  <c r="H1756" i="51" s="1"/>
  <c r="AH1756" i="51"/>
  <c r="G1756" i="51" s="1"/>
  <c r="AI121" i="51"/>
  <c r="H121" i="51" s="1"/>
  <c r="AH121" i="51"/>
  <c r="G121" i="51" s="1"/>
  <c r="AI2745" i="51"/>
  <c r="H2745" i="51" s="1"/>
  <c r="AH2745" i="51"/>
  <c r="G2745" i="51" s="1"/>
  <c r="AI486" i="51"/>
  <c r="H486" i="51" s="1"/>
  <c r="AH486" i="51"/>
  <c r="G486" i="51" s="1"/>
  <c r="AI1237" i="51"/>
  <c r="H1237" i="51" s="1"/>
  <c r="AH1237" i="51"/>
  <c r="G1237" i="51" s="1"/>
  <c r="AI2835" i="51"/>
  <c r="H2835" i="51" s="1"/>
  <c r="AH2835" i="51"/>
  <c r="G2835" i="51" s="1"/>
  <c r="AI2684" i="51"/>
  <c r="H2684" i="51" s="1"/>
  <c r="AH2684" i="51"/>
  <c r="G2684" i="51" s="1"/>
  <c r="AI99" i="51"/>
  <c r="H99" i="51" s="1"/>
  <c r="AH99" i="51"/>
  <c r="G99" i="51" s="1"/>
  <c r="AI753" i="51"/>
  <c r="H753" i="51" s="1"/>
  <c r="AH753" i="51"/>
  <c r="G753" i="51" s="1"/>
  <c r="AI2636" i="51"/>
  <c r="H2636" i="51" s="1"/>
  <c r="AH2636" i="51"/>
  <c r="G2636" i="51" s="1"/>
  <c r="AI556" i="51"/>
  <c r="H556" i="51" s="1"/>
  <c r="AH556" i="51"/>
  <c r="G556" i="51" s="1"/>
  <c r="AI1555" i="51"/>
  <c r="H1555" i="51" s="1"/>
  <c r="AH1555" i="51"/>
  <c r="G1555" i="51" s="1"/>
  <c r="AH2345" i="51"/>
  <c r="G2345" i="51" s="1"/>
  <c r="AI2345" i="51"/>
  <c r="H2345" i="51" s="1"/>
  <c r="AI2799" i="51"/>
  <c r="H2799" i="51" s="1"/>
  <c r="AH2799" i="51"/>
  <c r="G2799" i="51" s="1"/>
  <c r="AI965" i="51"/>
  <c r="H965" i="51" s="1"/>
  <c r="AH965" i="51"/>
  <c r="G965" i="51" s="1"/>
  <c r="AI2083" i="51"/>
  <c r="H2083" i="51" s="1"/>
  <c r="AH2083" i="51"/>
  <c r="G2083" i="51" s="1"/>
  <c r="AI370" i="51"/>
  <c r="H370" i="51" s="1"/>
  <c r="AH370" i="51"/>
  <c r="G370" i="51" s="1"/>
  <c r="AI476" i="51"/>
  <c r="H476" i="51" s="1"/>
  <c r="AH476" i="51"/>
  <c r="G476" i="51" s="1"/>
  <c r="AI1550" i="51"/>
  <c r="H1550" i="51" s="1"/>
  <c r="AH1550" i="51"/>
  <c r="G1550" i="51" s="1"/>
  <c r="AI46" i="51"/>
  <c r="H46" i="51" s="1"/>
  <c r="AH46" i="51"/>
  <c r="G46" i="51" s="1"/>
  <c r="AI791" i="51"/>
  <c r="H791" i="51" s="1"/>
  <c r="AH791" i="51"/>
  <c r="G791" i="51" s="1"/>
  <c r="AI1799" i="51"/>
  <c r="H1799" i="51" s="1"/>
  <c r="AH1799" i="51"/>
  <c r="G1799" i="51" s="1"/>
  <c r="AI232" i="51"/>
  <c r="H232" i="51" s="1"/>
  <c r="AH232" i="51"/>
  <c r="G232" i="51" s="1"/>
  <c r="AI2300" i="51"/>
  <c r="H2300" i="51" s="1"/>
  <c r="AH2300" i="51"/>
  <c r="G2300" i="51" s="1"/>
  <c r="AI667" i="51"/>
  <c r="H667" i="51" s="1"/>
  <c r="AH667" i="51"/>
  <c r="G667" i="51" s="1"/>
  <c r="AH2236" i="51"/>
  <c r="G2236" i="51" s="1"/>
  <c r="AI2236" i="51"/>
  <c r="H2236" i="51" s="1"/>
  <c r="AI2350" i="51"/>
  <c r="H2350" i="51" s="1"/>
  <c r="AH2350" i="51"/>
  <c r="G2350" i="51" s="1"/>
  <c r="AI1545" i="51"/>
  <c r="H1545" i="51" s="1"/>
  <c r="AH1545" i="51"/>
  <c r="G1545" i="51" s="1"/>
  <c r="AI2712" i="51"/>
  <c r="H2712" i="51" s="1"/>
  <c r="AH2712" i="51"/>
  <c r="G2712" i="51" s="1"/>
  <c r="AI307" i="51"/>
  <c r="H307" i="51" s="1"/>
  <c r="AH307" i="51"/>
  <c r="G307" i="51" s="1"/>
  <c r="AI327" i="51"/>
  <c r="H327" i="51" s="1"/>
  <c r="AH327" i="51"/>
  <c r="G327" i="51" s="1"/>
  <c r="AI1571" i="51"/>
  <c r="H1571" i="51" s="1"/>
  <c r="AH1571" i="51"/>
  <c r="G1571" i="51" s="1"/>
  <c r="AI364" i="51"/>
  <c r="H364" i="51" s="1"/>
  <c r="AH364" i="51"/>
  <c r="G364" i="51" s="1"/>
  <c r="AI1892" i="51"/>
  <c r="H1892" i="51" s="1"/>
  <c r="AH1892" i="51"/>
  <c r="G1892" i="51" s="1"/>
  <c r="AI1533" i="51"/>
  <c r="H1533" i="51" s="1"/>
  <c r="AH1533" i="51"/>
  <c r="G1533" i="51" s="1"/>
  <c r="AH2461" i="51"/>
  <c r="G2461" i="51" s="1"/>
  <c r="AI2461" i="51"/>
  <c r="H2461" i="51" s="1"/>
  <c r="AI554" i="51"/>
  <c r="H554" i="51" s="1"/>
  <c r="AH554" i="51"/>
  <c r="G554" i="51" s="1"/>
  <c r="AI1059" i="51"/>
  <c r="H1059" i="51" s="1"/>
  <c r="AH1059" i="51"/>
  <c r="G1059" i="51" s="1"/>
  <c r="AH1948" i="51"/>
  <c r="G1948" i="51" s="1"/>
  <c r="AI1948" i="51"/>
  <c r="H1948" i="51" s="1"/>
  <c r="AI354" i="51"/>
  <c r="H354" i="51" s="1"/>
  <c r="AH354" i="51"/>
  <c r="G354" i="51" s="1"/>
  <c r="AI1850" i="51"/>
  <c r="H1850" i="51" s="1"/>
  <c r="AH1850" i="51"/>
  <c r="G1850" i="51" s="1"/>
  <c r="AI2247" i="51"/>
  <c r="H2247" i="51" s="1"/>
  <c r="AH2247" i="51"/>
  <c r="G2247" i="51" s="1"/>
  <c r="AI2086" i="51"/>
  <c r="H2086" i="51" s="1"/>
  <c r="AH2086" i="51"/>
  <c r="G2086" i="51" s="1"/>
  <c r="AI1590" i="51"/>
  <c r="H1590" i="51" s="1"/>
  <c r="AH1590" i="51"/>
  <c r="G1590" i="51" s="1"/>
  <c r="AI1096" i="51"/>
  <c r="H1096" i="51" s="1"/>
  <c r="AH1096" i="51"/>
  <c r="G1096" i="51" s="1"/>
  <c r="AI2878" i="51"/>
  <c r="H2878" i="51" s="1"/>
  <c r="AH2878" i="51"/>
  <c r="G2878" i="51" s="1"/>
  <c r="AI2302" i="51"/>
  <c r="H2302" i="51" s="1"/>
  <c r="AH2302" i="51"/>
  <c r="G2302" i="51" s="1"/>
  <c r="AI2760" i="51"/>
  <c r="H2760" i="51" s="1"/>
  <c r="AH2760" i="51"/>
  <c r="G2760" i="51" s="1"/>
  <c r="AI970" i="51"/>
  <c r="H970" i="51" s="1"/>
  <c r="AH970" i="51"/>
  <c r="G970" i="51" s="1"/>
  <c r="AH1722" i="51"/>
  <c r="G1722" i="51" s="1"/>
  <c r="AI1722" i="51"/>
  <c r="H1722" i="51" s="1"/>
  <c r="AI597" i="51"/>
  <c r="H597" i="51" s="1"/>
  <c r="AH597" i="51"/>
  <c r="G597" i="51" s="1"/>
  <c r="AI489" i="51"/>
  <c r="H489" i="51" s="1"/>
  <c r="AH489" i="51"/>
  <c r="G489" i="51" s="1"/>
  <c r="AI717" i="51"/>
  <c r="H717" i="51" s="1"/>
  <c r="AH717" i="51"/>
  <c r="G717" i="51" s="1"/>
  <c r="AI1988" i="51"/>
  <c r="H1988" i="51" s="1"/>
  <c r="AH1988" i="51"/>
  <c r="G1988" i="51" s="1"/>
  <c r="AI1642" i="51"/>
  <c r="H1642" i="51" s="1"/>
  <c r="AH1642" i="51"/>
  <c r="G1642" i="51" s="1"/>
  <c r="AI2671" i="51"/>
  <c r="H2671" i="51" s="1"/>
  <c r="AH2671" i="51"/>
  <c r="G2671" i="51" s="1"/>
  <c r="AI2446" i="51"/>
  <c r="H2446" i="51" s="1"/>
  <c r="AH2446" i="51"/>
  <c r="G2446" i="51" s="1"/>
  <c r="AI712" i="51"/>
  <c r="H712" i="51" s="1"/>
  <c r="AH712" i="51"/>
  <c r="G712" i="51" s="1"/>
  <c r="AI1743" i="51"/>
  <c r="H1743" i="51" s="1"/>
  <c r="AH1743" i="51"/>
  <c r="G1743" i="51" s="1"/>
  <c r="AI2692" i="51"/>
  <c r="H2692" i="51" s="1"/>
  <c r="AH2692" i="51"/>
  <c r="G2692" i="51" s="1"/>
  <c r="AI2730" i="51"/>
  <c r="H2730" i="51" s="1"/>
  <c r="AH2730" i="51"/>
  <c r="G2730" i="51" s="1"/>
  <c r="AI441" i="51"/>
  <c r="H441" i="51" s="1"/>
  <c r="AH441" i="51"/>
  <c r="G441" i="51" s="1"/>
  <c r="AI1205" i="51"/>
  <c r="H1205" i="51" s="1"/>
  <c r="AH1205" i="51"/>
  <c r="G1205" i="51" s="1"/>
  <c r="AI2820" i="51"/>
  <c r="H2820" i="51" s="1"/>
  <c r="AH2820" i="51"/>
  <c r="G2820" i="51" s="1"/>
  <c r="AI604" i="51"/>
  <c r="H604" i="51" s="1"/>
  <c r="AH604" i="51"/>
  <c r="G604" i="51" s="1"/>
  <c r="AI55" i="51"/>
  <c r="H55" i="51" s="1"/>
  <c r="AH55" i="51"/>
  <c r="G55" i="51" s="1"/>
  <c r="AI632" i="51"/>
  <c r="H632" i="51" s="1"/>
  <c r="AH632" i="51"/>
  <c r="G632" i="51" s="1"/>
  <c r="AI2606" i="51"/>
  <c r="H2606" i="51" s="1"/>
  <c r="AH2606" i="51"/>
  <c r="G2606" i="51" s="1"/>
  <c r="AI541" i="51"/>
  <c r="H541" i="51" s="1"/>
  <c r="AH541" i="51"/>
  <c r="G541" i="51" s="1"/>
  <c r="AI1325" i="51"/>
  <c r="H1325" i="51" s="1"/>
  <c r="AH1325" i="51"/>
  <c r="G1325" i="51" s="1"/>
  <c r="AI2255" i="51"/>
  <c r="H2255" i="51" s="1"/>
  <c r="AH2255" i="51"/>
  <c r="G2255" i="51" s="1"/>
  <c r="AI2753" i="51"/>
  <c r="H2753" i="51" s="1"/>
  <c r="AH2753" i="51"/>
  <c r="G2753" i="51" s="1"/>
  <c r="AI934" i="51"/>
  <c r="H934" i="51" s="1"/>
  <c r="AH934" i="51"/>
  <c r="G934" i="51" s="1"/>
  <c r="AI1895" i="51"/>
  <c r="H1895" i="51" s="1"/>
  <c r="AH1895" i="51"/>
  <c r="G1895" i="51" s="1"/>
  <c r="AI340" i="51"/>
  <c r="H340" i="51" s="1"/>
  <c r="AH340" i="51"/>
  <c r="G340" i="51" s="1"/>
  <c r="AI401" i="51"/>
  <c r="H401" i="51" s="1"/>
  <c r="AH401" i="51"/>
  <c r="G401" i="51" s="1"/>
  <c r="AH1433" i="51"/>
  <c r="G1433" i="51" s="1"/>
  <c r="AI1433" i="51"/>
  <c r="H1433" i="51" s="1"/>
  <c r="AI18" i="51"/>
  <c r="H18" i="51" s="1"/>
  <c r="AH18" i="51"/>
  <c r="G18" i="51" s="1"/>
  <c r="AI728" i="51"/>
  <c r="H728" i="51" s="1"/>
  <c r="AH728" i="51"/>
  <c r="G728" i="51" s="1"/>
  <c r="AI1785" i="51"/>
  <c r="H1785" i="51" s="1"/>
  <c r="AH1785" i="51"/>
  <c r="G1785" i="51" s="1"/>
  <c r="AI30" i="51"/>
  <c r="H30" i="51" s="1"/>
  <c r="AH30" i="51"/>
  <c r="G30" i="51" s="1"/>
  <c r="AH1439" i="51"/>
  <c r="G1439" i="51" s="1"/>
  <c r="AI1439" i="51"/>
  <c r="H1439" i="51" s="1"/>
  <c r="AI652" i="51"/>
  <c r="H652" i="51" s="1"/>
  <c r="AH652" i="51"/>
  <c r="G652" i="51" s="1"/>
  <c r="AI1854" i="51"/>
  <c r="H1854" i="51" s="1"/>
  <c r="AH1854" i="51"/>
  <c r="G1854" i="51" s="1"/>
  <c r="AH2272" i="51"/>
  <c r="G2272" i="51" s="1"/>
  <c r="AI2272" i="51"/>
  <c r="H2272" i="51" s="1"/>
  <c r="AI1467" i="51"/>
  <c r="H1467" i="51" s="1"/>
  <c r="AH1467" i="51"/>
  <c r="G1467" i="51" s="1"/>
  <c r="AI1843" i="51"/>
  <c r="H1843" i="51" s="1"/>
  <c r="AH1843" i="51"/>
  <c r="G1843" i="51" s="1"/>
  <c r="AI105" i="51"/>
  <c r="H105" i="51" s="1"/>
  <c r="AH105" i="51"/>
  <c r="G105" i="51" s="1"/>
  <c r="AI2703" i="51"/>
  <c r="H2703" i="51" s="1"/>
  <c r="AH2703" i="51"/>
  <c r="G2703" i="51" s="1"/>
  <c r="AI1509" i="51"/>
  <c r="H1509" i="51" s="1"/>
  <c r="AH1509" i="51"/>
  <c r="G1509" i="51" s="1"/>
  <c r="AI348" i="51"/>
  <c r="H348" i="51" s="1"/>
  <c r="AH348" i="51"/>
  <c r="G348" i="51" s="1"/>
  <c r="AI1845" i="51"/>
  <c r="H1845" i="51" s="1"/>
  <c r="AH1845" i="51"/>
  <c r="G1845" i="51" s="1"/>
  <c r="AI1455" i="51"/>
  <c r="H1455" i="51" s="1"/>
  <c r="AH1455" i="51"/>
  <c r="G1455" i="51" s="1"/>
  <c r="AI1871" i="51"/>
  <c r="H1871" i="51" s="1"/>
  <c r="AH1871" i="51"/>
  <c r="G1871" i="51" s="1"/>
  <c r="AI2741" i="51"/>
  <c r="H2741" i="51" s="1"/>
  <c r="AH2741" i="51"/>
  <c r="G2741" i="51" s="1"/>
  <c r="AI1043" i="51"/>
  <c r="H1043" i="51" s="1"/>
  <c r="AH1043" i="51"/>
  <c r="G1043" i="51" s="1"/>
  <c r="AI1789" i="51"/>
  <c r="H1789" i="51" s="1"/>
  <c r="AH1789" i="51"/>
  <c r="G1789" i="51" s="1"/>
  <c r="AI68" i="51"/>
  <c r="H68" i="51" s="1"/>
  <c r="AH68" i="51"/>
  <c r="G68" i="51" s="1"/>
  <c r="AI1802" i="51"/>
  <c r="H1802" i="51" s="1"/>
  <c r="AH1802" i="51"/>
  <c r="G1802" i="51" s="1"/>
  <c r="AI1959" i="51"/>
  <c r="H1959" i="51" s="1"/>
  <c r="AH1959" i="51"/>
  <c r="G1959" i="51" s="1"/>
  <c r="AI1958" i="51"/>
  <c r="H1958" i="51" s="1"/>
  <c r="AH1958" i="51"/>
  <c r="G1958" i="51" s="1"/>
  <c r="AI1416" i="51"/>
  <c r="H1416" i="51" s="1"/>
  <c r="AH1416" i="51"/>
  <c r="G1416" i="51" s="1"/>
  <c r="AI761" i="51"/>
  <c r="H761" i="51" s="1"/>
  <c r="AH761" i="51"/>
  <c r="G761" i="51" s="1"/>
  <c r="AI382" i="51"/>
  <c r="H382" i="51" s="1"/>
  <c r="AH382" i="51"/>
  <c r="G382" i="51" s="1"/>
  <c r="AI2814" i="51"/>
  <c r="H2814" i="51" s="1"/>
  <c r="AH2814" i="51"/>
  <c r="G2814" i="51" s="1"/>
  <c r="AH2754" i="51"/>
  <c r="G2754" i="51" s="1"/>
  <c r="AI2754" i="51"/>
  <c r="H2754" i="51" s="1"/>
  <c r="AH1313" i="51"/>
  <c r="G1313" i="51" s="1"/>
  <c r="AI1313" i="51"/>
  <c r="H1313" i="51" s="1"/>
  <c r="AI805" i="51"/>
  <c r="H805" i="51" s="1"/>
  <c r="AH805" i="51"/>
  <c r="G805" i="51" s="1"/>
  <c r="AI2404" i="51"/>
  <c r="H2404" i="51" s="1"/>
  <c r="AH2404" i="51"/>
  <c r="G2404" i="51" s="1"/>
  <c r="AI1727" i="51"/>
  <c r="H1727" i="51" s="1"/>
  <c r="AH1727" i="51"/>
  <c r="G1727" i="51" s="1"/>
  <c r="AI1670" i="51"/>
  <c r="H1670" i="51" s="1"/>
  <c r="AH1670" i="51"/>
  <c r="G1670" i="51" s="1"/>
  <c r="AI2004" i="51"/>
  <c r="H2004" i="51" s="1"/>
  <c r="AH2004" i="51"/>
  <c r="G2004" i="51" s="1"/>
  <c r="AI1794" i="51"/>
  <c r="H1794" i="51" s="1"/>
  <c r="AH1794" i="51"/>
  <c r="G1794" i="51" s="1"/>
  <c r="AI588" i="51"/>
  <c r="H588" i="51" s="1"/>
  <c r="AH588" i="51"/>
  <c r="G588" i="51" s="1"/>
  <c r="AI2431" i="51"/>
  <c r="H2431" i="51" s="1"/>
  <c r="AH2431" i="51"/>
  <c r="G2431" i="51" s="1"/>
  <c r="AI670" i="51"/>
  <c r="H670" i="51" s="1"/>
  <c r="AH670" i="51"/>
  <c r="G670" i="51" s="1"/>
  <c r="AI2885" i="51"/>
  <c r="H2885" i="51" s="1"/>
  <c r="AH2885" i="51"/>
  <c r="G2885" i="51" s="1"/>
  <c r="AI1962" i="51"/>
  <c r="H1962" i="51" s="1"/>
  <c r="AH1962" i="51"/>
  <c r="G1962" i="51" s="1"/>
  <c r="AI1949" i="51"/>
  <c r="H1949" i="51" s="1"/>
  <c r="AH1949" i="51"/>
  <c r="G1949" i="51" s="1"/>
  <c r="AI1188" i="51"/>
  <c r="H1188" i="51" s="1"/>
  <c r="AH1188" i="51"/>
  <c r="G1188" i="51" s="1"/>
  <c r="AI727" i="51"/>
  <c r="H727" i="51" s="1"/>
  <c r="AH727" i="51"/>
  <c r="G727" i="51" s="1"/>
  <c r="AI947" i="51"/>
  <c r="H947" i="51" s="1"/>
  <c r="AH947" i="51"/>
  <c r="G947" i="51" s="1"/>
  <c r="AH1215" i="51"/>
  <c r="G1215" i="51" s="1"/>
  <c r="AI1215" i="51"/>
  <c r="H1215" i="51" s="1"/>
  <c r="AI2562" i="51"/>
  <c r="H2562" i="51" s="1"/>
  <c r="AH2562" i="51"/>
  <c r="G2562" i="51" s="1"/>
  <c r="AI380" i="51"/>
  <c r="H380" i="51" s="1"/>
  <c r="AH380" i="51"/>
  <c r="G380" i="51" s="1"/>
  <c r="AI1294" i="51"/>
  <c r="H1294" i="51" s="1"/>
  <c r="AH1294" i="51"/>
  <c r="G1294" i="51" s="1"/>
  <c r="AI1053" i="51"/>
  <c r="H1053" i="51" s="1"/>
  <c r="AH1053" i="51"/>
  <c r="G1053" i="51" s="1"/>
  <c r="AH1025" i="51"/>
  <c r="G1025" i="51" s="1"/>
  <c r="AI1025" i="51"/>
  <c r="H1025" i="51" s="1"/>
  <c r="AI1960" i="51"/>
  <c r="H1960" i="51" s="1"/>
  <c r="AH1960" i="51"/>
  <c r="G1960" i="51" s="1"/>
  <c r="AI2691" i="51"/>
  <c r="H2691" i="51" s="1"/>
  <c r="AH2691" i="51"/>
  <c r="G2691" i="51" s="1"/>
  <c r="AI2647" i="51"/>
  <c r="H2647" i="51" s="1"/>
  <c r="AH2647" i="51"/>
  <c r="G2647" i="51" s="1"/>
  <c r="AI1956" i="51"/>
  <c r="H1956" i="51" s="1"/>
  <c r="AH1956" i="51"/>
  <c r="G1956" i="51" s="1"/>
  <c r="AI2366" i="51"/>
  <c r="H2366" i="51" s="1"/>
  <c r="AH2366" i="51"/>
  <c r="G2366" i="51" s="1"/>
  <c r="AI2168" i="51"/>
  <c r="H2168" i="51" s="1"/>
  <c r="AH2168" i="51"/>
  <c r="G2168" i="51" s="1"/>
  <c r="AH1438" i="51"/>
  <c r="G1438" i="51" s="1"/>
  <c r="AI1438" i="51"/>
  <c r="H1438" i="51" s="1"/>
  <c r="AH1182" i="51"/>
  <c r="G1182" i="51" s="1"/>
  <c r="AI1182" i="51"/>
  <c r="H1182" i="51" s="1"/>
  <c r="AI1075" i="51"/>
  <c r="H1075" i="51" s="1"/>
  <c r="AH1075" i="51"/>
  <c r="G1075" i="51" s="1"/>
  <c r="AI714" i="51"/>
  <c r="H714" i="51" s="1"/>
  <c r="AH714" i="51"/>
  <c r="G714" i="51" s="1"/>
  <c r="AI567" i="51"/>
  <c r="H567" i="51" s="1"/>
  <c r="AH567" i="51"/>
  <c r="G567" i="51" s="1"/>
  <c r="AI701" i="51"/>
  <c r="H701" i="51" s="1"/>
  <c r="AH701" i="51"/>
  <c r="G701" i="51" s="1"/>
  <c r="AI1859" i="51"/>
  <c r="H1859" i="51" s="1"/>
  <c r="AH1859" i="51"/>
  <c r="G1859" i="51" s="1"/>
  <c r="AH2524" i="51"/>
  <c r="G2524" i="51" s="1"/>
  <c r="AI2524" i="51"/>
  <c r="H2524" i="51" s="1"/>
  <c r="AI2429" i="51"/>
  <c r="H2429" i="51" s="1"/>
  <c r="AH2429" i="51"/>
  <c r="G2429" i="51" s="1"/>
  <c r="AI1267" i="51"/>
  <c r="H1267" i="51" s="1"/>
  <c r="AH1267" i="51"/>
  <c r="G1267" i="51" s="1"/>
  <c r="AI1026" i="51"/>
  <c r="H1026" i="51" s="1"/>
  <c r="AH1026" i="51"/>
  <c r="G1026" i="51" s="1"/>
  <c r="AI972" i="51"/>
  <c r="H972" i="51" s="1"/>
  <c r="AH972" i="51"/>
  <c r="G972" i="51" s="1"/>
  <c r="AI1931" i="51"/>
  <c r="H1931" i="51" s="1"/>
  <c r="AH1931" i="51"/>
  <c r="G1931" i="51" s="1"/>
  <c r="AI2264" i="51"/>
  <c r="H2264" i="51" s="1"/>
  <c r="AH2264" i="51"/>
  <c r="G2264" i="51" s="1"/>
  <c r="AI2527" i="51"/>
  <c r="H2527" i="51" s="1"/>
  <c r="AH2527" i="51"/>
  <c r="G2527" i="51" s="1"/>
  <c r="AI956" i="51"/>
  <c r="H956" i="51" s="1"/>
  <c r="AH956" i="51"/>
  <c r="G956" i="51" s="1"/>
  <c r="AI1468" i="51"/>
  <c r="H1468" i="51" s="1"/>
  <c r="AH1468" i="51"/>
  <c r="G1468" i="51" s="1"/>
  <c r="AI451" i="51"/>
  <c r="H451" i="51" s="1"/>
  <c r="AH451" i="51"/>
  <c r="G451" i="51" s="1"/>
  <c r="AI410" i="51"/>
  <c r="H410" i="51" s="1"/>
  <c r="AH410" i="51"/>
  <c r="G410" i="51" s="1"/>
  <c r="AI703" i="51"/>
  <c r="H703" i="51" s="1"/>
  <c r="AH703" i="51"/>
  <c r="G703" i="51" s="1"/>
  <c r="AI1828" i="51"/>
  <c r="H1828" i="51" s="1"/>
  <c r="AH1828" i="51"/>
  <c r="G1828" i="51" s="1"/>
  <c r="AI1551" i="51"/>
  <c r="H1551" i="51" s="1"/>
  <c r="AH1551" i="51"/>
  <c r="G1551" i="51" s="1"/>
  <c r="AI2246" i="51"/>
  <c r="H2246" i="51" s="1"/>
  <c r="AH2246" i="51"/>
  <c r="G2246" i="51" s="1"/>
  <c r="AI2193" i="51"/>
  <c r="H2193" i="51" s="1"/>
  <c r="AH2193" i="51"/>
  <c r="G2193" i="51" s="1"/>
  <c r="AI658" i="51"/>
  <c r="H658" i="51" s="1"/>
  <c r="AH658" i="51"/>
  <c r="G658" i="51" s="1"/>
  <c r="AI848" i="51"/>
  <c r="H848" i="51" s="1"/>
  <c r="AH848" i="51"/>
  <c r="G848" i="51" s="1"/>
  <c r="AI2679" i="51"/>
  <c r="H2679" i="51" s="1"/>
  <c r="AH2679" i="51"/>
  <c r="G2679" i="51" s="1"/>
  <c r="AI2714" i="51"/>
  <c r="H2714" i="51" s="1"/>
  <c r="AH2714" i="51"/>
  <c r="G2714" i="51" s="1"/>
  <c r="AI411" i="51"/>
  <c r="H411" i="51" s="1"/>
  <c r="AH411" i="51"/>
  <c r="G411" i="51" s="1"/>
  <c r="AI1095" i="51"/>
  <c r="H1095" i="51" s="1"/>
  <c r="AH1095" i="51"/>
  <c r="G1095" i="51" s="1"/>
  <c r="AI2805" i="51"/>
  <c r="H2805" i="51" s="1"/>
  <c r="AH2805" i="51"/>
  <c r="G2805" i="51" s="1"/>
  <c r="AI259" i="51"/>
  <c r="H259" i="51" s="1"/>
  <c r="AH259" i="51"/>
  <c r="G259" i="51" s="1"/>
  <c r="AI2727" i="51"/>
  <c r="H2727" i="51" s="1"/>
  <c r="AH2727" i="51"/>
  <c r="G2727" i="51" s="1"/>
  <c r="AI528" i="51"/>
  <c r="H528" i="51" s="1"/>
  <c r="AH528" i="51"/>
  <c r="G528" i="51" s="1"/>
  <c r="AI2531" i="51"/>
  <c r="H2531" i="51" s="1"/>
  <c r="AH2531" i="51"/>
  <c r="G2531" i="51" s="1"/>
  <c r="AI512" i="51"/>
  <c r="H512" i="51" s="1"/>
  <c r="AH512" i="51"/>
  <c r="G512" i="51" s="1"/>
  <c r="AH1310" i="51"/>
  <c r="G1310" i="51" s="1"/>
  <c r="AI1310" i="51"/>
  <c r="H1310" i="51" s="1"/>
  <c r="AI2197" i="51"/>
  <c r="H2197" i="51" s="1"/>
  <c r="AH2197" i="51"/>
  <c r="G2197" i="51" s="1"/>
  <c r="AI2738" i="51"/>
  <c r="H2738" i="51" s="1"/>
  <c r="AH2738" i="51"/>
  <c r="G2738" i="51" s="1"/>
  <c r="AI918" i="51"/>
  <c r="H918" i="51" s="1"/>
  <c r="AH918" i="51"/>
  <c r="G918" i="51" s="1"/>
  <c r="AI1479" i="51"/>
  <c r="H1479" i="51" s="1"/>
  <c r="AH1479" i="51"/>
  <c r="G1479" i="51" s="1"/>
  <c r="AI237" i="51"/>
  <c r="H237" i="51" s="1"/>
  <c r="AH237" i="51"/>
  <c r="G237" i="51" s="1"/>
  <c r="AI251" i="51"/>
  <c r="H251" i="51" s="1"/>
  <c r="AH251" i="51"/>
  <c r="G251" i="51" s="1"/>
  <c r="AI1390" i="51"/>
  <c r="H1390" i="51" s="1"/>
  <c r="AH1390" i="51"/>
  <c r="G1390" i="51" s="1"/>
  <c r="AI2871" i="51"/>
  <c r="H2871" i="51" s="1"/>
  <c r="AH2871" i="51"/>
  <c r="G2871" i="51" s="1"/>
  <c r="AI669" i="51"/>
  <c r="H669" i="51" s="1"/>
  <c r="AH669" i="51"/>
  <c r="G669" i="51" s="1"/>
  <c r="AI1563" i="51"/>
  <c r="H1563" i="51" s="1"/>
  <c r="AH1563" i="51"/>
  <c r="G1563" i="51" s="1"/>
  <c r="AI15" i="51"/>
  <c r="H15" i="51" s="1"/>
  <c r="AH15" i="51"/>
  <c r="G15" i="51" s="1"/>
  <c r="AI1345" i="51"/>
  <c r="H1345" i="51" s="1"/>
  <c r="AH1345" i="51"/>
  <c r="G1345" i="51" s="1"/>
  <c r="AI636" i="51"/>
  <c r="H636" i="51" s="1"/>
  <c r="AH636" i="51"/>
  <c r="G636" i="51" s="1"/>
  <c r="AI1839" i="51"/>
  <c r="H1839" i="51" s="1"/>
  <c r="AH1839" i="51"/>
  <c r="G1839" i="51" s="1"/>
  <c r="AI905" i="51"/>
  <c r="H905" i="51" s="1"/>
  <c r="AH905" i="51"/>
  <c r="G905" i="51" s="1"/>
  <c r="AI1451" i="51"/>
  <c r="H1451" i="51" s="1"/>
  <c r="AH1451" i="51"/>
  <c r="G1451" i="51" s="1"/>
  <c r="AI1472" i="51"/>
  <c r="H1472" i="51" s="1"/>
  <c r="AH1472" i="51"/>
  <c r="G1472" i="51" s="1"/>
  <c r="AI13" i="51"/>
  <c r="H13" i="51" s="1"/>
  <c r="AH13" i="51"/>
  <c r="G13" i="51" s="1"/>
  <c r="AI2263" i="51"/>
  <c r="H2263" i="51" s="1"/>
  <c r="AH2263" i="51"/>
  <c r="G2263" i="51" s="1"/>
  <c r="AI1478" i="51"/>
  <c r="H1478" i="51" s="1"/>
  <c r="AH1478" i="51"/>
  <c r="G1478" i="51" s="1"/>
  <c r="AI176" i="51"/>
  <c r="H176" i="51" s="1"/>
  <c r="AH176" i="51"/>
  <c r="G176" i="51" s="1"/>
  <c r="AI1784" i="51"/>
  <c r="H1784" i="51" s="1"/>
  <c r="AH1784" i="51"/>
  <c r="G1784" i="51" s="1"/>
  <c r="AI1362" i="51"/>
  <c r="H1362" i="51" s="1"/>
  <c r="AH1362" i="51"/>
  <c r="G1362" i="51" s="1"/>
  <c r="AI1729" i="51"/>
  <c r="H1729" i="51" s="1"/>
  <c r="AH1729" i="51"/>
  <c r="G1729" i="51" s="1"/>
  <c r="AI1285" i="51"/>
  <c r="H1285" i="51" s="1"/>
  <c r="AH1285" i="51"/>
  <c r="G1285" i="51" s="1"/>
  <c r="AI692" i="51"/>
  <c r="H692" i="51" s="1"/>
  <c r="AH692" i="51"/>
  <c r="G692" i="51" s="1"/>
  <c r="AI1773" i="51"/>
  <c r="H1773" i="51" s="1"/>
  <c r="AH1773" i="51"/>
  <c r="G1773" i="51" s="1"/>
  <c r="AI1594" i="51"/>
  <c r="H1594" i="51" s="1"/>
  <c r="AH1594" i="51"/>
  <c r="G1594" i="51" s="1"/>
  <c r="AI1038" i="51"/>
  <c r="H1038" i="51" s="1"/>
  <c r="AH1038" i="51"/>
  <c r="G1038" i="51" s="1"/>
  <c r="AI1863" i="51"/>
  <c r="H1863" i="51" s="1"/>
  <c r="AH1863" i="51"/>
  <c r="G1863" i="51" s="1"/>
  <c r="AI1672" i="51"/>
  <c r="H1672" i="51" s="1"/>
  <c r="AH1672" i="51"/>
  <c r="G1672" i="51" s="1"/>
  <c r="AI1400" i="51"/>
  <c r="H1400" i="51" s="1"/>
  <c r="AH1400" i="51"/>
  <c r="G1400" i="51" s="1"/>
  <c r="AI745" i="51"/>
  <c r="H745" i="51" s="1"/>
  <c r="AH745" i="51"/>
  <c r="G745" i="51" s="1"/>
  <c r="AI2734" i="51"/>
  <c r="H2734" i="51" s="1"/>
  <c r="AH2734" i="51"/>
  <c r="G2734" i="51" s="1"/>
  <c r="AI2216" i="51"/>
  <c r="H2216" i="51" s="1"/>
  <c r="AH2216" i="51"/>
  <c r="G2216" i="51" s="1"/>
  <c r="AH2097" i="51"/>
  <c r="G2097" i="51" s="1"/>
  <c r="AI2097" i="51"/>
  <c r="H2097" i="51" s="1"/>
  <c r="AI928" i="51"/>
  <c r="H928" i="51" s="1"/>
  <c r="AH928" i="51"/>
  <c r="G928" i="51" s="1"/>
  <c r="AI1346" i="51"/>
  <c r="H1346" i="51" s="1"/>
  <c r="AH1346" i="51"/>
  <c r="G1346" i="51" s="1"/>
  <c r="AI397" i="51"/>
  <c r="H397" i="51" s="1"/>
  <c r="AH397" i="51"/>
  <c r="G397" i="51" s="1"/>
  <c r="AI369" i="51"/>
  <c r="H369" i="51" s="1"/>
  <c r="AH369" i="51"/>
  <c r="G369" i="51" s="1"/>
  <c r="AI514" i="51"/>
  <c r="H514" i="51" s="1"/>
  <c r="AH514" i="51"/>
  <c r="G514" i="51" s="1"/>
  <c r="AI1813" i="51"/>
  <c r="H1813" i="51" s="1"/>
  <c r="AH1813" i="51"/>
  <c r="G1813" i="51" s="1"/>
  <c r="AI1155" i="51"/>
  <c r="H1155" i="51" s="1"/>
  <c r="AH1155" i="51"/>
  <c r="G1155" i="51" s="1"/>
  <c r="AI2121" i="51"/>
  <c r="H2121" i="51" s="1"/>
  <c r="AH2121" i="51"/>
  <c r="G2121" i="51" s="1"/>
  <c r="AI1881" i="51"/>
  <c r="H1881" i="51" s="1"/>
  <c r="AH1881" i="51"/>
  <c r="G1881" i="51" s="1"/>
  <c r="AI404" i="51"/>
  <c r="H404" i="51" s="1"/>
  <c r="AH404" i="51"/>
  <c r="G404" i="51" s="1"/>
  <c r="AI589" i="51"/>
  <c r="H589" i="51" s="1"/>
  <c r="AH589" i="51"/>
  <c r="G589" i="51" s="1"/>
  <c r="AI2069" i="51"/>
  <c r="H2069" i="51" s="1"/>
  <c r="AH2069" i="51"/>
  <c r="G2069" i="51" s="1"/>
  <c r="AI2610" i="51"/>
  <c r="H2610" i="51" s="1"/>
  <c r="AH2610" i="51"/>
  <c r="G2610" i="51" s="1"/>
  <c r="AI320" i="51"/>
  <c r="H320" i="51" s="1"/>
  <c r="AH320" i="51"/>
  <c r="G320" i="51" s="1"/>
  <c r="AI1047" i="51"/>
  <c r="H1047" i="51" s="1"/>
  <c r="AH1047" i="51"/>
  <c r="G1047" i="51" s="1"/>
  <c r="AI2759" i="51"/>
  <c r="H2759" i="51" s="1"/>
  <c r="AH2759" i="51"/>
  <c r="G2759" i="51" s="1"/>
  <c r="AI215" i="51"/>
  <c r="H215" i="51" s="1"/>
  <c r="AH215" i="51"/>
  <c r="G215" i="51" s="1"/>
  <c r="AI2711" i="51"/>
  <c r="H2711" i="51" s="1"/>
  <c r="AH2711" i="51"/>
  <c r="G2711" i="51" s="1"/>
  <c r="AI453" i="51"/>
  <c r="H453" i="51" s="1"/>
  <c r="AH453" i="51"/>
  <c r="G453" i="51" s="1"/>
  <c r="AI2409" i="51"/>
  <c r="H2409" i="51" s="1"/>
  <c r="AH2409" i="51"/>
  <c r="G2409" i="51" s="1"/>
  <c r="AI452" i="51"/>
  <c r="H452" i="51" s="1"/>
  <c r="AH452" i="51"/>
  <c r="G452" i="51" s="1"/>
  <c r="AI1232" i="51"/>
  <c r="H1232" i="51" s="1"/>
  <c r="AH1232" i="51"/>
  <c r="G1232" i="51" s="1"/>
  <c r="AI2181" i="51"/>
  <c r="H2181" i="51" s="1"/>
  <c r="AH2181" i="51"/>
  <c r="G2181" i="51" s="1"/>
  <c r="AI2693" i="51"/>
  <c r="H2693" i="51" s="1"/>
  <c r="AH2693" i="51"/>
  <c r="G2693" i="51" s="1"/>
  <c r="AI749" i="51"/>
  <c r="H749" i="51" s="1"/>
  <c r="AH749" i="51"/>
  <c r="G749" i="51" s="1"/>
  <c r="AI1393" i="51"/>
  <c r="H1393" i="51" s="1"/>
  <c r="AH1393" i="51"/>
  <c r="G1393" i="51" s="1"/>
  <c r="AI193" i="51"/>
  <c r="H193" i="51" s="1"/>
  <c r="AH193" i="51"/>
  <c r="G193" i="51" s="1"/>
  <c r="AI236" i="51"/>
  <c r="H236" i="51" s="1"/>
  <c r="AH236" i="51"/>
  <c r="G236" i="51" s="1"/>
  <c r="AI1361" i="51"/>
  <c r="H1361" i="51" s="1"/>
  <c r="AH1361" i="51"/>
  <c r="G1361" i="51" s="1"/>
  <c r="AI2779" i="51"/>
  <c r="H2779" i="51" s="1"/>
  <c r="AH2779" i="51"/>
  <c r="G2779" i="51" s="1"/>
  <c r="AI548" i="51"/>
  <c r="H548" i="51" s="1"/>
  <c r="AH548" i="51"/>
  <c r="G548" i="51" s="1"/>
  <c r="AI1445" i="51"/>
  <c r="H1445" i="51" s="1"/>
  <c r="AH1445" i="51"/>
  <c r="G1445" i="51" s="1"/>
  <c r="AI2776" i="51"/>
  <c r="H2776" i="51" s="1"/>
  <c r="AH2776" i="51"/>
  <c r="G2776" i="51" s="1"/>
  <c r="AI558" i="51"/>
  <c r="H558" i="51" s="1"/>
  <c r="AH558" i="51"/>
  <c r="G558" i="51" s="1"/>
  <c r="AI435" i="51"/>
  <c r="H435" i="51" s="1"/>
  <c r="AH435" i="51"/>
  <c r="G435" i="51" s="1"/>
  <c r="AI1807" i="51"/>
  <c r="H1807" i="51" s="1"/>
  <c r="AH1807" i="51"/>
  <c r="G1807" i="51" s="1"/>
  <c r="AI2508" i="51"/>
  <c r="H2508" i="51" s="1"/>
  <c r="AH2508" i="51"/>
  <c r="G2508" i="51" s="1"/>
  <c r="AI1421" i="51"/>
  <c r="H1421" i="51" s="1"/>
  <c r="AH1421" i="51"/>
  <c r="G1421" i="51" s="1"/>
  <c r="AI2271" i="51"/>
  <c r="H2271" i="51" s="1"/>
  <c r="AH2271" i="51"/>
  <c r="G2271" i="51" s="1"/>
  <c r="AI2310" i="51"/>
  <c r="H2310" i="51" s="1"/>
  <c r="AH2310" i="51"/>
  <c r="G2310" i="51" s="1"/>
  <c r="AI1572" i="51"/>
  <c r="H1572" i="51" s="1"/>
  <c r="AH1572" i="51"/>
  <c r="G1572" i="51" s="1"/>
  <c r="AI1384" i="51"/>
  <c r="H1384" i="51" s="1"/>
  <c r="AH1384" i="51"/>
  <c r="G1384" i="51" s="1"/>
  <c r="AI145" i="51"/>
  <c r="H145" i="51" s="1"/>
  <c r="AH145" i="51"/>
  <c r="G145" i="51" s="1"/>
  <c r="AI1707" i="51"/>
  <c r="H1707" i="51" s="1"/>
  <c r="AH1707" i="51"/>
  <c r="G1707" i="51" s="1"/>
  <c r="AI1315" i="51"/>
  <c r="H1315" i="51" s="1"/>
  <c r="AH1315" i="51"/>
  <c r="G1315" i="51" s="1"/>
  <c r="AI1667" i="51"/>
  <c r="H1667" i="51" s="1"/>
  <c r="AH1667" i="51"/>
  <c r="G1667" i="51" s="1"/>
  <c r="AI474" i="51"/>
  <c r="H474" i="51" s="1"/>
  <c r="AH474" i="51"/>
  <c r="G474" i="51" s="1"/>
  <c r="AI676" i="51"/>
  <c r="H676" i="51" s="1"/>
  <c r="AH676" i="51"/>
  <c r="G676" i="51" s="1"/>
  <c r="AI1488" i="51"/>
  <c r="H1488" i="51" s="1"/>
  <c r="AH1488" i="51"/>
  <c r="G1488" i="51" s="1"/>
  <c r="AI1539" i="51"/>
  <c r="H1539" i="51" s="1"/>
  <c r="AH1539" i="51"/>
  <c r="G1539" i="51" s="1"/>
  <c r="AI975" i="51"/>
  <c r="H975" i="51" s="1"/>
  <c r="AH975" i="51"/>
  <c r="G975" i="51" s="1"/>
  <c r="AI1625" i="51"/>
  <c r="H1625" i="51" s="1"/>
  <c r="AH1625" i="51"/>
  <c r="G1625" i="51" s="1"/>
  <c r="AI1640" i="51"/>
  <c r="H1640" i="51" s="1"/>
  <c r="AH1640" i="51"/>
  <c r="G1640" i="51" s="1"/>
  <c r="AI1273" i="51"/>
  <c r="H1273" i="51" s="1"/>
  <c r="AH1273" i="51"/>
  <c r="G1273" i="51" s="1"/>
  <c r="AI553" i="51"/>
  <c r="H553" i="51" s="1"/>
  <c r="AH553" i="51"/>
  <c r="G553" i="51" s="1"/>
  <c r="AI2718" i="51"/>
  <c r="H2718" i="51" s="1"/>
  <c r="AH2718" i="51"/>
  <c r="G2718" i="51" s="1"/>
  <c r="AH2009" i="51"/>
  <c r="G2009" i="51" s="1"/>
  <c r="AI2009" i="51"/>
  <c r="H2009" i="51" s="1"/>
  <c r="AI1683" i="51"/>
  <c r="H1683" i="51" s="1"/>
  <c r="AH1683" i="51"/>
  <c r="G1683" i="51" s="1"/>
  <c r="AI1560" i="51"/>
  <c r="H1560" i="51" s="1"/>
  <c r="AH1560" i="51"/>
  <c r="G1560" i="51" s="1"/>
  <c r="AI2094" i="51"/>
  <c r="H2094" i="51" s="1"/>
  <c r="AH2094" i="51"/>
  <c r="G2094" i="51" s="1"/>
  <c r="AI1979" i="51"/>
  <c r="H1979" i="51" s="1"/>
  <c r="AH1979" i="51"/>
  <c r="G1979" i="51" s="1"/>
  <c r="AI1971" i="51"/>
  <c r="H1971" i="51" s="1"/>
  <c r="AH1971" i="51"/>
  <c r="G1971" i="51" s="1"/>
  <c r="AI285" i="51"/>
  <c r="H285" i="51" s="1"/>
  <c r="AH285" i="51"/>
  <c r="G285" i="51" s="1"/>
  <c r="AI2297" i="51"/>
  <c r="H2297" i="51" s="1"/>
  <c r="AH2297" i="51"/>
  <c r="G2297" i="51" s="1"/>
  <c r="AI1099" i="51"/>
  <c r="H1099" i="51" s="1"/>
  <c r="AH1099" i="51"/>
  <c r="G1099" i="51" s="1"/>
  <c r="AI2599" i="51"/>
  <c r="H2599" i="51" s="1"/>
  <c r="AH2599" i="51"/>
  <c r="G2599" i="51" s="1"/>
  <c r="AI2608" i="51"/>
  <c r="H2608" i="51" s="1"/>
  <c r="AH2608" i="51"/>
  <c r="G2608" i="51" s="1"/>
  <c r="AI1950" i="51"/>
  <c r="H1950" i="51" s="1"/>
  <c r="AH1950" i="51"/>
  <c r="G1950" i="51" s="1"/>
  <c r="AI2117" i="51"/>
  <c r="H2117" i="51" s="1"/>
  <c r="AH2117" i="51"/>
  <c r="G2117" i="51" s="1"/>
  <c r="AI2126" i="51"/>
  <c r="H2126" i="51" s="1"/>
  <c r="AH2126" i="51"/>
  <c r="G2126" i="51" s="1"/>
  <c r="AI1426" i="51"/>
  <c r="H1426" i="51" s="1"/>
  <c r="AH1426" i="51"/>
  <c r="G1426" i="51" s="1"/>
  <c r="AI1176" i="51"/>
  <c r="H1176" i="51" s="1"/>
  <c r="AH1176" i="51"/>
  <c r="G1176" i="51" s="1"/>
  <c r="AI976" i="51"/>
  <c r="H976" i="51" s="1"/>
  <c r="AH976" i="51"/>
  <c r="G976" i="51" s="1"/>
  <c r="AI598" i="51"/>
  <c r="H598" i="51" s="1"/>
  <c r="AH598" i="51"/>
  <c r="G598" i="51" s="1"/>
  <c r="AI496" i="51"/>
  <c r="H496" i="51" s="1"/>
  <c r="AH496" i="51"/>
  <c r="G496" i="51" s="1"/>
  <c r="AI349" i="51"/>
  <c r="H349" i="51" s="1"/>
  <c r="AH349" i="51"/>
  <c r="G349" i="51" s="1"/>
  <c r="AH1818" i="51"/>
  <c r="G1818" i="51" s="1"/>
  <c r="AI1818" i="51"/>
  <c r="H1818" i="51" s="1"/>
  <c r="AI2483" i="51"/>
  <c r="H2483" i="51" s="1"/>
  <c r="AH2483" i="51"/>
  <c r="G2483" i="51" s="1"/>
  <c r="AI2417" i="51"/>
  <c r="H2417" i="51" s="1"/>
  <c r="AH2417" i="51"/>
  <c r="G2417" i="51" s="1"/>
  <c r="AI1239" i="51"/>
  <c r="H1239" i="51" s="1"/>
  <c r="AH1239" i="51"/>
  <c r="G1239" i="51" s="1"/>
  <c r="AI999" i="51"/>
  <c r="H999" i="51" s="1"/>
  <c r="AH999" i="51"/>
  <c r="G999" i="51" s="1"/>
  <c r="AI945" i="51"/>
  <c r="H945" i="51" s="1"/>
  <c r="AH945" i="51"/>
  <c r="G945" i="51" s="1"/>
  <c r="AI1902" i="51"/>
  <c r="H1902" i="51" s="1"/>
  <c r="AH1902" i="51"/>
  <c r="G1902" i="51" s="1"/>
  <c r="AI2557" i="51"/>
  <c r="H2557" i="51" s="1"/>
  <c r="AH2557" i="51"/>
  <c r="G2557" i="51" s="1"/>
  <c r="AI2683" i="51"/>
  <c r="H2683" i="51" s="1"/>
  <c r="AH2683" i="51"/>
  <c r="G2683" i="51" s="1"/>
  <c r="AI1944" i="51"/>
  <c r="H1944" i="51" s="1"/>
  <c r="AH1944" i="51"/>
  <c r="G1944" i="51" s="1"/>
  <c r="AI2051" i="51"/>
  <c r="H2051" i="51" s="1"/>
  <c r="AH2051" i="51"/>
  <c r="G2051" i="51" s="1"/>
  <c r="AI2113" i="51"/>
  <c r="H2113" i="51" s="1"/>
  <c r="AH2113" i="51"/>
  <c r="G2113" i="51" s="1"/>
  <c r="AI1414" i="51"/>
  <c r="H1414" i="51" s="1"/>
  <c r="AH1414" i="51"/>
  <c r="G1414" i="51" s="1"/>
  <c r="AI1170" i="51"/>
  <c r="H1170" i="51" s="1"/>
  <c r="AH1170" i="51"/>
  <c r="G1170" i="51" s="1"/>
  <c r="AI885" i="51"/>
  <c r="H885" i="51" s="1"/>
  <c r="AH885" i="51"/>
  <c r="G885" i="51" s="1"/>
  <c r="AI574" i="51"/>
  <c r="H574" i="51" s="1"/>
  <c r="AH574" i="51"/>
  <c r="G574" i="51" s="1"/>
  <c r="AI1201" i="51"/>
  <c r="H1201" i="51" s="1"/>
  <c r="AH1201" i="51"/>
  <c r="G1201" i="51" s="1"/>
  <c r="AI299" i="51"/>
  <c r="H299" i="51" s="1"/>
  <c r="AH299" i="51"/>
  <c r="G299" i="51" s="1"/>
  <c r="AI1701" i="51"/>
  <c r="H1701" i="51" s="1"/>
  <c r="AH1701" i="51"/>
  <c r="G1701" i="51" s="1"/>
  <c r="AI2430" i="51"/>
  <c r="H2430" i="51" s="1"/>
  <c r="AH2430" i="51"/>
  <c r="G2430" i="51" s="1"/>
  <c r="AI2295" i="51"/>
  <c r="H2295" i="51" s="1"/>
  <c r="AH2295" i="51"/>
  <c r="G2295" i="51" s="1"/>
  <c r="AI1223" i="51"/>
  <c r="H1223" i="51" s="1"/>
  <c r="AH1223" i="51"/>
  <c r="G1223" i="51" s="1"/>
  <c r="AI2843" i="51"/>
  <c r="H2843" i="51" s="1"/>
  <c r="AH2843" i="51"/>
  <c r="G2843" i="51" s="1"/>
  <c r="AI850" i="51"/>
  <c r="H850" i="51" s="1"/>
  <c r="AH850" i="51"/>
  <c r="G850" i="51" s="1"/>
  <c r="AI1874" i="51"/>
  <c r="H1874" i="51" s="1"/>
  <c r="AH1874" i="51"/>
  <c r="G1874" i="51" s="1"/>
  <c r="AI2039" i="51"/>
  <c r="H2039" i="51" s="1"/>
  <c r="AH2039" i="51"/>
  <c r="G2039" i="51" s="1"/>
  <c r="AI2082" i="51"/>
  <c r="H2082" i="51" s="1"/>
  <c r="AH2082" i="51"/>
  <c r="G2082" i="51" s="1"/>
  <c r="AI858" i="51"/>
  <c r="H858" i="51" s="1"/>
  <c r="AH858" i="51"/>
  <c r="G858" i="51" s="1"/>
  <c r="AI997" i="51"/>
  <c r="H997" i="51" s="1"/>
  <c r="AH997" i="51"/>
  <c r="G997" i="51" s="1"/>
  <c r="AI2866" i="51"/>
  <c r="H2866" i="51" s="1"/>
  <c r="AH2866" i="51"/>
  <c r="G2866" i="51" s="1"/>
  <c r="AI207" i="51"/>
  <c r="H207" i="51" s="1"/>
  <c r="AH207" i="51"/>
  <c r="G207" i="51" s="1"/>
  <c r="AI93" i="51"/>
  <c r="H93" i="51" s="1"/>
  <c r="AH93" i="51"/>
  <c r="G93" i="51" s="1"/>
  <c r="AI1800" i="51"/>
  <c r="H1800" i="51" s="1"/>
  <c r="AH1800" i="51"/>
  <c r="G1800" i="51" s="1"/>
  <c r="AI1063" i="51"/>
  <c r="H1063" i="51" s="1"/>
  <c r="AH1063" i="51"/>
  <c r="G1063" i="51" s="1"/>
  <c r="AI1278" i="51"/>
  <c r="H1278" i="51" s="1"/>
  <c r="AH1278" i="51"/>
  <c r="G1278" i="51" s="1"/>
  <c r="AI1852" i="51"/>
  <c r="H1852" i="51" s="1"/>
  <c r="AH1852" i="51"/>
  <c r="G1852" i="51" s="1"/>
  <c r="AI1880" i="51"/>
  <c r="H1880" i="51" s="1"/>
  <c r="AH1880" i="51"/>
  <c r="G1880" i="51" s="1"/>
  <c r="AI417" i="51"/>
  <c r="H417" i="51" s="1"/>
  <c r="AH417" i="51"/>
  <c r="G417" i="51" s="1"/>
  <c r="AI1994" i="51"/>
  <c r="H1994" i="51" s="1"/>
  <c r="AH1994" i="51"/>
  <c r="G1994" i="51" s="1"/>
  <c r="AI2595" i="51"/>
  <c r="H2595" i="51" s="1"/>
  <c r="AH2595" i="51"/>
  <c r="G2595" i="51" s="1"/>
  <c r="AI261" i="51"/>
  <c r="H261" i="51" s="1"/>
  <c r="AH261" i="51"/>
  <c r="G261" i="51" s="1"/>
  <c r="AI1003" i="51"/>
  <c r="H1003" i="51" s="1"/>
  <c r="AH1003" i="51"/>
  <c r="G1003" i="51" s="1"/>
  <c r="AI2743" i="51"/>
  <c r="H2743" i="51" s="1"/>
  <c r="AH2743" i="51"/>
  <c r="G2743" i="51" s="1"/>
  <c r="AI85" i="51"/>
  <c r="H85" i="51" s="1"/>
  <c r="AH85" i="51"/>
  <c r="G85" i="51" s="1"/>
  <c r="AI2653" i="51"/>
  <c r="H2653" i="51" s="1"/>
  <c r="AH2653" i="51"/>
  <c r="G2653" i="51" s="1"/>
  <c r="AI438" i="51"/>
  <c r="H438" i="51" s="1"/>
  <c r="AH438" i="51"/>
  <c r="G438" i="51" s="1"/>
  <c r="AI2377" i="51"/>
  <c r="H2377" i="51" s="1"/>
  <c r="AH2377" i="51"/>
  <c r="G2377" i="51" s="1"/>
  <c r="AH391" i="51"/>
  <c r="G391" i="51" s="1"/>
  <c r="AI391" i="51"/>
  <c r="H391" i="51" s="1"/>
  <c r="AH1216" i="51"/>
  <c r="G1216" i="51" s="1"/>
  <c r="AI1216" i="51"/>
  <c r="H1216" i="51" s="1"/>
  <c r="AI2149" i="51"/>
  <c r="H2149" i="51" s="1"/>
  <c r="AH2149" i="51"/>
  <c r="G2149" i="51" s="1"/>
  <c r="AI2633" i="51"/>
  <c r="H2633" i="51" s="1"/>
  <c r="AH2633" i="51"/>
  <c r="G2633" i="51" s="1"/>
  <c r="AI659" i="51"/>
  <c r="H659" i="51" s="1"/>
  <c r="AH659" i="51"/>
  <c r="G659" i="51" s="1"/>
  <c r="AI1349" i="51"/>
  <c r="H1349" i="51" s="1"/>
  <c r="AH1349" i="51"/>
  <c r="G1349" i="51" s="1"/>
  <c r="AI179" i="51"/>
  <c r="H179" i="51" s="1"/>
  <c r="AH179" i="51"/>
  <c r="G179" i="51" s="1"/>
  <c r="AI222" i="51"/>
  <c r="H222" i="51" s="1"/>
  <c r="AH222" i="51"/>
  <c r="G222" i="51" s="1"/>
  <c r="AI1939" i="51"/>
  <c r="H1939" i="51" s="1"/>
  <c r="AH1939" i="51"/>
  <c r="G1939" i="51" s="1"/>
  <c r="AI2764" i="51"/>
  <c r="H2764" i="51" s="1"/>
  <c r="AH2764" i="51"/>
  <c r="G2764" i="51" s="1"/>
  <c r="AI519" i="51"/>
  <c r="H519" i="51" s="1"/>
  <c r="AH519" i="51"/>
  <c r="G519" i="51" s="1"/>
  <c r="AI1255" i="51"/>
  <c r="H1255" i="51" s="1"/>
  <c r="AH1255" i="51"/>
  <c r="G1255" i="51" s="1"/>
  <c r="AI2550" i="51"/>
  <c r="H2550" i="51" s="1"/>
  <c r="AH2550" i="51"/>
  <c r="G2550" i="51" s="1"/>
  <c r="AI154" i="51"/>
  <c r="H154" i="51" s="1"/>
  <c r="AH154" i="51"/>
  <c r="G154" i="51" s="1"/>
  <c r="AI325" i="51"/>
  <c r="H325" i="51" s="1"/>
  <c r="AH325" i="51"/>
  <c r="G325" i="51" s="1"/>
  <c r="AI1623" i="51"/>
  <c r="H1623" i="51" s="1"/>
  <c r="AH1623" i="51"/>
  <c r="G1623" i="51" s="1"/>
  <c r="AI2176" i="51"/>
  <c r="H2176" i="51" s="1"/>
  <c r="AH2176" i="51"/>
  <c r="G2176" i="51" s="1"/>
  <c r="AH1374" i="51"/>
  <c r="G1374" i="51" s="1"/>
  <c r="AI1374" i="51"/>
  <c r="H1374" i="51" s="1"/>
  <c r="AI920" i="51"/>
  <c r="H920" i="51" s="1"/>
  <c r="AH920" i="51"/>
  <c r="G920" i="51" s="1"/>
  <c r="AI842" i="51"/>
  <c r="H842" i="51" s="1"/>
  <c r="AH842" i="51"/>
  <c r="G842" i="51" s="1"/>
  <c r="AH1541" i="51"/>
  <c r="G1541" i="51" s="1"/>
  <c r="AI1541" i="51"/>
  <c r="H1541" i="51" s="1"/>
  <c r="AI1259" i="51"/>
  <c r="H1259" i="51" s="1"/>
  <c r="AH1259" i="51"/>
  <c r="G1259" i="51" s="1"/>
  <c r="AI38" i="51"/>
  <c r="H38" i="51" s="1"/>
  <c r="AH38" i="51"/>
  <c r="G38" i="51" s="1"/>
  <c r="AI1661" i="51"/>
  <c r="H1661" i="51" s="1"/>
  <c r="AH1661" i="51"/>
  <c r="G1661" i="51" s="1"/>
  <c r="AI1284" i="51"/>
  <c r="H1284" i="51" s="1"/>
  <c r="AH1284" i="51"/>
  <c r="G1284" i="51" s="1"/>
  <c r="AI1448" i="51"/>
  <c r="H1448" i="51" s="1"/>
  <c r="AH1448" i="51"/>
  <c r="G1448" i="51" s="1"/>
  <c r="AI283" i="51"/>
  <c r="H283" i="51" s="1"/>
  <c r="AH283" i="51"/>
  <c r="G283" i="51" s="1"/>
  <c r="AI596" i="51"/>
  <c r="H596" i="51" s="1"/>
  <c r="AH596" i="51"/>
  <c r="G596" i="51" s="1"/>
  <c r="AH1440" i="51"/>
  <c r="G1440" i="51" s="1"/>
  <c r="AI1440" i="51"/>
  <c r="H1440" i="51" s="1"/>
  <c r="AI966" i="51"/>
  <c r="H966" i="51" s="1"/>
  <c r="AH966" i="51"/>
  <c r="G966" i="51" s="1"/>
  <c r="AI959" i="51"/>
  <c r="H959" i="51" s="1"/>
  <c r="AH959" i="51"/>
  <c r="G959" i="51" s="1"/>
  <c r="AH1435" i="51"/>
  <c r="G1435" i="51" s="1"/>
  <c r="AI1435" i="51"/>
  <c r="H1435" i="51" s="1"/>
  <c r="AI1418" i="51"/>
  <c r="H1418" i="51" s="1"/>
  <c r="AH1418" i="51"/>
  <c r="G1418" i="51" s="1"/>
  <c r="AI1209" i="51"/>
  <c r="H1209" i="51" s="1"/>
  <c r="AH1209" i="51"/>
  <c r="G1209" i="51" s="1"/>
  <c r="AI266" i="51"/>
  <c r="H266" i="51" s="1"/>
  <c r="AH266" i="51"/>
  <c r="G266" i="51" s="1"/>
  <c r="AI2654" i="51"/>
  <c r="H2654" i="51" s="1"/>
  <c r="AH2654" i="51"/>
  <c r="G2654" i="51" s="1"/>
  <c r="AI2284" i="51"/>
  <c r="H2284" i="51" s="1"/>
  <c r="AH2284" i="51"/>
  <c r="G2284" i="51" s="1"/>
  <c r="AI1192" i="51"/>
  <c r="H1192" i="51" s="1"/>
  <c r="AH1192" i="51"/>
  <c r="G1192" i="51" s="1"/>
  <c r="AH2832" i="51"/>
  <c r="G2832" i="51" s="1"/>
  <c r="AI2832" i="51"/>
  <c r="H2832" i="51" s="1"/>
  <c r="AI837" i="51"/>
  <c r="H837" i="51" s="1"/>
  <c r="AH837" i="51"/>
  <c r="G837" i="51" s="1"/>
  <c r="AH1820" i="51"/>
  <c r="G1820" i="51" s="1"/>
  <c r="AI1820" i="51"/>
  <c r="H1820" i="51" s="1"/>
  <c r="AI2024" i="51"/>
  <c r="H2024" i="51" s="1"/>
  <c r="AH2024" i="51"/>
  <c r="G2024" i="51" s="1"/>
  <c r="AI1919" i="51"/>
  <c r="H1919" i="51" s="1"/>
  <c r="AH1919" i="51"/>
  <c r="G1919" i="51" s="1"/>
  <c r="AI844" i="51"/>
  <c r="H844" i="51" s="1"/>
  <c r="AH844" i="51"/>
  <c r="G844" i="51" s="1"/>
  <c r="AI912" i="51"/>
  <c r="H912" i="51" s="1"/>
  <c r="AH912" i="51"/>
  <c r="G912" i="51" s="1"/>
  <c r="AI2757" i="51"/>
  <c r="H2757" i="51" s="1"/>
  <c r="AH2757" i="51"/>
  <c r="G2757" i="51" s="1"/>
  <c r="AI83" i="51"/>
  <c r="H83" i="51" s="1"/>
  <c r="AH83" i="51"/>
  <c r="G83" i="51" s="1"/>
  <c r="AI47" i="51"/>
  <c r="H47" i="51" s="1"/>
  <c r="AH47" i="51"/>
  <c r="G47" i="51" s="1"/>
  <c r="AI1774" i="51"/>
  <c r="H1774" i="51" s="1"/>
  <c r="AH1774" i="51"/>
  <c r="G1774" i="51" s="1"/>
  <c r="AI1048" i="51"/>
  <c r="H1048" i="51" s="1"/>
  <c r="AH1048" i="51"/>
  <c r="G1048" i="51" s="1"/>
  <c r="AI660" i="51"/>
  <c r="H660" i="51" s="1"/>
  <c r="AH660" i="51"/>
  <c r="G660" i="51" s="1"/>
  <c r="AI1137" i="51"/>
  <c r="H1137" i="51" s="1"/>
  <c r="AH1137" i="51"/>
  <c r="G1137" i="51" s="1"/>
  <c r="AI1837" i="51"/>
  <c r="H1837" i="51" s="1"/>
  <c r="AH1837" i="51"/>
  <c r="G1837" i="51" s="1"/>
  <c r="AI33" i="51"/>
  <c r="H33" i="51" s="1"/>
  <c r="AH33" i="51"/>
  <c r="G33" i="51" s="1"/>
  <c r="AI1671" i="51"/>
  <c r="H1671" i="51" s="1"/>
  <c r="AH1671" i="51"/>
  <c r="G1671" i="51" s="1"/>
  <c r="AI2520" i="51"/>
  <c r="H2520" i="51" s="1"/>
  <c r="AH2520" i="51"/>
  <c r="G2520" i="51" s="1"/>
  <c r="AI159" i="51"/>
  <c r="H159" i="51" s="1"/>
  <c r="AH159" i="51"/>
  <c r="G159" i="51" s="1"/>
  <c r="AI941" i="51"/>
  <c r="H941" i="51" s="1"/>
  <c r="AH941" i="51"/>
  <c r="G941" i="51" s="1"/>
  <c r="AI2728" i="51"/>
  <c r="H2728" i="51" s="1"/>
  <c r="AH2728" i="51"/>
  <c r="G2728" i="51" s="1"/>
  <c r="AI41" i="51"/>
  <c r="H41" i="51" s="1"/>
  <c r="AH41" i="51"/>
  <c r="G41" i="51" s="1"/>
  <c r="AI2517" i="51"/>
  <c r="H2517" i="51" s="1"/>
  <c r="AH2517" i="51"/>
  <c r="G2517" i="51" s="1"/>
  <c r="AI423" i="51"/>
  <c r="H423" i="51" s="1"/>
  <c r="AH423" i="51"/>
  <c r="G423" i="51" s="1"/>
  <c r="AI2347" i="51"/>
  <c r="H2347" i="51" s="1"/>
  <c r="AH2347" i="51"/>
  <c r="G2347" i="51" s="1"/>
  <c r="AI375" i="51"/>
  <c r="H375" i="51" s="1"/>
  <c r="AH375" i="51"/>
  <c r="G375" i="51" s="1"/>
  <c r="AI1090" i="51"/>
  <c r="H1090" i="51" s="1"/>
  <c r="AH1090" i="51"/>
  <c r="G1090" i="51" s="1"/>
  <c r="AI2133" i="51"/>
  <c r="H2133" i="51" s="1"/>
  <c r="AH2133" i="51"/>
  <c r="G2133" i="51" s="1"/>
  <c r="AI2603" i="51"/>
  <c r="H2603" i="51" s="1"/>
  <c r="AH2603" i="51"/>
  <c r="G2603" i="51" s="1"/>
  <c r="AI568" i="51"/>
  <c r="H568" i="51" s="1"/>
  <c r="AH568" i="51"/>
  <c r="G568" i="51" s="1"/>
  <c r="AH1306" i="51"/>
  <c r="G1306" i="51" s="1"/>
  <c r="AI1306" i="51"/>
  <c r="H1306" i="51" s="1"/>
  <c r="AI165" i="51"/>
  <c r="H165" i="51" s="1"/>
  <c r="AH165" i="51"/>
  <c r="G165" i="51" s="1"/>
  <c r="AI178" i="51"/>
  <c r="H178" i="51" s="1"/>
  <c r="AH178" i="51"/>
  <c r="G178" i="51" s="1"/>
  <c r="AH1178" i="51"/>
  <c r="G1178" i="51" s="1"/>
  <c r="AI1178" i="51"/>
  <c r="H1178" i="51" s="1"/>
  <c r="AI2717" i="51"/>
  <c r="H2717" i="51" s="1"/>
  <c r="AH2717" i="51"/>
  <c r="G2717" i="51" s="1"/>
  <c r="AI429" i="51"/>
  <c r="H429" i="51" s="1"/>
  <c r="AH429" i="51"/>
  <c r="G429" i="51" s="1"/>
  <c r="AI927" i="51"/>
  <c r="H927" i="51" s="1"/>
  <c r="AH927" i="51"/>
  <c r="G927" i="51" s="1"/>
  <c r="AI2474" i="51"/>
  <c r="H2474" i="51" s="1"/>
  <c r="AH2474" i="51"/>
  <c r="G2474" i="51" s="1"/>
  <c r="AI812" i="51"/>
  <c r="H812" i="51" s="1"/>
  <c r="AH812" i="51"/>
  <c r="G812" i="51" s="1"/>
  <c r="AI294" i="51"/>
  <c r="H294" i="51" s="1"/>
  <c r="AH294" i="51"/>
  <c r="G294" i="51" s="1"/>
  <c r="AI1591" i="51"/>
  <c r="H1591" i="51" s="1"/>
  <c r="AH1591" i="51"/>
  <c r="G1591" i="51" s="1"/>
  <c r="AH1658" i="51"/>
  <c r="G1658" i="51" s="1"/>
  <c r="AI1658" i="51"/>
  <c r="H1658" i="51" s="1"/>
  <c r="AI1296" i="51"/>
  <c r="H1296" i="51" s="1"/>
  <c r="AH1296" i="51"/>
  <c r="G1296" i="51" s="1"/>
  <c r="AI1008" i="51"/>
  <c r="H1008" i="51" s="1"/>
  <c r="AH1008" i="51"/>
  <c r="G1008" i="51" s="1"/>
  <c r="AI2845" i="51"/>
  <c r="H2845" i="51" s="1"/>
  <c r="AH2845" i="51"/>
  <c r="G2845" i="51" s="1"/>
  <c r="AI1463" i="51"/>
  <c r="H1463" i="51" s="1"/>
  <c r="AH1463" i="51"/>
  <c r="G1463" i="51" s="1"/>
  <c r="AI1163" i="51"/>
  <c r="H1163" i="51" s="1"/>
  <c r="AH1163" i="51"/>
  <c r="G1163" i="51" s="1"/>
  <c r="AI2496" i="51"/>
  <c r="H2496" i="51" s="1"/>
  <c r="AH2496" i="51"/>
  <c r="G2496" i="51" s="1"/>
  <c r="AI1583" i="51"/>
  <c r="H1583" i="51" s="1"/>
  <c r="AH1583" i="51"/>
  <c r="G1583" i="51" s="1"/>
  <c r="AI1268" i="51"/>
  <c r="H1268" i="51" s="1"/>
  <c r="AH1268" i="51"/>
  <c r="G1268" i="51" s="1"/>
  <c r="AI1338" i="51"/>
  <c r="H1338" i="51" s="1"/>
  <c r="AH1338" i="51"/>
  <c r="G1338" i="51" s="1"/>
  <c r="AI125" i="51"/>
  <c r="H125" i="51" s="1"/>
  <c r="AH125" i="51"/>
  <c r="G125" i="51" s="1"/>
  <c r="AI580" i="51"/>
  <c r="H580" i="51" s="1"/>
  <c r="AH580" i="51"/>
  <c r="G580" i="51" s="1"/>
  <c r="AI802" i="51"/>
  <c r="H802" i="51" s="1"/>
  <c r="AH802" i="51"/>
  <c r="G802" i="51" s="1"/>
  <c r="AI374" i="51"/>
  <c r="H374" i="51" s="1"/>
  <c r="AH374" i="51"/>
  <c r="G374" i="51" s="1"/>
  <c r="AI943" i="51"/>
  <c r="H943" i="51" s="1"/>
  <c r="AH943" i="51"/>
  <c r="G943" i="51" s="1"/>
  <c r="AI1419" i="51"/>
  <c r="H1419" i="51" s="1"/>
  <c r="AH1419" i="51"/>
  <c r="G1419" i="51" s="1"/>
  <c r="AI1386" i="51"/>
  <c r="H1386" i="51" s="1"/>
  <c r="AH1386" i="51"/>
  <c r="G1386" i="51" s="1"/>
  <c r="AI1193" i="51"/>
  <c r="H1193" i="51" s="1"/>
  <c r="AH1193" i="51"/>
  <c r="G1193" i="51" s="1"/>
  <c r="AI234" i="51"/>
  <c r="H234" i="51" s="1"/>
  <c r="AH234" i="51"/>
  <c r="G234" i="51" s="1"/>
  <c r="AI52" i="51"/>
  <c r="H52" i="51" s="1"/>
  <c r="AH52" i="51"/>
  <c r="G52" i="51" s="1"/>
  <c r="AI2590" i="51"/>
  <c r="H2590" i="51" s="1"/>
  <c r="AH2590" i="51"/>
  <c r="G2590" i="51" s="1"/>
  <c r="AI2359" i="51"/>
  <c r="H2359" i="51" s="1"/>
  <c r="AH2359" i="51"/>
  <c r="G2359" i="51" s="1"/>
  <c r="AI2667" i="51"/>
  <c r="H2667" i="51" s="1"/>
  <c r="AH2667" i="51"/>
  <c r="G2667" i="51" s="1"/>
  <c r="AI2399" i="51"/>
  <c r="H2399" i="51" s="1"/>
  <c r="AH2399" i="51"/>
  <c r="G2399" i="51" s="1"/>
  <c r="AI2016" i="51"/>
  <c r="H2016" i="51" s="1"/>
  <c r="AH2016" i="51"/>
  <c r="G2016" i="51" s="1"/>
  <c r="AI581" i="51"/>
  <c r="H581" i="51" s="1"/>
  <c r="AH581" i="51"/>
  <c r="G581" i="51" s="1"/>
  <c r="AI2003" i="51"/>
  <c r="H2003" i="51" s="1"/>
  <c r="AH2003" i="51"/>
  <c r="G2003" i="51" s="1"/>
  <c r="AI1297" i="51"/>
  <c r="H1297" i="51" s="1"/>
  <c r="AH1297" i="51"/>
  <c r="G1297" i="51" s="1"/>
  <c r="AI2067" i="51"/>
  <c r="H2067" i="51" s="1"/>
  <c r="AH2067" i="51"/>
  <c r="G2067" i="51" s="1"/>
  <c r="AI2381" i="51"/>
  <c r="H2381" i="51" s="1"/>
  <c r="AH2381" i="51"/>
  <c r="G2381" i="51" s="1"/>
  <c r="AI2032" i="51"/>
  <c r="H2032" i="51" s="1"/>
  <c r="AH2032" i="51"/>
  <c r="G2032" i="51" s="1"/>
  <c r="AI2512" i="51"/>
  <c r="H2512" i="51" s="1"/>
  <c r="AH2512" i="51"/>
  <c r="G2512" i="51" s="1"/>
  <c r="AI2629" i="51"/>
  <c r="H2629" i="51" s="1"/>
  <c r="AH2629" i="51"/>
  <c r="G2629" i="51" s="1"/>
  <c r="AI1938" i="51"/>
  <c r="H1938" i="51" s="1"/>
  <c r="AH1938" i="51"/>
  <c r="G1938" i="51" s="1"/>
  <c r="AH2449" i="51"/>
  <c r="G2449" i="51" s="1"/>
  <c r="AI2449" i="51"/>
  <c r="H2449" i="51" s="1"/>
  <c r="AI2102" i="51"/>
  <c r="H2102" i="51" s="1"/>
  <c r="AH2102" i="51"/>
  <c r="G2102" i="51" s="1"/>
  <c r="AI1295" i="51"/>
  <c r="H1295" i="51" s="1"/>
  <c r="AH1295" i="51"/>
  <c r="G1295" i="51" s="1"/>
  <c r="AI1164" i="51"/>
  <c r="H1164" i="51" s="1"/>
  <c r="AH1164" i="51"/>
  <c r="G1164" i="51" s="1"/>
  <c r="AI1830" i="51"/>
  <c r="H1830" i="51" s="1"/>
  <c r="AH1830" i="51"/>
  <c r="G1830" i="51" s="1"/>
  <c r="AI427" i="51"/>
  <c r="H427" i="51" s="1"/>
  <c r="AH427" i="51"/>
  <c r="G427" i="51" s="1"/>
  <c r="AI1161" i="51"/>
  <c r="H1161" i="51" s="1"/>
  <c r="AH1161" i="51"/>
  <c r="G1161" i="51" s="1"/>
  <c r="AI59" i="51"/>
  <c r="H59" i="51" s="1"/>
  <c r="AH59" i="51"/>
  <c r="G59" i="51" s="1"/>
  <c r="AI1653" i="51"/>
  <c r="H1653" i="51" s="1"/>
  <c r="AH1653" i="51"/>
  <c r="G1653" i="51" s="1"/>
  <c r="AI2418" i="51"/>
  <c r="H2418" i="51" s="1"/>
  <c r="AH2418" i="51"/>
  <c r="G2418" i="51" s="1"/>
  <c r="AI2644" i="51"/>
  <c r="H2644" i="51" s="1"/>
  <c r="AH2644" i="51"/>
  <c r="G2644" i="51" s="1"/>
  <c r="AI2611" i="51"/>
  <c r="H2611" i="51" s="1"/>
  <c r="AH2611" i="51"/>
  <c r="G2611" i="51" s="1"/>
  <c r="AI1932" i="51"/>
  <c r="H1932" i="51" s="1"/>
  <c r="AH1932" i="51"/>
  <c r="G1932" i="51" s="1"/>
  <c r="AI2352" i="51"/>
  <c r="H2352" i="51" s="1"/>
  <c r="AH2352" i="51"/>
  <c r="G2352" i="51" s="1"/>
  <c r="AI2041" i="51"/>
  <c r="H2041" i="51" s="1"/>
  <c r="AH2041" i="51"/>
  <c r="G2041" i="51" s="1"/>
  <c r="AI2062" i="51"/>
  <c r="H2062" i="51" s="1"/>
  <c r="AH2062" i="51"/>
  <c r="G2062" i="51" s="1"/>
  <c r="AI1158" i="51"/>
  <c r="H1158" i="51" s="1"/>
  <c r="AH1158" i="51"/>
  <c r="G1158" i="51" s="1"/>
  <c r="AH1540" i="51"/>
  <c r="G1540" i="51" s="1"/>
  <c r="AI1540" i="51"/>
  <c r="H1540" i="51" s="1"/>
  <c r="AI373" i="51"/>
  <c r="H373" i="51" s="1"/>
  <c r="AH373" i="51"/>
  <c r="G373" i="51" s="1"/>
  <c r="AI1143" i="51"/>
  <c r="H1143" i="51" s="1"/>
  <c r="AH1143" i="51"/>
  <c r="G1143" i="51" s="1"/>
  <c r="AI866" i="51"/>
  <c r="H866" i="51" s="1"/>
  <c r="AH866" i="51"/>
  <c r="G866" i="51" s="1"/>
  <c r="AI1518" i="51"/>
  <c r="H1518" i="51" s="1"/>
  <c r="AH1518" i="51"/>
  <c r="G1518" i="51" s="1"/>
  <c r="AI2227" i="51"/>
  <c r="H2227" i="51" s="1"/>
  <c r="AH2227" i="51"/>
  <c r="G2227" i="51" s="1"/>
  <c r="AI2226" i="51"/>
  <c r="H2226" i="51" s="1"/>
  <c r="AH2226" i="51"/>
  <c r="G2226" i="51" s="1"/>
  <c r="AI1115" i="51"/>
  <c r="H1115" i="51" s="1"/>
  <c r="AH1115" i="51"/>
  <c r="G1115" i="51" s="1"/>
  <c r="AI2688" i="51"/>
  <c r="H2688" i="51" s="1"/>
  <c r="AH2688" i="51"/>
  <c r="G2688" i="51" s="1"/>
  <c r="AI798" i="51"/>
  <c r="H798" i="51" s="1"/>
  <c r="AH798" i="51"/>
  <c r="G798" i="51" s="1"/>
  <c r="AI1676" i="51"/>
  <c r="H1676" i="51" s="1"/>
  <c r="AH1676" i="51"/>
  <c r="G1676" i="51" s="1"/>
  <c r="AI2008" i="51"/>
  <c r="H2008" i="51" s="1"/>
  <c r="AH2008" i="51"/>
  <c r="G2008" i="51" s="1"/>
  <c r="AI1875" i="51"/>
  <c r="H1875" i="51" s="1"/>
  <c r="AH1875" i="51"/>
  <c r="G1875" i="51" s="1"/>
  <c r="AI778" i="51"/>
  <c r="H778" i="51" s="1"/>
  <c r="AH778" i="51"/>
  <c r="G778" i="51" s="1"/>
  <c r="AI843" i="51"/>
  <c r="H843" i="51" s="1"/>
  <c r="AH843" i="51"/>
  <c r="G843" i="51" s="1"/>
  <c r="AI2646" i="51"/>
  <c r="H2646" i="51" s="1"/>
  <c r="AH2646" i="51"/>
  <c r="G2646" i="51" s="1"/>
  <c r="AI71" i="51"/>
  <c r="H71" i="51" s="1"/>
  <c r="AH71" i="51"/>
  <c r="G71" i="51" s="1"/>
  <c r="AI1966" i="51"/>
  <c r="H1966" i="51" s="1"/>
  <c r="AH1966" i="51"/>
  <c r="G1966" i="51" s="1"/>
  <c r="AI1734" i="51"/>
  <c r="H1734" i="51" s="1"/>
  <c r="AH1734" i="51"/>
  <c r="G1734" i="51" s="1"/>
  <c r="AI1021" i="51"/>
  <c r="H1021" i="51" s="1"/>
  <c r="AH1021" i="51"/>
  <c r="G1021" i="51" s="1"/>
  <c r="AI647" i="51"/>
  <c r="H647" i="51" s="1"/>
  <c r="AH647" i="51"/>
  <c r="G647" i="51" s="1"/>
  <c r="AI1106" i="51"/>
  <c r="H1106" i="51" s="1"/>
  <c r="AH1106" i="51"/>
  <c r="G1106" i="51" s="1"/>
  <c r="AI1198" i="51"/>
  <c r="H1198" i="51" s="1"/>
  <c r="AH1198" i="51"/>
  <c r="G1198" i="51" s="1"/>
  <c r="AI1507" i="51"/>
  <c r="H1507" i="51" s="1"/>
  <c r="AH1507" i="51"/>
  <c r="G1507" i="51" s="1"/>
  <c r="AI1611" i="51"/>
  <c r="H1611" i="51" s="1"/>
  <c r="AH1611" i="51"/>
  <c r="G1611" i="51" s="1"/>
  <c r="AI2382" i="51"/>
  <c r="H2382" i="51" s="1"/>
  <c r="AH2382" i="51"/>
  <c r="G2382" i="51" s="1"/>
  <c r="AI14" i="51"/>
  <c r="H14" i="51" s="1"/>
  <c r="AH14" i="51"/>
  <c r="G14" i="51" s="1"/>
  <c r="AI925" i="51"/>
  <c r="H925" i="51" s="1"/>
  <c r="AH925" i="51"/>
  <c r="G925" i="51" s="1"/>
  <c r="AI2564" i="51"/>
  <c r="H2564" i="51" s="1"/>
  <c r="AH2564" i="51"/>
  <c r="G2564" i="51" s="1"/>
  <c r="AI12" i="51"/>
  <c r="H12" i="51" s="1"/>
  <c r="AH12" i="51"/>
  <c r="G12" i="51" s="1"/>
  <c r="AI2486" i="51"/>
  <c r="H2486" i="51" s="1"/>
  <c r="AH2486" i="51"/>
  <c r="G2486" i="51" s="1"/>
  <c r="AI408" i="51"/>
  <c r="H408" i="51" s="1"/>
  <c r="AH408" i="51"/>
  <c r="G408" i="51" s="1"/>
  <c r="AI2301" i="51"/>
  <c r="H2301" i="51" s="1"/>
  <c r="AH2301" i="51"/>
  <c r="G2301" i="51" s="1"/>
  <c r="AI330" i="51"/>
  <c r="H330" i="51" s="1"/>
  <c r="AH330" i="51"/>
  <c r="G330" i="51" s="1"/>
  <c r="AI998" i="51"/>
  <c r="H998" i="51" s="1"/>
  <c r="AH998" i="51"/>
  <c r="G998" i="51" s="1"/>
  <c r="AI2101" i="51"/>
  <c r="H2101" i="51" s="1"/>
  <c r="AH2101" i="51"/>
  <c r="G2101" i="51" s="1"/>
  <c r="AI2451" i="51"/>
  <c r="H2451" i="51" s="1"/>
  <c r="AH2451" i="51"/>
  <c r="G2451" i="51" s="1"/>
  <c r="AI524" i="51"/>
  <c r="H524" i="51" s="1"/>
  <c r="AH524" i="51"/>
  <c r="G524" i="51" s="1"/>
  <c r="AI1181" i="51"/>
  <c r="H1181" i="51" s="1"/>
  <c r="AH1181" i="51"/>
  <c r="G1181" i="51" s="1"/>
  <c r="AI136" i="51"/>
  <c r="H136" i="51" s="1"/>
  <c r="AH136" i="51"/>
  <c r="G136" i="51" s="1"/>
  <c r="AI135" i="51"/>
  <c r="H135" i="51" s="1"/>
  <c r="AH135" i="51"/>
  <c r="G135" i="51" s="1"/>
  <c r="AI1131" i="51"/>
  <c r="H1131" i="51" s="1"/>
  <c r="AH1131" i="51"/>
  <c r="G1131" i="51" s="1"/>
  <c r="AI2674" i="51"/>
  <c r="H2674" i="51" s="1"/>
  <c r="AH2674" i="51"/>
  <c r="G2674" i="51" s="1"/>
  <c r="AI337" i="51"/>
  <c r="H337" i="51" s="1"/>
  <c r="AH337" i="51"/>
  <c r="G337" i="51" s="1"/>
  <c r="AI488" i="51"/>
  <c r="H488" i="51" s="1"/>
  <c r="AH488" i="51"/>
  <c r="G488" i="51" s="1"/>
  <c r="AI1812" i="51"/>
  <c r="H1812" i="51" s="1"/>
  <c r="AH1812" i="51"/>
  <c r="G1812" i="51" s="1"/>
  <c r="AI1705" i="51"/>
  <c r="H1705" i="51" s="1"/>
  <c r="AH1705" i="51"/>
  <c r="G1705" i="51" s="1"/>
  <c r="AI278" i="51"/>
  <c r="H278" i="51" s="1"/>
  <c r="AH278" i="51"/>
  <c r="G278" i="51" s="1"/>
  <c r="AI1577" i="51"/>
  <c r="H1577" i="51" s="1"/>
  <c r="AH1577" i="51"/>
  <c r="G1577" i="51" s="1"/>
  <c r="AI2365" i="51"/>
  <c r="H2365" i="51" s="1"/>
  <c r="AH2365" i="51"/>
  <c r="G2365" i="51" s="1"/>
  <c r="AI980" i="51"/>
  <c r="H980" i="51" s="1"/>
  <c r="AH980" i="51"/>
  <c r="G980" i="51" s="1"/>
  <c r="AI2625" i="51"/>
  <c r="H2625" i="51" s="1"/>
  <c r="AH2625" i="51"/>
  <c r="G2625" i="51" s="1"/>
  <c r="AH1945" i="51"/>
  <c r="G1945" i="51" s="1"/>
  <c r="AI1945" i="51"/>
  <c r="H1945" i="51" s="1"/>
  <c r="AH1370" i="51"/>
  <c r="G1370" i="51" s="1"/>
  <c r="AI1370" i="51"/>
  <c r="H1370" i="51" s="1"/>
  <c r="AI318" i="51"/>
  <c r="H318" i="51" s="1"/>
  <c r="AH318" i="51"/>
  <c r="G318" i="51" s="1"/>
  <c r="AI2338" i="51"/>
  <c r="H2338" i="51" s="1"/>
  <c r="AH2338" i="51"/>
  <c r="G2338" i="51" s="1"/>
  <c r="AI1568" i="51"/>
  <c r="H1568" i="51" s="1"/>
  <c r="AH1568" i="51"/>
  <c r="G1568" i="51" s="1"/>
  <c r="AI1252" i="51"/>
  <c r="H1252" i="51" s="1"/>
  <c r="AH1252" i="51"/>
  <c r="G1252" i="51" s="1"/>
  <c r="AI1227" i="51"/>
  <c r="H1227" i="51" s="1"/>
  <c r="AH1227" i="51"/>
  <c r="G1227" i="51" s="1"/>
  <c r="AI1582" i="51"/>
  <c r="H1582" i="51" s="1"/>
  <c r="AH1582" i="51"/>
  <c r="G1582" i="51" s="1"/>
  <c r="AI532" i="51"/>
  <c r="H532" i="51" s="1"/>
  <c r="AH532" i="51"/>
  <c r="G532" i="51" s="1"/>
  <c r="AI387" i="51"/>
  <c r="H387" i="51" s="1"/>
  <c r="AH387" i="51"/>
  <c r="G387" i="51" s="1"/>
  <c r="AI421" i="51"/>
  <c r="H421" i="51" s="1"/>
  <c r="AH421" i="51"/>
  <c r="G421" i="51" s="1"/>
  <c r="AI448" i="51"/>
  <c r="H448" i="51" s="1"/>
  <c r="AH448" i="51"/>
  <c r="G448" i="51" s="1"/>
  <c r="AI1403" i="51"/>
  <c r="H1403" i="51" s="1"/>
  <c r="AH1403" i="51"/>
  <c r="G1403" i="51" s="1"/>
  <c r="AI1354" i="51"/>
  <c r="H1354" i="51" s="1"/>
  <c r="AH1354" i="51"/>
  <c r="G1354" i="51" s="1"/>
  <c r="AI1145" i="51"/>
  <c r="H1145" i="51" s="1"/>
  <c r="AH1145" i="51"/>
  <c r="G1145" i="51" s="1"/>
  <c r="AI218" i="51"/>
  <c r="H218" i="51" s="1"/>
  <c r="AH218" i="51"/>
  <c r="G218" i="51" s="1"/>
  <c r="AI2270" i="51"/>
  <c r="H2270" i="51" s="1"/>
  <c r="AH2270" i="51"/>
  <c r="G2270" i="51" s="1"/>
  <c r="AI2822" i="51"/>
  <c r="H2822" i="51" s="1"/>
  <c r="AH2822" i="51"/>
  <c r="G2822" i="51" s="1"/>
  <c r="AI1060" i="51"/>
  <c r="H1060" i="51" s="1"/>
  <c r="AH1060" i="51"/>
  <c r="G1060" i="51" s="1"/>
  <c r="AI1136" i="51"/>
  <c r="H1136" i="51" s="1"/>
  <c r="AH1136" i="51"/>
  <c r="G1136" i="51" s="1"/>
  <c r="AI2846" i="51"/>
  <c r="H2846" i="51" s="1"/>
  <c r="AH2846" i="51"/>
  <c r="G2846" i="51" s="1"/>
  <c r="AI1505" i="51"/>
  <c r="H1505" i="51" s="1"/>
  <c r="AH1505" i="51"/>
  <c r="G1505" i="51" s="1"/>
  <c r="AI2276" i="51"/>
  <c r="H2276" i="51" s="1"/>
  <c r="AH2276" i="51"/>
  <c r="G2276" i="51" s="1"/>
  <c r="AI2821" i="51"/>
  <c r="H2821" i="51" s="1"/>
  <c r="AH2821" i="51"/>
  <c r="G2821" i="51" s="1"/>
  <c r="AI909" i="51"/>
  <c r="H909" i="51" s="1"/>
  <c r="AH909" i="51"/>
  <c r="G909" i="51" s="1"/>
  <c r="AI2548" i="51"/>
  <c r="H2548" i="51" s="1"/>
  <c r="AH2548" i="51"/>
  <c r="G2548" i="51" s="1"/>
  <c r="AI2411" i="51"/>
  <c r="H2411" i="51" s="1"/>
  <c r="AH2411" i="51"/>
  <c r="G2411" i="51" s="1"/>
  <c r="AI2440" i="51"/>
  <c r="H2440" i="51" s="1"/>
  <c r="AH2440" i="51"/>
  <c r="G2440" i="51" s="1"/>
  <c r="AH392" i="51"/>
  <c r="G392" i="51" s="1"/>
  <c r="AI392" i="51"/>
  <c r="H392" i="51" s="1"/>
  <c r="AI2257" i="51"/>
  <c r="H2257" i="51" s="1"/>
  <c r="AH2257" i="51"/>
  <c r="G2257" i="51" s="1"/>
  <c r="AI302" i="51"/>
  <c r="H302" i="51" s="1"/>
  <c r="AH302" i="51"/>
  <c r="G302" i="51" s="1"/>
  <c r="AI890" i="51"/>
  <c r="H890" i="51" s="1"/>
  <c r="AH890" i="51"/>
  <c r="G890" i="51" s="1"/>
  <c r="AI2070" i="51"/>
  <c r="H2070" i="51" s="1"/>
  <c r="AH2070" i="51"/>
  <c r="G2070" i="51" s="1"/>
  <c r="AH2329" i="51"/>
  <c r="G2329" i="51" s="1"/>
  <c r="AI2329" i="51"/>
  <c r="H2329" i="51" s="1"/>
  <c r="AI357" i="51"/>
  <c r="H357" i="51" s="1"/>
  <c r="AH357" i="51"/>
  <c r="G357" i="51" s="1"/>
  <c r="AI979" i="51"/>
  <c r="H979" i="51" s="1"/>
  <c r="AH979" i="51"/>
  <c r="G979" i="51" s="1"/>
  <c r="AI108" i="51"/>
  <c r="H108" i="51" s="1"/>
  <c r="AH108" i="51"/>
  <c r="G108" i="51" s="1"/>
  <c r="AI107" i="51"/>
  <c r="H107" i="51" s="1"/>
  <c r="AH107" i="51"/>
  <c r="G107" i="51" s="1"/>
  <c r="AI1052" i="51"/>
  <c r="H1052" i="51" s="1"/>
  <c r="AH1052" i="51"/>
  <c r="G1052" i="51" s="1"/>
  <c r="AI2222" i="51"/>
  <c r="H2222" i="51" s="1"/>
  <c r="AH2222" i="51"/>
  <c r="G2222" i="51" s="1"/>
  <c r="AI323" i="51"/>
  <c r="H323" i="51" s="1"/>
  <c r="AH323" i="51"/>
  <c r="G323" i="51" s="1"/>
  <c r="AI458" i="51"/>
  <c r="H458" i="51" s="1"/>
  <c r="AH458" i="51"/>
  <c r="G458" i="51" s="1"/>
  <c r="AI1709" i="51"/>
  <c r="H1709" i="51" s="1"/>
  <c r="AH1709" i="51"/>
  <c r="G1709" i="51" s="1"/>
  <c r="AI779" i="51"/>
  <c r="H779" i="51" s="1"/>
  <c r="AH779" i="51"/>
  <c r="G779" i="51" s="1"/>
  <c r="AI247" i="51"/>
  <c r="H247" i="51" s="1"/>
  <c r="AH247" i="51"/>
  <c r="G247" i="51" s="1"/>
  <c r="AI1561" i="51"/>
  <c r="H1561" i="51" s="1"/>
  <c r="AH1561" i="51"/>
  <c r="G1561" i="51" s="1"/>
  <c r="AI2287" i="51"/>
  <c r="H2287" i="51" s="1"/>
  <c r="AH2287" i="51"/>
  <c r="G2287" i="51" s="1"/>
  <c r="AI932" i="51"/>
  <c r="H932" i="51" s="1"/>
  <c r="AH932" i="51"/>
  <c r="G932" i="51" s="1"/>
  <c r="AI2737" i="51"/>
  <c r="H2737" i="51" s="1"/>
  <c r="AH2737" i="51"/>
  <c r="G2737" i="51" s="1"/>
  <c r="AI367" i="51"/>
  <c r="H367" i="51" s="1"/>
  <c r="AH367" i="51"/>
  <c r="G367" i="51" s="1"/>
  <c r="AI1339" i="51"/>
  <c r="H1339" i="51" s="1"/>
  <c r="AH1339" i="51"/>
  <c r="G1339" i="51" s="1"/>
  <c r="AI240" i="51"/>
  <c r="H240" i="51" s="1"/>
  <c r="AH240" i="51"/>
  <c r="G240" i="51" s="1"/>
  <c r="AI2228" i="51"/>
  <c r="H2228" i="51" s="1"/>
  <c r="AH2228" i="51"/>
  <c r="G2228" i="51" s="1"/>
  <c r="AI1444" i="51"/>
  <c r="H1444" i="51" s="1"/>
  <c r="AH1444" i="51"/>
  <c r="G1444" i="51" s="1"/>
  <c r="AI1172" i="51"/>
  <c r="H1172" i="51" s="1"/>
  <c r="AH1172" i="51"/>
  <c r="G1172" i="51" s="1"/>
  <c r="AI481" i="51"/>
  <c r="H481" i="51" s="1"/>
  <c r="AH481" i="51"/>
  <c r="G481" i="51" s="1"/>
  <c r="AI1769" i="51"/>
  <c r="H1769" i="51" s="1"/>
  <c r="AH1769" i="51"/>
  <c r="G1769" i="51" s="1"/>
  <c r="AI213" i="51"/>
  <c r="H213" i="51" s="1"/>
  <c r="AH213" i="51"/>
  <c r="G213" i="51" s="1"/>
  <c r="AI339" i="51"/>
  <c r="H339" i="51" s="1"/>
  <c r="AH339" i="51"/>
  <c r="G339" i="51" s="1"/>
  <c r="AI1508" i="51"/>
  <c r="H1508" i="51" s="1"/>
  <c r="AH1508" i="51"/>
  <c r="G1508" i="51" s="1"/>
  <c r="AI432" i="51"/>
  <c r="H432" i="51" s="1"/>
  <c r="AH432" i="51"/>
  <c r="G432" i="51" s="1"/>
  <c r="AI1387" i="51"/>
  <c r="H1387" i="51" s="1"/>
  <c r="AH1387" i="51"/>
  <c r="G1387" i="51" s="1"/>
  <c r="AI780" i="51"/>
  <c r="H780" i="51" s="1"/>
  <c r="AH780" i="51"/>
  <c r="G780" i="51" s="1"/>
  <c r="AI1049" i="51"/>
  <c r="H1049" i="51" s="1"/>
  <c r="AH1049" i="51"/>
  <c r="G1049" i="51" s="1"/>
  <c r="AI202" i="51"/>
  <c r="H202" i="51" s="1"/>
  <c r="AH202" i="51"/>
  <c r="G202" i="51" s="1"/>
  <c r="AI1552" i="51"/>
  <c r="H1552" i="51" s="1"/>
  <c r="AH1552" i="51"/>
  <c r="G1552" i="51" s="1"/>
  <c r="G4" i="51" l="1" a="1"/>
  <c r="G4" i="51" s="1"/>
  <c r="G3" i="51" a="1"/>
  <c r="G3" i="51" s="1"/>
  <c r="G2" i="51" a="1"/>
  <c r="G2" i="51" s="1"/>
  <c r="G1" i="51"/>
  <c r="H1" i="51"/>
  <c r="H4" i="51" a="1"/>
  <c r="H4" i="51" s="1"/>
  <c r="H3" i="51" a="1"/>
  <c r="H3" i="51" s="1"/>
  <c r="H2" i="51" a="1"/>
  <c r="H2" i="51" s="1"/>
  <c r="D6" i="60" l="1"/>
  <c r="N1" i="51"/>
  <c r="J9" i="51" s="1"/>
  <c r="E6" i="60"/>
  <c r="N2" i="51"/>
  <c r="D5" i="60"/>
  <c r="M1" i="51"/>
  <c r="E5" i="60"/>
  <c r="M2" i="51"/>
  <c r="D10" i="51"/>
  <c r="C10" i="51"/>
  <c r="A10" i="51"/>
  <c r="B9" i="51"/>
  <c r="B10" i="51" s="1"/>
  <c r="J8" i="51" l="1"/>
  <c r="B11" i="51"/>
</calcChain>
</file>

<file path=xl/sharedStrings.xml><?xml version="1.0" encoding="utf-8"?>
<sst xmlns="http://schemas.openxmlformats.org/spreadsheetml/2006/main" count="125" uniqueCount="93">
  <si>
    <t>Injector</t>
  </si>
  <si>
    <t>MV/m</t>
  </si>
  <si>
    <t>kW</t>
  </si>
  <si>
    <t>R2XXITOT</t>
  </si>
  <si>
    <t>uA</t>
  </si>
  <si>
    <t>IBC1H04CRCUR2</t>
  </si>
  <si>
    <t>IBC3H00CRCUR4</t>
  </si>
  <si>
    <t>IBC2C24CRCUR3</t>
  </si>
  <si>
    <t>IBC0R08CRCUR1</t>
  </si>
  <si>
    <t>IBCAD00CRCUR6</t>
  </si>
  <si>
    <t>deg</t>
  </si>
  <si>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scheme val="minor"/>
      </rPr>
      <t>A</t>
    </r>
  </si>
  <si>
    <t>relative detuning angle</t>
  </si>
  <si>
    <t>Cavity reflected power</t>
  </si>
  <si>
    <t>Cavity Gradient</t>
  </si>
  <si>
    <t>Cavity forward power</t>
  </si>
  <si>
    <t>Ohm</t>
  </si>
  <si>
    <t>Lact</t>
  </si>
  <si>
    <t>m</t>
  </si>
  <si>
    <t>nA</t>
  </si>
  <si>
    <t>Date</t>
  </si>
  <si>
    <t>Column1</t>
  </si>
  <si>
    <t>Cavity Parameters</t>
  </si>
  <si>
    <t>R/Q (beta 1, US)</t>
  </si>
  <si>
    <t>Hall A</t>
  </si>
  <si>
    <t>Hall B</t>
  </si>
  <si>
    <t>Hall C</t>
  </si>
  <si>
    <t>Hall D</t>
  </si>
  <si>
    <t>MMSHLAPASS</t>
  </si>
  <si>
    <t>MMSHLBPASS</t>
  </si>
  <si>
    <t>MMSHLCPASS</t>
  </si>
  <si>
    <t>MMSHLDPASS</t>
  </si>
  <si>
    <t>passes to Hall A</t>
  </si>
  <si>
    <t>passes to Hall B</t>
  </si>
  <si>
    <t>passes to Hall C</t>
  </si>
  <si>
    <t>&lt;undefined&gt; at the time</t>
  </si>
  <si>
    <t>Iavg (uA)</t>
  </si>
  <si>
    <t>NL current</t>
  </si>
  <si>
    <t>passes to Hall D</t>
  </si>
  <si>
    <t>SL current with HALLD</t>
  </si>
  <si>
    <t>Ql</t>
  </si>
  <si>
    <t>Solution negative SQRT</t>
  </si>
  <si>
    <t>in 100 cavities just DETA ?</t>
  </si>
  <si>
    <t>SORTING LARGEST To SMALLEST</t>
  </si>
  <si>
    <t>max Ql</t>
  </si>
  <si>
    <t>min Ql</t>
  </si>
  <si>
    <t>Determine Linac</t>
  </si>
  <si>
    <t>Determine Cavity</t>
  </si>
  <si>
    <t>Determine Zone</t>
  </si>
  <si>
    <t>Nomenclature</t>
  </si>
  <si>
    <t>Title</t>
  </si>
  <si>
    <t>±</t>
  </si>
  <si>
    <t>Qloaded ~ Q external</t>
  </si>
  <si>
    <t>STDEV</t>
  </si>
  <si>
    <t>dB</t>
  </si>
  <si>
    <t>Pfwd</t>
  </si>
  <si>
    <t>Pref</t>
  </si>
  <si>
    <t>Att</t>
  </si>
  <si>
    <t>R191GMES</t>
  </si>
  <si>
    <t>R191CRFP</t>
  </si>
  <si>
    <t>R191CRRP</t>
  </si>
  <si>
    <t>R191TDETA</t>
  </si>
  <si>
    <t>edit 6.0</t>
  </si>
  <si>
    <t>UNCORRECTED</t>
  </si>
  <si>
    <t>C20/C50</t>
  </si>
  <si>
    <t>CORRECTED</t>
  </si>
  <si>
    <t>SQRT 1</t>
  </si>
  <si>
    <t>SQRT 2</t>
  </si>
  <si>
    <t>MUST BE NEGATIVE</t>
  </si>
  <si>
    <t>Ql from Pfwd corrected</t>
  </si>
  <si>
    <t>Ql from Pref corrected</t>
  </si>
  <si>
    <t>Ql from Pfwd not corrected</t>
  </si>
  <si>
    <t>Ql from Pref no corrected</t>
  </si>
  <si>
    <t>INPUT (default = 0)</t>
  </si>
  <si>
    <t>User data for gamma adjustment</t>
  </si>
  <si>
    <t>Attenuation factor</t>
  </si>
  <si>
    <t>Attenuation alpha</t>
  </si>
  <si>
    <t>MUST BE &lt;= 1</t>
  </si>
  <si>
    <t>CALIBRATE POWER LEVELS FOR CORRECTED Ql-VALUES FROM EITHER FORWARD OR REFLECTED POWER</t>
  </si>
  <si>
    <t>CORRECTED POWER (MUST BE &gt;= THAN MEASURED VALUE)</t>
  </si>
  <si>
    <t>CORRECTED POWER (MUST BE &lt;= THAN MEASURED VALUE)</t>
  </si>
  <si>
    <t>Should be theroetically the same value as R2XXITOT</t>
  </si>
  <si>
    <t>Constructed Currents in NL or SL from Halls and Passes</t>
  </si>
  <si>
    <t>plot legend</t>
  </si>
  <si>
    <t>NOTE: HALL D PASS WAS NOT DEFINED, ONLY USED R2XXITOT FOR COMPUTATIONS</t>
  </si>
  <si>
    <t>sigma</t>
  </si>
  <si>
    <r>
      <t>average Q</t>
    </r>
    <r>
      <rPr>
        <b/>
        <vertAlign val="subscript"/>
        <sz val="14"/>
        <color theme="1"/>
        <rFont val="Calibri"/>
        <family val="2"/>
        <scheme val="minor"/>
      </rPr>
      <t xml:space="preserve">l </t>
    </r>
    <r>
      <rPr>
        <b/>
        <sz val="14"/>
        <color theme="1"/>
        <rFont val="Calibri"/>
        <family val="2"/>
        <scheme val="minor"/>
      </rPr>
      <t>~ average Q</t>
    </r>
    <r>
      <rPr>
        <b/>
        <vertAlign val="subscript"/>
        <sz val="14"/>
        <color theme="1"/>
        <rFont val="Calibri"/>
        <family val="2"/>
        <scheme val="minor"/>
      </rPr>
      <t>ext</t>
    </r>
  </si>
  <si>
    <t>Depending on cavity type (see table below)</t>
  </si>
  <si>
    <t>text version of values for plot legends</t>
  </si>
  <si>
    <t>CORRECTED POWER LEVELS (AH)</t>
  </si>
  <si>
    <t>CORRECTED POWER LEVELS (AI)</t>
  </si>
  <si>
    <t>Ql from Pfwd</t>
  </si>
  <si>
    <t>Ql from Pef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</si>
</sst>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[$-F400]h:mm:ss\ AM/PM"/>
    <numFmt numFmtId="166" formatCode="0.000"/>
    <numFmt numFmtId="167" formatCode="0.00000000"/>
  </numFmts>
  <fonts count="1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sz val="11"/>
      <color theme="1"/>
      <name val="Mathematica1"/>
      <charset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6FF33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1">
    <xf numFmtId="0" fontId="0" fillId="0" borderId="0"/>
    <xf numFmtId="0" fontId="6" fillId="0" borderId="0"/>
    <xf numFmtId="0" fontId="8" fillId="0" borderId="0"/>
    <xf numFmtId="0" fontId="10" fillId="0" borderId="0" applyNumberFormat="0" applyFill="0" applyBorder="0" applyAlignment="0" applyProtection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88">
    <xf numFmtId="0" fontId="0" fillId="0" borderId="0" xfId="0"/>
    <xf numFmtId="0" fontId="0" fillId="0" borderId="0" xfId="0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 vertical="center"/>
    </xf>
    <xf numFmtId="11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6" borderId="9" xfId="0" applyFont="1" applyFill="1" applyBorder="1" applyAlignment="1">
      <alignment horizontal="left" vertical="center"/>
    </xf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164" fontId="0" fillId="3" borderId="0" xfId="0" applyNumberFormat="1" applyFill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64" fontId="0" fillId="5" borderId="0" xfId="0" applyNumberFormat="1" applyFill="1" applyAlignment="1">
      <alignment horizontal="left" vertical="center"/>
    </xf>
    <xf numFmtId="2" fontId="0" fillId="2" borderId="0" xfId="0" applyNumberFormat="1" applyFill="1" applyAlignment="1">
      <alignment horizontal="left" vertical="center"/>
    </xf>
    <xf numFmtId="2" fontId="0" fillId="4" borderId="0" xfId="0" applyNumberFormat="1" applyFill="1" applyAlignment="1">
      <alignment horizontal="left" vertical="center"/>
    </xf>
    <xf numFmtId="2" fontId="0" fillId="3" borderId="0" xfId="0" applyNumberFormat="1" applyFill="1" applyAlignment="1">
      <alignment horizontal="left" vertical="center"/>
    </xf>
    <xf numFmtId="2" fontId="0" fillId="5" borderId="0" xfId="0" applyNumberFormat="1" applyFill="1" applyAlignment="1">
      <alignment horizontal="left" vertical="center"/>
    </xf>
    <xf numFmtId="2" fontId="0" fillId="7" borderId="0" xfId="0" applyNumberFormat="1" applyFill="1" applyAlignment="1">
      <alignment horizontal="left" vertical="center"/>
    </xf>
    <xf numFmtId="11" fontId="0" fillId="3" borderId="0" xfId="0" applyNumberFormat="1" applyFill="1" applyAlignment="1">
      <alignment horizontal="left" vertical="center"/>
    </xf>
    <xf numFmtId="0" fontId="0" fillId="8" borderId="0" xfId="0" applyFill="1" applyAlignment="1">
      <alignment horizontal="left"/>
    </xf>
    <xf numFmtId="0" fontId="0" fillId="8" borderId="0" xfId="0" applyFill="1" applyAlignment="1">
      <alignment horizontal="left" vertical="center"/>
    </xf>
    <xf numFmtId="11" fontId="0" fillId="0" borderId="0" xfId="0" applyNumberFormat="1" applyFill="1" applyAlignment="1">
      <alignment horizontal="left" vertical="center"/>
    </xf>
    <xf numFmtId="2" fontId="0" fillId="0" borderId="0" xfId="0" applyNumberFormat="1" applyFill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left" vertical="center"/>
    </xf>
    <xf numFmtId="0" fontId="4" fillId="9" borderId="6" xfId="0" applyFont="1" applyFill="1" applyBorder="1" applyAlignment="1">
      <alignment horizontal="left" vertical="center"/>
    </xf>
    <xf numFmtId="11" fontId="0" fillId="4" borderId="0" xfId="0" applyNumberForma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11" fontId="2" fillId="4" borderId="0" xfId="0" applyNumberFormat="1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0" fillId="3" borderId="0" xfId="0" applyFont="1" applyFill="1" applyAlignment="1">
      <alignment horizontal="left" vertical="center"/>
    </xf>
    <xf numFmtId="0" fontId="0" fillId="4" borderId="10" xfId="0" applyFill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11" fontId="2" fillId="3" borderId="0" xfId="0" applyNumberFormat="1" applyFont="1" applyFill="1" applyAlignment="1">
      <alignment horizontal="left" vertical="center"/>
    </xf>
    <xf numFmtId="0" fontId="0" fillId="4" borderId="13" xfId="0" applyFill="1" applyBorder="1" applyAlignment="1">
      <alignment horizontal="left" vertical="center" wrapText="1"/>
    </xf>
    <xf numFmtId="11" fontId="1" fillId="6" borderId="9" xfId="0" applyNumberFormat="1" applyFont="1" applyFill="1" applyBorder="1" applyAlignment="1">
      <alignment horizontal="left" vertical="center"/>
    </xf>
    <xf numFmtId="11" fontId="1" fillId="6" borderId="12" xfId="0" applyNumberFormat="1" applyFont="1" applyFill="1" applyBorder="1" applyAlignment="1">
      <alignment horizontal="left" vertical="center"/>
    </xf>
    <xf numFmtId="11" fontId="11" fillId="6" borderId="14" xfId="0" applyNumberFormat="1" applyFont="1" applyFill="1" applyBorder="1" applyAlignment="1">
      <alignment horizontal="left" vertical="center"/>
    </xf>
    <xf numFmtId="11" fontId="11" fillId="6" borderId="15" xfId="0" applyNumberFormat="1" applyFont="1" applyFill="1" applyBorder="1" applyAlignment="1">
      <alignment horizontal="left" vertical="center"/>
    </xf>
    <xf numFmtId="2" fontId="2" fillId="4" borderId="0" xfId="0" applyNumberFormat="1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2" fontId="0" fillId="0" borderId="0" xfId="0" applyNumberFormat="1" applyBorder="1" applyAlignment="1">
      <alignment horizontal="left" vertical="center"/>
    </xf>
    <xf numFmtId="2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4" borderId="0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2" fontId="0" fillId="4" borderId="0" xfId="0" applyNumberFormat="1" applyFill="1" applyBorder="1" applyAlignment="1">
      <alignment horizontal="left" vertical="center"/>
    </xf>
    <xf numFmtId="167" fontId="0" fillId="0" borderId="0" xfId="0" applyNumberFormat="1" applyBorder="1" applyAlignment="1">
      <alignment horizontal="left" vertical="center"/>
    </xf>
    <xf numFmtId="2" fontId="2" fillId="4" borderId="0" xfId="0" applyNumberFormat="1" applyFont="1" applyFill="1" applyBorder="1" applyAlignment="1">
      <alignment horizontal="left" vertical="center"/>
    </xf>
    <xf numFmtId="166" fontId="2" fillId="4" borderId="5" xfId="0" applyNumberFormat="1" applyFont="1" applyFill="1" applyBorder="1" applyAlignment="1">
      <alignment horizontal="left" vertical="center"/>
    </xf>
    <xf numFmtId="167" fontId="0" fillId="0" borderId="7" xfId="0" applyNumberFormat="1" applyBorder="1" applyAlignment="1">
      <alignment horizontal="left" vertical="center"/>
    </xf>
    <xf numFmtId="2" fontId="0" fillId="4" borderId="7" xfId="0" applyNumberFormat="1" applyFill="1" applyBorder="1" applyAlignment="1">
      <alignment horizontal="left" vertical="center"/>
    </xf>
    <xf numFmtId="2" fontId="2" fillId="4" borderId="7" xfId="0" applyNumberFormat="1" applyFont="1" applyFill="1" applyBorder="1" applyAlignment="1">
      <alignment horizontal="left" vertical="center"/>
    </xf>
    <xf numFmtId="166" fontId="2" fillId="4" borderId="8" xfId="0" applyNumberFormat="1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 wrapText="1"/>
    </xf>
    <xf numFmtId="0" fontId="2" fillId="3" borderId="11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/>
    </xf>
    <xf numFmtId="0" fontId="2" fillId="10" borderId="3" xfId="0" applyFont="1" applyFill="1" applyBorder="1" applyAlignment="1">
      <alignment horizontal="left" vertical="center"/>
    </xf>
    <xf numFmtId="0" fontId="2" fillId="10" borderId="4" xfId="0" applyFont="1" applyFill="1" applyBorder="1" applyAlignment="1">
      <alignment horizontal="left" vertical="center"/>
    </xf>
    <xf numFmtId="0" fontId="2" fillId="10" borderId="0" xfId="0" applyFont="1" applyFill="1" applyBorder="1" applyAlignment="1">
      <alignment horizontal="left" vertical="center"/>
    </xf>
    <xf numFmtId="0" fontId="2" fillId="10" borderId="6" xfId="0" applyFont="1" applyFill="1" applyBorder="1" applyAlignment="1">
      <alignment horizontal="left" vertical="center"/>
    </xf>
    <xf numFmtId="0" fontId="2" fillId="10" borderId="7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4" borderId="0" xfId="0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2" fillId="3" borderId="0" xfId="0" applyFont="1" applyFill="1" applyAlignment="1">
      <alignment horizontal="right" vertical="center"/>
    </xf>
    <xf numFmtId="11" fontId="4" fillId="4" borderId="3" xfId="0" applyNumberFormat="1" applyFont="1" applyFill="1" applyBorder="1" applyAlignment="1">
      <alignment horizontal="left" vertical="center"/>
    </xf>
    <xf numFmtId="11" fontId="4" fillId="4" borderId="5" xfId="0" applyNumberFormat="1" applyFont="1" applyFill="1" applyBorder="1" applyAlignment="1">
      <alignment horizontal="left" vertical="center"/>
    </xf>
    <xf numFmtId="11" fontId="4" fillId="4" borderId="8" xfId="0" applyNumberFormat="1" applyFont="1" applyFill="1" applyBorder="1" applyAlignment="1">
      <alignment horizontal="left" vertical="center"/>
    </xf>
    <xf numFmtId="11" fontId="4" fillId="3" borderId="3" xfId="0" applyNumberFormat="1" applyFont="1" applyFill="1" applyBorder="1" applyAlignment="1">
      <alignment horizontal="left" vertical="center"/>
    </xf>
    <xf numFmtId="11" fontId="4" fillId="3" borderId="5" xfId="0" applyNumberFormat="1" applyFont="1" applyFill="1" applyBorder="1" applyAlignment="1">
      <alignment horizontal="left" vertical="center"/>
    </xf>
    <xf numFmtId="11" fontId="4" fillId="3" borderId="8" xfId="0" applyNumberFormat="1" applyFont="1" applyFill="1" applyBorder="1" applyAlignment="1">
      <alignment horizontal="left" vertical="center"/>
    </xf>
    <xf numFmtId="0" fontId="2" fillId="7" borderId="0" xfId="0" applyFont="1" applyFill="1" applyAlignment="1">
      <alignment horizontal="left" vertical="center" wrapText="1"/>
    </xf>
    <xf numFmtId="0" fontId="4" fillId="7" borderId="5" xfId="0" applyFont="1" applyFill="1" applyBorder="1" applyAlignment="1">
      <alignment horizontal="left" vertical="center"/>
    </xf>
    <xf numFmtId="2" fontId="4" fillId="7" borderId="8" xfId="0" applyNumberFormat="1" applyFont="1" applyFill="1" applyBorder="1" applyAlignment="1">
      <alignment horizontal="left" vertical="center"/>
    </xf>
  </cellXfs>
  <cellStyles count="11">
    <cellStyle name="Hyperlink 2" xfId="3"/>
    <cellStyle name="Normal" xfId="0" builtinId="0"/>
    <cellStyle name="Normal 2" xfId="1"/>
    <cellStyle name="Normal 2 2" xfId="4"/>
    <cellStyle name="Normal 2 3" xfId="5"/>
    <cellStyle name="Normal 3" xfId="2"/>
    <cellStyle name="Normal 4" xfId="6"/>
    <cellStyle name="Normal 5" xfId="7"/>
    <cellStyle name="Normal 6" xfId="8"/>
    <cellStyle name="Normal 6 2" xfId="9"/>
    <cellStyle name="Normal 7" xfId="10"/>
  </cellStyles>
  <dxfs count="23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5" formatCode="0.00E+00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5" formatCode="0.00E+00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indexed="64"/>
          <bgColor rgb="FFFFFF00"/>
        </patternFill>
      </fill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left" vertical="center" textRotation="0" wrapText="0" indent="0" justifyLastLine="0" shrinkToFit="0" readingOrder="0"/>
    </dxf>
    <dxf>
      <numFmt numFmtId="2" formatCode="0.00"/>
      <alignment horizontal="left" vertical="center" textRotation="0" wrapText="0" indent="0" justifyLastLine="0" shrinkToFit="0" readingOrder="0"/>
    </dxf>
    <dxf>
      <numFmt numFmtId="164" formatCode="0.0"/>
      <alignment horizontal="left" vertical="center" textRotation="0" wrapText="0" indent="0" justifyLastLine="0" shrinkToFit="0" readingOrder="0"/>
    </dxf>
    <dxf>
      <numFmt numFmtId="2" formatCode="0.00"/>
      <alignment horizontal="left" vertical="center" textRotation="0" wrapText="0" indent="0" justifyLastLine="0" shrinkToFit="0" readingOrder="0"/>
    </dxf>
    <dxf>
      <numFmt numFmtId="164" formatCode="0.0"/>
      <alignment horizontal="left" vertical="center" textRotation="0" wrapText="0" indent="0" justifyLastLine="0" shrinkToFit="0" readingOrder="0"/>
    </dxf>
    <dxf>
      <numFmt numFmtId="2" formatCode="0.00"/>
      <alignment horizontal="left" vertical="center" textRotation="0" wrapText="0" indent="0" justifyLastLine="0" shrinkToFit="0" readingOrder="0"/>
    </dxf>
    <dxf>
      <numFmt numFmtId="164" formatCode="0.0"/>
      <alignment horizontal="left" vertical="center" textRotation="0" wrapText="0" indent="0" justifyLastLine="0" shrinkToFit="0" readingOrder="0"/>
    </dxf>
    <dxf>
      <numFmt numFmtId="2" formatCode="0.00"/>
      <alignment horizontal="left" vertical="center" textRotation="0" wrapText="0" indent="0" justifyLastLine="0" shrinkToFit="0" readingOrder="0"/>
    </dxf>
    <dxf>
      <numFmt numFmtId="2" formatCode="0.00"/>
      <alignment horizontal="left" vertical="center" textRotation="0" wrapText="0" indent="0" justifyLastLine="0" shrinkToFit="0" readingOrder="0"/>
    </dxf>
    <dxf>
      <numFmt numFmtId="2" formatCode="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left" vertical="center" textRotation="0" wrapText="0" indent="0" justifyLastLine="0" shrinkToFit="0" readingOrder="0"/>
    </dxf>
    <dxf>
      <numFmt numFmtId="165" formatCode="[$-F400]h:mm:ss\ AM/PM"/>
      <alignment horizontal="left" vertical="center" textRotation="0" wrapText="0" indent="0" justifyLastLine="0" shrinkToFit="0" readingOrder="0"/>
    </dxf>
    <dxf>
      <numFmt numFmtId="19" formatCode="m/d/yy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Medium9"/>
  <colors>
    <mruColors>
      <color rgb="FF00FF00"/>
      <color rgb="FF00FFFF"/>
      <color rgb="FF9966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DATA!$B$11</c:f>
          <c:strCache>
            <c:ptCount val="1"/>
            <c:pt idx="0">
              <c:v>R191: North Linac  Zone 9 Cavity 1</c:v>
            </c:pt>
          </c:strCache>
        </c:strRef>
      </c:tx>
      <c:layout>
        <c:manualLayout>
          <c:xMode val="edge"/>
          <c:yMode val="edge"/>
          <c:x val="0.31573339223677149"/>
          <c:y val="1.212471076518381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9454079652952666E-2"/>
          <c:y val="0.13332352929966165"/>
          <c:w val="0.80214061863456632"/>
          <c:h val="0.74152321650228503"/>
        </c:manualLayout>
      </c:layout>
      <c:scatterChart>
        <c:scatterStyle val="smoothMarker"/>
        <c:varyColors val="0"/>
        <c:ser>
          <c:idx val="0"/>
          <c:order val="0"/>
          <c:tx>
            <c:v>reflected power (kW)</c:v>
          </c:tx>
          <c:spPr>
            <a:ln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backward val="25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DATA!$AI$10:$AI$2071</c:f>
              <c:numCache>
                <c:formatCode>0.000</c:formatCode>
                <c:ptCount val="2062"/>
                <c:pt idx="0">
                  <c:v>0.51041046218463526</c:v>
                </c:pt>
                <c:pt idx="1">
                  <c:v>0.57121662406701734</c:v>
                </c:pt>
                <c:pt idx="2">
                  <c:v>0.51284231045675388</c:v>
                </c:pt>
                <c:pt idx="3">
                  <c:v>0.68019403395684164</c:v>
                </c:pt>
                <c:pt idx="4">
                  <c:v>0.66828550265210462</c:v>
                </c:pt>
                <c:pt idx="5">
                  <c:v>0.50494073534185813</c:v>
                </c:pt>
                <c:pt idx="6">
                  <c:v>0.5557634528141836</c:v>
                </c:pt>
                <c:pt idx="7">
                  <c:v>0.56517250160325694</c:v>
                </c:pt>
                <c:pt idx="8">
                  <c:v>0.61981428223375412</c:v>
                </c:pt>
                <c:pt idx="9">
                  <c:v>0.55935981677019819</c:v>
                </c:pt>
                <c:pt idx="10">
                  <c:v>0.66381070187617119</c:v>
                </c:pt>
                <c:pt idx="11">
                  <c:v>0.60072962539541952</c:v>
                </c:pt>
                <c:pt idx="12">
                  <c:v>0.52247723736340279</c:v>
                </c:pt>
                <c:pt idx="13">
                  <c:v>0.60704155094194501</c:v>
                </c:pt>
                <c:pt idx="14">
                  <c:v>0.59756623928198538</c:v>
                </c:pt>
                <c:pt idx="15">
                  <c:v>0.6530793854818977</c:v>
                </c:pt>
                <c:pt idx="16">
                  <c:v>0.52269220248357162</c:v>
                </c:pt>
                <c:pt idx="17">
                  <c:v>0.59911667643675293</c:v>
                </c:pt>
                <c:pt idx="18">
                  <c:v>0.59362434417122456</c:v>
                </c:pt>
                <c:pt idx="19">
                  <c:v>0.67025980521078321</c:v>
                </c:pt>
                <c:pt idx="20">
                  <c:v>0.51837475126221333</c:v>
                </c:pt>
                <c:pt idx="21">
                  <c:v>0.54604186404365174</c:v>
                </c:pt>
                <c:pt idx="22">
                  <c:v>0.72840988989467703</c:v>
                </c:pt>
                <c:pt idx="23">
                  <c:v>0.53422107272062214</c:v>
                </c:pt>
                <c:pt idx="24">
                  <c:v>0.58598471841828681</c:v>
                </c:pt>
                <c:pt idx="25">
                  <c:v>0.59377534605821169</c:v>
                </c:pt>
                <c:pt idx="26">
                  <c:v>0.80182278996735679</c:v>
                </c:pt>
                <c:pt idx="27">
                  <c:v>0.57528469157584083</c:v>
                </c:pt>
                <c:pt idx="28">
                  <c:v>0.49715984152015996</c:v>
                </c:pt>
                <c:pt idx="29">
                  <c:v>0.50690481529528042</c:v>
                </c:pt>
                <c:pt idx="30">
                  <c:v>0.70566143240537826</c:v>
                </c:pt>
                <c:pt idx="31">
                  <c:v>0.73657900457339331</c:v>
                </c:pt>
                <c:pt idx="32">
                  <c:v>0.58689109888952251</c:v>
                </c:pt>
                <c:pt idx="33">
                  <c:v>0.64095343777414737</c:v>
                </c:pt>
                <c:pt idx="34">
                  <c:v>0.57102252215034011</c:v>
                </c:pt>
                <c:pt idx="35">
                  <c:v>0.61420409962105516</c:v>
                </c:pt>
                <c:pt idx="36">
                  <c:v>0.56992197271556067</c:v>
                </c:pt>
                <c:pt idx="37">
                  <c:v>0.52822311754144091</c:v>
                </c:pt>
                <c:pt idx="38">
                  <c:v>0.54264317707868037</c:v>
                </c:pt>
                <c:pt idx="39">
                  <c:v>1.0848823349194607</c:v>
                </c:pt>
                <c:pt idx="40">
                  <c:v>0.66490751703335826</c:v>
                </c:pt>
                <c:pt idx="41">
                  <c:v>0.55628473974398851</c:v>
                </c:pt>
                <c:pt idx="42">
                  <c:v>0.54287076897549691</c:v>
                </c:pt>
                <c:pt idx="43">
                  <c:v>0.56398251722050841</c:v>
                </c:pt>
                <c:pt idx="44">
                  <c:v>0.59851215393982293</c:v>
                </c:pt>
                <c:pt idx="45">
                  <c:v>0.63365600951277823</c:v>
                </c:pt>
                <c:pt idx="46">
                  <c:v>0.62582833219260825</c:v>
                </c:pt>
                <c:pt idx="47">
                  <c:v>0.55178280297234827</c:v>
                </c:pt>
                <c:pt idx="48">
                  <c:v>0.58336933566368498</c:v>
                </c:pt>
                <c:pt idx="49">
                  <c:v>0.61545181175757702</c:v>
                </c:pt>
                <c:pt idx="50">
                  <c:v>0.81024854655828715</c:v>
                </c:pt>
                <c:pt idx="51">
                  <c:v>0.5429930827792504</c:v>
                </c:pt>
                <c:pt idx="52">
                  <c:v>0.58604426127337883</c:v>
                </c:pt>
                <c:pt idx="53">
                  <c:v>0.55358793505130521</c:v>
                </c:pt>
                <c:pt idx="54">
                  <c:v>0.61234613546675953</c:v>
                </c:pt>
                <c:pt idx="55">
                  <c:v>0.67289359721833542</c:v>
                </c:pt>
                <c:pt idx="56">
                  <c:v>0.63306795019165618</c:v>
                </c:pt>
                <c:pt idx="57">
                  <c:v>0.77035474294959672</c:v>
                </c:pt>
                <c:pt idx="58">
                  <c:v>1.0987993951341923</c:v>
                </c:pt>
                <c:pt idx="59">
                  <c:v>0.64001276156857589</c:v>
                </c:pt>
                <c:pt idx="60">
                  <c:v>0.61022824895016969</c:v>
                </c:pt>
                <c:pt idx="61">
                  <c:v>0.94170504573380698</c:v>
                </c:pt>
                <c:pt idx="62">
                  <c:v>0.57574879075944763</c:v>
                </c:pt>
                <c:pt idx="63">
                  <c:v>0.66124374129268182</c:v>
                </c:pt>
                <c:pt idx="64">
                  <c:v>0.5408854569449727</c:v>
                </c:pt>
                <c:pt idx="65">
                  <c:v>0.50440443403094981</c:v>
                </c:pt>
                <c:pt idx="66">
                  <c:v>0.54749235529003104</c:v>
                </c:pt>
                <c:pt idx="67">
                  <c:v>0.57601429143203331</c:v>
                </c:pt>
                <c:pt idx="68">
                  <c:v>0.85442074366335241</c:v>
                </c:pt>
                <c:pt idx="69">
                  <c:v>0.57716387318481155</c:v>
                </c:pt>
                <c:pt idx="70">
                  <c:v>0.57473183403311789</c:v>
                </c:pt>
                <c:pt idx="71">
                  <c:v>0.64358847914641415</c:v>
                </c:pt>
                <c:pt idx="72">
                  <c:v>0.68811863556358577</c:v>
                </c:pt>
                <c:pt idx="73">
                  <c:v>0.70490534928281268</c:v>
                </c:pt>
                <c:pt idx="74">
                  <c:v>0.67840414488230627</c:v>
                </c:pt>
                <c:pt idx="75">
                  <c:v>0.53732462522649282</c:v>
                </c:pt>
                <c:pt idx="76">
                  <c:v>0.55966108468585918</c:v>
                </c:pt>
                <c:pt idx="77">
                  <c:v>0.42166090517736737</c:v>
                </c:pt>
                <c:pt idx="78">
                  <c:v>0.52296329643564765</c:v>
                </c:pt>
                <c:pt idx="79">
                  <c:v>0.65157868466452251</c:v>
                </c:pt>
                <c:pt idx="80">
                  <c:v>0.62625161988936429</c:v>
                </c:pt>
                <c:pt idx="81">
                  <c:v>0.56115896634262563</c:v>
                </c:pt>
                <c:pt idx="82">
                  <c:v>0.7602147009941711</c:v>
                </c:pt>
                <c:pt idx="83">
                  <c:v>0.59103316983597709</c:v>
                </c:pt>
                <c:pt idx="84">
                  <c:v>0.5784937454949246</c:v>
                </c:pt>
                <c:pt idx="85">
                  <c:v>0.54729921804519865</c:v>
                </c:pt>
                <c:pt idx="86">
                  <c:v>0.52136760810202243</c:v>
                </c:pt>
                <c:pt idx="87">
                  <c:v>0.5785708277112056</c:v>
                </c:pt>
                <c:pt idx="88">
                  <c:v>0.63031516052459247</c:v>
                </c:pt>
                <c:pt idx="89">
                  <c:v>0.57245583468243488</c:v>
                </c:pt>
                <c:pt idx="90">
                  <c:v>0.42663392535929956</c:v>
                </c:pt>
                <c:pt idx="91">
                  <c:v>0.57967645066315321</c:v>
                </c:pt>
                <c:pt idx="92">
                  <c:v>0.59057995594320734</c:v>
                </c:pt>
                <c:pt idx="93">
                  <c:v>0.61266278136654051</c:v>
                </c:pt>
                <c:pt idx="94">
                  <c:v>0.674484365705599</c:v>
                </c:pt>
                <c:pt idx="95">
                  <c:v>0.16781635090153108</c:v>
                </c:pt>
                <c:pt idx="96">
                  <c:v>0.58505304322667018</c:v>
                </c:pt>
                <c:pt idx="97">
                  <c:v>0.4995462903806282</c:v>
                </c:pt>
                <c:pt idx="98">
                  <c:v>0.56239631961896552</c:v>
                </c:pt>
                <c:pt idx="99">
                  <c:v>0.56736649931000338</c:v>
                </c:pt>
                <c:pt idx="100">
                  <c:v>0.46270563293546801</c:v>
                </c:pt>
                <c:pt idx="101">
                  <c:v>0.65756596148416591</c:v>
                </c:pt>
                <c:pt idx="102">
                  <c:v>0.64150170894970104</c:v>
                </c:pt>
                <c:pt idx="103">
                  <c:v>0.63632863652406568</c:v>
                </c:pt>
                <c:pt idx="104">
                  <c:v>0.66696732073571652</c:v>
                </c:pt>
                <c:pt idx="105">
                  <c:v>0.6817180154699104</c:v>
                </c:pt>
                <c:pt idx="106">
                  <c:v>0.85703761728665906</c:v>
                </c:pt>
                <c:pt idx="107">
                  <c:v>0.5240076253269027</c:v>
                </c:pt>
                <c:pt idx="108">
                  <c:v>0.55703233916342887</c:v>
                </c:pt>
                <c:pt idx="109">
                  <c:v>0.63679464913032668</c:v>
                </c:pt>
                <c:pt idx="110">
                  <c:v>0.58434287375222183</c:v>
                </c:pt>
                <c:pt idx="111">
                  <c:v>0.63680861541463452</c:v>
                </c:pt>
                <c:pt idx="112">
                  <c:v>0.57864955147260799</c:v>
                </c:pt>
                <c:pt idx="113">
                  <c:v>0.67702766788205038</c:v>
                </c:pt>
                <c:pt idx="114">
                  <c:v>0.61643979304492369</c:v>
                </c:pt>
                <c:pt idx="115">
                  <c:v>0.55605007085913682</c:v>
                </c:pt>
                <c:pt idx="116">
                  <c:v>0.55840336293618964</c:v>
                </c:pt>
                <c:pt idx="117">
                  <c:v>0.51005932871487569</c:v>
                </c:pt>
                <c:pt idx="118">
                  <c:v>0.52519455127065828</c:v>
                </c:pt>
                <c:pt idx="119">
                  <c:v>0.60846185360160288</c:v>
                </c:pt>
                <c:pt idx="120">
                  <c:v>0.63584874993493257</c:v>
                </c:pt>
                <c:pt idx="121">
                  <c:v>0.69874263378374069</c:v>
                </c:pt>
                <c:pt idx="122">
                  <c:v>0.60667087593928992</c:v>
                </c:pt>
                <c:pt idx="123">
                  <c:v>0.59409501213869742</c:v>
                </c:pt>
                <c:pt idx="124">
                  <c:v>0.16924005327573427</c:v>
                </c:pt>
                <c:pt idx="125">
                  <c:v>0.57992103509145654</c:v>
                </c:pt>
                <c:pt idx="126">
                  <c:v>0.5273255654524156</c:v>
                </c:pt>
                <c:pt idx="127">
                  <c:v>0.5122958481124058</c:v>
                </c:pt>
                <c:pt idx="128">
                  <c:v>0.55511505877963063</c:v>
                </c:pt>
                <c:pt idx="129">
                  <c:v>0.68436598427745499</c:v>
                </c:pt>
                <c:pt idx="130">
                  <c:v>0.15635286278594593</c:v>
                </c:pt>
                <c:pt idx="131">
                  <c:v>0.62441117657853584</c:v>
                </c:pt>
                <c:pt idx="132">
                  <c:v>0.62062079763483757</c:v>
                </c:pt>
                <c:pt idx="133">
                  <c:v>0.63795697242480232</c:v>
                </c:pt>
                <c:pt idx="134">
                  <c:v>0.37591609089203554</c:v>
                </c:pt>
                <c:pt idx="135">
                  <c:v>0.58659493332859891</c:v>
                </c:pt>
                <c:pt idx="136">
                  <c:v>0.6659770418503973</c:v>
                </c:pt>
                <c:pt idx="137">
                  <c:v>0.54253818117715158</c:v>
                </c:pt>
                <c:pt idx="138">
                  <c:v>0.57280316262091868</c:v>
                </c:pt>
                <c:pt idx="139">
                  <c:v>0.58559340096122092</c:v>
                </c:pt>
                <c:pt idx="140">
                  <c:v>0.55824750561863046</c:v>
                </c:pt>
                <c:pt idx="141">
                  <c:v>0.51981302527179396</c:v>
                </c:pt>
                <c:pt idx="142">
                  <c:v>0.57561230328583735</c:v>
                </c:pt>
                <c:pt idx="143">
                  <c:v>0.52745352953941094</c:v>
                </c:pt>
                <c:pt idx="144">
                  <c:v>0.58545545849036384</c:v>
                </c:pt>
                <c:pt idx="145">
                  <c:v>0.56746916684083071</c:v>
                </c:pt>
                <c:pt idx="146">
                  <c:v>0.62804264259673914</c:v>
                </c:pt>
                <c:pt idx="147">
                  <c:v>0.6660748235063757</c:v>
                </c:pt>
                <c:pt idx="148">
                  <c:v>0.60861463882452538</c:v>
                </c:pt>
                <c:pt idx="149">
                  <c:v>0.16946023160944665</c:v>
                </c:pt>
                <c:pt idx="150">
                  <c:v>0.66009074267407064</c:v>
                </c:pt>
                <c:pt idx="151">
                  <c:v>0.74908737327900465</c:v>
                </c:pt>
                <c:pt idx="152">
                  <c:v>0.76014399533056065</c:v>
                </c:pt>
                <c:pt idx="153">
                  <c:v>0.58237031493827673</c:v>
                </c:pt>
                <c:pt idx="154">
                  <c:v>0.56267472563782517</c:v>
                </c:pt>
                <c:pt idx="155">
                  <c:v>0.55654734838639508</c:v>
                </c:pt>
                <c:pt idx="156">
                  <c:v>0.56285361571840153</c:v>
                </c:pt>
                <c:pt idx="157">
                  <c:v>0.53538807765461893</c:v>
                </c:pt>
                <c:pt idx="158">
                  <c:v>0.57294495521157629</c:v>
                </c:pt>
                <c:pt idx="159">
                  <c:v>0.51950033149810793</c:v>
                </c:pt>
                <c:pt idx="160">
                  <c:v>0.68996761261051276</c:v>
                </c:pt>
                <c:pt idx="161">
                  <c:v>0.62811829392222751</c:v>
                </c:pt>
                <c:pt idx="162">
                  <c:v>0.62238057097662292</c:v>
                </c:pt>
                <c:pt idx="163">
                  <c:v>0.63948186169232246</c:v>
                </c:pt>
                <c:pt idx="164">
                  <c:v>0.72055892426938917</c:v>
                </c:pt>
                <c:pt idx="165">
                  <c:v>0.56789125573946186</c:v>
                </c:pt>
                <c:pt idx="166">
                  <c:v>0.56043537916630881</c:v>
                </c:pt>
                <c:pt idx="167">
                  <c:v>0.54539726324995741</c:v>
                </c:pt>
                <c:pt idx="168">
                  <c:v>0.51259485380061265</c:v>
                </c:pt>
                <c:pt idx="169">
                  <c:v>0.58133594640953279</c:v>
                </c:pt>
                <c:pt idx="170">
                  <c:v>0.61312269217938231</c:v>
                </c:pt>
                <c:pt idx="171">
                  <c:v>0.66348202960367975</c:v>
                </c:pt>
                <c:pt idx="172">
                  <c:v>0.69990251312197582</c:v>
                </c:pt>
                <c:pt idx="173">
                  <c:v>0.73106576454561967</c:v>
                </c:pt>
                <c:pt idx="174">
                  <c:v>0.60570268802744232</c:v>
                </c:pt>
                <c:pt idx="175">
                  <c:v>0.50980298589189543</c:v>
                </c:pt>
                <c:pt idx="176">
                  <c:v>0.30887508744159109</c:v>
                </c:pt>
                <c:pt idx="177">
                  <c:v>0.62025179222088445</c:v>
                </c:pt>
                <c:pt idx="178">
                  <c:v>0.54139645679993964</c:v>
                </c:pt>
                <c:pt idx="179">
                  <c:v>0.66082834802549117</c:v>
                </c:pt>
                <c:pt idx="180">
                  <c:v>0.85992122533115656</c:v>
                </c:pt>
                <c:pt idx="181">
                  <c:v>0.6706766392262915</c:v>
                </c:pt>
                <c:pt idx="182">
                  <c:v>0.62095945672543251</c:v>
                </c:pt>
                <c:pt idx="183">
                  <c:v>0.51863944765882075</c:v>
                </c:pt>
                <c:pt idx="184">
                  <c:v>0.66753906753073655</c:v>
                </c:pt>
                <c:pt idx="185">
                  <c:v>0.58799966727912056</c:v>
                </c:pt>
                <c:pt idx="186">
                  <c:v>0.60269956886461151</c:v>
                </c:pt>
                <c:pt idx="187">
                  <c:v>0.57753975593711671</c:v>
                </c:pt>
                <c:pt idx="188">
                  <c:v>0.64206967818739935</c:v>
                </c:pt>
                <c:pt idx="189">
                  <c:v>0.60993170864634594</c:v>
                </c:pt>
                <c:pt idx="190">
                  <c:v>0.16743982222201548</c:v>
                </c:pt>
                <c:pt idx="191">
                  <c:v>0.60883982940545034</c:v>
                </c:pt>
                <c:pt idx="192">
                  <c:v>0.64662773405207441</c:v>
                </c:pt>
                <c:pt idx="193">
                  <c:v>0.58257121354908137</c:v>
                </c:pt>
                <c:pt idx="194">
                  <c:v>0.75545784366448765</c:v>
                </c:pt>
                <c:pt idx="195">
                  <c:v>0.54489506220081529</c:v>
                </c:pt>
                <c:pt idx="196">
                  <c:v>0.57233892886091486</c:v>
                </c:pt>
                <c:pt idx="197">
                  <c:v>0.56777612257532617</c:v>
                </c:pt>
                <c:pt idx="198">
                  <c:v>0.63365024541891435</c:v>
                </c:pt>
                <c:pt idx="199">
                  <c:v>0.5816494611531674</c:v>
                </c:pt>
                <c:pt idx="200">
                  <c:v>0.53671761344527347</c:v>
                </c:pt>
                <c:pt idx="201">
                  <c:v>0.63182479260205482</c:v>
                </c:pt>
                <c:pt idx="202">
                  <c:v>0.72279060774620596</c:v>
                </c:pt>
                <c:pt idx="203">
                  <c:v>0.63520519615979432</c:v>
                </c:pt>
                <c:pt idx="204">
                  <c:v>0.8001346714445321</c:v>
                </c:pt>
                <c:pt idx="205">
                  <c:v>0.61112921520955521</c:v>
                </c:pt>
                <c:pt idx="206">
                  <c:v>0.5882057762066073</c:v>
                </c:pt>
                <c:pt idx="207">
                  <c:v>0.59066660335662879</c:v>
                </c:pt>
                <c:pt idx="208">
                  <c:v>0.58376864327370093</c:v>
                </c:pt>
                <c:pt idx="209">
                  <c:v>0.49694656894614764</c:v>
                </c:pt>
                <c:pt idx="210">
                  <c:v>0.48690824166749264</c:v>
                </c:pt>
                <c:pt idx="211">
                  <c:v>0.60760111803341244</c:v>
                </c:pt>
                <c:pt idx="212">
                  <c:v>0.5950380372742059</c:v>
                </c:pt>
                <c:pt idx="213">
                  <c:v>0.58490997844361226</c:v>
                </c:pt>
                <c:pt idx="214">
                  <c:v>0.61101765565542709</c:v>
                </c:pt>
                <c:pt idx="215">
                  <c:v>0.68210085933139164</c:v>
                </c:pt>
                <c:pt idx="216">
                  <c:v>0.68291506374654187</c:v>
                </c:pt>
                <c:pt idx="217">
                  <c:v>0.77676673682325359</c:v>
                </c:pt>
                <c:pt idx="218">
                  <c:v>0.62843466688029781</c:v>
                </c:pt>
                <c:pt idx="219">
                  <c:v>0.64564837698990052</c:v>
                </c:pt>
                <c:pt idx="220">
                  <c:v>0.80351533010747933</c:v>
                </c:pt>
                <c:pt idx="221">
                  <c:v>0.58707461174839026</c:v>
                </c:pt>
                <c:pt idx="222">
                  <c:v>0.61359701836036484</c:v>
                </c:pt>
                <c:pt idx="223">
                  <c:v>0.556516267572428</c:v>
                </c:pt>
                <c:pt idx="224">
                  <c:v>0.59505535651658481</c:v>
                </c:pt>
                <c:pt idx="225">
                  <c:v>0.59418349070123888</c:v>
                </c:pt>
                <c:pt idx="226">
                  <c:v>0.72096406592123385</c:v>
                </c:pt>
                <c:pt idx="227">
                  <c:v>0.52139664246530792</c:v>
                </c:pt>
                <c:pt idx="228">
                  <c:v>0.5708117021692195</c:v>
                </c:pt>
                <c:pt idx="229">
                  <c:v>0.42152667651587811</c:v>
                </c:pt>
                <c:pt idx="230">
                  <c:v>0.66270346888655474</c:v>
                </c:pt>
                <c:pt idx="231">
                  <c:v>0.59213943813361591</c:v>
                </c:pt>
                <c:pt idx="232">
                  <c:v>0.60332657883495477</c:v>
                </c:pt>
                <c:pt idx="233">
                  <c:v>0.59133162854991062</c:v>
                </c:pt>
                <c:pt idx="234">
                  <c:v>0.65687856192011707</c:v>
                </c:pt>
                <c:pt idx="235">
                  <c:v>0.64846097795604263</c:v>
                </c:pt>
                <c:pt idx="236">
                  <c:v>0.7270238900888305</c:v>
                </c:pt>
                <c:pt idx="237">
                  <c:v>0.65774979034507119</c:v>
                </c:pt>
                <c:pt idx="238">
                  <c:v>0.63629653521521312</c:v>
                </c:pt>
                <c:pt idx="239">
                  <c:v>0.64766617451819719</c:v>
                </c:pt>
                <c:pt idx="240">
                  <c:v>0.66170625359820101</c:v>
                </c:pt>
                <c:pt idx="241">
                  <c:v>0.59726634947192858</c:v>
                </c:pt>
                <c:pt idx="242">
                  <c:v>0.64792765805957064</c:v>
                </c:pt>
                <c:pt idx="243">
                  <c:v>0.56198833913998669</c:v>
                </c:pt>
                <c:pt idx="244">
                  <c:v>0.68134636082304323</c:v>
                </c:pt>
                <c:pt idx="245">
                  <c:v>0.57114585041468924</c:v>
                </c:pt>
                <c:pt idx="246">
                  <c:v>0.49469652623065169</c:v>
                </c:pt>
                <c:pt idx="247">
                  <c:v>0.54045883592280397</c:v>
                </c:pt>
                <c:pt idx="248">
                  <c:v>0.54109075848821042</c:v>
                </c:pt>
                <c:pt idx="249">
                  <c:v>0.52564736635925136</c:v>
                </c:pt>
                <c:pt idx="250">
                  <c:v>0.60927590829611578</c:v>
                </c:pt>
                <c:pt idx="251">
                  <c:v>0.67494834234477041</c:v>
                </c:pt>
                <c:pt idx="252">
                  <c:v>0.55991529283496955</c:v>
                </c:pt>
                <c:pt idx="253">
                  <c:v>0.64384699223892294</c:v>
                </c:pt>
                <c:pt idx="254">
                  <c:v>0.68180636554027618</c:v>
                </c:pt>
                <c:pt idx="255">
                  <c:v>0.69160017407001073</c:v>
                </c:pt>
                <c:pt idx="256">
                  <c:v>0.70760154241640827</c:v>
                </c:pt>
                <c:pt idx="257">
                  <c:v>0.57588511286614563</c:v>
                </c:pt>
                <c:pt idx="258">
                  <c:v>0.60222715948904459</c:v>
                </c:pt>
                <c:pt idx="259">
                  <c:v>0.66280960197921968</c:v>
                </c:pt>
                <c:pt idx="260">
                  <c:v>0.6590991093685431</c:v>
                </c:pt>
                <c:pt idx="261">
                  <c:v>0.67661810593216465</c:v>
                </c:pt>
                <c:pt idx="262">
                  <c:v>0.62059429559470092</c:v>
                </c:pt>
                <c:pt idx="263">
                  <c:v>0.62742143775801584</c:v>
                </c:pt>
                <c:pt idx="264">
                  <c:v>0.57345124017129712</c:v>
                </c:pt>
                <c:pt idx="265">
                  <c:v>0.53589586560616798</c:v>
                </c:pt>
                <c:pt idx="266">
                  <c:v>0.56210745805138718</c:v>
                </c:pt>
                <c:pt idx="267">
                  <c:v>0.52834351151457459</c:v>
                </c:pt>
                <c:pt idx="268">
                  <c:v>#N/A</c:v>
                </c:pt>
                <c:pt idx="269">
                  <c:v>0.57034306332075824</c:v>
                </c:pt>
                <c:pt idx="270">
                  <c:v>0.17084224722931454</c:v>
                </c:pt>
                <c:pt idx="271">
                  <c:v>0.69217123590902474</c:v>
                </c:pt>
                <c:pt idx="272">
                  <c:v>0.65918919680574728</c:v>
                </c:pt>
                <c:pt idx="273">
                  <c:v>0.63522604621836132</c:v>
                </c:pt>
                <c:pt idx="274">
                  <c:v>0.52461697139906227</c:v>
                </c:pt>
                <c:pt idx="275">
                  <c:v>0.57681782922054037</c:v>
                </c:pt>
                <c:pt idx="276">
                  <c:v>0.61138403186785428</c:v>
                </c:pt>
                <c:pt idx="277">
                  <c:v>0.62628719257784238</c:v>
                </c:pt>
                <c:pt idx="278">
                  <c:v>0.62385490419909084</c:v>
                </c:pt>
                <c:pt idx="279">
                  <c:v>0.59147507647907982</c:v>
                </c:pt>
                <c:pt idx="280">
                  <c:v>#N/A</c:v>
                </c:pt>
                <c:pt idx="281">
                  <c:v>0.5851263549455733</c:v>
                </c:pt>
                <c:pt idx="282">
                  <c:v>0.62736867220278714</c:v>
                </c:pt>
                <c:pt idx="283">
                  <c:v>0.79681337484106729</c:v>
                </c:pt>
                <c:pt idx="284">
                  <c:v>0.57475107760708732</c:v>
                </c:pt>
                <c:pt idx="285">
                  <c:v>0.63876266143531091</c:v>
                </c:pt>
                <c:pt idx="286">
                  <c:v>0.61490326294109532</c:v>
                </c:pt>
                <c:pt idx="287">
                  <c:v>0.56533635763468792</c:v>
                </c:pt>
                <c:pt idx="288">
                  <c:v>0.55276167770404283</c:v>
                </c:pt>
                <c:pt idx="289">
                  <c:v>0.579559638934528</c:v>
                </c:pt>
                <c:pt idx="290">
                  <c:v>0.56707207841992457</c:v>
                </c:pt>
                <c:pt idx="291">
                  <c:v>0.54650856467447284</c:v>
                </c:pt>
                <c:pt idx="292">
                  <c:v>0.56445964326823428</c:v>
                </c:pt>
                <c:pt idx="293">
                  <c:v>0.66654011663748358</c:v>
                </c:pt>
                <c:pt idx="294">
                  <c:v>0.58841987105137561</c:v>
                </c:pt>
                <c:pt idx="295">
                  <c:v>0.58298245177878727</c:v>
                </c:pt>
                <c:pt idx="296">
                  <c:v>0.64873157042219876</c:v>
                </c:pt>
                <c:pt idx="297">
                  <c:v>0.62933325005217666</c:v>
                </c:pt>
                <c:pt idx="298">
                  <c:v>0.57997020043696113</c:v>
                </c:pt>
                <c:pt idx="299">
                  <c:v>0.70851632986225666</c:v>
                </c:pt>
                <c:pt idx="300">
                  <c:v>0.58525325461830235</c:v>
                </c:pt>
                <c:pt idx="301">
                  <c:v>0.75567474124107281</c:v>
                </c:pt>
                <c:pt idx="302">
                  <c:v>0.64281326867596511</c:v>
                </c:pt>
                <c:pt idx="303">
                  <c:v>0.58864154431392135</c:v>
                </c:pt>
                <c:pt idx="304">
                  <c:v>0.59373978873303224</c:v>
                </c:pt>
                <c:pt idx="305">
                  <c:v>0.68933151813960425</c:v>
                </c:pt>
                <c:pt idx="306">
                  <c:v>0.53081006002405229</c:v>
                </c:pt>
                <c:pt idx="307">
                  <c:v>0.5573394747396081</c:v>
                </c:pt>
                <c:pt idx="308">
                  <c:v>0.56481271130500299</c:v>
                </c:pt>
                <c:pt idx="309">
                  <c:v>0.50554748720383791</c:v>
                </c:pt>
                <c:pt idx="310">
                  <c:v>0.54900427972194021</c:v>
                </c:pt>
                <c:pt idx="311">
                  <c:v>0.55781592282708259</c:v>
                </c:pt>
                <c:pt idx="312">
                  <c:v>0.58746854961454797</c:v>
                </c:pt>
                <c:pt idx="313">
                  <c:v>0.77239574726383076</c:v>
                </c:pt>
                <c:pt idx="314">
                  <c:v>0.65262148896455796</c:v>
                </c:pt>
                <c:pt idx="315">
                  <c:v>#N/A</c:v>
                </c:pt>
                <c:pt idx="316">
                  <c:v>0.5601377095431227</c:v>
                </c:pt>
                <c:pt idx="317">
                  <c:v>0.54477234071754133</c:v>
                </c:pt>
                <c:pt idx="318">
                  <c:v>0.56825531965824283</c:v>
                </c:pt>
                <c:pt idx="319">
                  <c:v>0.49774059295328371</c:v>
                </c:pt>
                <c:pt idx="320">
                  <c:v>0.61861967969841103</c:v>
                </c:pt>
                <c:pt idx="321">
                  <c:v>0.68016141214745762</c:v>
                </c:pt>
                <c:pt idx="322">
                  <c:v>0.57605762915979353</c:v>
                </c:pt>
                <c:pt idx="323">
                  <c:v>0.65560021052106743</c:v>
                </c:pt>
                <c:pt idx="324">
                  <c:v>0.69947664656288766</c:v>
                </c:pt>
                <c:pt idx="325">
                  <c:v>0.68545241912023447</c:v>
                </c:pt>
                <c:pt idx="326">
                  <c:v>0.67831886019436427</c:v>
                </c:pt>
                <c:pt idx="327">
                  <c:v>0.69086521955766256</c:v>
                </c:pt>
                <c:pt idx="328">
                  <c:v>0.70219886099287721</c:v>
                </c:pt>
                <c:pt idx="329">
                  <c:v>0.70611480904702972</c:v>
                </c:pt>
                <c:pt idx="330">
                  <c:v>0.64555221392671713</c:v>
                </c:pt>
                <c:pt idx="331">
                  <c:v>0.57384567409481668</c:v>
                </c:pt>
                <c:pt idx="332">
                  <c:v>0.87993693049239396</c:v>
                </c:pt>
                <c:pt idx="333">
                  <c:v>0.59907792620952505</c:v>
                </c:pt>
                <c:pt idx="334">
                  <c:v>0.64929920256992468</c:v>
                </c:pt>
                <c:pt idx="335">
                  <c:v>0.62531789617945355</c:v>
                </c:pt>
                <c:pt idx="336">
                  <c:v>0.6186194185285897</c:v>
                </c:pt>
                <c:pt idx="337">
                  <c:v>0.62200804604037296</c:v>
                </c:pt>
                <c:pt idx="338">
                  <c:v>0.58202808817213025</c:v>
                </c:pt>
                <c:pt idx="339">
                  <c:v>0.52253082404022544</c:v>
                </c:pt>
                <c:pt idx="340">
                  <c:v>0.62203012206532882</c:v>
                </c:pt>
                <c:pt idx="341">
                  <c:v>0.58998885060261264</c:v>
                </c:pt>
                <c:pt idx="342">
                  <c:v>0.52926395820141259</c:v>
                </c:pt>
                <c:pt idx="343">
                  <c:v>0.57750478235836</c:v>
                </c:pt>
                <c:pt idx="344">
                  <c:v>0.6229414923825487</c:v>
                </c:pt>
                <c:pt idx="345">
                  <c:v>0.62042756915719977</c:v>
                </c:pt>
                <c:pt idx="346">
                  <c:v>0.30731457594220224</c:v>
                </c:pt>
                <c:pt idx="347">
                  <c:v>0.65824727048611142</c:v>
                </c:pt>
                <c:pt idx="348">
                  <c:v>0.63576886887641182</c:v>
                </c:pt>
                <c:pt idx="349">
                  <c:v>0.60122791643763285</c:v>
                </c:pt>
                <c:pt idx="350">
                  <c:v>0.81512364527536874</c:v>
                </c:pt>
                <c:pt idx="351">
                  <c:v>0.67563595602059123</c:v>
                </c:pt>
                <c:pt idx="352">
                  <c:v>0.58883624311070615</c:v>
                </c:pt>
                <c:pt idx="353">
                  <c:v>0.56837314223758451</c:v>
                </c:pt>
                <c:pt idx="354">
                  <c:v>0.59777145087911965</c:v>
                </c:pt>
                <c:pt idx="355">
                  <c:v>0.51743653071652518</c:v>
                </c:pt>
                <c:pt idx="356">
                  <c:v>0.63438210718810539</c:v>
                </c:pt>
                <c:pt idx="357">
                  <c:v>0.53871173515947646</c:v>
                </c:pt>
                <c:pt idx="358">
                  <c:v>0.5870094002395656</c:v>
                </c:pt>
                <c:pt idx="359">
                  <c:v>0.67298419222229744</c:v>
                </c:pt>
                <c:pt idx="360">
                  <c:v>0.66567715301561647</c:v>
                </c:pt>
                <c:pt idx="361">
                  <c:v>0.7471486767682517</c:v>
                </c:pt>
                <c:pt idx="362">
                  <c:v>0.67437149232317817</c:v>
                </c:pt>
                <c:pt idx="363">
                  <c:v>0.53943433193167734</c:v>
                </c:pt>
                <c:pt idx="364">
                  <c:v>0.68836273824086014</c:v>
                </c:pt>
                <c:pt idx="365">
                  <c:v>0.56663412293468562</c:v>
                </c:pt>
                <c:pt idx="366">
                  <c:v>0.69406965206278493</c:v>
                </c:pt>
                <c:pt idx="367">
                  <c:v>0.65958911590850422</c:v>
                </c:pt>
                <c:pt idx="368">
                  <c:v>#N/A</c:v>
                </c:pt>
                <c:pt idx="369">
                  <c:v>0.65995141369284571</c:v>
                </c:pt>
                <c:pt idx="370">
                  <c:v>0.61501358840671572</c:v>
                </c:pt>
                <c:pt idx="371">
                  <c:v>0.68298516831381662</c:v>
                </c:pt>
                <c:pt idx="372">
                  <c:v>0.75207925150400645</c:v>
                </c:pt>
                <c:pt idx="373">
                  <c:v>#N/A</c:v>
                </c:pt>
                <c:pt idx="374">
                  <c:v>0.68836379923164404</c:v>
                </c:pt>
                <c:pt idx="375">
                  <c:v>0.61391978990112872</c:v>
                </c:pt>
                <c:pt idx="376">
                  <c:v>0.59013670225185411</c:v>
                </c:pt>
                <c:pt idx="377">
                  <c:v>0.55411785589994444</c:v>
                </c:pt>
                <c:pt idx="378">
                  <c:v>0.55500515845520848</c:v>
                </c:pt>
                <c:pt idx="379">
                  <c:v>0.5880716594438874</c:v>
                </c:pt>
                <c:pt idx="380">
                  <c:v>0.55458454189793771</c:v>
                </c:pt>
                <c:pt idx="381">
                  <c:v>0.61931745219376433</c:v>
                </c:pt>
                <c:pt idx="382">
                  <c:v>0.61403763290238178</c:v>
                </c:pt>
                <c:pt idx="383">
                  <c:v>0.71898999345851033</c:v>
                </c:pt>
                <c:pt idx="384">
                  <c:v>0.66575420642723615</c:v>
                </c:pt>
                <c:pt idx="385">
                  <c:v>0.63593189574608322</c:v>
                </c:pt>
                <c:pt idx="386">
                  <c:v>0.62914163551880464</c:v>
                </c:pt>
                <c:pt idx="387">
                  <c:v>0.61998269941916684</c:v>
                </c:pt>
                <c:pt idx="388">
                  <c:v>0.62675766218803231</c:v>
                </c:pt>
                <c:pt idx="389">
                  <c:v>0.66336045502061802</c:v>
                </c:pt>
                <c:pt idx="390">
                  <c:v>0.66214418554466847</c:v>
                </c:pt>
                <c:pt idx="391">
                  <c:v>0.72030515831298836</c:v>
                </c:pt>
                <c:pt idx="392">
                  <c:v>0.66091498013180117</c:v>
                </c:pt>
                <c:pt idx="393">
                  <c:v>0.67581203290769332</c:v>
                </c:pt>
                <c:pt idx="394">
                  <c:v>0.5727507604330252</c:v>
                </c:pt>
                <c:pt idx="395">
                  <c:v>0.66717436076766157</c:v>
                </c:pt>
                <c:pt idx="396">
                  <c:v>#N/A</c:v>
                </c:pt>
                <c:pt idx="397">
                  <c:v>#N/A</c:v>
                </c:pt>
                <c:pt idx="398">
                  <c:v>0.71266070084564692</c:v>
                </c:pt>
                <c:pt idx="399">
                  <c:v>1.0635722062857909</c:v>
                </c:pt>
                <c:pt idx="400">
                  <c:v>0.62912564664018256</c:v>
                </c:pt>
                <c:pt idx="401">
                  <c:v>1.0572981481746146</c:v>
                </c:pt>
                <c:pt idx="402">
                  <c:v>0.63064628436408721</c:v>
                </c:pt>
                <c:pt idx="403">
                  <c:v>0.63574207103083391</c:v>
                </c:pt>
                <c:pt idx="404">
                  <c:v>0.54023688206689102</c:v>
                </c:pt>
                <c:pt idx="405">
                  <c:v>#N/A</c:v>
                </c:pt>
                <c:pt idx="406">
                  <c:v>0.52860821188905593</c:v>
                </c:pt>
                <c:pt idx="407">
                  <c:v>0.66701487884389177</c:v>
                </c:pt>
                <c:pt idx="408">
                  <c:v>0.54030111154154092</c:v>
                </c:pt>
                <c:pt idx="409">
                  <c:v>0.67857165264575137</c:v>
                </c:pt>
                <c:pt idx="410">
                  <c:v>0.67589974836706201</c:v>
                </c:pt>
                <c:pt idx="411">
                  <c:v>0.66099605642125536</c:v>
                </c:pt>
                <c:pt idx="412">
                  <c:v>0.68373160084928719</c:v>
                </c:pt>
                <c:pt idx="413">
                  <c:v>0.74736447871263412</c:v>
                </c:pt>
                <c:pt idx="414">
                  <c:v>0.66984265508237195</c:v>
                </c:pt>
                <c:pt idx="415">
                  <c:v>0.64334502465705778</c:v>
                </c:pt>
                <c:pt idx="416">
                  <c:v>0.58909825876466082</c:v>
                </c:pt>
                <c:pt idx="417">
                  <c:v>0.56477136534834382</c:v>
                </c:pt>
                <c:pt idx="418">
                  <c:v>0.56904970354925222</c:v>
                </c:pt>
                <c:pt idx="419">
                  <c:v>0.63704810491847985</c:v>
                </c:pt>
                <c:pt idx="420">
                  <c:v>0.54148510828428609</c:v>
                </c:pt>
                <c:pt idx="421">
                  <c:v>0.57892877945945498</c:v>
                </c:pt>
                <c:pt idx="422">
                  <c:v>0.62193088330883006</c:v>
                </c:pt>
                <c:pt idx="423">
                  <c:v>1.0371017659847674</c:v>
                </c:pt>
                <c:pt idx="424">
                  <c:v>0.72386600369835585</c:v>
                </c:pt>
                <c:pt idx="425">
                  <c:v>0.63588017121264839</c:v>
                </c:pt>
                <c:pt idx="426">
                  <c:v>0.68127601678075245</c:v>
                </c:pt>
                <c:pt idx="427">
                  <c:v>0.61785121868318504</c:v>
                </c:pt>
                <c:pt idx="428">
                  <c:v>0.5773731375598431</c:v>
                </c:pt>
                <c:pt idx="429">
                  <c:v>0.61688229957322704</c:v>
                </c:pt>
                <c:pt idx="430">
                  <c:v>0.55945942386352998</c:v>
                </c:pt>
                <c:pt idx="431">
                  <c:v>0.56375155232655816</c:v>
                </c:pt>
                <c:pt idx="432">
                  <c:v>0.59382448032965407</c:v>
                </c:pt>
                <c:pt idx="433">
                  <c:v>0.58678465465848606</c:v>
                </c:pt>
                <c:pt idx="434">
                  <c:v>0.68862824224540276</c:v>
                </c:pt>
                <c:pt idx="435">
                  <c:v>0.60860011530030578</c:v>
                </c:pt>
                <c:pt idx="436">
                  <c:v>0.58549466326600086</c:v>
                </c:pt>
                <c:pt idx="437">
                  <c:v>0.55611457622743421</c:v>
                </c:pt>
                <c:pt idx="438">
                  <c:v>0.54241773377468405</c:v>
                </c:pt>
                <c:pt idx="439">
                  <c:v>0.54357608396831225</c:v>
                </c:pt>
                <c:pt idx="440">
                  <c:v>0.52712343935019745</c:v>
                </c:pt>
                <c:pt idx="441">
                  <c:v>0.52997369814955286</c:v>
                </c:pt>
                <c:pt idx="442">
                  <c:v>0.62826760337572896</c:v>
                </c:pt>
                <c:pt idx="443">
                  <c:v>1.0788392971906342</c:v>
                </c:pt>
                <c:pt idx="444">
                  <c:v>0.66359874985739886</c:v>
                </c:pt>
                <c:pt idx="445">
                  <c:v>0.58557298220420262</c:v>
                </c:pt>
                <c:pt idx="446">
                  <c:v>#N/A</c:v>
                </c:pt>
                <c:pt idx="447">
                  <c:v>0.61558851517372082</c:v>
                </c:pt>
                <c:pt idx="448">
                  <c:v>0.29765887695156623</c:v>
                </c:pt>
                <c:pt idx="449">
                  <c:v>0.50793854090797275</c:v>
                </c:pt>
                <c:pt idx="450">
                  <c:v>0.60061746987241493</c:v>
                </c:pt>
                <c:pt idx="451">
                  <c:v>0.62937293825137852</c:v>
                </c:pt>
                <c:pt idx="452">
                  <c:v>0.50765929249347486</c:v>
                </c:pt>
                <c:pt idx="453">
                  <c:v>0.37984768213771913</c:v>
                </c:pt>
                <c:pt idx="454">
                  <c:v>0.53309109116760112</c:v>
                </c:pt>
                <c:pt idx="455">
                  <c:v>0.59389967906220131</c:v>
                </c:pt>
                <c:pt idx="456">
                  <c:v>0.61075054963741637</c:v>
                </c:pt>
                <c:pt idx="457">
                  <c:v>0.5950552443471403</c:v>
                </c:pt>
                <c:pt idx="458">
                  <c:v>0.57905536463844454</c:v>
                </c:pt>
                <c:pt idx="459">
                  <c:v>0.65217096468978986</c:v>
                </c:pt>
                <c:pt idx="460">
                  <c:v>0.50103375988786381</c:v>
                </c:pt>
                <c:pt idx="461">
                  <c:v>0.55622052829355861</c:v>
                </c:pt>
                <c:pt idx="462">
                  <c:v>0.66875545365537958</c:v>
                </c:pt>
                <c:pt idx="463">
                  <c:v>0.53700617356545</c:v>
                </c:pt>
                <c:pt idx="464">
                  <c:v>0.57305704801839585</c:v>
                </c:pt>
                <c:pt idx="465">
                  <c:v>0.56171631720400017</c:v>
                </c:pt>
                <c:pt idx="466">
                  <c:v>0.60836318600891615</c:v>
                </c:pt>
                <c:pt idx="467">
                  <c:v>0.65224533719192967</c:v>
                </c:pt>
                <c:pt idx="468">
                  <c:v>0.6536446885369197</c:v>
                </c:pt>
                <c:pt idx="469">
                  <c:v>0.63552097984929068</c:v>
                </c:pt>
                <c:pt idx="470">
                  <c:v>0.64203586657897926</c:v>
                </c:pt>
                <c:pt idx="471">
                  <c:v>0.60577046760963105</c:v>
                </c:pt>
                <c:pt idx="472">
                  <c:v>0.65939687279204429</c:v>
                </c:pt>
                <c:pt idx="473">
                  <c:v>0.63827061340809776</c:v>
                </c:pt>
                <c:pt idx="474">
                  <c:v>0.77468328999658542</c:v>
                </c:pt>
                <c:pt idx="475">
                  <c:v>0.68271639635486203</c:v>
                </c:pt>
                <c:pt idx="476">
                  <c:v>0.48548744207570738</c:v>
                </c:pt>
                <c:pt idx="477">
                  <c:v>0.60886236161481844</c:v>
                </c:pt>
                <c:pt idx="478">
                  <c:v>0.73396669402160031</c:v>
                </c:pt>
                <c:pt idx="479">
                  <c:v>0.74207631218963299</c:v>
                </c:pt>
                <c:pt idx="480">
                  <c:v>0.71847253252149956</c:v>
                </c:pt>
                <c:pt idx="481">
                  <c:v>0.43767860043795964</c:v>
                </c:pt>
                <c:pt idx="482">
                  <c:v>0.63059824179216428</c:v>
                </c:pt>
                <c:pt idx="483">
                  <c:v>0.65798657053874754</c:v>
                </c:pt>
                <c:pt idx="484">
                  <c:v>0.52430108515087614</c:v>
                </c:pt>
                <c:pt idx="485">
                  <c:v>0.64227726856735046</c:v>
                </c:pt>
                <c:pt idx="486">
                  <c:v>0.50716656350475209</c:v>
                </c:pt>
                <c:pt idx="487">
                  <c:v>0.59904606148338702</c:v>
                </c:pt>
                <c:pt idx="488">
                  <c:v>0.67010645913446876</c:v>
                </c:pt>
                <c:pt idx="489">
                  <c:v>0.53001226868385309</c:v>
                </c:pt>
                <c:pt idx="490">
                  <c:v>0.53878172663349599</c:v>
                </c:pt>
                <c:pt idx="491">
                  <c:v>0.54142243984588356</c:v>
                </c:pt>
                <c:pt idx="492">
                  <c:v>0.55546052390043998</c:v>
                </c:pt>
                <c:pt idx="493">
                  <c:v>0.58403431986067822</c:v>
                </c:pt>
                <c:pt idx="494">
                  <c:v>0.57250098979929842</c:v>
                </c:pt>
                <c:pt idx="495">
                  <c:v>0.57937371517489733</c:v>
                </c:pt>
                <c:pt idx="496">
                  <c:v>0.61312002055322934</c:v>
                </c:pt>
                <c:pt idx="497">
                  <c:v>0.81279934441065438</c:v>
                </c:pt>
                <c:pt idx="498">
                  <c:v>0.92279764439103995</c:v>
                </c:pt>
                <c:pt idx="499">
                  <c:v>0.63361702270926934</c:v>
                </c:pt>
                <c:pt idx="500">
                  <c:v>0.73197204149315265</c:v>
                </c:pt>
                <c:pt idx="501">
                  <c:v>0.599551108331704</c:v>
                </c:pt>
                <c:pt idx="502">
                  <c:v>0.63733488342474776</c:v>
                </c:pt>
                <c:pt idx="503">
                  <c:v>0.63360763422583444</c:v>
                </c:pt>
                <c:pt idx="504">
                  <c:v>0.61091453568136178</c:v>
                </c:pt>
                <c:pt idx="505">
                  <c:v>0.62474120909335984</c:v>
                </c:pt>
                <c:pt idx="506">
                  <c:v>0.68280206611181316</c:v>
                </c:pt>
                <c:pt idx="507">
                  <c:v>0.64685215513749583</c:v>
                </c:pt>
                <c:pt idx="508">
                  <c:v>0.67762991920699578</c:v>
                </c:pt>
                <c:pt idx="509">
                  <c:v>0.7295058039654192</c:v>
                </c:pt>
                <c:pt idx="510">
                  <c:v>0.6889249286656639</c:v>
                </c:pt>
                <c:pt idx="511">
                  <c:v>0.79275820230092453</c:v>
                </c:pt>
                <c:pt idx="512">
                  <c:v>0.74611225106955392</c:v>
                </c:pt>
                <c:pt idx="513">
                  <c:v>0.62016027795132245</c:v>
                </c:pt>
                <c:pt idx="514">
                  <c:v>0.56406680254374741</c:v>
                </c:pt>
                <c:pt idx="515">
                  <c:v>0.51801123768397417</c:v>
                </c:pt>
                <c:pt idx="516">
                  <c:v>0.56010553613094716</c:v>
                </c:pt>
                <c:pt idx="517">
                  <c:v>0.55848918005621206</c:v>
                </c:pt>
                <c:pt idx="518">
                  <c:v>0.53675904211212899</c:v>
                </c:pt>
                <c:pt idx="519">
                  <c:v>0.54930849976291307</c:v>
                </c:pt>
                <c:pt idx="520">
                  <c:v>0.58825344282041059</c:v>
                </c:pt>
                <c:pt idx="521">
                  <c:v>0.58048592102598273</c:v>
                </c:pt>
                <c:pt idx="522">
                  <c:v>#N/A</c:v>
                </c:pt>
                <c:pt idx="523">
                  <c:v>0.54176011713379135</c:v>
                </c:pt>
                <c:pt idx="524">
                  <c:v>0.68762772561552632</c:v>
                </c:pt>
                <c:pt idx="525">
                  <c:v>0.67469610157140436</c:v>
                </c:pt>
                <c:pt idx="526">
                  <c:v>0.55351176849276673</c:v>
                </c:pt>
                <c:pt idx="527">
                  <c:v>0.67634895907634907</c:v>
                </c:pt>
                <c:pt idx="528">
                  <c:v>0.73273047529748125</c:v>
                </c:pt>
                <c:pt idx="529">
                  <c:v>0.62958654555544646</c:v>
                </c:pt>
                <c:pt idx="530">
                  <c:v>0.30558141160903479</c:v>
                </c:pt>
                <c:pt idx="531">
                  <c:v>0.65594226568466141</c:v>
                </c:pt>
                <c:pt idx="532">
                  <c:v>0.5816957370292658</c:v>
                </c:pt>
                <c:pt idx="533">
                  <c:v>0.69550601991199112</c:v>
                </c:pt>
                <c:pt idx="534">
                  <c:v>0.63242296232840711</c:v>
                </c:pt>
                <c:pt idx="535">
                  <c:v>0.70295869472264605</c:v>
                </c:pt>
                <c:pt idx="536">
                  <c:v>0.94110966176570432</c:v>
                </c:pt>
                <c:pt idx="537">
                  <c:v>0.66976028975398894</c:v>
                </c:pt>
                <c:pt idx="538">
                  <c:v>#N/A</c:v>
                </c:pt>
                <c:pt idx="539">
                  <c:v>0.62591043640570487</c:v>
                </c:pt>
                <c:pt idx="540">
                  <c:v>0.62717795870398541</c:v>
                </c:pt>
                <c:pt idx="541">
                  <c:v>0.53798547791623941</c:v>
                </c:pt>
                <c:pt idx="542">
                  <c:v>0.62167981174666576</c:v>
                </c:pt>
                <c:pt idx="543">
                  <c:v>0.61724844181502259</c:v>
                </c:pt>
                <c:pt idx="544">
                  <c:v>0.57699221390659039</c:v>
                </c:pt>
                <c:pt idx="545">
                  <c:v>0.52845674218588168</c:v>
                </c:pt>
                <c:pt idx="546">
                  <c:v>0.60448165682148003</c:v>
                </c:pt>
                <c:pt idx="547">
                  <c:v>0.65744608600288568</c:v>
                </c:pt>
                <c:pt idx="548">
                  <c:v>0.59756566313002346</c:v>
                </c:pt>
                <c:pt idx="549">
                  <c:v>0.65603684631274939</c:v>
                </c:pt>
                <c:pt idx="550">
                  <c:v>0.62175737815093668</c:v>
                </c:pt>
                <c:pt idx="551">
                  <c:v>0.8057955905670906</c:v>
                </c:pt>
                <c:pt idx="552">
                  <c:v>0.62242684716598873</c:v>
                </c:pt>
                <c:pt idx="553">
                  <c:v>0.5504693518006577</c:v>
                </c:pt>
                <c:pt idx="554">
                  <c:v>0.65772600189926966</c:v>
                </c:pt>
                <c:pt idx="555">
                  <c:v>#N/A</c:v>
                </c:pt>
                <c:pt idx="556">
                  <c:v>0.60601092659080458</c:v>
                </c:pt>
                <c:pt idx="557">
                  <c:v>1.4375668043353209</c:v>
                </c:pt>
                <c:pt idx="558">
                  <c:v>0.65609290010008858</c:v>
                </c:pt>
                <c:pt idx="559">
                  <c:v>#N/A</c:v>
                </c:pt>
                <c:pt idx="560">
                  <c:v>0.60857289392678193</c:v>
                </c:pt>
                <c:pt idx="561">
                  <c:v>0.62117572202504379</c:v>
                </c:pt>
                <c:pt idx="562">
                  <c:v>0.56319524056159431</c:v>
                </c:pt>
                <c:pt idx="563">
                  <c:v>0.57455670888730914</c:v>
                </c:pt>
                <c:pt idx="564">
                  <c:v>0.65901346715458009</c:v>
                </c:pt>
                <c:pt idx="565">
                  <c:v>0.57134777208191301</c:v>
                </c:pt>
                <c:pt idx="566">
                  <c:v>0.57168469583822512</c:v>
                </c:pt>
                <c:pt idx="567">
                  <c:v>0.59098958177239369</c:v>
                </c:pt>
                <c:pt idx="568">
                  <c:v>0.50996425888614239</c:v>
                </c:pt>
                <c:pt idx="569">
                  <c:v>0.58989090900101837</c:v>
                </c:pt>
                <c:pt idx="570">
                  <c:v>0.51659605427392463</c:v>
                </c:pt>
                <c:pt idx="571">
                  <c:v>0.55769106587820971</c:v>
                </c:pt>
                <c:pt idx="572">
                  <c:v>0.53501488296918476</c:v>
                </c:pt>
                <c:pt idx="573">
                  <c:v>0.59872237134637629</c:v>
                </c:pt>
                <c:pt idx="574">
                  <c:v>0.59940754211560854</c:v>
                </c:pt>
                <c:pt idx="575">
                  <c:v>0.68606294525716505</c:v>
                </c:pt>
                <c:pt idx="576">
                  <c:v>0.60571552004072016</c:v>
                </c:pt>
                <c:pt idx="577">
                  <c:v>0.59979576661273815</c:v>
                </c:pt>
                <c:pt idx="578">
                  <c:v>0.4776410844545797</c:v>
                </c:pt>
                <c:pt idx="579">
                  <c:v>0.59540420093710522</c:v>
                </c:pt>
                <c:pt idx="580">
                  <c:v>0.54503385467198406</c:v>
                </c:pt>
                <c:pt idx="581">
                  <c:v>0.58962205117473399</c:v>
                </c:pt>
                <c:pt idx="582">
                  <c:v>0.64711901047023923</c:v>
                </c:pt>
                <c:pt idx="583">
                  <c:v>0.72110559014312436</c:v>
                </c:pt>
                <c:pt idx="584">
                  <c:v>0.65912415821707937</c:v>
                </c:pt>
                <c:pt idx="585">
                  <c:v>0.31010127635286333</c:v>
                </c:pt>
                <c:pt idx="586">
                  <c:v>0.63997084015747152</c:v>
                </c:pt>
                <c:pt idx="587">
                  <c:v>0.54948212935197238</c:v>
                </c:pt>
                <c:pt idx="588">
                  <c:v>0.61021568649663027</c:v>
                </c:pt>
                <c:pt idx="589">
                  <c:v>0.55065894871201981</c:v>
                </c:pt>
                <c:pt idx="590">
                  <c:v>0.62497596236637576</c:v>
                </c:pt>
                <c:pt idx="591">
                  <c:v>0.60338947468732496</c:v>
                </c:pt>
                <c:pt idx="592">
                  <c:v>0.60911069634122628</c:v>
                </c:pt>
                <c:pt idx="593">
                  <c:v>0.57027666656992537</c:v>
                </c:pt>
                <c:pt idx="594">
                  <c:v>0.58723401205936721</c:v>
                </c:pt>
                <c:pt idx="595">
                  <c:v>0.59200427879363138</c:v>
                </c:pt>
                <c:pt idx="596">
                  <c:v>0.56331404801039742</c:v>
                </c:pt>
                <c:pt idx="597">
                  <c:v>0.5196020402082544</c:v>
                </c:pt>
                <c:pt idx="598">
                  <c:v>0.53787629709888962</c:v>
                </c:pt>
                <c:pt idx="599">
                  <c:v>0.59094084864532759</c:v>
                </c:pt>
                <c:pt idx="600">
                  <c:v>0.60621322627648278</c:v>
                </c:pt>
                <c:pt idx="601">
                  <c:v>0.65661565479799155</c:v>
                </c:pt>
                <c:pt idx="602">
                  <c:v>0.59615772789710586</c:v>
                </c:pt>
                <c:pt idx="603">
                  <c:v>0.62748629768655328</c:v>
                </c:pt>
                <c:pt idx="604">
                  <c:v>0.65027441763608607</c:v>
                </c:pt>
                <c:pt idx="605">
                  <c:v>0.50462259329768899</c:v>
                </c:pt>
                <c:pt idx="606">
                  <c:v>0.15868662511160353</c:v>
                </c:pt>
                <c:pt idx="607">
                  <c:v>0.76175144390513039</c:v>
                </c:pt>
                <c:pt idx="608">
                  <c:v>0.63008570523269192</c:v>
                </c:pt>
                <c:pt idx="609">
                  <c:v>#N/A</c:v>
                </c:pt>
                <c:pt idx="610">
                  <c:v>0.66678186675991324</c:v>
                </c:pt>
                <c:pt idx="611">
                  <c:v>0.62746391096369569</c:v>
                </c:pt>
                <c:pt idx="612">
                  <c:v>0.57470083071168476</c:v>
                </c:pt>
                <c:pt idx="613">
                  <c:v>0.73545460313647992</c:v>
                </c:pt>
                <c:pt idx="614">
                  <c:v>0.6931978661652799</c:v>
                </c:pt>
                <c:pt idx="615">
                  <c:v>0.74285942659098614</c:v>
                </c:pt>
                <c:pt idx="616">
                  <c:v>0.58728594921349875</c:v>
                </c:pt>
                <c:pt idx="617">
                  <c:v>0.5736326463539102</c:v>
                </c:pt>
                <c:pt idx="618">
                  <c:v>0.57474107346324932</c:v>
                </c:pt>
                <c:pt idx="619">
                  <c:v>0.62986253735029218</c:v>
                </c:pt>
                <c:pt idx="620">
                  <c:v>0.62882301901085291</c:v>
                </c:pt>
                <c:pt idx="621">
                  <c:v>0.58298837882905952</c:v>
                </c:pt>
                <c:pt idx="622">
                  <c:v>0.5590567672869462</c:v>
                </c:pt>
                <c:pt idx="623">
                  <c:v>0.63605977669120484</c:v>
                </c:pt>
                <c:pt idx="624">
                  <c:v>0.65006751171563715</c:v>
                </c:pt>
                <c:pt idx="625">
                  <c:v>0.65392984353191441</c:v>
                </c:pt>
                <c:pt idx="626">
                  <c:v>0.74293496354765787</c:v>
                </c:pt>
                <c:pt idx="627">
                  <c:v>0.62932555962649728</c:v>
                </c:pt>
                <c:pt idx="628">
                  <c:v>0.71315994258404303</c:v>
                </c:pt>
                <c:pt idx="629">
                  <c:v>0.68099341767774446</c:v>
                </c:pt>
                <c:pt idx="630">
                  <c:v>0.65392767861134238</c:v>
                </c:pt>
                <c:pt idx="631">
                  <c:v>0.58858071610867646</c:v>
                </c:pt>
                <c:pt idx="632">
                  <c:v>0.62876024961471877</c:v>
                </c:pt>
                <c:pt idx="633">
                  <c:v>0.67917683020212882</c:v>
                </c:pt>
                <c:pt idx="634">
                  <c:v>0.72736039480553394</c:v>
                </c:pt>
                <c:pt idx="635">
                  <c:v>0.68269246563150754</c:v>
                </c:pt>
                <c:pt idx="636">
                  <c:v>0.59096071900244806</c:v>
                </c:pt>
                <c:pt idx="637">
                  <c:v>0.59667134100113717</c:v>
                </c:pt>
                <c:pt idx="638">
                  <c:v>0.6577521473873631</c:v>
                </c:pt>
                <c:pt idx="639">
                  <c:v>0.48257111424527876</c:v>
                </c:pt>
                <c:pt idx="640">
                  <c:v>0.54561638265674661</c:v>
                </c:pt>
                <c:pt idx="641">
                  <c:v>0.54971063588372004</c:v>
                </c:pt>
                <c:pt idx="642">
                  <c:v>0.52213780949783317</c:v>
                </c:pt>
                <c:pt idx="643">
                  <c:v>0.54138635282697689</c:v>
                </c:pt>
                <c:pt idx="644">
                  <c:v>0.52705863233112193</c:v>
                </c:pt>
                <c:pt idx="645">
                  <c:v>0.5785606075091777</c:v>
                </c:pt>
                <c:pt idx="646">
                  <c:v>#N/A</c:v>
                </c:pt>
                <c:pt idx="647">
                  <c:v>0.48953295310474693</c:v>
                </c:pt>
                <c:pt idx="648">
                  <c:v>0.6024424899658849</c:v>
                </c:pt>
                <c:pt idx="649">
                  <c:v>0.55564150641782661</c:v>
                </c:pt>
                <c:pt idx="650">
                  <c:v>0.57046947523548042</c:v>
                </c:pt>
                <c:pt idx="651">
                  <c:v>0.67055567304345887</c:v>
                </c:pt>
                <c:pt idx="652">
                  <c:v>0.69414937826606937</c:v>
                </c:pt>
                <c:pt idx="653">
                  <c:v>0.65162877172709499</c:v>
                </c:pt>
                <c:pt idx="654">
                  <c:v>0.60373006301408116</c:v>
                </c:pt>
                <c:pt idx="655">
                  <c:v>0.54127010197502445</c:v>
                </c:pt>
                <c:pt idx="656">
                  <c:v>0.64140088668676642</c:v>
                </c:pt>
                <c:pt idx="657">
                  <c:v>0.70086887224796413</c:v>
                </c:pt>
                <c:pt idx="658">
                  <c:v>0.58636524843271709</c:v>
                </c:pt>
                <c:pt idx="659">
                  <c:v>0.64289667831712816</c:v>
                </c:pt>
                <c:pt idx="660">
                  <c:v>0.53174134860790256</c:v>
                </c:pt>
                <c:pt idx="661">
                  <c:v>0.55009283009716059</c:v>
                </c:pt>
                <c:pt idx="662">
                  <c:v>0.57499977706982797</c:v>
                </c:pt>
                <c:pt idx="663">
                  <c:v>0.5712613787172991</c:v>
                </c:pt>
                <c:pt idx="664">
                  <c:v>0.46056146295947303</c:v>
                </c:pt>
                <c:pt idx="665">
                  <c:v>0.6168856409193767</c:v>
                </c:pt>
                <c:pt idx="666">
                  <c:v>0.57494536976636601</c:v>
                </c:pt>
                <c:pt idx="667">
                  <c:v>0.63034093396612856</c:v>
                </c:pt>
                <c:pt idx="668">
                  <c:v>0.60642954785724823</c:v>
                </c:pt>
                <c:pt idx="669">
                  <c:v>0.63418545357589573</c:v>
                </c:pt>
                <c:pt idx="670">
                  <c:v>0.64552870925710282</c:v>
                </c:pt>
                <c:pt idx="671">
                  <c:v>0.63121031776572178</c:v>
                </c:pt>
                <c:pt idx="672">
                  <c:v>0.63667751939540973</c:v>
                </c:pt>
                <c:pt idx="673">
                  <c:v>#N/A</c:v>
                </c:pt>
                <c:pt idx="674">
                  <c:v>0.64715625337426275</c:v>
                </c:pt>
                <c:pt idx="675">
                  <c:v>0.64804622697289349</c:v>
                </c:pt>
                <c:pt idx="676">
                  <c:v>0.60512906855907234</c:v>
                </c:pt>
                <c:pt idx="677">
                  <c:v>0.59255678583302729</c:v>
                </c:pt>
                <c:pt idx="678">
                  <c:v>0.69095615799038312</c:v>
                </c:pt>
                <c:pt idx="679">
                  <c:v>0.5714893359226686</c:v>
                </c:pt>
                <c:pt idx="680">
                  <c:v>0.57510763050651881</c:v>
                </c:pt>
                <c:pt idx="681">
                  <c:v>0.73916059519005861</c:v>
                </c:pt>
                <c:pt idx="682">
                  <c:v>0.70802743562285919</c:v>
                </c:pt>
                <c:pt idx="683">
                  <c:v>0.70889093172245377</c:v>
                </c:pt>
                <c:pt idx="684">
                  <c:v>0.57391150203101926</c:v>
                </c:pt>
                <c:pt idx="685">
                  <c:v>0.76574362792900819</c:v>
                </c:pt>
                <c:pt idx="686">
                  <c:v>0.75191950189114642</c:v>
                </c:pt>
                <c:pt idx="687">
                  <c:v>0.94682672033168558</c:v>
                </c:pt>
                <c:pt idx="688">
                  <c:v>0.53375150879207911</c:v>
                </c:pt>
                <c:pt idx="689">
                  <c:v>0.68961071254122031</c:v>
                </c:pt>
                <c:pt idx="690">
                  <c:v>0.65307989480853967</c:v>
                </c:pt>
                <c:pt idx="691">
                  <c:v>0.65695292092024005</c:v>
                </c:pt>
                <c:pt idx="692">
                  <c:v>0.57620529193966685</c:v>
                </c:pt>
                <c:pt idx="693">
                  <c:v>0.52074288155543114</c:v>
                </c:pt>
                <c:pt idx="694">
                  <c:v>0.53838974001343087</c:v>
                </c:pt>
                <c:pt idx="695">
                  <c:v>0.50868722192495675</c:v>
                </c:pt>
                <c:pt idx="696">
                  <c:v>0.53526255593341376</c:v>
                </c:pt>
                <c:pt idx="697">
                  <c:v>0.72772065530352992</c:v>
                </c:pt>
                <c:pt idx="698">
                  <c:v>0.60022615014192437</c:v>
                </c:pt>
                <c:pt idx="699">
                  <c:v>0.58269687459855679</c:v>
                </c:pt>
                <c:pt idx="700">
                  <c:v>0.66320818849771956</c:v>
                </c:pt>
                <c:pt idx="701">
                  <c:v>0.64944362676000922</c:v>
                </c:pt>
                <c:pt idx="702">
                  <c:v>0.80773330924164344</c:v>
                </c:pt>
                <c:pt idx="703">
                  <c:v>0.67155114665089244</c:v>
                </c:pt>
                <c:pt idx="704">
                  <c:v>0.56140604573204811</c:v>
                </c:pt>
                <c:pt idx="705">
                  <c:v>0.62048412766891525</c:v>
                </c:pt>
                <c:pt idx="706">
                  <c:v>0.7915082706996982</c:v>
                </c:pt>
                <c:pt idx="707">
                  <c:v>0.61064955090361839</c:v>
                </c:pt>
                <c:pt idx="708">
                  <c:v>0.69551404786259607</c:v>
                </c:pt>
                <c:pt idx="709">
                  <c:v>0.59806410474886096</c:v>
                </c:pt>
                <c:pt idx="710">
                  <c:v>0.74713871232941342</c:v>
                </c:pt>
                <c:pt idx="711">
                  <c:v>0.75678313925386353</c:v>
                </c:pt>
                <c:pt idx="712">
                  <c:v>0.5425441185710469</c:v>
                </c:pt>
                <c:pt idx="713">
                  <c:v>0.57308014785006822</c:v>
                </c:pt>
                <c:pt idx="714">
                  <c:v>0.57945695838079991</c:v>
                </c:pt>
                <c:pt idx="715">
                  <c:v>0.52860013073351642</c:v>
                </c:pt>
                <c:pt idx="716">
                  <c:v>0.60155826604415308</c:v>
                </c:pt>
                <c:pt idx="717">
                  <c:v>0.55412028542865444</c:v>
                </c:pt>
                <c:pt idx="718">
                  <c:v>0.61798878280632985</c:v>
                </c:pt>
                <c:pt idx="719">
                  <c:v>0.58108235162932187</c:v>
                </c:pt>
                <c:pt idx="720">
                  <c:v>#N/A</c:v>
                </c:pt>
                <c:pt idx="721">
                  <c:v>0.58030802816232163</c:v>
                </c:pt>
                <c:pt idx="722">
                  <c:v>1.0831847760843869</c:v>
                </c:pt>
                <c:pt idx="723">
                  <c:v>0.57765206659068769</c:v>
                </c:pt>
                <c:pt idx="724">
                  <c:v>0.58026473082901509</c:v>
                </c:pt>
                <c:pt idx="725">
                  <c:v>1.4375668043353209</c:v>
                </c:pt>
                <c:pt idx="726">
                  <c:v>0.62064745822639888</c:v>
                </c:pt>
                <c:pt idx="727">
                  <c:v>0.6492335421670492</c:v>
                </c:pt>
                <c:pt idx="728">
                  <c:v>0.66187581164066001</c:v>
                </c:pt>
                <c:pt idx="729">
                  <c:v>0.60455347007003835</c:v>
                </c:pt>
                <c:pt idx="730">
                  <c:v>0.67158770894251585</c:v>
                </c:pt>
                <c:pt idx="731">
                  <c:v>0.42556828585188683</c:v>
                </c:pt>
                <c:pt idx="732">
                  <c:v>0.72936619127109015</c:v>
                </c:pt>
                <c:pt idx="733">
                  <c:v>0.59142173205091608</c:v>
                </c:pt>
                <c:pt idx="734">
                  <c:v>0.6824434017726333</c:v>
                </c:pt>
                <c:pt idx="735">
                  <c:v>0.59710842682306031</c:v>
                </c:pt>
                <c:pt idx="736">
                  <c:v>0.65591208012637114</c:v>
                </c:pt>
                <c:pt idx="737">
                  <c:v>0.72374198534525558</c:v>
                </c:pt>
                <c:pt idx="738">
                  <c:v>0.55418962763690349</c:v>
                </c:pt>
                <c:pt idx="739">
                  <c:v>#N/A</c:v>
                </c:pt>
                <c:pt idx="740">
                  <c:v>0.6726161195353082</c:v>
                </c:pt>
                <c:pt idx="741">
                  <c:v>0.56513520511016635</c:v>
                </c:pt>
                <c:pt idx="742">
                  <c:v>0.55536107157980641</c:v>
                </c:pt>
                <c:pt idx="743">
                  <c:v>0.60169445399438015</c:v>
                </c:pt>
                <c:pt idx="744">
                  <c:v>0.62941972215856579</c:v>
                </c:pt>
                <c:pt idx="745">
                  <c:v>0.55259676637971056</c:v>
                </c:pt>
                <c:pt idx="746">
                  <c:v>0.59271294228638371</c:v>
                </c:pt>
                <c:pt idx="747">
                  <c:v>0.57096859668132771</c:v>
                </c:pt>
                <c:pt idx="748">
                  <c:v>0.62124697405402562</c:v>
                </c:pt>
                <c:pt idx="749">
                  <c:v>0.56865488808471254</c:v>
                </c:pt>
                <c:pt idx="750">
                  <c:v>0.65903997677346271</c:v>
                </c:pt>
                <c:pt idx="751">
                  <c:v>0.29256433815843175</c:v>
                </c:pt>
                <c:pt idx="752">
                  <c:v>0.77785247164865101</c:v>
                </c:pt>
                <c:pt idx="753">
                  <c:v>0.38210425354183419</c:v>
                </c:pt>
                <c:pt idx="754">
                  <c:v>0.63673446658623745</c:v>
                </c:pt>
                <c:pt idx="755">
                  <c:v>0.5765431809618764</c:v>
                </c:pt>
                <c:pt idx="756">
                  <c:v>0.70928774518274951</c:v>
                </c:pt>
                <c:pt idx="757">
                  <c:v>0.59501914347753471</c:v>
                </c:pt>
                <c:pt idx="758">
                  <c:v>0.63206186769437045</c:v>
                </c:pt>
                <c:pt idx="759">
                  <c:v>0.6207321016213484</c:v>
                </c:pt>
                <c:pt idx="760">
                  <c:v>0.62569508505726723</c:v>
                </c:pt>
                <c:pt idx="761">
                  <c:v>0.63707945556341372</c:v>
                </c:pt>
                <c:pt idx="762">
                  <c:v>0.62074966794120634</c:v>
                </c:pt>
                <c:pt idx="763">
                  <c:v>0.55837912436686632</c:v>
                </c:pt>
                <c:pt idx="764">
                  <c:v>0.58896658098696186</c:v>
                </c:pt>
                <c:pt idx="765">
                  <c:v>0.5553050265509859</c:v>
                </c:pt>
                <c:pt idx="766">
                  <c:v>0.58303995580210766</c:v>
                </c:pt>
                <c:pt idx="767">
                  <c:v>0.61095825354865918</c:v>
                </c:pt>
                <c:pt idx="768">
                  <c:v>0.51344166304120886</c:v>
                </c:pt>
                <c:pt idx="769">
                  <c:v>0.45299017581198558</c:v>
                </c:pt>
                <c:pt idx="770">
                  <c:v>0.5890456011822367</c:v>
                </c:pt>
                <c:pt idx="771">
                  <c:v>0.77591888064951275</c:v>
                </c:pt>
                <c:pt idx="772">
                  <c:v>0.60768829364962185</c:v>
                </c:pt>
                <c:pt idx="773">
                  <c:v>0.6169330100402356</c:v>
                </c:pt>
                <c:pt idx="774">
                  <c:v>0.56690532350186951</c:v>
                </c:pt>
                <c:pt idx="775">
                  <c:v>0.57664116346896377</c:v>
                </c:pt>
                <c:pt idx="776">
                  <c:v>0.55788773985750861</c:v>
                </c:pt>
                <c:pt idx="777">
                  <c:v>0.53924106541394423</c:v>
                </c:pt>
                <c:pt idx="778">
                  <c:v>0.55738434840630824</c:v>
                </c:pt>
                <c:pt idx="779">
                  <c:v>0.53453375126478719</c:v>
                </c:pt>
                <c:pt idx="780">
                  <c:v>0.62831889640269145</c:v>
                </c:pt>
                <c:pt idx="781">
                  <c:v>0.5785436797441954</c:v>
                </c:pt>
                <c:pt idx="782">
                  <c:v>0.45788808953999471</c:v>
                </c:pt>
                <c:pt idx="783">
                  <c:v>0.63407371564640413</c:v>
                </c:pt>
                <c:pt idx="784">
                  <c:v>0.6973141345384013</c:v>
                </c:pt>
                <c:pt idx="785">
                  <c:v>0.5916516924477091</c:v>
                </c:pt>
                <c:pt idx="786">
                  <c:v>1.4375668043353209</c:v>
                </c:pt>
                <c:pt idx="787">
                  <c:v>0.6509814894450805</c:v>
                </c:pt>
                <c:pt idx="788">
                  <c:v>0.63733619654103912</c:v>
                </c:pt>
                <c:pt idx="789">
                  <c:v>#N/A</c:v>
                </c:pt>
                <c:pt idx="790">
                  <c:v>0.59821614049655791</c:v>
                </c:pt>
                <c:pt idx="791">
                  <c:v>0.6030810248640458</c:v>
                </c:pt>
                <c:pt idx="792">
                  <c:v>0.52514054940540034</c:v>
                </c:pt>
                <c:pt idx="793">
                  <c:v>0.60573553016554715</c:v>
                </c:pt>
                <c:pt idx="794">
                  <c:v>0.60657147669307288</c:v>
                </c:pt>
                <c:pt idx="795">
                  <c:v>0.5962570625908572</c:v>
                </c:pt>
                <c:pt idx="796">
                  <c:v>0.51505136634457938</c:v>
                </c:pt>
                <c:pt idx="797">
                  <c:v>0.56802665173830547</c:v>
                </c:pt>
                <c:pt idx="798">
                  <c:v>0.54189415848617406</c:v>
                </c:pt>
                <c:pt idx="799">
                  <c:v>0.771653672684112</c:v>
                </c:pt>
                <c:pt idx="800">
                  <c:v>0.29904061970605456</c:v>
                </c:pt>
                <c:pt idx="801">
                  <c:v>0.37683321869328112</c:v>
                </c:pt>
                <c:pt idx="802">
                  <c:v>0.6635989444295739</c:v>
                </c:pt>
                <c:pt idx="803">
                  <c:v>0.60064796632952899</c:v>
                </c:pt>
                <c:pt idx="804">
                  <c:v>0.58700156085098187</c:v>
                </c:pt>
                <c:pt idx="805">
                  <c:v>0.7254630147732134</c:v>
                </c:pt>
                <c:pt idx="806">
                  <c:v>0.62373224979557451</c:v>
                </c:pt>
                <c:pt idx="807">
                  <c:v>1.0730368760497511</c:v>
                </c:pt>
                <c:pt idx="808">
                  <c:v>0.61212063008805895</c:v>
                </c:pt>
                <c:pt idx="809">
                  <c:v>0.55743697916588808</c:v>
                </c:pt>
                <c:pt idx="810">
                  <c:v>0.61573462033031279</c:v>
                </c:pt>
                <c:pt idx="811">
                  <c:v>0.6678264431830947</c:v>
                </c:pt>
                <c:pt idx="812">
                  <c:v>0.56607841378201429</c:v>
                </c:pt>
                <c:pt idx="813">
                  <c:v>0.55826528893026228</c:v>
                </c:pt>
                <c:pt idx="814">
                  <c:v>0.5766906185181021</c:v>
                </c:pt>
                <c:pt idx="815">
                  <c:v>0.55296024482668638</c:v>
                </c:pt>
                <c:pt idx="816">
                  <c:v>0.57202200632628653</c:v>
                </c:pt>
                <c:pt idx="817">
                  <c:v>0.53592549122609656</c:v>
                </c:pt>
                <c:pt idx="818">
                  <c:v>0.68270221232576023</c:v>
                </c:pt>
                <c:pt idx="819">
                  <c:v>0.60895233591694597</c:v>
                </c:pt>
                <c:pt idx="820">
                  <c:v>0.58365963646629437</c:v>
                </c:pt>
                <c:pt idx="821">
                  <c:v>0.89578406318950299</c:v>
                </c:pt>
                <c:pt idx="822">
                  <c:v>0.70875824682409483</c:v>
                </c:pt>
                <c:pt idx="823">
                  <c:v>0.67399979408419652</c:v>
                </c:pt>
                <c:pt idx="824">
                  <c:v>0.95688008080184539</c:v>
                </c:pt>
                <c:pt idx="825">
                  <c:v>0.57231502993242067</c:v>
                </c:pt>
                <c:pt idx="826">
                  <c:v>0.62109378033658336</c:v>
                </c:pt>
                <c:pt idx="827">
                  <c:v>0.58974882108443738</c:v>
                </c:pt>
                <c:pt idx="828">
                  <c:v>0.55870475244401208</c:v>
                </c:pt>
                <c:pt idx="829">
                  <c:v>0.64250062530198626</c:v>
                </c:pt>
                <c:pt idx="830">
                  <c:v>0.64175337926244913</c:v>
                </c:pt>
                <c:pt idx="831">
                  <c:v>0.83660917155920489</c:v>
                </c:pt>
                <c:pt idx="832">
                  <c:v>0.56853149535280734</c:v>
                </c:pt>
                <c:pt idx="833">
                  <c:v>0.59733427104847048</c:v>
                </c:pt>
                <c:pt idx="834">
                  <c:v>0.76365026687563675</c:v>
                </c:pt>
                <c:pt idx="835">
                  <c:v>0.84860284363444838</c:v>
                </c:pt>
                <c:pt idx="836">
                  <c:v>0.59645846033760219</c:v>
                </c:pt>
                <c:pt idx="837">
                  <c:v>0.57275744589150712</c:v>
                </c:pt>
                <c:pt idx="838">
                  <c:v>0.56825703374796344</c:v>
                </c:pt>
                <c:pt idx="839">
                  <c:v>0.71589210849760154</c:v>
                </c:pt>
                <c:pt idx="840">
                  <c:v>0.89423796953817236</c:v>
                </c:pt>
                <c:pt idx="841">
                  <c:v>0.62617074554606711</c:v>
                </c:pt>
                <c:pt idx="842">
                  <c:v>0.61477554265334367</c:v>
                </c:pt>
                <c:pt idx="843">
                  <c:v>0.72218077112608192</c:v>
                </c:pt>
                <c:pt idx="844">
                  <c:v>0.60685256513863528</c:v>
                </c:pt>
                <c:pt idx="845">
                  <c:v>0.65831576765762856</c:v>
                </c:pt>
                <c:pt idx="846">
                  <c:v>0.54437646495949021</c:v>
                </c:pt>
                <c:pt idx="847">
                  <c:v>0.63437105349874923</c:v>
                </c:pt>
                <c:pt idx="848">
                  <c:v>0.15723185816692403</c:v>
                </c:pt>
                <c:pt idx="849">
                  <c:v>0.5662988585350307</c:v>
                </c:pt>
                <c:pt idx="850">
                  <c:v>0.59319497209640537</c:v>
                </c:pt>
                <c:pt idx="851">
                  <c:v>0.6070946055444526</c:v>
                </c:pt>
                <c:pt idx="852">
                  <c:v>0.63324187935156806</c:v>
                </c:pt>
                <c:pt idx="853">
                  <c:v>0.71149796597871695</c:v>
                </c:pt>
                <c:pt idx="854">
                  <c:v>0.7164203619207703</c:v>
                </c:pt>
                <c:pt idx="855">
                  <c:v>0.51900805708710107</c:v>
                </c:pt>
                <c:pt idx="856">
                  <c:v>0.55457019233146254</c:v>
                </c:pt>
                <c:pt idx="857">
                  <c:v>0.59211270910684988</c:v>
                </c:pt>
                <c:pt idx="858">
                  <c:v>0.59556335983031261</c:v>
                </c:pt>
                <c:pt idx="859">
                  <c:v>0.55844685232218905</c:v>
                </c:pt>
                <c:pt idx="860">
                  <c:v>0.51444510302378932</c:v>
                </c:pt>
                <c:pt idx="861">
                  <c:v>0.53207066698952532</c:v>
                </c:pt>
                <c:pt idx="862">
                  <c:v>0.54601532248684859</c:v>
                </c:pt>
                <c:pt idx="863">
                  <c:v>0.69592211804439386</c:v>
                </c:pt>
                <c:pt idx="864">
                  <c:v>0.58636342676203534</c:v>
                </c:pt>
                <c:pt idx="865">
                  <c:v>0.30480548819433079</c:v>
                </c:pt>
                <c:pt idx="866">
                  <c:v>1.4375668043353209</c:v>
                </c:pt>
                <c:pt idx="867">
                  <c:v>0.71662503356300167</c:v>
                </c:pt>
                <c:pt idx="868">
                  <c:v>0.58303399906069797</c:v>
                </c:pt>
                <c:pt idx="869">
                  <c:v>0.30823232740255324</c:v>
                </c:pt>
                <c:pt idx="870">
                  <c:v>0.57270037061872181</c:v>
                </c:pt>
                <c:pt idx="871">
                  <c:v>0.62763466103660615</c:v>
                </c:pt>
                <c:pt idx="872">
                  <c:v>0.52344798529833159</c:v>
                </c:pt>
                <c:pt idx="873">
                  <c:v>0.48358817312236779</c:v>
                </c:pt>
                <c:pt idx="874">
                  <c:v>0.96815109793848464</c:v>
                </c:pt>
                <c:pt idx="875">
                  <c:v>0.66310920271513019</c:v>
                </c:pt>
                <c:pt idx="876">
                  <c:v>1.0625672292265571</c:v>
                </c:pt>
                <c:pt idx="877">
                  <c:v>0.57852105545639787</c:v>
                </c:pt>
                <c:pt idx="878">
                  <c:v>0.62769205238770787</c:v>
                </c:pt>
                <c:pt idx="879">
                  <c:v>0.50813424121722384</c:v>
                </c:pt>
                <c:pt idx="880">
                  <c:v>0.57123939367020449</c:v>
                </c:pt>
                <c:pt idx="881">
                  <c:v>0.59767145963424506</c:v>
                </c:pt>
                <c:pt idx="882">
                  <c:v>0.56048721294286274</c:v>
                </c:pt>
                <c:pt idx="883">
                  <c:v>0.5443969184968861</c:v>
                </c:pt>
                <c:pt idx="884">
                  <c:v>0.62657904265709896</c:v>
                </c:pt>
                <c:pt idx="885">
                  <c:v>0.70614662961498165</c:v>
                </c:pt>
                <c:pt idx="886">
                  <c:v>0.61798311402840655</c:v>
                </c:pt>
                <c:pt idx="887">
                  <c:v>0.6569565828018038</c:v>
                </c:pt>
                <c:pt idx="888">
                  <c:v>0.59135063787793141</c:v>
                </c:pt>
                <c:pt idx="889">
                  <c:v>0.602738390504855</c:v>
                </c:pt>
                <c:pt idx="890">
                  <c:v>0.679673787404799</c:v>
                </c:pt>
                <c:pt idx="891">
                  <c:v>0.66439998323403071</c:v>
                </c:pt>
                <c:pt idx="892">
                  <c:v>0.55283033741459198</c:v>
                </c:pt>
                <c:pt idx="893">
                  <c:v>0.61292372833622477</c:v>
                </c:pt>
                <c:pt idx="894">
                  <c:v>0.56672817918419816</c:v>
                </c:pt>
                <c:pt idx="895">
                  <c:v>0.66434573846768563</c:v>
                </c:pt>
                <c:pt idx="896">
                  <c:v>0.59085265186654945</c:v>
                </c:pt>
                <c:pt idx="897">
                  <c:v>0.67438614899944782</c:v>
                </c:pt>
                <c:pt idx="898">
                  <c:v>0.63256475587739003</c:v>
                </c:pt>
                <c:pt idx="899">
                  <c:v>0.57637127300133795</c:v>
                </c:pt>
                <c:pt idx="900">
                  <c:v>0.79269595720886177</c:v>
                </c:pt>
                <c:pt idx="901">
                  <c:v>0.59482451393454661</c:v>
                </c:pt>
                <c:pt idx="902">
                  <c:v>0.55517605459028041</c:v>
                </c:pt>
                <c:pt idx="903">
                  <c:v>0.55317881275781555</c:v>
                </c:pt>
                <c:pt idx="904">
                  <c:v>0.56268574381272241</c:v>
                </c:pt>
                <c:pt idx="905">
                  <c:v>0.56704335373043491</c:v>
                </c:pt>
                <c:pt idx="906">
                  <c:v>0.58716878019927743</c:v>
                </c:pt>
                <c:pt idx="907">
                  <c:v>0.48222759534069981</c:v>
                </c:pt>
                <c:pt idx="908">
                  <c:v>0.64062121990864851</c:v>
                </c:pt>
                <c:pt idx="909">
                  <c:v>0.7881477129292338</c:v>
                </c:pt>
                <c:pt idx="910">
                  <c:v>0.58042063617100503</c:v>
                </c:pt>
                <c:pt idx="911">
                  <c:v>0.53542731660305865</c:v>
                </c:pt>
                <c:pt idx="912">
                  <c:v>0.65090165984587611</c:v>
                </c:pt>
                <c:pt idx="913">
                  <c:v>0.15509762937976623</c:v>
                </c:pt>
                <c:pt idx="914">
                  <c:v>0.62322035441039147</c:v>
                </c:pt>
                <c:pt idx="915">
                  <c:v>0.60976117624702941</c:v>
                </c:pt>
                <c:pt idx="916">
                  <c:v>0.61428698200952081</c:v>
                </c:pt>
                <c:pt idx="917">
                  <c:v>0.29857797074396203</c:v>
                </c:pt>
                <c:pt idx="918">
                  <c:v>0.50979981736191726</c:v>
                </c:pt>
                <c:pt idx="919">
                  <c:v>0.57743826165490753</c:v>
                </c:pt>
                <c:pt idx="920">
                  <c:v>#N/A</c:v>
                </c:pt>
                <c:pt idx="921">
                  <c:v>0.66738934626406032</c:v>
                </c:pt>
                <c:pt idx="922">
                  <c:v>0.60416547902142437</c:v>
                </c:pt>
                <c:pt idx="923">
                  <c:v>0.53904775706007935</c:v>
                </c:pt>
                <c:pt idx="924">
                  <c:v>0.56079554695266187</c:v>
                </c:pt>
                <c:pt idx="925">
                  <c:v>0.50521657228866357</c:v>
                </c:pt>
                <c:pt idx="926">
                  <c:v>0.64432117930470834</c:v>
                </c:pt>
                <c:pt idx="927">
                  <c:v>0.62576049394799238</c:v>
                </c:pt>
                <c:pt idx="928">
                  <c:v>0.60440765296446697</c:v>
                </c:pt>
                <c:pt idx="929">
                  <c:v>0.55044248530161111</c:v>
                </c:pt>
                <c:pt idx="930">
                  <c:v>0.65364022017555901</c:v>
                </c:pt>
                <c:pt idx="931">
                  <c:v>0.59576175356860994</c:v>
                </c:pt>
                <c:pt idx="932">
                  <c:v>0.5765286810817164</c:v>
                </c:pt>
                <c:pt idx="933">
                  <c:v>0.53988816716815247</c:v>
                </c:pt>
                <c:pt idx="934">
                  <c:v>0.55758625526324834</c:v>
                </c:pt>
                <c:pt idx="935">
                  <c:v>0.72717953910141264</c:v>
                </c:pt>
                <c:pt idx="936">
                  <c:v>0.71948599823481618</c:v>
                </c:pt>
                <c:pt idx="937">
                  <c:v>0.55419678549423568</c:v>
                </c:pt>
                <c:pt idx="938">
                  <c:v>0.54831261931510045</c:v>
                </c:pt>
                <c:pt idx="939">
                  <c:v>0.15514721897912284</c:v>
                </c:pt>
                <c:pt idx="940">
                  <c:v>0.82390211784837131</c:v>
                </c:pt>
                <c:pt idx="941">
                  <c:v>0.69330182743895474</c:v>
                </c:pt>
                <c:pt idx="942">
                  <c:v>0.59719840770575061</c:v>
                </c:pt>
                <c:pt idx="943">
                  <c:v>0.64458942953474196</c:v>
                </c:pt>
                <c:pt idx="944">
                  <c:v>0.65124599706052322</c:v>
                </c:pt>
                <c:pt idx="945">
                  <c:v>0.64283418554157257</c:v>
                </c:pt>
                <c:pt idx="946">
                  <c:v>0.66060720773685377</c:v>
                </c:pt>
                <c:pt idx="947">
                  <c:v>0.67335323404992575</c:v>
                </c:pt>
                <c:pt idx="948">
                  <c:v>0.53940389114550058</c:v>
                </c:pt>
                <c:pt idx="949">
                  <c:v>1.4375668043353209</c:v>
                </c:pt>
                <c:pt idx="950">
                  <c:v>0.65390160459933622</c:v>
                </c:pt>
                <c:pt idx="951">
                  <c:v>0.5820528580921549</c:v>
                </c:pt>
                <c:pt idx="952">
                  <c:v>0.62145212104491465</c:v>
                </c:pt>
                <c:pt idx="953">
                  <c:v>0.5770219081542437</c:v>
                </c:pt>
                <c:pt idx="954">
                  <c:v>0.63931939555765804</c:v>
                </c:pt>
                <c:pt idx="955">
                  <c:v>0.55714759594918573</c:v>
                </c:pt>
                <c:pt idx="956">
                  <c:v>0.8212367207289466</c:v>
                </c:pt>
                <c:pt idx="957">
                  <c:v>0.67724667283738393</c:v>
                </c:pt>
                <c:pt idx="958">
                  <c:v>0.59401223874133424</c:v>
                </c:pt>
                <c:pt idx="959">
                  <c:v>0.4994998214836896</c:v>
                </c:pt>
                <c:pt idx="960">
                  <c:v>0.71323954876871021</c:v>
                </c:pt>
                <c:pt idx="961">
                  <c:v>0.63537445750790211</c:v>
                </c:pt>
                <c:pt idx="962">
                  <c:v>0.58588780858833311</c:v>
                </c:pt>
                <c:pt idx="963">
                  <c:v>0.6021838797796194</c:v>
                </c:pt>
                <c:pt idx="964">
                  <c:v>0.55005463082378547</c:v>
                </c:pt>
                <c:pt idx="965">
                  <c:v>0.75629685754563503</c:v>
                </c:pt>
                <c:pt idx="966">
                  <c:v>0.85418561132161919</c:v>
                </c:pt>
                <c:pt idx="967">
                  <c:v>0.60152391858340981</c:v>
                </c:pt>
                <c:pt idx="968">
                  <c:v>0.56077598180311838</c:v>
                </c:pt>
                <c:pt idx="969">
                  <c:v>0.54527337914019181</c:v>
                </c:pt>
                <c:pt idx="970">
                  <c:v>0.88116205343293386</c:v>
                </c:pt>
                <c:pt idx="971">
                  <c:v>0.65186210533508959</c:v>
                </c:pt>
                <c:pt idx="972">
                  <c:v>0.57623614315768401</c:v>
                </c:pt>
                <c:pt idx="973">
                  <c:v>0.65551927455881487</c:v>
                </c:pt>
                <c:pt idx="974">
                  <c:v>0.63836988241505088</c:v>
                </c:pt>
                <c:pt idx="975">
                  <c:v>0.5623136779614073</c:v>
                </c:pt>
                <c:pt idx="976">
                  <c:v>#N/A</c:v>
                </c:pt>
                <c:pt idx="977">
                  <c:v>0.61410544979581771</c:v>
                </c:pt>
                <c:pt idx="978">
                  <c:v>0.55614556779980051</c:v>
                </c:pt>
                <c:pt idx="979">
                  <c:v>0.55712910323857723</c:v>
                </c:pt>
                <c:pt idx="980">
                  <c:v>0.54178247607848329</c:v>
                </c:pt>
                <c:pt idx="981">
                  <c:v>0.64820424233452734</c:v>
                </c:pt>
                <c:pt idx="982">
                  <c:v>0.61673806877848736</c:v>
                </c:pt>
                <c:pt idx="983">
                  <c:v>0.66047332377529056</c:v>
                </c:pt>
                <c:pt idx="984">
                  <c:v>0.67626864165417588</c:v>
                </c:pt>
                <c:pt idx="985">
                  <c:v>0.38016994776727986</c:v>
                </c:pt>
                <c:pt idx="986">
                  <c:v>#N/A</c:v>
                </c:pt>
                <c:pt idx="987">
                  <c:v>0.64996822188770931</c:v>
                </c:pt>
                <c:pt idx="988">
                  <c:v>0.55871641370713709</c:v>
                </c:pt>
                <c:pt idx="989">
                  <c:v>0.64755901097953572</c:v>
                </c:pt>
                <c:pt idx="990">
                  <c:v>0.56191806479304418</c:v>
                </c:pt>
                <c:pt idx="991">
                  <c:v>0.65250367262857079</c:v>
                </c:pt>
                <c:pt idx="992">
                  <c:v>0.5986052547185452</c:v>
                </c:pt>
                <c:pt idx="993">
                  <c:v>0.5555747551682183</c:v>
                </c:pt>
                <c:pt idx="994">
                  <c:v>0.62758326176995882</c:v>
                </c:pt>
                <c:pt idx="995">
                  <c:v>0.31577713167340238</c:v>
                </c:pt>
                <c:pt idx="996">
                  <c:v>0.58082815750921835</c:v>
                </c:pt>
                <c:pt idx="997">
                  <c:v>0.64147808295781472</c:v>
                </c:pt>
                <c:pt idx="998">
                  <c:v>0.67395488534296843</c:v>
                </c:pt>
                <c:pt idx="999">
                  <c:v>0.59570887441285636</c:v>
                </c:pt>
                <c:pt idx="1000">
                  <c:v>0.68584555441476536</c:v>
                </c:pt>
                <c:pt idx="1001">
                  <c:v>0.18584707690519339</c:v>
                </c:pt>
                <c:pt idx="1002">
                  <c:v>0.6412127785620152</c:v>
                </c:pt>
                <c:pt idx="1003">
                  <c:v>0.62281172110421179</c:v>
                </c:pt>
                <c:pt idx="1004">
                  <c:v>0.57722437875178223</c:v>
                </c:pt>
                <c:pt idx="1005">
                  <c:v>0.66345101362967862</c:v>
                </c:pt>
                <c:pt idx="1006">
                  <c:v>1.0935753715865066</c:v>
                </c:pt>
                <c:pt idx="1007">
                  <c:v>0.59294287507836985</c:v>
                </c:pt>
                <c:pt idx="1008">
                  <c:v>0.62028656185595676</c:v>
                </c:pt>
                <c:pt idx="1009">
                  <c:v>0.70669609600103145</c:v>
                </c:pt>
                <c:pt idx="1010">
                  <c:v>0.68030389401874192</c:v>
                </c:pt>
                <c:pt idx="1011">
                  <c:v>0.7444258026716708</c:v>
                </c:pt>
                <c:pt idx="1012">
                  <c:v>0.61703598038730656</c:v>
                </c:pt>
                <c:pt idx="1013">
                  <c:v>0.5957912995832062</c:v>
                </c:pt>
                <c:pt idx="1014">
                  <c:v>0.64458278123231227</c:v>
                </c:pt>
                <c:pt idx="1015">
                  <c:v>0.58042232068454636</c:v>
                </c:pt>
                <c:pt idx="1016">
                  <c:v>0.72579362835196759</c:v>
                </c:pt>
                <c:pt idx="1017">
                  <c:v>0.62229249227946215</c:v>
                </c:pt>
                <c:pt idx="1018">
                  <c:v>0.45590306298887889</c:v>
                </c:pt>
                <c:pt idx="1019">
                  <c:v>0.59158268736061681</c:v>
                </c:pt>
                <c:pt idx="1020">
                  <c:v>0.68377836369506118</c:v>
                </c:pt>
                <c:pt idx="1021">
                  <c:v>0.71729835087287497</c:v>
                </c:pt>
                <c:pt idx="1022">
                  <c:v>0.65362396988297977</c:v>
                </c:pt>
                <c:pt idx="1023">
                  <c:v>0.69907028693483586</c:v>
                </c:pt>
                <c:pt idx="1024">
                  <c:v>0.63270008141961509</c:v>
                </c:pt>
                <c:pt idx="1025">
                  <c:v>0.62872596736514097</c:v>
                </c:pt>
                <c:pt idx="1026">
                  <c:v>0.64609733550272164</c:v>
                </c:pt>
                <c:pt idx="1027">
                  <c:v>0.62314500059849476</c:v>
                </c:pt>
                <c:pt idx="1028">
                  <c:v>0.61639945615210179</c:v>
                </c:pt>
                <c:pt idx="1029">
                  <c:v>0.63698949363179025</c:v>
                </c:pt>
                <c:pt idx="1030">
                  <c:v>0.6107629232318128</c:v>
                </c:pt>
                <c:pt idx="1031">
                  <c:v>0.61526780879472243</c:v>
                </c:pt>
                <c:pt idx="1032">
                  <c:v>0.77693108972364266</c:v>
                </c:pt>
                <c:pt idx="1033">
                  <c:v>0.73476727537607001</c:v>
                </c:pt>
                <c:pt idx="1034">
                  <c:v>0.60256430817271645</c:v>
                </c:pt>
                <c:pt idx="1035">
                  <c:v>0.59705939985310919</c:v>
                </c:pt>
                <c:pt idx="1036">
                  <c:v>0.59938628048457721</c:v>
                </c:pt>
                <c:pt idx="1037">
                  <c:v>0.66419012089683116</c:v>
                </c:pt>
                <c:pt idx="1038">
                  <c:v>0.62067061758307773</c:v>
                </c:pt>
                <c:pt idx="1039">
                  <c:v>0.60674212745903688</c:v>
                </c:pt>
                <c:pt idx="1040">
                  <c:v>0.51861734297446049</c:v>
                </c:pt>
                <c:pt idx="1041">
                  <c:v>0.61561028440250332</c:v>
                </c:pt>
                <c:pt idx="1042">
                  <c:v>0.47680569464770256</c:v>
                </c:pt>
                <c:pt idx="1043">
                  <c:v>0.62254671326079858</c:v>
                </c:pt>
                <c:pt idx="1044">
                  <c:v>#N/A</c:v>
                </c:pt>
                <c:pt idx="1045">
                  <c:v>0.64992911156597943</c:v>
                </c:pt>
                <c:pt idx="1046">
                  <c:v>0.59334580495464173</c:v>
                </c:pt>
                <c:pt idx="1047">
                  <c:v>#N/A</c:v>
                </c:pt>
                <c:pt idx="1048">
                  <c:v>0.63615117587362402</c:v>
                </c:pt>
                <c:pt idx="1049">
                  <c:v>0.68867248380367885</c:v>
                </c:pt>
                <c:pt idx="1050">
                  <c:v>0.60567554049785099</c:v>
                </c:pt>
                <c:pt idx="1051">
                  <c:v>0.6803250389289246</c:v>
                </c:pt>
                <c:pt idx="1052">
                  <c:v>0.57140669797501964</c:v>
                </c:pt>
                <c:pt idx="1053">
                  <c:v>0.66403026077907357</c:v>
                </c:pt>
                <c:pt idx="1054">
                  <c:v>0.68042982617924375</c:v>
                </c:pt>
                <c:pt idx="1055">
                  <c:v>0.62502334053465647</c:v>
                </c:pt>
                <c:pt idx="1056">
                  <c:v>0.61368661702539207</c:v>
                </c:pt>
                <c:pt idx="1057">
                  <c:v>0.32202281901900648</c:v>
                </c:pt>
                <c:pt idx="1058">
                  <c:v>0.63111307908502523</c:v>
                </c:pt>
                <c:pt idx="1059">
                  <c:v>0.64910830919594997</c:v>
                </c:pt>
                <c:pt idx="1060">
                  <c:v>0.55201031101677611</c:v>
                </c:pt>
                <c:pt idx="1061">
                  <c:v>0.71614839609536063</c:v>
                </c:pt>
                <c:pt idx="1062">
                  <c:v>0.54869645495070041</c:v>
                </c:pt>
                <c:pt idx="1063">
                  <c:v>0.6148014960950382</c:v>
                </c:pt>
                <c:pt idx="1064">
                  <c:v>0.64714495075917733</c:v>
                </c:pt>
                <c:pt idx="1065">
                  <c:v>0.57708115542276872</c:v>
                </c:pt>
                <c:pt idx="1066">
                  <c:v>#N/A</c:v>
                </c:pt>
                <c:pt idx="1067">
                  <c:v>0.63012749363866005</c:v>
                </c:pt>
                <c:pt idx="1068">
                  <c:v>0.65156433207433484</c:v>
                </c:pt>
                <c:pt idx="1069">
                  <c:v>0.6378810269980234</c:v>
                </c:pt>
                <c:pt idx="1070">
                  <c:v>#N/A</c:v>
                </c:pt>
                <c:pt idx="1071">
                  <c:v>0.61061550017241439</c:v>
                </c:pt>
                <c:pt idx="1072">
                  <c:v>0.61266247335710977</c:v>
                </c:pt>
                <c:pt idx="1073">
                  <c:v>0.60241763921127778</c:v>
                </c:pt>
                <c:pt idx="1074">
                  <c:v>0.58754065738253869</c:v>
                </c:pt>
                <c:pt idx="1075">
                  <c:v>0.63161028186164814</c:v>
                </c:pt>
                <c:pt idx="1076">
                  <c:v>0.59392573417792605</c:v>
                </c:pt>
                <c:pt idx="1077">
                  <c:v>0.60374032621360252</c:v>
                </c:pt>
                <c:pt idx="1078">
                  <c:v>0.53228844197186864</c:v>
                </c:pt>
                <c:pt idx="1079">
                  <c:v>0.69920949430859936</c:v>
                </c:pt>
                <c:pt idx="1080">
                  <c:v>0.51713552758776127</c:v>
                </c:pt>
                <c:pt idx="1081">
                  <c:v>#N/A</c:v>
                </c:pt>
                <c:pt idx="1082">
                  <c:v>0.69372662340925051</c:v>
                </c:pt>
                <c:pt idx="1083">
                  <c:v>0.58255725843693018</c:v>
                </c:pt>
                <c:pt idx="1084">
                  <c:v>0.53431348017932823</c:v>
                </c:pt>
                <c:pt idx="1085">
                  <c:v>0.59547618806172631</c:v>
                </c:pt>
                <c:pt idx="1086">
                  <c:v>0.58957803503227124</c:v>
                </c:pt>
                <c:pt idx="1087">
                  <c:v>0.65238455505021409</c:v>
                </c:pt>
                <c:pt idx="1088">
                  <c:v>0.65080030158499957</c:v>
                </c:pt>
                <c:pt idx="1089">
                  <c:v>0.38154233227518042</c:v>
                </c:pt>
                <c:pt idx="1090">
                  <c:v>1.1026298916149639</c:v>
                </c:pt>
                <c:pt idx="1091">
                  <c:v>0.65359267958695788</c:v>
                </c:pt>
                <c:pt idx="1092">
                  <c:v>0.63237512513962491</c:v>
                </c:pt>
                <c:pt idx="1093">
                  <c:v>0.66286122380527024</c:v>
                </c:pt>
                <c:pt idx="1094">
                  <c:v>0.58623086379489675</c:v>
                </c:pt>
                <c:pt idx="1095">
                  <c:v>0.73139440735650774</c:v>
                </c:pt>
                <c:pt idx="1096">
                  <c:v>0.59673754158302705</c:v>
                </c:pt>
                <c:pt idx="1097">
                  <c:v>0.4235530674555168</c:v>
                </c:pt>
                <c:pt idx="1098">
                  <c:v>0.59837585637529533</c:v>
                </c:pt>
                <c:pt idx="1099">
                  <c:v>0.60224623587792148</c:v>
                </c:pt>
                <c:pt idx="1100">
                  <c:v>0.56780161753703251</c:v>
                </c:pt>
                <c:pt idx="1101">
                  <c:v>0.63703225342446379</c:v>
                </c:pt>
                <c:pt idx="1102">
                  <c:v>0.424309192165088</c:v>
                </c:pt>
                <c:pt idx="1103">
                  <c:v>#N/A</c:v>
                </c:pt>
                <c:pt idx="1104">
                  <c:v>0.61119108687187518</c:v>
                </c:pt>
                <c:pt idx="1105">
                  <c:v>0.6163218363338534</c:v>
                </c:pt>
                <c:pt idx="1106">
                  <c:v>0.93890562022574708</c:v>
                </c:pt>
                <c:pt idx="1107">
                  <c:v>0.63262299081625706</c:v>
                </c:pt>
                <c:pt idx="1108">
                  <c:v>0.62138022761353762</c:v>
                </c:pt>
                <c:pt idx="1109">
                  <c:v>0.69313925970252288</c:v>
                </c:pt>
                <c:pt idx="1110">
                  <c:v>0.64016325370912219</c:v>
                </c:pt>
                <c:pt idx="1111">
                  <c:v>0.75152478102854448</c:v>
                </c:pt>
                <c:pt idx="1112">
                  <c:v>0.67745562974610773</c:v>
                </c:pt>
                <c:pt idx="1113">
                  <c:v>0.63011469141373966</c:v>
                </c:pt>
                <c:pt idx="1114">
                  <c:v>0.6961368926424979</c:v>
                </c:pt>
                <c:pt idx="1115">
                  <c:v>0.82077856589685128</c:v>
                </c:pt>
                <c:pt idx="1116">
                  <c:v>0.66008057297651046</c:v>
                </c:pt>
                <c:pt idx="1117">
                  <c:v>0.54320689266325262</c:v>
                </c:pt>
                <c:pt idx="1118">
                  <c:v>1.4478351386520019</c:v>
                </c:pt>
                <c:pt idx="1119">
                  <c:v>0.69959778698359487</c:v>
                </c:pt>
                <c:pt idx="1120">
                  <c:v>0.70788214616692147</c:v>
                </c:pt>
                <c:pt idx="1121">
                  <c:v>1.4581034729686828</c:v>
                </c:pt>
                <c:pt idx="1122">
                  <c:v>0.65104742251882719</c:v>
                </c:pt>
                <c:pt idx="1123">
                  <c:v>0.67785639407985709</c:v>
                </c:pt>
                <c:pt idx="1124">
                  <c:v>#N/A</c:v>
                </c:pt>
                <c:pt idx="1125">
                  <c:v>0.67664297715923472</c:v>
                </c:pt>
                <c:pt idx="1126">
                  <c:v>0.66556888077944476</c:v>
                </c:pt>
                <c:pt idx="1127">
                  <c:v>0.59114118340301713</c:v>
                </c:pt>
                <c:pt idx="1128">
                  <c:v>0.5911439589507359</c:v>
                </c:pt>
                <c:pt idx="1129">
                  <c:v>0.6355331561371137</c:v>
                </c:pt>
                <c:pt idx="1130">
                  <c:v>0.54672256089976379</c:v>
                </c:pt>
                <c:pt idx="1131">
                  <c:v>0.74620378078957439</c:v>
                </c:pt>
                <c:pt idx="1132">
                  <c:v>0.72202217694066018</c:v>
                </c:pt>
                <c:pt idx="1133">
                  <c:v>0.62786004858552769</c:v>
                </c:pt>
                <c:pt idx="1134">
                  <c:v>0.62563225789738053</c:v>
                </c:pt>
                <c:pt idx="1135">
                  <c:v>0.69672817485176552</c:v>
                </c:pt>
                <c:pt idx="1136">
                  <c:v>0.56448080201192175</c:v>
                </c:pt>
                <c:pt idx="1137">
                  <c:v>0.69247532086688413</c:v>
                </c:pt>
                <c:pt idx="1138">
                  <c:v>1.057582561032675</c:v>
                </c:pt>
                <c:pt idx="1139">
                  <c:v>0.61010785645818233</c:v>
                </c:pt>
                <c:pt idx="1140">
                  <c:v>0.55414174230619051</c:v>
                </c:pt>
                <c:pt idx="1141">
                  <c:v>0.55141948484918446</c:v>
                </c:pt>
                <c:pt idx="1142">
                  <c:v>0.67152232005020485</c:v>
                </c:pt>
                <c:pt idx="1143">
                  <c:v>0.64176503055373713</c:v>
                </c:pt>
                <c:pt idx="1144">
                  <c:v>0.72453709824910029</c:v>
                </c:pt>
                <c:pt idx="1145">
                  <c:v>0.55182082629973872</c:v>
                </c:pt>
                <c:pt idx="1146">
                  <c:v>0.60072248546336571</c:v>
                </c:pt>
                <c:pt idx="1147">
                  <c:v>0.64360284533937506</c:v>
                </c:pt>
                <c:pt idx="1148">
                  <c:v>0.54628239731813943</c:v>
                </c:pt>
                <c:pt idx="1149">
                  <c:v>0.58214999732323713</c:v>
                </c:pt>
                <c:pt idx="1150">
                  <c:v>0.70120658028017813</c:v>
                </c:pt>
                <c:pt idx="1151">
                  <c:v>0.64108106615046945</c:v>
                </c:pt>
                <c:pt idx="1152">
                  <c:v>0.64825964304966788</c:v>
                </c:pt>
                <c:pt idx="1153">
                  <c:v>0.64482752847035973</c:v>
                </c:pt>
                <c:pt idx="1154">
                  <c:v>0.57699121380860507</c:v>
                </c:pt>
                <c:pt idx="1155">
                  <c:v>0.62637266150088644</c:v>
                </c:pt>
                <c:pt idx="1156">
                  <c:v>0.64075526568754082</c:v>
                </c:pt>
                <c:pt idx="1157">
                  <c:v>0.64651544095170044</c:v>
                </c:pt>
                <c:pt idx="1158">
                  <c:v>0.59598583105284064</c:v>
                </c:pt>
                <c:pt idx="1159">
                  <c:v>0.64253283608889211</c:v>
                </c:pt>
                <c:pt idx="1160">
                  <c:v>0.65029785864200684</c:v>
                </c:pt>
                <c:pt idx="1161">
                  <c:v>0.58968830041367248</c:v>
                </c:pt>
                <c:pt idx="1162">
                  <c:v>0.6408810498444053</c:v>
                </c:pt>
                <c:pt idx="1163">
                  <c:v>0.60495880964088389</c:v>
                </c:pt>
                <c:pt idx="1164">
                  <c:v>0.62127150260957231</c:v>
                </c:pt>
                <c:pt idx="1165">
                  <c:v>0.6679304911678341</c:v>
                </c:pt>
                <c:pt idx="1166">
                  <c:v>0.64529201689757754</c:v>
                </c:pt>
                <c:pt idx="1167">
                  <c:v>0.58431194946711185</c:v>
                </c:pt>
                <c:pt idx="1168">
                  <c:v>0.74982552883891651</c:v>
                </c:pt>
                <c:pt idx="1169">
                  <c:v>0.80146296486155022</c:v>
                </c:pt>
                <c:pt idx="1170">
                  <c:v>0.65676765977505203</c:v>
                </c:pt>
                <c:pt idx="1171">
                  <c:v>0.69637982402555343</c:v>
                </c:pt>
                <c:pt idx="1172">
                  <c:v>0.98035073747386026</c:v>
                </c:pt>
                <c:pt idx="1173">
                  <c:v>0.31851638642346319</c:v>
                </c:pt>
                <c:pt idx="1174">
                  <c:v>0.63155645270584748</c:v>
                </c:pt>
                <c:pt idx="1175">
                  <c:v>0.63935264906262046</c:v>
                </c:pt>
                <c:pt idx="1176">
                  <c:v>0.55327066153135906</c:v>
                </c:pt>
                <c:pt idx="1177">
                  <c:v>0.68524880388407827</c:v>
                </c:pt>
                <c:pt idx="1178">
                  <c:v>0.6199861630693364</c:v>
                </c:pt>
                <c:pt idx="1179">
                  <c:v>0.55636341189196747</c:v>
                </c:pt>
                <c:pt idx="1180">
                  <c:v>0.6681815350029785</c:v>
                </c:pt>
                <c:pt idx="1181">
                  <c:v>0.61689912497696253</c:v>
                </c:pt>
                <c:pt idx="1182">
                  <c:v>0.63167362921181147</c:v>
                </c:pt>
                <c:pt idx="1183">
                  <c:v>0.61323254554688233</c:v>
                </c:pt>
                <c:pt idx="1184">
                  <c:v>0.57630993777096828</c:v>
                </c:pt>
                <c:pt idx="1185">
                  <c:v>0.75579310834579572</c:v>
                </c:pt>
                <c:pt idx="1186">
                  <c:v>0.95131150672663867</c:v>
                </c:pt>
                <c:pt idx="1187">
                  <c:v>0.64133906311160693</c:v>
                </c:pt>
                <c:pt idx="1188">
                  <c:v>0.59601116815579291</c:v>
                </c:pt>
                <c:pt idx="1189">
                  <c:v>0.62800119443309432</c:v>
                </c:pt>
                <c:pt idx="1190">
                  <c:v>0.58761801286350968</c:v>
                </c:pt>
                <c:pt idx="1191">
                  <c:v>0.65565547231465482</c:v>
                </c:pt>
                <c:pt idx="1192">
                  <c:v>0.56493635901045569</c:v>
                </c:pt>
                <c:pt idx="1193">
                  <c:v>0.43528723952191012</c:v>
                </c:pt>
                <c:pt idx="1194">
                  <c:v>0.57315841809408719</c:v>
                </c:pt>
                <c:pt idx="1195">
                  <c:v>0.66094351235298499</c:v>
                </c:pt>
                <c:pt idx="1196">
                  <c:v>0.66294879299977549</c:v>
                </c:pt>
                <c:pt idx="1197">
                  <c:v>0.64889590211341897</c:v>
                </c:pt>
                <c:pt idx="1198">
                  <c:v>0.68403433869803942</c:v>
                </c:pt>
                <c:pt idx="1199">
                  <c:v>0.55817512024237426</c:v>
                </c:pt>
                <c:pt idx="1200">
                  <c:v>0.65214410298753211</c:v>
                </c:pt>
                <c:pt idx="1201">
                  <c:v>0.64313775795399464</c:v>
                </c:pt>
                <c:pt idx="1202">
                  <c:v>0.65118983706697642</c:v>
                </c:pt>
                <c:pt idx="1203">
                  <c:v>0.63626339959926037</c:v>
                </c:pt>
                <c:pt idx="1204">
                  <c:v>0.60789155935410588</c:v>
                </c:pt>
                <c:pt idx="1205">
                  <c:v>0.75162528673271256</c:v>
                </c:pt>
                <c:pt idx="1206">
                  <c:v>0.58415782048269405</c:v>
                </c:pt>
                <c:pt idx="1207">
                  <c:v>0.59692592084656992</c:v>
                </c:pt>
                <c:pt idx="1208">
                  <c:v>0.83097682011325891</c:v>
                </c:pt>
                <c:pt idx="1209">
                  <c:v>0.66490839895403997</c:v>
                </c:pt>
                <c:pt idx="1210">
                  <c:v>0.65704993947590407</c:v>
                </c:pt>
                <c:pt idx="1211">
                  <c:v>0.59742686058813421</c:v>
                </c:pt>
                <c:pt idx="1212">
                  <c:v>0.65989262642809221</c:v>
                </c:pt>
                <c:pt idx="1213">
                  <c:v>0.66242200726994283</c:v>
                </c:pt>
                <c:pt idx="1214">
                  <c:v>0.6712462073565364</c:v>
                </c:pt>
                <c:pt idx="1215">
                  <c:v>0.63069562109055521</c:v>
                </c:pt>
                <c:pt idx="1216">
                  <c:v>0.55279021024334241</c:v>
                </c:pt>
                <c:pt idx="1217">
                  <c:v>0.59253317672099481</c:v>
                </c:pt>
                <c:pt idx="1218">
                  <c:v>0.67529408729576212</c:v>
                </c:pt>
                <c:pt idx="1219">
                  <c:v>0.57235838341468759</c:v>
                </c:pt>
                <c:pt idx="1220">
                  <c:v>0.63209456718230195</c:v>
                </c:pt>
                <c:pt idx="1221">
                  <c:v>0.63436177224534274</c:v>
                </c:pt>
                <c:pt idx="1222">
                  <c:v>0.63731289265503899</c:v>
                </c:pt>
                <c:pt idx="1223">
                  <c:v>1.4478351386520019</c:v>
                </c:pt>
                <c:pt idx="1224">
                  <c:v>0.63306627347794286</c:v>
                </c:pt>
                <c:pt idx="1225">
                  <c:v>0.55365197958651402</c:v>
                </c:pt>
                <c:pt idx="1226">
                  <c:v>0.66602093263148876</c:v>
                </c:pt>
                <c:pt idx="1227">
                  <c:v>0.60088033036391353</c:v>
                </c:pt>
                <c:pt idx="1228">
                  <c:v>0.69617919604112455</c:v>
                </c:pt>
                <c:pt idx="1229">
                  <c:v>0.65344275489295767</c:v>
                </c:pt>
                <c:pt idx="1230">
                  <c:v>0.61258355767330441</c:v>
                </c:pt>
                <c:pt idx="1231">
                  <c:v>0.64218671706198027</c:v>
                </c:pt>
                <c:pt idx="1232">
                  <c:v>0.68155303943487155</c:v>
                </c:pt>
                <c:pt idx="1233">
                  <c:v>0.58532048116277369</c:v>
                </c:pt>
                <c:pt idx="1234">
                  <c:v>1.0701576938090254</c:v>
                </c:pt>
                <c:pt idx="1235">
                  <c:v>0.54956289876885411</c:v>
                </c:pt>
                <c:pt idx="1236">
                  <c:v>0.62055042511163661</c:v>
                </c:pt>
                <c:pt idx="1237">
                  <c:v>0.61567851129646289</c:v>
                </c:pt>
                <c:pt idx="1238">
                  <c:v>0.72396428884483732</c:v>
                </c:pt>
                <c:pt idx="1239">
                  <c:v>0.5743260952871394</c:v>
                </c:pt>
                <c:pt idx="1240">
                  <c:v>0.66611798130620559</c:v>
                </c:pt>
                <c:pt idx="1241">
                  <c:v>0.652482107989941</c:v>
                </c:pt>
                <c:pt idx="1242">
                  <c:v>0.56321929180611308</c:v>
                </c:pt>
                <c:pt idx="1243">
                  <c:v>0.61100001893406308</c:v>
                </c:pt>
                <c:pt idx="1244">
                  <c:v>0.57060545014359176</c:v>
                </c:pt>
                <c:pt idx="1245">
                  <c:v>0.50046314133964009</c:v>
                </c:pt>
                <c:pt idx="1246">
                  <c:v>0.66635136362717462</c:v>
                </c:pt>
                <c:pt idx="1247">
                  <c:v>0.68918516922860529</c:v>
                </c:pt>
                <c:pt idx="1248">
                  <c:v>0.65473483903072949</c:v>
                </c:pt>
                <c:pt idx="1249">
                  <c:v>0.6361671165774001</c:v>
                </c:pt>
                <c:pt idx="1250">
                  <c:v>0.69424404415137819</c:v>
                </c:pt>
                <c:pt idx="1251">
                  <c:v>0.75204680381109967</c:v>
                </c:pt>
                <c:pt idx="1252">
                  <c:v>0.62110025929241164</c:v>
                </c:pt>
                <c:pt idx="1253">
                  <c:v>0.61106736616948987</c:v>
                </c:pt>
                <c:pt idx="1254">
                  <c:v>0.6564305393872607</c:v>
                </c:pt>
                <c:pt idx="1255">
                  <c:v>0.64229366284780853</c:v>
                </c:pt>
                <c:pt idx="1256">
                  <c:v>0.18560547412364761</c:v>
                </c:pt>
                <c:pt idx="1257">
                  <c:v>0.58062918068988667</c:v>
                </c:pt>
                <c:pt idx="1258">
                  <c:v>0.65762986682486024</c:v>
                </c:pt>
                <c:pt idx="1259">
                  <c:v>0.58626181037682856</c:v>
                </c:pt>
                <c:pt idx="1260">
                  <c:v>0.76756921962288116</c:v>
                </c:pt>
                <c:pt idx="1261">
                  <c:v>0.64119198167437175</c:v>
                </c:pt>
                <c:pt idx="1262">
                  <c:v>0.71696403623394112</c:v>
                </c:pt>
                <c:pt idx="1263">
                  <c:v>0.65508331195305392</c:v>
                </c:pt>
                <c:pt idx="1264">
                  <c:v>0.65095317845801703</c:v>
                </c:pt>
                <c:pt idx="1265">
                  <c:v>0.59977471312282515</c:v>
                </c:pt>
                <c:pt idx="1266">
                  <c:v>0.67881550320576323</c:v>
                </c:pt>
                <c:pt idx="1267">
                  <c:v>0.63263447049235344</c:v>
                </c:pt>
                <c:pt idx="1268">
                  <c:v>0.60589908784432012</c:v>
                </c:pt>
                <c:pt idx="1269">
                  <c:v>0.70488808988627716</c:v>
                </c:pt>
                <c:pt idx="1270">
                  <c:v>0.58982790250971562</c:v>
                </c:pt>
                <c:pt idx="1271">
                  <c:v>0.59586873954742348</c:v>
                </c:pt>
                <c:pt idx="1272">
                  <c:v>0.54544352720292777</c:v>
                </c:pt>
                <c:pt idx="1273">
                  <c:v>0.62302682456059089</c:v>
                </c:pt>
                <c:pt idx="1274">
                  <c:v>0.70771680336793941</c:v>
                </c:pt>
                <c:pt idx="1275">
                  <c:v>1.0723996896532819</c:v>
                </c:pt>
                <c:pt idx="1276">
                  <c:v>0.53853279739861926</c:v>
                </c:pt>
                <c:pt idx="1277">
                  <c:v>0.60937915453818547</c:v>
                </c:pt>
                <c:pt idx="1278">
                  <c:v>0.44484722123661974</c:v>
                </c:pt>
                <c:pt idx="1279">
                  <c:v>0.61137967882858435</c:v>
                </c:pt>
                <c:pt idx="1280">
                  <c:v>0.62855475012571616</c:v>
                </c:pt>
                <c:pt idx="1281">
                  <c:v>0.64224099858521067</c:v>
                </c:pt>
                <c:pt idx="1282">
                  <c:v>0.6023350749714117</c:v>
                </c:pt>
                <c:pt idx="1283">
                  <c:v>1.4478351386520019</c:v>
                </c:pt>
                <c:pt idx="1284">
                  <c:v>#N/A</c:v>
                </c:pt>
                <c:pt idx="1285">
                  <c:v>0.70711154666011955</c:v>
                </c:pt>
                <c:pt idx="1286">
                  <c:v>0.57380605399694862</c:v>
                </c:pt>
                <c:pt idx="1287">
                  <c:v>0.63890663789805213</c:v>
                </c:pt>
                <c:pt idx="1288">
                  <c:v>0.59086618985637196</c:v>
                </c:pt>
                <c:pt idx="1289">
                  <c:v>0.63118553284319601</c:v>
                </c:pt>
                <c:pt idx="1290">
                  <c:v>0.6791292197767046</c:v>
                </c:pt>
                <c:pt idx="1291">
                  <c:v>0.77779530416733067</c:v>
                </c:pt>
                <c:pt idx="1292">
                  <c:v>0.71413135702027664</c:v>
                </c:pt>
                <c:pt idx="1293">
                  <c:v>0.64793225528187137</c:v>
                </c:pt>
                <c:pt idx="1294">
                  <c:v>0.73001414805348175</c:v>
                </c:pt>
                <c:pt idx="1295">
                  <c:v>0.65120867529788962</c:v>
                </c:pt>
                <c:pt idx="1296">
                  <c:v>1.0852438683097398</c:v>
                </c:pt>
                <c:pt idx="1297">
                  <c:v>0.60943248539584105</c:v>
                </c:pt>
                <c:pt idx="1298">
                  <c:v>0.55219462349753978</c:v>
                </c:pt>
                <c:pt idx="1299">
                  <c:v>0.60476854628294097</c:v>
                </c:pt>
                <c:pt idx="1300">
                  <c:v>0.64497461903371023</c:v>
                </c:pt>
                <c:pt idx="1301">
                  <c:v>0.63000327776940823</c:v>
                </c:pt>
                <c:pt idx="1302">
                  <c:v>0.31901933424048112</c:v>
                </c:pt>
                <c:pt idx="1303">
                  <c:v>0.69328102323522567</c:v>
                </c:pt>
                <c:pt idx="1304">
                  <c:v>0.53976546007490023</c:v>
                </c:pt>
                <c:pt idx="1305">
                  <c:v>0.52910499190397309</c:v>
                </c:pt>
                <c:pt idx="1306">
                  <c:v>0.59353449560251392</c:v>
                </c:pt>
                <c:pt idx="1307">
                  <c:v>0.66815509784120242</c:v>
                </c:pt>
                <c:pt idx="1308">
                  <c:v>0.65443690637285912</c:v>
                </c:pt>
                <c:pt idx="1309">
                  <c:v>0.573506034934402</c:v>
                </c:pt>
                <c:pt idx="1310">
                  <c:v>0.6712452235001195</c:v>
                </c:pt>
                <c:pt idx="1311">
                  <c:v>0.58547546079867485</c:v>
                </c:pt>
                <c:pt idx="1312">
                  <c:v>0.61983106732053483</c:v>
                </c:pt>
                <c:pt idx="1313">
                  <c:v>0.65652151802172409</c:v>
                </c:pt>
                <c:pt idx="1314">
                  <c:v>0.72704429865818243</c:v>
                </c:pt>
                <c:pt idx="1315">
                  <c:v>0.67449782395687763</c:v>
                </c:pt>
                <c:pt idx="1316">
                  <c:v>0.71732030263379132</c:v>
                </c:pt>
                <c:pt idx="1317">
                  <c:v>0.32214557155970019</c:v>
                </c:pt>
                <c:pt idx="1318">
                  <c:v>0.64018228091614737</c:v>
                </c:pt>
                <c:pt idx="1319">
                  <c:v>0.62680410893454563</c:v>
                </c:pt>
                <c:pt idx="1320">
                  <c:v>0.62898922016857095</c:v>
                </c:pt>
                <c:pt idx="1321">
                  <c:v>0.55627948640468439</c:v>
                </c:pt>
                <c:pt idx="1322">
                  <c:v>0.67772447195811636</c:v>
                </c:pt>
                <c:pt idx="1323">
                  <c:v>0.60870365689994921</c:v>
                </c:pt>
                <c:pt idx="1324">
                  <c:v>0.68415527818226674</c:v>
                </c:pt>
                <c:pt idx="1325">
                  <c:v>0.6427815069160342</c:v>
                </c:pt>
                <c:pt idx="1326">
                  <c:v>0.68470296876759806</c:v>
                </c:pt>
                <c:pt idx="1327">
                  <c:v>0.59518349072731846</c:v>
                </c:pt>
                <c:pt idx="1328">
                  <c:v>0.68082134914589554</c:v>
                </c:pt>
                <c:pt idx="1329">
                  <c:v>0.59592568734938345</c:v>
                </c:pt>
                <c:pt idx="1330">
                  <c:v>0.71296395295132109</c:v>
                </c:pt>
                <c:pt idx="1331">
                  <c:v>0.6064090839197348</c:v>
                </c:pt>
                <c:pt idx="1332">
                  <c:v>0.69384093693827742</c:v>
                </c:pt>
                <c:pt idx="1333">
                  <c:v>0.6388446832985859</c:v>
                </c:pt>
                <c:pt idx="1334">
                  <c:v>0.56715419872911055</c:v>
                </c:pt>
                <c:pt idx="1335">
                  <c:v>0.60269753268190329</c:v>
                </c:pt>
                <c:pt idx="1336">
                  <c:v>0.72048793939104461</c:v>
                </c:pt>
                <c:pt idx="1337">
                  <c:v>0.60682018511308466</c:v>
                </c:pt>
                <c:pt idx="1338">
                  <c:v>#N/A</c:v>
                </c:pt>
                <c:pt idx="1339">
                  <c:v>0.61529765056469277</c:v>
                </c:pt>
                <c:pt idx="1340">
                  <c:v>0.6360246536726466</c:v>
                </c:pt>
                <c:pt idx="1341">
                  <c:v>0.61315538755472088</c:v>
                </c:pt>
                <c:pt idx="1342">
                  <c:v>0.88981267075822645</c:v>
                </c:pt>
                <c:pt idx="1343">
                  <c:v>0.60779659757353466</c:v>
                </c:pt>
                <c:pt idx="1344">
                  <c:v>0.52623165866748489</c:v>
                </c:pt>
                <c:pt idx="1345">
                  <c:v>0.59256738175846457</c:v>
                </c:pt>
                <c:pt idx="1346">
                  <c:v>0.7498103980904931</c:v>
                </c:pt>
                <c:pt idx="1347">
                  <c:v>0.61672569301020252</c:v>
                </c:pt>
                <c:pt idx="1348">
                  <c:v>0.72029914501863568</c:v>
                </c:pt>
                <c:pt idx="1349">
                  <c:v>0.68868362177231346</c:v>
                </c:pt>
                <c:pt idx="1350">
                  <c:v>0.61536674896642474</c:v>
                </c:pt>
                <c:pt idx="1351">
                  <c:v>0.64170725195719935</c:v>
                </c:pt>
                <c:pt idx="1352">
                  <c:v>0.62561890725145675</c:v>
                </c:pt>
                <c:pt idx="1353">
                  <c:v>0.60039402248379758</c:v>
                </c:pt>
                <c:pt idx="1354">
                  <c:v>0.5813770244358174</c:v>
                </c:pt>
                <c:pt idx="1355">
                  <c:v>0.62699950953842509</c:v>
                </c:pt>
                <c:pt idx="1356">
                  <c:v>0.63627961398178678</c:v>
                </c:pt>
                <c:pt idx="1357">
                  <c:v>0.58695498514153044</c:v>
                </c:pt>
                <c:pt idx="1358">
                  <c:v>0.66472442062393455</c:v>
                </c:pt>
                <c:pt idx="1359">
                  <c:v>0.654425442232765</c:v>
                </c:pt>
                <c:pt idx="1360">
                  <c:v>0.71527861668541415</c:v>
                </c:pt>
                <c:pt idx="1361">
                  <c:v>0.50212626925365134</c:v>
                </c:pt>
                <c:pt idx="1362">
                  <c:v>0.64854182265918436</c:v>
                </c:pt>
                <c:pt idx="1363">
                  <c:v>0.60900775388096084</c:v>
                </c:pt>
                <c:pt idx="1364">
                  <c:v>0.75968743859756827</c:v>
                </c:pt>
                <c:pt idx="1365">
                  <c:v>0.87708237041770165</c:v>
                </c:pt>
                <c:pt idx="1366">
                  <c:v>0.68932924157129249</c:v>
                </c:pt>
                <c:pt idx="1367">
                  <c:v>0.63051728983724498</c:v>
                </c:pt>
                <c:pt idx="1368">
                  <c:v>1.0473701003014482</c:v>
                </c:pt>
                <c:pt idx="1369">
                  <c:v>0.72430066313998998</c:v>
                </c:pt>
                <c:pt idx="1370">
                  <c:v>0.65586105665698646</c:v>
                </c:pt>
                <c:pt idx="1371">
                  <c:v>0.43228885247583904</c:v>
                </c:pt>
                <c:pt idx="1372">
                  <c:v>0.55079021132578188</c:v>
                </c:pt>
                <c:pt idx="1373">
                  <c:v>0.70394087514297099</c:v>
                </c:pt>
                <c:pt idx="1374">
                  <c:v>0.6509816816515146</c:v>
                </c:pt>
                <c:pt idx="1375">
                  <c:v>0.6445939523551143</c:v>
                </c:pt>
                <c:pt idx="1376">
                  <c:v>0.55678108522403524</c:v>
                </c:pt>
                <c:pt idx="1377">
                  <c:v>0.61191531166865465</c:v>
                </c:pt>
                <c:pt idx="1378">
                  <c:v>0.32313316828033201</c:v>
                </c:pt>
                <c:pt idx="1379">
                  <c:v>0.63456895482803277</c:v>
                </c:pt>
                <c:pt idx="1380">
                  <c:v>0.61931295552855814</c:v>
                </c:pt>
                <c:pt idx="1381">
                  <c:v>0.64480374648002126</c:v>
                </c:pt>
                <c:pt idx="1382">
                  <c:v>0.759252889936463</c:v>
                </c:pt>
                <c:pt idx="1383">
                  <c:v>0.62450957804769902</c:v>
                </c:pt>
                <c:pt idx="1384">
                  <c:v>1.0926510399953668</c:v>
                </c:pt>
                <c:pt idx="1385">
                  <c:v>0.53729811799812954</c:v>
                </c:pt>
                <c:pt idx="1386">
                  <c:v>0.58537926442913446</c:v>
                </c:pt>
                <c:pt idx="1387">
                  <c:v>0.58928739754017856</c:v>
                </c:pt>
                <c:pt idx="1388">
                  <c:v>0.63645450266666737</c:v>
                </c:pt>
                <c:pt idx="1389">
                  <c:v>0.65339629389329534</c:v>
                </c:pt>
                <c:pt idx="1390">
                  <c:v>0.62066321229753363</c:v>
                </c:pt>
                <c:pt idx="1391">
                  <c:v>0.648741225242497</c:v>
                </c:pt>
                <c:pt idx="1392">
                  <c:v>0.6280621290235967</c:v>
                </c:pt>
                <c:pt idx="1393">
                  <c:v>#N/A</c:v>
                </c:pt>
                <c:pt idx="1394">
                  <c:v>0.61092588929938718</c:v>
                </c:pt>
                <c:pt idx="1395">
                  <c:v>0.6491039716077277</c:v>
                </c:pt>
                <c:pt idx="1396">
                  <c:v>0.5997700877321015</c:v>
                </c:pt>
                <c:pt idx="1397">
                  <c:v>0.66323847913542155</c:v>
                </c:pt>
                <c:pt idx="1398">
                  <c:v>0.71429672270597178</c:v>
                </c:pt>
                <c:pt idx="1399">
                  <c:v>0.64084873234716788</c:v>
                </c:pt>
                <c:pt idx="1400">
                  <c:v>#N/A</c:v>
                </c:pt>
                <c:pt idx="1401">
                  <c:v>0.68266197399535877</c:v>
                </c:pt>
                <c:pt idx="1402">
                  <c:v>0.67450267358427596</c:v>
                </c:pt>
                <c:pt idx="1403">
                  <c:v>0.96615640783569756</c:v>
                </c:pt>
                <c:pt idx="1404">
                  <c:v>0.32232372826935951</c:v>
                </c:pt>
                <c:pt idx="1405">
                  <c:v>0.6112673421752014</c:v>
                </c:pt>
                <c:pt idx="1406">
                  <c:v>0.63210307139080557</c:v>
                </c:pt>
                <c:pt idx="1407">
                  <c:v>0.18686709857947348</c:v>
                </c:pt>
                <c:pt idx="1408">
                  <c:v>0.5915088931717245</c:v>
                </c:pt>
                <c:pt idx="1409">
                  <c:v>#N/A</c:v>
                </c:pt>
                <c:pt idx="1410">
                  <c:v>0.59180646463086939</c:v>
                </c:pt>
                <c:pt idx="1411">
                  <c:v>0.64922826431647696</c:v>
                </c:pt>
                <c:pt idx="1412">
                  <c:v>0.66342301264047676</c:v>
                </c:pt>
                <c:pt idx="1413">
                  <c:v>0.62250506831906893</c:v>
                </c:pt>
                <c:pt idx="1414">
                  <c:v>0.64472947489304977</c:v>
                </c:pt>
                <c:pt idx="1415">
                  <c:v>0.7053857961845027</c:v>
                </c:pt>
                <c:pt idx="1416">
                  <c:v>#N/A</c:v>
                </c:pt>
                <c:pt idx="1417">
                  <c:v>0.49791228223292699</c:v>
                </c:pt>
                <c:pt idx="1418">
                  <c:v>0.7065434588669337</c:v>
                </c:pt>
                <c:pt idx="1419">
                  <c:v>0.64091024476385516</c:v>
                </c:pt>
                <c:pt idx="1420">
                  <c:v>0.30690726164369631</c:v>
                </c:pt>
                <c:pt idx="1421">
                  <c:v>0.60623690144649145</c:v>
                </c:pt>
                <c:pt idx="1422">
                  <c:v>0.68010554191607742</c:v>
                </c:pt>
                <c:pt idx="1423">
                  <c:v>1.4478351386520019</c:v>
                </c:pt>
                <c:pt idx="1424">
                  <c:v>0.60200237103523047</c:v>
                </c:pt>
                <c:pt idx="1425">
                  <c:v>0.59152189716705716</c:v>
                </c:pt>
                <c:pt idx="1426">
                  <c:v>0.63730636363246074</c:v>
                </c:pt>
                <c:pt idx="1427">
                  <c:v>0.96402271911378079</c:v>
                </c:pt>
                <c:pt idx="1428">
                  <c:v>0.73720948275574827</c:v>
                </c:pt>
                <c:pt idx="1429">
                  <c:v>0.60092636755677953</c:v>
                </c:pt>
                <c:pt idx="1430">
                  <c:v>0.65120551255607328</c:v>
                </c:pt>
                <c:pt idx="1431">
                  <c:v>0.57343650447080752</c:v>
                </c:pt>
                <c:pt idx="1432">
                  <c:v>0.70545390056931512</c:v>
                </c:pt>
                <c:pt idx="1433">
                  <c:v>0.77842386048344503</c:v>
                </c:pt>
                <c:pt idx="1434">
                  <c:v>0.58571029654413032</c:v>
                </c:pt>
                <c:pt idx="1435">
                  <c:v>0.74524515818885162</c:v>
                </c:pt>
                <c:pt idx="1436">
                  <c:v>0.64490146420625716</c:v>
                </c:pt>
                <c:pt idx="1437">
                  <c:v>0.72173439672740025</c:v>
                </c:pt>
                <c:pt idx="1438">
                  <c:v>0.66154109648255766</c:v>
                </c:pt>
                <c:pt idx="1439">
                  <c:v>0.66891766939594166</c:v>
                </c:pt>
                <c:pt idx="1440">
                  <c:v>0.43331884530297188</c:v>
                </c:pt>
                <c:pt idx="1441">
                  <c:v>#N/A</c:v>
                </c:pt>
                <c:pt idx="1442">
                  <c:v>0.63207961766918519</c:v>
                </c:pt>
                <c:pt idx="1443">
                  <c:v>0.67884102064266516</c:v>
                </c:pt>
                <c:pt idx="1444">
                  <c:v>0.63321141483391274</c:v>
                </c:pt>
                <c:pt idx="1445">
                  <c:v>0.75643831541876905</c:v>
                </c:pt>
                <c:pt idx="1446">
                  <c:v>0.62623277353250573</c:v>
                </c:pt>
                <c:pt idx="1447">
                  <c:v>0.61215757457842246</c:v>
                </c:pt>
                <c:pt idx="1448">
                  <c:v>0.44111233528969568</c:v>
                </c:pt>
                <c:pt idx="1449">
                  <c:v>0.68422215239370565</c:v>
                </c:pt>
                <c:pt idx="1450">
                  <c:v>0.61564666749873986</c:v>
                </c:pt>
                <c:pt idx="1451">
                  <c:v>0.56668957769930106</c:v>
                </c:pt>
                <c:pt idx="1452">
                  <c:v>0.60727370383258317</c:v>
                </c:pt>
                <c:pt idx="1453">
                  <c:v>0.66518172773178763</c:v>
                </c:pt>
                <c:pt idx="1454">
                  <c:v>0.70565590060526928</c:v>
                </c:pt>
                <c:pt idx="1455">
                  <c:v>0.61423204988615054</c:v>
                </c:pt>
                <c:pt idx="1456">
                  <c:v>0.38908278581334504</c:v>
                </c:pt>
                <c:pt idx="1457">
                  <c:v>0.67286266135948491</c:v>
                </c:pt>
                <c:pt idx="1458">
                  <c:v>0.65155183973968822</c:v>
                </c:pt>
                <c:pt idx="1459">
                  <c:v>0.63235138052749662</c:v>
                </c:pt>
                <c:pt idx="1460">
                  <c:v>0.69382570673803634</c:v>
                </c:pt>
                <c:pt idx="1461">
                  <c:v>0.65295319908246097</c:v>
                </c:pt>
                <c:pt idx="1462">
                  <c:v>0.67250878921681401</c:v>
                </c:pt>
                <c:pt idx="1463">
                  <c:v>0.43421543467363044</c:v>
                </c:pt>
                <c:pt idx="1464">
                  <c:v>0.71088290475193983</c:v>
                </c:pt>
                <c:pt idx="1465">
                  <c:v>0.81795417769920775</c:v>
                </c:pt>
                <c:pt idx="1466">
                  <c:v>0.63102955537079874</c:v>
                </c:pt>
                <c:pt idx="1467">
                  <c:v>0.64218255167605309</c:v>
                </c:pt>
                <c:pt idx="1468">
                  <c:v>0.66634683172415388</c:v>
                </c:pt>
                <c:pt idx="1469">
                  <c:v>#N/A</c:v>
                </c:pt>
                <c:pt idx="1470">
                  <c:v>0.6382502125026126</c:v>
                </c:pt>
                <c:pt idx="1471">
                  <c:v>0.65902534064811158</c:v>
                </c:pt>
                <c:pt idx="1472">
                  <c:v>0.54796659680744286</c:v>
                </c:pt>
                <c:pt idx="1473">
                  <c:v>0.61842621696718192</c:v>
                </c:pt>
                <c:pt idx="1474">
                  <c:v>0.65234032018733501</c:v>
                </c:pt>
                <c:pt idx="1475">
                  <c:v>0.61210370938783953</c:v>
                </c:pt>
                <c:pt idx="1476">
                  <c:v>0.64248834941137234</c:v>
                </c:pt>
                <c:pt idx="1477">
                  <c:v>0.72519523388040541</c:v>
                </c:pt>
                <c:pt idx="1478">
                  <c:v>0.59746235929977232</c:v>
                </c:pt>
                <c:pt idx="1479">
                  <c:v>0.64516558947048142</c:v>
                </c:pt>
                <c:pt idx="1480">
                  <c:v>0.72844018793461751</c:v>
                </c:pt>
                <c:pt idx="1481">
                  <c:v>0.68159177382428582</c:v>
                </c:pt>
                <c:pt idx="1482">
                  <c:v>0.56838610317972982</c:v>
                </c:pt>
                <c:pt idx="1483">
                  <c:v>0.64011550344455836</c:v>
                </c:pt>
                <c:pt idx="1484">
                  <c:v>0.64513497040836865</c:v>
                </c:pt>
                <c:pt idx="1485">
                  <c:v>0.6563557863645797</c:v>
                </c:pt>
                <c:pt idx="1486">
                  <c:v>0.5298759348446761</c:v>
                </c:pt>
                <c:pt idx="1487">
                  <c:v>0.67429122788980078</c:v>
                </c:pt>
                <c:pt idx="1488">
                  <c:v>0.64124952252006417</c:v>
                </c:pt>
                <c:pt idx="1489">
                  <c:v>1.1039495439142846</c:v>
                </c:pt>
                <c:pt idx="1490">
                  <c:v>0.62910026891469739</c:v>
                </c:pt>
                <c:pt idx="1491">
                  <c:v>0.60316795829438885</c:v>
                </c:pt>
                <c:pt idx="1492">
                  <c:v>0.68657338288971448</c:v>
                </c:pt>
                <c:pt idx="1493">
                  <c:v>0.60735421806418943</c:v>
                </c:pt>
                <c:pt idx="1494">
                  <c:v>0.59586392788227893</c:v>
                </c:pt>
                <c:pt idx="1495">
                  <c:v>0.55584438659286584</c:v>
                </c:pt>
                <c:pt idx="1496">
                  <c:v>0.71853332763682065</c:v>
                </c:pt>
                <c:pt idx="1497">
                  <c:v>0.62509467109024675</c:v>
                </c:pt>
                <c:pt idx="1498">
                  <c:v>0.32250723825840749</c:v>
                </c:pt>
                <c:pt idx="1499">
                  <c:v>0.77484546759834316</c:v>
                </c:pt>
                <c:pt idx="1500">
                  <c:v>0.66545989874436196</c:v>
                </c:pt>
                <c:pt idx="1501">
                  <c:v>0.71231454648503789</c:v>
                </c:pt>
                <c:pt idx="1502">
                  <c:v>0.6105708004763728</c:v>
                </c:pt>
                <c:pt idx="1503">
                  <c:v>0.57954924960933396</c:v>
                </c:pt>
                <c:pt idx="1504">
                  <c:v>0.60344679484291897</c:v>
                </c:pt>
                <c:pt idx="1505">
                  <c:v>0.64734231667354369</c:v>
                </c:pt>
                <c:pt idx="1506">
                  <c:v>0.69180671301500996</c:v>
                </c:pt>
                <c:pt idx="1507">
                  <c:v>0.66551210708113406</c:v>
                </c:pt>
                <c:pt idx="1508">
                  <c:v>0.6175179863895992</c:v>
                </c:pt>
                <c:pt idx="1509">
                  <c:v>0.66666269075835194</c:v>
                </c:pt>
                <c:pt idx="1510">
                  <c:v>0.69778277466417404</c:v>
                </c:pt>
                <c:pt idx="1511">
                  <c:v>0.61380990090317278</c:v>
                </c:pt>
                <c:pt idx="1512">
                  <c:v>0.69555539455474957</c:v>
                </c:pt>
                <c:pt idx="1513">
                  <c:v>0.63359662255065585</c:v>
                </c:pt>
                <c:pt idx="1514">
                  <c:v>0.60484131036282407</c:v>
                </c:pt>
                <c:pt idx="1515">
                  <c:v>0.64343187330922347</c:v>
                </c:pt>
                <c:pt idx="1516">
                  <c:v>0.58543059681065457</c:v>
                </c:pt>
                <c:pt idx="1517">
                  <c:v>0.68195800633755055</c:v>
                </c:pt>
                <c:pt idx="1518">
                  <c:v>0.68242951777001037</c:v>
                </c:pt>
                <c:pt idx="1519">
                  <c:v>0.75333412547455914</c:v>
                </c:pt>
                <c:pt idx="1520">
                  <c:v>0.74577373251373369</c:v>
                </c:pt>
                <c:pt idx="1521">
                  <c:v>#N/A</c:v>
                </c:pt>
                <c:pt idx="1522">
                  <c:v>0.66202663659505467</c:v>
                </c:pt>
                <c:pt idx="1523">
                  <c:v>0.60507544444077033</c:v>
                </c:pt>
                <c:pt idx="1524">
                  <c:v>0.18619927978659256</c:v>
                </c:pt>
                <c:pt idx="1525">
                  <c:v>0.64404844012967555</c:v>
                </c:pt>
                <c:pt idx="1526">
                  <c:v>0.60144106722459267</c:v>
                </c:pt>
                <c:pt idx="1527">
                  <c:v>0.66798644660780238</c:v>
                </c:pt>
                <c:pt idx="1528">
                  <c:v>0.68793862601693923</c:v>
                </c:pt>
                <c:pt idx="1529">
                  <c:v>0.78589735886686229</c:v>
                </c:pt>
                <c:pt idx="1530">
                  <c:v>0.63593320385339513</c:v>
                </c:pt>
                <c:pt idx="1531">
                  <c:v>0.56402921285212604</c:v>
                </c:pt>
                <c:pt idx="1532">
                  <c:v>0.67266171699848853</c:v>
                </c:pt>
                <c:pt idx="1533">
                  <c:v>0.66563190776858938</c:v>
                </c:pt>
                <c:pt idx="1534">
                  <c:v>0.62650510278117544</c:v>
                </c:pt>
                <c:pt idx="1535">
                  <c:v>0.69209461257571447</c:v>
                </c:pt>
                <c:pt idx="1536">
                  <c:v>0.62445274877043699</c:v>
                </c:pt>
                <c:pt idx="1537">
                  <c:v>0.18466530216025268</c:v>
                </c:pt>
                <c:pt idx="1538">
                  <c:v>0.83029114830159256</c:v>
                </c:pt>
                <c:pt idx="1539">
                  <c:v>0.67244331712310579</c:v>
                </c:pt>
                <c:pt idx="1540">
                  <c:v>0.60637098458073868</c:v>
                </c:pt>
                <c:pt idx="1541">
                  <c:v>0.67469207142990939</c:v>
                </c:pt>
                <c:pt idx="1542">
                  <c:v>0.62598980391867065</c:v>
                </c:pt>
                <c:pt idx="1543">
                  <c:v>0.66814178913823052</c:v>
                </c:pt>
                <c:pt idx="1544">
                  <c:v>0.66071380423220327</c:v>
                </c:pt>
                <c:pt idx="1545">
                  <c:v>0.69076988387270755</c:v>
                </c:pt>
                <c:pt idx="1546">
                  <c:v>0.5036998728560419</c:v>
                </c:pt>
                <c:pt idx="1547">
                  <c:v>0.49731432033748324</c:v>
                </c:pt>
                <c:pt idx="1548">
                  <c:v>0.63673604850370868</c:v>
                </c:pt>
                <c:pt idx="1549">
                  <c:v>0.83236307049005409</c:v>
                </c:pt>
                <c:pt idx="1550">
                  <c:v>0.63561679788735459</c:v>
                </c:pt>
                <c:pt idx="1551">
                  <c:v>0.61888722024436016</c:v>
                </c:pt>
                <c:pt idx="1552">
                  <c:v>0.60219756678694847</c:v>
                </c:pt>
                <c:pt idx="1553">
                  <c:v>0.63721695503493081</c:v>
                </c:pt>
                <c:pt idx="1554">
                  <c:v>0.69086153121070015</c:v>
                </c:pt>
                <c:pt idx="1555">
                  <c:v>0.65824469837828381</c:v>
                </c:pt>
                <c:pt idx="1556">
                  <c:v>0.72885112987593592</c:v>
                </c:pt>
                <c:pt idx="1557">
                  <c:v>0.66843105058139973</c:v>
                </c:pt>
                <c:pt idx="1558">
                  <c:v>0.62926985745646935</c:v>
                </c:pt>
                <c:pt idx="1559">
                  <c:v>0.60753919333588491</c:v>
                </c:pt>
                <c:pt idx="1560">
                  <c:v>0.61533125281703971</c:v>
                </c:pt>
                <c:pt idx="1561">
                  <c:v>0.93837207448112692</c:v>
                </c:pt>
                <c:pt idx="1562">
                  <c:v>0.67410781315022472</c:v>
                </c:pt>
                <c:pt idx="1563">
                  <c:v>0.62036685874477326</c:v>
                </c:pt>
                <c:pt idx="1564">
                  <c:v>0.70376111605562708</c:v>
                </c:pt>
                <c:pt idx="1565">
                  <c:v>0.65443845801275613</c:v>
                </c:pt>
                <c:pt idx="1566">
                  <c:v>0.67850448277838826</c:v>
                </c:pt>
                <c:pt idx="1567">
                  <c:v>0.39457539479778797</c:v>
                </c:pt>
                <c:pt idx="1568">
                  <c:v>0.84624108974310552</c:v>
                </c:pt>
                <c:pt idx="1569">
                  <c:v>0.66089543744292301</c:v>
                </c:pt>
                <c:pt idx="1570">
                  <c:v>0.59903060587844947</c:v>
                </c:pt>
                <c:pt idx="1571">
                  <c:v>#N/A</c:v>
                </c:pt>
                <c:pt idx="1572">
                  <c:v>0.60872081487486496</c:v>
                </c:pt>
                <c:pt idx="1573">
                  <c:v>0.58240503604055027</c:v>
                </c:pt>
                <c:pt idx="1574">
                  <c:v>0.66353614878157785</c:v>
                </c:pt>
                <c:pt idx="1575">
                  <c:v>0.63957773025863041</c:v>
                </c:pt>
                <c:pt idx="1576">
                  <c:v>0.6218618260491755</c:v>
                </c:pt>
                <c:pt idx="1577">
                  <c:v>0.69399552261516673</c:v>
                </c:pt>
                <c:pt idx="1578">
                  <c:v>0.60909344406565769</c:v>
                </c:pt>
                <c:pt idx="1579">
                  <c:v>0.61007606450558938</c:v>
                </c:pt>
                <c:pt idx="1580">
                  <c:v>0.62793270204479268</c:v>
                </c:pt>
                <c:pt idx="1581">
                  <c:v>0.93756197267595898</c:v>
                </c:pt>
                <c:pt idx="1582">
                  <c:v>0.66475174271537818</c:v>
                </c:pt>
                <c:pt idx="1583">
                  <c:v>0.67104678565042586</c:v>
                </c:pt>
                <c:pt idx="1584">
                  <c:v>0.64308976991113787</c:v>
                </c:pt>
                <c:pt idx="1585">
                  <c:v>0.61643219021778939</c:v>
                </c:pt>
                <c:pt idx="1586">
                  <c:v>0.63829335447132163</c:v>
                </c:pt>
                <c:pt idx="1587">
                  <c:v>0.66693232950230508</c:v>
                </c:pt>
                <c:pt idx="1588">
                  <c:v>0.45925420485752011</c:v>
                </c:pt>
                <c:pt idx="1589">
                  <c:v>0.59277660106868357</c:v>
                </c:pt>
                <c:pt idx="1590">
                  <c:v>0.58138268242669799</c:v>
                </c:pt>
                <c:pt idx="1591">
                  <c:v>0.62935635332606976</c:v>
                </c:pt>
                <c:pt idx="1592">
                  <c:v>0.71933059366038732</c:v>
                </c:pt>
                <c:pt idx="1593">
                  <c:v>0.79329556312638261</c:v>
                </c:pt>
                <c:pt idx="1594">
                  <c:v>#N/A</c:v>
                </c:pt>
                <c:pt idx="1595">
                  <c:v>#N/A</c:v>
                </c:pt>
                <c:pt idx="1596">
                  <c:v>0.74477559565334783</c:v>
                </c:pt>
                <c:pt idx="1597">
                  <c:v>0.96341252995161397</c:v>
                </c:pt>
                <c:pt idx="1598">
                  <c:v>0.63066242473465173</c:v>
                </c:pt>
                <c:pt idx="1599">
                  <c:v>0.58307261394493604</c:v>
                </c:pt>
                <c:pt idx="1600">
                  <c:v>0.65582883436394501</c:v>
                </c:pt>
                <c:pt idx="1601">
                  <c:v>0.61666582346593479</c:v>
                </c:pt>
                <c:pt idx="1602">
                  <c:v>0.5904591145231981</c:v>
                </c:pt>
                <c:pt idx="1603">
                  <c:v>0.7851496383884975</c:v>
                </c:pt>
                <c:pt idx="1604">
                  <c:v>0.64326889173829949</c:v>
                </c:pt>
                <c:pt idx="1605">
                  <c:v>0.61344338403922327</c:v>
                </c:pt>
                <c:pt idx="1606">
                  <c:v>0.60080990765953157</c:v>
                </c:pt>
                <c:pt idx="1607">
                  <c:v>0.54111788259765126</c:v>
                </c:pt>
                <c:pt idx="1608">
                  <c:v>0.66400366846097225</c:v>
                </c:pt>
                <c:pt idx="1609">
                  <c:v>1.0890543465547688</c:v>
                </c:pt>
                <c:pt idx="1610">
                  <c:v>0.7447797679667334</c:v>
                </c:pt>
                <c:pt idx="1611">
                  <c:v>0.57454550450689823</c:v>
                </c:pt>
                <c:pt idx="1612">
                  <c:v>#N/A</c:v>
                </c:pt>
                <c:pt idx="1613">
                  <c:v>0.658644613910921</c:v>
                </c:pt>
                <c:pt idx="1614">
                  <c:v>0.54016626308684057</c:v>
                </c:pt>
                <c:pt idx="1615">
                  <c:v>0.60550284627426521</c:v>
                </c:pt>
                <c:pt idx="1616">
                  <c:v>0.57569017050464166</c:v>
                </c:pt>
                <c:pt idx="1617">
                  <c:v>0.65333149022425629</c:v>
                </c:pt>
                <c:pt idx="1618">
                  <c:v>0.67451941038490471</c:v>
                </c:pt>
                <c:pt idx="1619">
                  <c:v>0.66870268455585924</c:v>
                </c:pt>
                <c:pt idx="1620">
                  <c:v>0.6249300689185896</c:v>
                </c:pt>
                <c:pt idx="1621">
                  <c:v>0.71999557857039431</c:v>
                </c:pt>
                <c:pt idx="1622">
                  <c:v>0.62592552151672476</c:v>
                </c:pt>
                <c:pt idx="1623">
                  <c:v>0.61460939823127447</c:v>
                </c:pt>
                <c:pt idx="1624">
                  <c:v>0.5365150652484888</c:v>
                </c:pt>
                <c:pt idx="1625">
                  <c:v>0.60414788397829822</c:v>
                </c:pt>
                <c:pt idx="1626">
                  <c:v>0.69292599509228237</c:v>
                </c:pt>
                <c:pt idx="1627">
                  <c:v>0.61951271477857772</c:v>
                </c:pt>
                <c:pt idx="1628">
                  <c:v>0.73456361875121789</c:v>
                </c:pt>
                <c:pt idx="1629">
                  <c:v>0.63087629904294718</c:v>
                </c:pt>
                <c:pt idx="1630">
                  <c:v>0.68284735774015592</c:v>
                </c:pt>
                <c:pt idx="1631">
                  <c:v>0.63990261379068492</c:v>
                </c:pt>
                <c:pt idx="1632">
                  <c:v>0.76621668041705771</c:v>
                </c:pt>
                <c:pt idx="1633">
                  <c:v>0.61034840567477866</c:v>
                </c:pt>
                <c:pt idx="1634">
                  <c:v>0.621867109058867</c:v>
                </c:pt>
                <c:pt idx="1635">
                  <c:v>0.56798727613739119</c:v>
                </c:pt>
                <c:pt idx="1636">
                  <c:v>0.62067733179603546</c:v>
                </c:pt>
                <c:pt idx="1637">
                  <c:v>0.62408746799613579</c:v>
                </c:pt>
                <c:pt idx="1638">
                  <c:v>0.65493985525528986</c:v>
                </c:pt>
                <c:pt idx="1639">
                  <c:v>0.83761812557728554</c:v>
                </c:pt>
                <c:pt idx="1640">
                  <c:v>0.62976581873845039</c:v>
                </c:pt>
                <c:pt idx="1641">
                  <c:v>0.59190423628817523</c:v>
                </c:pt>
                <c:pt idx="1642">
                  <c:v>0.66420239388984825</c:v>
                </c:pt>
                <c:pt idx="1643">
                  <c:v>0.68034645575128572</c:v>
                </c:pt>
                <c:pt idx="1644">
                  <c:v>#N/A</c:v>
                </c:pt>
                <c:pt idx="1645">
                  <c:v>0.59800922090400976</c:v>
                </c:pt>
                <c:pt idx="1646">
                  <c:v>0.64506107172300098</c:v>
                </c:pt>
                <c:pt idx="1647">
                  <c:v>0.65413267344041792</c:v>
                </c:pt>
                <c:pt idx="1648">
                  <c:v>0.60358163923303387</c:v>
                </c:pt>
                <c:pt idx="1649">
                  <c:v>0.67799621485998995</c:v>
                </c:pt>
                <c:pt idx="1650">
                  <c:v>0.51431187268545164</c:v>
                </c:pt>
                <c:pt idx="1651">
                  <c:v>0.68307308835681635</c:v>
                </c:pt>
                <c:pt idx="1652">
                  <c:v>0.66037697503048787</c:v>
                </c:pt>
                <c:pt idx="1653">
                  <c:v>#N/A</c:v>
                </c:pt>
                <c:pt idx="1654">
                  <c:v>0.65280228590594958</c:v>
                </c:pt>
                <c:pt idx="1655">
                  <c:v>0.70040503397998533</c:v>
                </c:pt>
                <c:pt idx="1656">
                  <c:v>0.66918959165115832</c:v>
                </c:pt>
                <c:pt idx="1657">
                  <c:v>0.58733515447710571</c:v>
                </c:pt>
                <c:pt idx="1658">
                  <c:v>0.30561798357586195</c:v>
                </c:pt>
                <c:pt idx="1659">
                  <c:v>0.85115290517403219</c:v>
                </c:pt>
                <c:pt idx="1660">
                  <c:v>0.61983226066607777</c:v>
                </c:pt>
                <c:pt idx="1661">
                  <c:v>0.72996311291732019</c:v>
                </c:pt>
                <c:pt idx="1662">
                  <c:v>0.48006130824375298</c:v>
                </c:pt>
                <c:pt idx="1663">
                  <c:v>0.62275643205880715</c:v>
                </c:pt>
                <c:pt idx="1664">
                  <c:v>0.58375523818142472</c:v>
                </c:pt>
                <c:pt idx="1665">
                  <c:v>0.65669566073220409</c:v>
                </c:pt>
                <c:pt idx="1666">
                  <c:v>0.67205331089150711</c:v>
                </c:pt>
                <c:pt idx="1667">
                  <c:v>0.61618482714691514</c:v>
                </c:pt>
                <c:pt idx="1668">
                  <c:v>0.59872722309247439</c:v>
                </c:pt>
                <c:pt idx="1669">
                  <c:v>0.6290005618468183</c:v>
                </c:pt>
                <c:pt idx="1670">
                  <c:v>0.5660260355918002</c:v>
                </c:pt>
                <c:pt idx="1671">
                  <c:v>0.56482422685947187</c:v>
                </c:pt>
                <c:pt idx="1672">
                  <c:v>0.6242546574772001</c:v>
                </c:pt>
                <c:pt idx="1673">
                  <c:v>0.61341464703250015</c:v>
                </c:pt>
                <c:pt idx="1674">
                  <c:v>0.67206197999705974</c:v>
                </c:pt>
                <c:pt idx="1675">
                  <c:v>0.61617170514512176</c:v>
                </c:pt>
                <c:pt idx="1676">
                  <c:v>0.65676753591928838</c:v>
                </c:pt>
                <c:pt idx="1677">
                  <c:v>0.62156842984067917</c:v>
                </c:pt>
                <c:pt idx="1678">
                  <c:v>0.55846985317678122</c:v>
                </c:pt>
                <c:pt idx="1679">
                  <c:v>0.74288199531348187</c:v>
                </c:pt>
                <c:pt idx="1680">
                  <c:v>#N/A</c:v>
                </c:pt>
                <c:pt idx="1681">
                  <c:v>0.60973385960200999</c:v>
                </c:pt>
                <c:pt idx="1682">
                  <c:v>0.67170878630681385</c:v>
                </c:pt>
                <c:pt idx="1683">
                  <c:v>0.62765196857779781</c:v>
                </c:pt>
                <c:pt idx="1684">
                  <c:v>0.55244696769335255</c:v>
                </c:pt>
                <c:pt idx="1685">
                  <c:v>0.68206821588454158</c:v>
                </c:pt>
                <c:pt idx="1686">
                  <c:v>0.60772596668353063</c:v>
                </c:pt>
                <c:pt idx="1687">
                  <c:v>0.64180145954936774</c:v>
                </c:pt>
                <c:pt idx="1688">
                  <c:v>0.66825515628579957</c:v>
                </c:pt>
                <c:pt idx="1689">
                  <c:v>0.6532371450679334</c:v>
                </c:pt>
                <c:pt idx="1690">
                  <c:v>0.5914906964615233</c:v>
                </c:pt>
                <c:pt idx="1691">
                  <c:v>0.62909802905400047</c:v>
                </c:pt>
                <c:pt idx="1692">
                  <c:v>0.7034743920870522</c:v>
                </c:pt>
                <c:pt idx="1693">
                  <c:v>0.7112364146245006</c:v>
                </c:pt>
                <c:pt idx="1694">
                  <c:v>0.60610078022598135</c:v>
                </c:pt>
                <c:pt idx="1695">
                  <c:v>0.47663366974031068</c:v>
                </c:pt>
                <c:pt idx="1696">
                  <c:v>0.63631632564336837</c:v>
                </c:pt>
                <c:pt idx="1697">
                  <c:v>0.60995456925872171</c:v>
                </c:pt>
                <c:pt idx="1698">
                  <c:v>0.69415227492686327</c:v>
                </c:pt>
                <c:pt idx="1699">
                  <c:v>0.69243484762710017</c:v>
                </c:pt>
                <c:pt idx="1700">
                  <c:v>0.52123471764987939</c:v>
                </c:pt>
                <c:pt idx="1701">
                  <c:v>0.83261088503523628</c:v>
                </c:pt>
                <c:pt idx="1702">
                  <c:v>0.89237279362263466</c:v>
                </c:pt>
                <c:pt idx="1703">
                  <c:v>0.18518839438424123</c:v>
                </c:pt>
                <c:pt idx="1704">
                  <c:v>0.59052433958276029</c:v>
                </c:pt>
                <c:pt idx="1705">
                  <c:v>0.68908366998158821</c:v>
                </c:pt>
                <c:pt idx="1706">
                  <c:v>0.68816090309895761</c:v>
                </c:pt>
                <c:pt idx="1707">
                  <c:v>1.0643818969459993</c:v>
                </c:pt>
                <c:pt idx="1708">
                  <c:v>0.61342276563846732</c:v>
                </c:pt>
                <c:pt idx="1709">
                  <c:v>0.88664353072379576</c:v>
                </c:pt>
                <c:pt idx="1710">
                  <c:v>0.64628252885856841</c:v>
                </c:pt>
                <c:pt idx="1711">
                  <c:v>0.64514298449920815</c:v>
                </c:pt>
                <c:pt idx="1712">
                  <c:v>0.71941446766289585</c:v>
                </c:pt>
                <c:pt idx="1713">
                  <c:v>0.6115047669682081</c:v>
                </c:pt>
                <c:pt idx="1714">
                  <c:v>0.59719629279756059</c:v>
                </c:pt>
                <c:pt idx="1715">
                  <c:v>0.63545438208181515</c:v>
                </c:pt>
                <c:pt idx="1716">
                  <c:v>0.85617938433558261</c:v>
                </c:pt>
                <c:pt idx="1717">
                  <c:v>0.59640428148825597</c:v>
                </c:pt>
                <c:pt idx="1718">
                  <c:v>0.76578968311561024</c:v>
                </c:pt>
                <c:pt idx="1719">
                  <c:v>0.61043267855536032</c:v>
                </c:pt>
                <c:pt idx="1720">
                  <c:v>0.67074944816386883</c:v>
                </c:pt>
                <c:pt idx="1721">
                  <c:v>0.62587839589614591</c:v>
                </c:pt>
                <c:pt idx="1722">
                  <c:v>0.65135923159428843</c:v>
                </c:pt>
                <c:pt idx="1723">
                  <c:v>1.051346876991643</c:v>
                </c:pt>
                <c:pt idx="1724">
                  <c:v>0.62057172753352896</c:v>
                </c:pt>
                <c:pt idx="1725">
                  <c:v>0.60604335626292083</c:v>
                </c:pt>
                <c:pt idx="1726">
                  <c:v>0.64738120070022442</c:v>
                </c:pt>
                <c:pt idx="1727">
                  <c:v>0.64626565971603001</c:v>
                </c:pt>
                <c:pt idx="1728">
                  <c:v>0.62678245833517132</c:v>
                </c:pt>
                <c:pt idx="1729">
                  <c:v>0.67126115695126776</c:v>
                </c:pt>
                <c:pt idx="1730">
                  <c:v>0.70963921991431356</c:v>
                </c:pt>
                <c:pt idx="1731">
                  <c:v>0.64457063208879783</c:v>
                </c:pt>
                <c:pt idx="1732">
                  <c:v>0.57241639542328715</c:v>
                </c:pt>
                <c:pt idx="1733">
                  <c:v>0.70087666483484046</c:v>
                </c:pt>
                <c:pt idx="1734">
                  <c:v>0.66354235280694029</c:v>
                </c:pt>
                <c:pt idx="1735">
                  <c:v>0.65851241429988805</c:v>
                </c:pt>
                <c:pt idx="1736">
                  <c:v>0.5149331433221197</c:v>
                </c:pt>
                <c:pt idx="1737">
                  <c:v>0.62390566232349309</c:v>
                </c:pt>
                <c:pt idx="1738">
                  <c:v>0.66448914413816362</c:v>
                </c:pt>
                <c:pt idx="1739">
                  <c:v>0.65347618504499738</c:v>
                </c:pt>
                <c:pt idx="1740">
                  <c:v>0.6516106677644844</c:v>
                </c:pt>
                <c:pt idx="1741">
                  <c:v>0.65535304096321789</c:v>
                </c:pt>
                <c:pt idx="1742">
                  <c:v>0.58549957184266699</c:v>
                </c:pt>
                <c:pt idx="1743">
                  <c:v>0.62790158112277317</c:v>
                </c:pt>
                <c:pt idx="1744">
                  <c:v>0.67656268345439519</c:v>
                </c:pt>
                <c:pt idx="1745">
                  <c:v>0.69701383298950803</c:v>
                </c:pt>
                <c:pt idx="1746">
                  <c:v>0.70606274291720672</c:v>
                </c:pt>
                <c:pt idx="1747">
                  <c:v>0.82914425702464567</c:v>
                </c:pt>
                <c:pt idx="1748">
                  <c:v>0.667085301024824</c:v>
                </c:pt>
                <c:pt idx="1749">
                  <c:v>0.6011382854304369</c:v>
                </c:pt>
                <c:pt idx="1750">
                  <c:v>0.66448624999635708</c:v>
                </c:pt>
                <c:pt idx="1751">
                  <c:v>0.75520938734669008</c:v>
                </c:pt>
                <c:pt idx="1752">
                  <c:v>0.81188844452899356</c:v>
                </c:pt>
                <c:pt idx="1753">
                  <c:v>0.69587049288317748</c:v>
                </c:pt>
                <c:pt idx="1754">
                  <c:v>0.59936507408990247</c:v>
                </c:pt>
                <c:pt idx="1755">
                  <c:v>0.59902685690766699</c:v>
                </c:pt>
                <c:pt idx="1756">
                  <c:v>0.62332707850861202</c:v>
                </c:pt>
                <c:pt idx="1757">
                  <c:v>#N/A</c:v>
                </c:pt>
                <c:pt idx="1758">
                  <c:v>0.77877651670418113</c:v>
                </c:pt>
                <c:pt idx="1759">
                  <c:v>0.71979386169449788</c:v>
                </c:pt>
                <c:pt idx="1760">
                  <c:v>0.57050993689937524</c:v>
                </c:pt>
                <c:pt idx="1761">
                  <c:v>0.64651966467909183</c:v>
                </c:pt>
                <c:pt idx="1762">
                  <c:v>0.64299442047975075</c:v>
                </c:pt>
                <c:pt idx="1763">
                  <c:v>0.65137184368834078</c:v>
                </c:pt>
                <c:pt idx="1764">
                  <c:v>0.75567969705903792</c:v>
                </c:pt>
                <c:pt idx="1765">
                  <c:v>0.75993560533626803</c:v>
                </c:pt>
                <c:pt idx="1766">
                  <c:v>0.72263689896827354</c:v>
                </c:pt>
                <c:pt idx="1767">
                  <c:v>0.70080449854263793</c:v>
                </c:pt>
                <c:pt idx="1768">
                  <c:v>0.78103704572744004</c:v>
                </c:pt>
                <c:pt idx="1769">
                  <c:v>0.78529309464002928</c:v>
                </c:pt>
                <c:pt idx="1770">
                  <c:v>0.73453943087561291</c:v>
                </c:pt>
                <c:pt idx="1771">
                  <c:v>0.77091699001201619</c:v>
                </c:pt>
                <c:pt idx="1772">
                  <c:v>0.64336248656716299</c:v>
                </c:pt>
                <c:pt idx="1773">
                  <c:v>0.67496585645328633</c:v>
                </c:pt>
                <c:pt idx="1774">
                  <c:v>0.71617625156335851</c:v>
                </c:pt>
                <c:pt idx="1775">
                  <c:v>0.77508293516978366</c:v>
                </c:pt>
                <c:pt idx="1776">
                  <c:v>0.65471574563592161</c:v>
                </c:pt>
                <c:pt idx="1777">
                  <c:v>0.79554119421254554</c:v>
                </c:pt>
                <c:pt idx="1778">
                  <c:v>0.79284372380760171</c:v>
                </c:pt>
                <c:pt idx="1779">
                  <c:v>0.72241669085094939</c:v>
                </c:pt>
                <c:pt idx="1780">
                  <c:v>0.72995708209022769</c:v>
                </c:pt>
                <c:pt idx="1781">
                  <c:v>0.76683742763077933</c:v>
                </c:pt>
                <c:pt idx="1782">
                  <c:v>0.76868131669374817</c:v>
                </c:pt>
                <c:pt idx="1783">
                  <c:v>0.65145761040595851</c:v>
                </c:pt>
                <c:pt idx="1784">
                  <c:v>0.7683697717371929</c:v>
                </c:pt>
                <c:pt idx="1785">
                  <c:v>0.65306331503732873</c:v>
                </c:pt>
                <c:pt idx="1786">
                  <c:v>0.68376823201407944</c:v>
                </c:pt>
                <c:pt idx="1787">
                  <c:v>0.81414360630417248</c:v>
                </c:pt>
                <c:pt idx="1788">
                  <c:v>0.85671442947047882</c:v>
                </c:pt>
                <c:pt idx="1789">
                  <c:v>0.71989143378671927</c:v>
                </c:pt>
                <c:pt idx="1790">
                  <c:v>0.77798035906584018</c:v>
                </c:pt>
                <c:pt idx="1791">
                  <c:v>0.79001096909122337</c:v>
                </c:pt>
                <c:pt idx="1792">
                  <c:v>0.78371231172680944</c:v>
                </c:pt>
                <c:pt idx="1793">
                  <c:v>0.61685535082333542</c:v>
                </c:pt>
                <c:pt idx="1794">
                  <c:v>0.78133455523924511</c:v>
                </c:pt>
                <c:pt idx="1795">
                  <c:v>0.76865844472788869</c:v>
                </c:pt>
                <c:pt idx="1796">
                  <c:v>0.76400901712834668</c:v>
                </c:pt>
                <c:pt idx="1797">
                  <c:v>0.795964428015558</c:v>
                </c:pt>
                <c:pt idx="1798">
                  <c:v>0.74124801620538361</c:v>
                </c:pt>
                <c:pt idx="1799">
                  <c:v>0.71249776340012061</c:v>
                </c:pt>
                <c:pt idx="1800">
                  <c:v>0.89644880155695139</c:v>
                </c:pt>
                <c:pt idx="1801">
                  <c:v>0.70037616737446029</c:v>
                </c:pt>
                <c:pt idx="1802">
                  <c:v>0.71525900355159211</c:v>
                </c:pt>
                <c:pt idx="1803">
                  <c:v>0.65375282968245307</c:v>
                </c:pt>
                <c:pt idx="1804">
                  <c:v>0.72334770782266522</c:v>
                </c:pt>
                <c:pt idx="1805">
                  <c:v>0.73931791147843806</c:v>
                </c:pt>
                <c:pt idx="1806">
                  <c:v>0.73490022281438394</c:v>
                </c:pt>
                <c:pt idx="1807">
                  <c:v>0.91224694534603346</c:v>
                </c:pt>
                <c:pt idx="1808">
                  <c:v>0.99753567875034488</c:v>
                </c:pt>
                <c:pt idx="1809">
                  <c:v>0.72036743599208697</c:v>
                </c:pt>
                <c:pt idx="1810">
                  <c:v>0.72608405980521307</c:v>
                </c:pt>
                <c:pt idx="1811">
                  <c:v>0.66276074490557513</c:v>
                </c:pt>
                <c:pt idx="1812">
                  <c:v>0.77742976743615477</c:v>
                </c:pt>
                <c:pt idx="1813">
                  <c:v>0.73097112354992144</c:v>
                </c:pt>
                <c:pt idx="1814">
                  <c:v>0.7451222378396023</c:v>
                </c:pt>
                <c:pt idx="1815">
                  <c:v>0.81917133801812636</c:v>
                </c:pt>
                <c:pt idx="1816">
                  <c:v>0.74311376438564558</c:v>
                </c:pt>
                <c:pt idx="1817">
                  <c:v>0.70270172534250708</c:v>
                </c:pt>
                <c:pt idx="1818">
                  <c:v>0.70219254240142137</c:v>
                </c:pt>
                <c:pt idx="1819">
                  <c:v>0.78267125824425754</c:v>
                </c:pt>
                <c:pt idx="1820">
                  <c:v>0.78158835029449425</c:v>
                </c:pt>
                <c:pt idx="1821">
                  <c:v>0.71957770192295911</c:v>
                </c:pt>
                <c:pt idx="1822">
                  <c:v>0.75046255495422354</c:v>
                </c:pt>
                <c:pt idx="1823">
                  <c:v>0.79720582248717453</c:v>
                </c:pt>
                <c:pt idx="1824">
                  <c:v>0.75609597117421434</c:v>
                </c:pt>
                <c:pt idx="1825">
                  <c:v>0.70309035072077886</c:v>
                </c:pt>
                <c:pt idx="1826">
                  <c:v>0.91152063044251497</c:v>
                </c:pt>
                <c:pt idx="1827">
                  <c:v>0.80395450062852358</c:v>
                </c:pt>
                <c:pt idx="1828">
                  <c:v>0.8045667828302222</c:v>
                </c:pt>
                <c:pt idx="1829">
                  <c:v>0.75489300420265737</c:v>
                </c:pt>
                <c:pt idx="1830">
                  <c:v>0.81775967143582462</c:v>
                </c:pt>
                <c:pt idx="1831">
                  <c:v>0.92689629023341724</c:v>
                </c:pt>
                <c:pt idx="1832">
                  <c:v>0.80793588645125836</c:v>
                </c:pt>
                <c:pt idx="1833">
                  <c:v>0.90967541632463722</c:v>
                </c:pt>
                <c:pt idx="1834">
                  <c:v>0.80616172240606121</c:v>
                </c:pt>
                <c:pt idx="1835">
                  <c:v>0.80515744811227441</c:v>
                </c:pt>
                <c:pt idx="1836">
                  <c:v>0.85871343955418522</c:v>
                </c:pt>
                <c:pt idx="1837">
                  <c:v>0.87062612042407583</c:v>
                </c:pt>
                <c:pt idx="1838">
                  <c:v>0.7631157348576797</c:v>
                </c:pt>
                <c:pt idx="1839">
                  <c:v>0.77148754411886933</c:v>
                </c:pt>
                <c:pt idx="1840">
                  <c:v>0.88553903510360654</c:v>
                </c:pt>
                <c:pt idx="1841">
                  <c:v>0.77350673745643805</c:v>
                </c:pt>
                <c:pt idx="1842">
                  <c:v>0.80194307107113505</c:v>
                </c:pt>
                <c:pt idx="1843">
                  <c:v>0.86799243750809008</c:v>
                </c:pt>
                <c:pt idx="1844">
                  <c:v>0.86387264117243601</c:v>
                </c:pt>
                <c:pt idx="1845">
                  <c:v>0.79175314837572697</c:v>
                </c:pt>
                <c:pt idx="1846">
                  <c:v>0.90257247604587476</c:v>
                </c:pt>
                <c:pt idx="1847">
                  <c:v>0.80987053263339193</c:v>
                </c:pt>
                <c:pt idx="1848">
                  <c:v>0.79443619734020154</c:v>
                </c:pt>
                <c:pt idx="1849">
                  <c:v>0.74975813660696866</c:v>
                </c:pt>
                <c:pt idx="1850">
                  <c:v>0.79880129713675241</c:v>
                </c:pt>
                <c:pt idx="1851">
                  <c:v>0.73832125610000965</c:v>
                </c:pt>
                <c:pt idx="1852">
                  <c:v>0.75872918825536606</c:v>
                </c:pt>
                <c:pt idx="1853">
                  <c:v>0.83505249877267829</c:v>
                </c:pt>
                <c:pt idx="1854">
                  <c:v>0.85549399584723262</c:v>
                </c:pt>
                <c:pt idx="1855">
                  <c:v>0.80805581514474512</c:v>
                </c:pt>
                <c:pt idx="1856">
                  <c:v>0.91160765132463595</c:v>
                </c:pt>
                <c:pt idx="1857">
                  <c:v>0.81432706847844749</c:v>
                </c:pt>
                <c:pt idx="1858">
                  <c:v>0.83967433132656821</c:v>
                </c:pt>
                <c:pt idx="1859">
                  <c:v>0.86964034576072891</c:v>
                </c:pt>
                <c:pt idx="1860">
                  <c:v>0.82218044005673396</c:v>
                </c:pt>
                <c:pt idx="1861">
                  <c:v>0.80866947830713887</c:v>
                </c:pt>
                <c:pt idx="1862">
                  <c:v>0.74315379844354112</c:v>
                </c:pt>
                <c:pt idx="1863">
                  <c:v>0.83091797314319926</c:v>
                </c:pt>
                <c:pt idx="1864">
                  <c:v>0.73054742628906977</c:v>
                </c:pt>
                <c:pt idx="1865">
                  <c:v>0.73512436286555138</c:v>
                </c:pt>
                <c:pt idx="1866">
                  <c:v>0.82437509991260705</c:v>
                </c:pt>
                <c:pt idx="1867">
                  <c:v>0.84707925275456697</c:v>
                </c:pt>
                <c:pt idx="1868">
                  <c:v>0.82511724310093015</c:v>
                </c:pt>
                <c:pt idx="1869">
                  <c:v>0.81289136661977413</c:v>
                </c:pt>
                <c:pt idx="1870">
                  <c:v>0.86579178010941304</c:v>
                </c:pt>
                <c:pt idx="1871">
                  <c:v>0.77160701613146876</c:v>
                </c:pt>
                <c:pt idx="1872">
                  <c:v>0.88209687601434694</c:v>
                </c:pt>
                <c:pt idx="1873">
                  <c:v>0.73964901559959151</c:v>
                </c:pt>
                <c:pt idx="1874">
                  <c:v>0.82051465617093178</c:v>
                </c:pt>
                <c:pt idx="1875">
                  <c:v>0.77229718141263481</c:v>
                </c:pt>
                <c:pt idx="1876">
                  <c:v>0.53626943166466146</c:v>
                </c:pt>
                <c:pt idx="1877">
                  <c:v>0.79036096399637579</c:v>
                </c:pt>
                <c:pt idx="1878">
                  <c:v>0.77581950342095707</c:v>
                </c:pt>
                <c:pt idx="1879">
                  <c:v>0.7219240635544748</c:v>
                </c:pt>
                <c:pt idx="1880">
                  <c:v>0.8225107697704328</c:v>
                </c:pt>
                <c:pt idx="1881">
                  <c:v>0.76135194783146332</c:v>
                </c:pt>
                <c:pt idx="1882">
                  <c:v>0.75712560184574285</c:v>
                </c:pt>
                <c:pt idx="1883">
                  <c:v>0.81191048245491637</c:v>
                </c:pt>
                <c:pt idx="1884">
                  <c:v>0.78146673176379422</c:v>
                </c:pt>
                <c:pt idx="1885">
                  <c:v>0.76599222360925912</c:v>
                </c:pt>
                <c:pt idx="1886">
                  <c:v>0.71365301339076714</c:v>
                </c:pt>
                <c:pt idx="1887">
                  <c:v>0.88379690955638457</c:v>
                </c:pt>
                <c:pt idx="1888">
                  <c:v>0.80859172904751531</c:v>
                </c:pt>
                <c:pt idx="1889">
                  <c:v>0.73876498028831517</c:v>
                </c:pt>
                <c:pt idx="1890">
                  <c:v>0.86071177996690074</c:v>
                </c:pt>
                <c:pt idx="1891">
                  <c:v>0.76219282331685767</c:v>
                </c:pt>
                <c:pt idx="1892">
                  <c:v>0.79003949900621739</c:v>
                </c:pt>
                <c:pt idx="1893">
                  <c:v>0.82315998790847089</c:v>
                </c:pt>
                <c:pt idx="1894">
                  <c:v>0.79058408380413814</c:v>
                </c:pt>
                <c:pt idx="1895">
                  <c:v>0.74655439801094414</c:v>
                </c:pt>
                <c:pt idx="1896">
                  <c:v>0.76321863601100615</c:v>
                </c:pt>
                <c:pt idx="1897">
                  <c:v>0.90064609965464859</c:v>
                </c:pt>
                <c:pt idx="1898">
                  <c:v>0.73299008928701104</c:v>
                </c:pt>
                <c:pt idx="1899">
                  <c:v>0.81436667450523026</c:v>
                </c:pt>
                <c:pt idx="1900">
                  <c:v>0.8277920250538241</c:v>
                </c:pt>
                <c:pt idx="1901">
                  <c:v>0.78112441569970426</c:v>
                </c:pt>
                <c:pt idx="1902">
                  <c:v>0.78720437216908501</c:v>
                </c:pt>
                <c:pt idx="1903">
                  <c:v>0.83416879334265726</c:v>
                </c:pt>
                <c:pt idx="1904">
                  <c:v>0.80741127617937369</c:v>
                </c:pt>
                <c:pt idx="1905">
                  <c:v>0.76664120763574362</c:v>
                </c:pt>
                <c:pt idx="1906">
                  <c:v>0.82637969666785371</c:v>
                </c:pt>
                <c:pt idx="1907">
                  <c:v>0.74828142550208709</c:v>
                </c:pt>
                <c:pt idx="1908">
                  <c:v>0.72921029917042035</c:v>
                </c:pt>
                <c:pt idx="1909">
                  <c:v>0.77160367354456949</c:v>
                </c:pt>
                <c:pt idx="1910">
                  <c:v>0.87115395319835187</c:v>
                </c:pt>
                <c:pt idx="1911">
                  <c:v>0.83616989061373037</c:v>
                </c:pt>
                <c:pt idx="1912">
                  <c:v>0.81614930898720828</c:v>
                </c:pt>
                <c:pt idx="1913">
                  <c:v>0.74958201871624652</c:v>
                </c:pt>
                <c:pt idx="1914">
                  <c:v>0.91063114851272209</c:v>
                </c:pt>
                <c:pt idx="1915">
                  <c:v>0.84871499020994901</c:v>
                </c:pt>
                <c:pt idx="1916">
                  <c:v>0.84810321121506027</c:v>
                </c:pt>
                <c:pt idx="1917">
                  <c:v>0.91755885545966143</c:v>
                </c:pt>
                <c:pt idx="1918">
                  <c:v>0.78512180966988809</c:v>
                </c:pt>
                <c:pt idx="1919">
                  <c:v>0.95467064266386248</c:v>
                </c:pt>
                <c:pt idx="1920">
                  <c:v>0.90559050647233708</c:v>
                </c:pt>
                <c:pt idx="1921">
                  <c:v>0.80959295713232327</c:v>
                </c:pt>
                <c:pt idx="1922">
                  <c:v>0.80553108321491862</c:v>
                </c:pt>
                <c:pt idx="1923">
                  <c:v>0.87579996422177409</c:v>
                </c:pt>
                <c:pt idx="1924">
                  <c:v>0.86010186653526122</c:v>
                </c:pt>
                <c:pt idx="1925">
                  <c:v>0.84981459743498844</c:v>
                </c:pt>
                <c:pt idx="1926">
                  <c:v>1.0397463563347624</c:v>
                </c:pt>
                <c:pt idx="1927">
                  <c:v>0.85212601086226447</c:v>
                </c:pt>
                <c:pt idx="1928">
                  <c:v>0.89982287688221763</c:v>
                </c:pt>
                <c:pt idx="1929">
                  <c:v>0.90108847938436853</c:v>
                </c:pt>
                <c:pt idx="1930">
                  <c:v>1.0144206885313449</c:v>
                </c:pt>
                <c:pt idx="1931">
                  <c:v>0.89443950998075539</c:v>
                </c:pt>
                <c:pt idx="1932">
                  <c:v>0.965324074592535</c:v>
                </c:pt>
                <c:pt idx="1933">
                  <c:v>0.85634702283930852</c:v>
                </c:pt>
                <c:pt idx="1934">
                  <c:v>0.90250686958096316</c:v>
                </c:pt>
                <c:pt idx="1935">
                  <c:v>0.90996159943508559</c:v>
                </c:pt>
                <c:pt idx="1936">
                  <c:v>0.78830303714238137</c:v>
                </c:pt>
                <c:pt idx="1937">
                  <c:v>0.94247022735280428</c:v>
                </c:pt>
                <c:pt idx="1938">
                  <c:v>0.89408923920803152</c:v>
                </c:pt>
                <c:pt idx="1939">
                  <c:v>0.84238602852906597</c:v>
                </c:pt>
                <c:pt idx="1940">
                  <c:v>0.81539250351519454</c:v>
                </c:pt>
                <c:pt idx="1941">
                  <c:v>0.87269764101015956</c:v>
                </c:pt>
                <c:pt idx="1942">
                  <c:v>0.8859821135995084</c:v>
                </c:pt>
                <c:pt idx="1943">
                  <c:v>0.89689709649967497</c:v>
                </c:pt>
                <c:pt idx="1944">
                  <c:v>0.96824302297796139</c:v>
                </c:pt>
                <c:pt idx="1945">
                  <c:v>0.82391941803923718</c:v>
                </c:pt>
                <c:pt idx="1946">
                  <c:v>0.8828160345202023</c:v>
                </c:pt>
                <c:pt idx="1947">
                  <c:v>0.9092247336193332</c:v>
                </c:pt>
                <c:pt idx="1948">
                  <c:v>0.92577886008125165</c:v>
                </c:pt>
                <c:pt idx="1949">
                  <c:v>0.96330683037317699</c:v>
                </c:pt>
                <c:pt idx="1950">
                  <c:v>0.99895071813619019</c:v>
                </c:pt>
                <c:pt idx="1951">
                  <c:v>0.96229556612082334</c:v>
                </c:pt>
                <c:pt idx="1952">
                  <c:v>1.0809489012679012</c:v>
                </c:pt>
                <c:pt idx="1953">
                  <c:v>0.93225637612721624</c:v>
                </c:pt>
                <c:pt idx="1954">
                  <c:v>0.95077713684015697</c:v>
                </c:pt>
                <c:pt idx="1955">
                  <c:v>0.96373575244137821</c:v>
                </c:pt>
                <c:pt idx="1956">
                  <c:v>0.99429416547376581</c:v>
                </c:pt>
                <c:pt idx="1957">
                  <c:v>0.98513349188854804</c:v>
                </c:pt>
                <c:pt idx="1958">
                  <c:v>0.97187585023794831</c:v>
                </c:pt>
                <c:pt idx="1959">
                  <c:v>1.0443391791869361</c:v>
                </c:pt>
                <c:pt idx="1960">
                  <c:v>0.95786235614510629</c:v>
                </c:pt>
                <c:pt idx="1961">
                  <c:v>0.96668754218742647</c:v>
                </c:pt>
                <c:pt idx="1962">
                  <c:v>1.03326286759021</c:v>
                </c:pt>
                <c:pt idx="1963">
                  <c:v>1.0837834705539304</c:v>
                </c:pt>
                <c:pt idx="1964">
                  <c:v>1.0748587496784932</c:v>
                </c:pt>
                <c:pt idx="1965">
                  <c:v>0.96008974962304861</c:v>
                </c:pt>
                <c:pt idx="1966">
                  <c:v>0.99205961507220997</c:v>
                </c:pt>
                <c:pt idx="1967">
                  <c:v>0.95718130573873317</c:v>
                </c:pt>
                <c:pt idx="1968">
                  <c:v>0.93308382527942613</c:v>
                </c:pt>
                <c:pt idx="1969">
                  <c:v>1.0087426363459622</c:v>
                </c:pt>
                <c:pt idx="1970">
                  <c:v>1.0165530007985528</c:v>
                </c:pt>
                <c:pt idx="1971">
                  <c:v>1.0127750278237346</c:v>
                </c:pt>
                <c:pt idx="1972">
                  <c:v>0.90534816989066846</c:v>
                </c:pt>
                <c:pt idx="1973">
                  <c:v>1.026987184254943</c:v>
                </c:pt>
                <c:pt idx="1974">
                  <c:v>1.0545156477973765</c:v>
                </c:pt>
                <c:pt idx="1975">
                  <c:v>1.1823818834069646</c:v>
                </c:pt>
                <c:pt idx="1976">
                  <c:v>1.0025478891609441</c:v>
                </c:pt>
                <c:pt idx="1977">
                  <c:v>1.0013359325391291</c:v>
                </c:pt>
                <c:pt idx="1978">
                  <c:v>0.94944024552065742</c:v>
                </c:pt>
                <c:pt idx="1979">
                  <c:v>1.1186954669787295</c:v>
                </c:pt>
                <c:pt idx="1980">
                  <c:v>0.96278637771022735</c:v>
                </c:pt>
                <c:pt idx="1981">
                  <c:v>1.0447556715285957</c:v>
                </c:pt>
                <c:pt idx="1982">
                  <c:v>1.0321729364067564</c:v>
                </c:pt>
                <c:pt idx="1983">
                  <c:v>1.0764889793678505</c:v>
                </c:pt>
                <c:pt idx="1984">
                  <c:v>0.97435986702148147</c:v>
                </c:pt>
                <c:pt idx="1985">
                  <c:v>1.002996791613403</c:v>
                </c:pt>
                <c:pt idx="1986">
                  <c:v>0.98890882537476166</c:v>
                </c:pt>
                <c:pt idx="1987">
                  <c:v>1.0292644719427937</c:v>
                </c:pt>
                <c:pt idx="1988">
                  <c:v>1.0402845086063923</c:v>
                </c:pt>
                <c:pt idx="1989">
                  <c:v>1.0349174188280659</c:v>
                </c:pt>
                <c:pt idx="1990">
                  <c:v>0.96414408197746782</c:v>
                </c:pt>
                <c:pt idx="1991">
                  <c:v>0.91417302075774798</c:v>
                </c:pt>
                <c:pt idx="1992">
                  <c:v>0.99137804825995446</c:v>
                </c:pt>
                <c:pt idx="1993">
                  <c:v>1.0775068578386364</c:v>
                </c:pt>
                <c:pt idx="1994">
                  <c:v>1.1558133914029451</c:v>
                </c:pt>
                <c:pt idx="1995">
                  <c:v>1.0205952805307541</c:v>
                </c:pt>
                <c:pt idx="1996">
                  <c:v>1.0563631871415702</c:v>
                </c:pt>
                <c:pt idx="1997">
                  <c:v>1.052019599879501</c:v>
                </c:pt>
                <c:pt idx="1998">
                  <c:v>1.0225551574242127</c:v>
                </c:pt>
                <c:pt idx="1999">
                  <c:v>1.0879637793952674</c:v>
                </c:pt>
                <c:pt idx="2000">
                  <c:v>1.0272068361729976</c:v>
                </c:pt>
                <c:pt idx="2001">
                  <c:v>1.154213187163518</c:v>
                </c:pt>
                <c:pt idx="2002">
                  <c:v>1.0547578144135765</c:v>
                </c:pt>
                <c:pt idx="2003">
                  <c:v>1.1693552339220936</c:v>
                </c:pt>
                <c:pt idx="2004">
                  <c:v>1.0564300986117812</c:v>
                </c:pt>
                <c:pt idx="2005">
                  <c:v>1.0800527811619518</c:v>
                </c:pt>
                <c:pt idx="2006">
                  <c:v>1.0999524098264863</c:v>
                </c:pt>
                <c:pt idx="2007">
                  <c:v>1.1904806279051061</c:v>
                </c:pt>
                <c:pt idx="2008">
                  <c:v>1.0828837361765045</c:v>
                </c:pt>
                <c:pt idx="2009">
                  <c:v>1.1144512907500668</c:v>
                </c:pt>
                <c:pt idx="2010">
                  <c:v>1.1845680761141573</c:v>
                </c:pt>
                <c:pt idx="2011">
                  <c:v>0.99789514476644092</c:v>
                </c:pt>
                <c:pt idx="2012">
                  <c:v>1.1968442892773035</c:v>
                </c:pt>
                <c:pt idx="2013">
                  <c:v>1.1016236165923765</c:v>
                </c:pt>
                <c:pt idx="2014">
                  <c:v>1.0691786440239828</c:v>
                </c:pt>
                <c:pt idx="2015">
                  <c:v>1.0811681337486154</c:v>
                </c:pt>
                <c:pt idx="2016">
                  <c:v>1.0663056815040952</c:v>
                </c:pt>
                <c:pt idx="2017">
                  <c:v>1.0556398000761242</c:v>
                </c:pt>
                <c:pt idx="2018">
                  <c:v>1.0045979960408955</c:v>
                </c:pt>
                <c:pt idx="2019">
                  <c:v>1.0927203705542154</c:v>
                </c:pt>
                <c:pt idx="2020">
                  <c:v>1.1144410273752512</c:v>
                </c:pt>
                <c:pt idx="2021">
                  <c:v>1.1171462927671805</c:v>
                </c:pt>
                <c:pt idx="2022">
                  <c:v>1.2656971605237377</c:v>
                </c:pt>
                <c:pt idx="2023">
                  <c:v>1.1722336144549452</c:v>
                </c:pt>
                <c:pt idx="2024">
                  <c:v>1.1235743175241635</c:v>
                </c:pt>
                <c:pt idx="2025">
                  <c:v>1.1041613743242278</c:v>
                </c:pt>
                <c:pt idx="2026">
                  <c:v>1.0481067874944852</c:v>
                </c:pt>
                <c:pt idx="2027">
                  <c:v>1.1334006083491399</c:v>
                </c:pt>
                <c:pt idx="2028">
                  <c:v>1.1266144234104636</c:v>
                </c:pt>
                <c:pt idx="2029">
                  <c:v>1.1808562969765737</c:v>
                </c:pt>
                <c:pt idx="2030">
                  <c:v>1.0663346122128008</c:v>
                </c:pt>
                <c:pt idx="2031">
                  <c:v>1.0587601413100316</c:v>
                </c:pt>
                <c:pt idx="2032">
                  <c:v>1.1366586263171607</c:v>
                </c:pt>
                <c:pt idx="2033">
                  <c:v>1.1929168530786058</c:v>
                </c:pt>
                <c:pt idx="2034">
                  <c:v>1.1660848874177432</c:v>
                </c:pt>
                <c:pt idx="2035">
                  <c:v>1.1214068551959457</c:v>
                </c:pt>
                <c:pt idx="2036">
                  <c:v>1.1551569613317809</c:v>
                </c:pt>
                <c:pt idx="2037">
                  <c:v>1.3475585027445196</c:v>
                </c:pt>
                <c:pt idx="2038">
                  <c:v>1.1112388860961315</c:v>
                </c:pt>
                <c:pt idx="2039">
                  <c:v>1.0419684883968678</c:v>
                </c:pt>
                <c:pt idx="2040">
                  <c:v>1.1370746660714166</c:v>
                </c:pt>
                <c:pt idx="2041">
                  <c:v>1.1294232039093406</c:v>
                </c:pt>
                <c:pt idx="2042">
                  <c:v>1.082384520544275</c:v>
                </c:pt>
                <c:pt idx="2043">
                  <c:v>1.1147243058543923</c:v>
                </c:pt>
                <c:pt idx="2044">
                  <c:v>1.0676995746066889</c:v>
                </c:pt>
                <c:pt idx="2045">
                  <c:v>1.0679717831530999</c:v>
                </c:pt>
                <c:pt idx="2046">
                  <c:v>1.2107340778576894</c:v>
                </c:pt>
                <c:pt idx="2047">
                  <c:v>1.1629818224146924</c:v>
                </c:pt>
                <c:pt idx="2048">
                  <c:v>1.1145816128495838</c:v>
                </c:pt>
                <c:pt idx="2049">
                  <c:v>1.1077515101964635</c:v>
                </c:pt>
                <c:pt idx="2050">
                  <c:v>1.1210836866239462</c:v>
                </c:pt>
                <c:pt idx="2051">
                  <c:v>1.1401810736331</c:v>
                </c:pt>
                <c:pt idx="2052">
                  <c:v>1.0774349131429983</c:v>
                </c:pt>
                <c:pt idx="2053">
                  <c:v>1.1839399289633155</c:v>
                </c:pt>
                <c:pt idx="2054">
                  <c:v>1.2410122524720153</c:v>
                </c:pt>
                <c:pt idx="2055">
                  <c:v>1.0894645891796053</c:v>
                </c:pt>
                <c:pt idx="2056">
                  <c:v>1.204926689235017</c:v>
                </c:pt>
                <c:pt idx="2057">
                  <c:v>1.2731395198411111</c:v>
                </c:pt>
                <c:pt idx="2058">
                  <c:v>1.1912303058683775</c:v>
                </c:pt>
                <c:pt idx="2059">
                  <c:v>1.2934103938553738</c:v>
                </c:pt>
                <c:pt idx="2060">
                  <c:v>1.2789483412662161</c:v>
                </c:pt>
                <c:pt idx="2061">
                  <c:v>1.2313307431422136</c:v>
                </c:pt>
              </c:numCache>
            </c:numRef>
          </c:yVal>
          <c:smooth val="1"/>
        </c:ser>
        <c:ser>
          <c:idx val="1"/>
          <c:order val="1"/>
          <c:tx>
            <c:v>forward power (kW)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9933FF"/>
              </a:solidFill>
              <a:ln>
                <a:noFill/>
              </a:ln>
            </c:spPr>
          </c:marker>
          <c:trendline>
            <c:trendlineType val="linear"/>
            <c:backward val="25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DATA!$AH$10:$AH$2071</c:f>
              <c:numCache>
                <c:formatCode>0.00</c:formatCode>
                <c:ptCount val="2062"/>
                <c:pt idx="0">
                  <c:v>2.1546161115300619</c:v>
                </c:pt>
                <c:pt idx="1">
                  <c:v>2.1830361142840666</c:v>
                </c:pt>
                <c:pt idx="2">
                  <c:v>2.1443991318443634</c:v>
                </c:pt>
                <c:pt idx="3">
                  <c:v>2.3248123415166391</c:v>
                </c:pt>
                <c:pt idx="4">
                  <c:v>2.3070834120013157</c:v>
                </c:pt>
                <c:pt idx="5">
                  <c:v>2.1096277789734663</c:v>
                </c:pt>
                <c:pt idx="6">
                  <c:v>2.1448890256949613</c:v>
                </c:pt>
                <c:pt idx="7">
                  <c:v>2.2063821503705983</c:v>
                </c:pt>
                <c:pt idx="8">
                  <c:v>2.2226008199765279</c:v>
                </c:pt>
                <c:pt idx="9">
                  <c:v>2.2221508084211794</c:v>
                </c:pt>
                <c:pt idx="10">
                  <c:v>2.2609152571421514</c:v>
                </c:pt>
                <c:pt idx="11">
                  <c:v>2.1880883184562521</c:v>
                </c:pt>
                <c:pt idx="12">
                  <c:v>2.1380684371034735</c:v>
                </c:pt>
                <c:pt idx="13">
                  <c:v>2.2328292481769521</c:v>
                </c:pt>
                <c:pt idx="14">
                  <c:v>2.1994997477006462</c:v>
                </c:pt>
                <c:pt idx="15">
                  <c:v>2.2276275110319954</c:v>
                </c:pt>
                <c:pt idx="16">
                  <c:v>2.1371891239315395</c:v>
                </c:pt>
                <c:pt idx="17">
                  <c:v>2.2023772857419122</c:v>
                </c:pt>
                <c:pt idx="18">
                  <c:v>2.212202529520138</c:v>
                </c:pt>
                <c:pt idx="19">
                  <c:v>2.2529491293845436</c:v>
                </c:pt>
                <c:pt idx="20">
                  <c:v>2.1547913054189811</c:v>
                </c:pt>
                <c:pt idx="21">
                  <c:v>2.1578773358390966</c:v>
                </c:pt>
                <c:pt idx="22">
                  <c:v>2.2913130134389523</c:v>
                </c:pt>
                <c:pt idx="23">
                  <c:v>2.1481538296270095</c:v>
                </c:pt>
                <c:pt idx="24">
                  <c:v>2.2121302542440833</c:v>
                </c:pt>
                <c:pt idx="25">
                  <c:v>2.2116399484723175</c:v>
                </c:pt>
                <c:pt idx="26">
                  <c:v>2.3681297234242105</c:v>
                </c:pt>
                <c:pt idx="27">
                  <c:v>2.2063316188861108</c:v>
                </c:pt>
                <c:pt idx="28">
                  <c:v>2.1397533476464434</c:v>
                </c:pt>
                <c:pt idx="29">
                  <c:v>2.1427778376612614</c:v>
                </c:pt>
                <c:pt idx="30">
                  <c:v>2.2874739647878899</c:v>
                </c:pt>
                <c:pt idx="31">
                  <c:v>2.3336521322759243</c:v>
                </c:pt>
                <c:pt idx="32">
                  <c:v>2.2171120452701572</c:v>
                </c:pt>
                <c:pt idx="33">
                  <c:v>2.2319629674941739</c:v>
                </c:pt>
                <c:pt idx="34">
                  <c:v>2.1889930569857068</c:v>
                </c:pt>
                <c:pt idx="35">
                  <c:v>2.1797077372730662</c:v>
                </c:pt>
                <c:pt idx="36">
                  <c:v>2.1847520868653207</c:v>
                </c:pt>
                <c:pt idx="37">
                  <c:v>2.1566057434114545</c:v>
                </c:pt>
                <c:pt idx="38">
                  <c:v>2.1458467750028936</c:v>
                </c:pt>
                <c:pt idx="39">
                  <c:v>2.5524074141965798</c:v>
                </c:pt>
                <c:pt idx="40">
                  <c:v>2.2848291277126833</c:v>
                </c:pt>
                <c:pt idx="41">
                  <c:v>2.1652141957030584</c:v>
                </c:pt>
                <c:pt idx="42">
                  <c:v>2.1449471551196524</c:v>
                </c:pt>
                <c:pt idx="43">
                  <c:v>2.2367091749956343</c:v>
                </c:pt>
                <c:pt idx="44">
                  <c:v>2.2277629656206956</c:v>
                </c:pt>
                <c:pt idx="45">
                  <c:v>2.2330356654024421</c:v>
                </c:pt>
                <c:pt idx="46">
                  <c:v>2.2087896865719827</c:v>
                </c:pt>
                <c:pt idx="47">
                  <c:v>2.1486386922852074</c:v>
                </c:pt>
                <c:pt idx="48">
                  <c:v>2.1734668655171183</c:v>
                </c:pt>
                <c:pt idx="49">
                  <c:v>2.2607120059276156</c:v>
                </c:pt>
                <c:pt idx="50">
                  <c:v>2.4129520036792718</c:v>
                </c:pt>
                <c:pt idx="51">
                  <c:v>2.1800159478425765</c:v>
                </c:pt>
                <c:pt idx="52">
                  <c:v>2.2119054989484903</c:v>
                </c:pt>
                <c:pt idx="53">
                  <c:v>2.1868912584311926</c:v>
                </c:pt>
                <c:pt idx="54">
                  <c:v>2.247024548275161</c:v>
                </c:pt>
                <c:pt idx="55">
                  <c:v>2.2816703166399037</c:v>
                </c:pt>
                <c:pt idx="56">
                  <c:v>2.2072116166849174</c:v>
                </c:pt>
                <c:pt idx="57">
                  <c:v>2.3219741999859953</c:v>
                </c:pt>
                <c:pt idx="58">
                  <c:v>2.5672718932777157</c:v>
                </c:pt>
                <c:pt idx="59">
                  <c:v>2.2533731221909399</c:v>
                </c:pt>
                <c:pt idx="60">
                  <c:v>2.2379961374585182</c:v>
                </c:pt>
                <c:pt idx="61">
                  <c:v>2.4381302442961053</c:v>
                </c:pt>
                <c:pt idx="62">
                  <c:v>2.2045531406339194</c:v>
                </c:pt>
                <c:pt idx="63">
                  <c:v>2.2436037567233313</c:v>
                </c:pt>
                <c:pt idx="64">
                  <c:v>2.1357342775517094</c:v>
                </c:pt>
                <c:pt idx="65">
                  <c:v>2.0947706441486762</c:v>
                </c:pt>
                <c:pt idx="66">
                  <c:v>2.160600238253545</c:v>
                </c:pt>
                <c:pt idx="67">
                  <c:v>2.1734101714340026</c:v>
                </c:pt>
                <c:pt idx="68">
                  <c:v>2.3689664319545582</c:v>
                </c:pt>
                <c:pt idx="69">
                  <c:v>2.1776209128031967</c:v>
                </c:pt>
                <c:pt idx="70">
                  <c:v>2.2000568141197139</c:v>
                </c:pt>
                <c:pt idx="71">
                  <c:v>2.2662217451060735</c:v>
                </c:pt>
                <c:pt idx="72">
                  <c:v>2.3398215622177845</c:v>
                </c:pt>
                <c:pt idx="73">
                  <c:v>2.2811873333466144</c:v>
                </c:pt>
                <c:pt idx="74">
                  <c:v>2.2325619958781151</c:v>
                </c:pt>
                <c:pt idx="75">
                  <c:v>2.1525631306091593</c:v>
                </c:pt>
                <c:pt idx="76">
                  <c:v>2.2126982784354414</c:v>
                </c:pt>
                <c:pt idx="77">
                  <c:v>2.0894113576894799</c:v>
                </c:pt>
                <c:pt idx="78">
                  <c:v>2.221885778973764</c:v>
                </c:pt>
                <c:pt idx="79">
                  <c:v>2.2636460890482351</c:v>
                </c:pt>
                <c:pt idx="80">
                  <c:v>2.2072967507146477</c:v>
                </c:pt>
                <c:pt idx="81">
                  <c:v>2.1800762776058153</c:v>
                </c:pt>
                <c:pt idx="82">
                  <c:v>2.2986468582197919</c:v>
                </c:pt>
                <c:pt idx="83">
                  <c:v>2.1963620496545886</c:v>
                </c:pt>
                <c:pt idx="84">
                  <c:v>2.1811349399365545</c:v>
                </c:pt>
                <c:pt idx="85">
                  <c:v>2.1317190059733089</c:v>
                </c:pt>
                <c:pt idx="86">
                  <c:v>2.1256811999384868</c:v>
                </c:pt>
                <c:pt idx="87">
                  <c:v>2.1808443502505113</c:v>
                </c:pt>
                <c:pt idx="88">
                  <c:v>2.2189690251318814</c:v>
                </c:pt>
                <c:pt idx="89">
                  <c:v>2.1610905916610972</c:v>
                </c:pt>
                <c:pt idx="90">
                  <c:v>2.1206539913130467</c:v>
                </c:pt>
                <c:pt idx="91">
                  <c:v>2.1851874780433755</c:v>
                </c:pt>
                <c:pt idx="92">
                  <c:v>2.2283006945673769</c:v>
                </c:pt>
                <c:pt idx="93">
                  <c:v>2.2138512753542137</c:v>
                </c:pt>
                <c:pt idx="94">
                  <c:v>2.2848144339643839</c:v>
                </c:pt>
                <c:pt idx="95">
                  <c:v>1.8650079583489338</c:v>
                </c:pt>
                <c:pt idx="96">
                  <c:v>2.1758119541064165</c:v>
                </c:pt>
                <c:pt idx="97">
                  <c:v>2.1069203950205204</c:v>
                </c:pt>
                <c:pt idx="98">
                  <c:v>2.1539177215091989</c:v>
                </c:pt>
                <c:pt idx="99">
                  <c:v>2.1690739043472873</c:v>
                </c:pt>
                <c:pt idx="100">
                  <c:v>2.1020202851337642</c:v>
                </c:pt>
                <c:pt idx="101">
                  <c:v>2.2851974279682388</c:v>
                </c:pt>
                <c:pt idx="102">
                  <c:v>2.2566265245587589</c:v>
                </c:pt>
                <c:pt idx="103">
                  <c:v>2.2133291730658775</c:v>
                </c:pt>
                <c:pt idx="104">
                  <c:v>2.2588363239169702</c:v>
                </c:pt>
                <c:pt idx="105">
                  <c:v>2.3111802560556725</c:v>
                </c:pt>
                <c:pt idx="106">
                  <c:v>2.3643689065471141</c:v>
                </c:pt>
                <c:pt idx="107">
                  <c:v>2.1318241115571785</c:v>
                </c:pt>
                <c:pt idx="108">
                  <c:v>2.1623082371763016</c:v>
                </c:pt>
                <c:pt idx="109">
                  <c:v>2.2391219919350918</c:v>
                </c:pt>
                <c:pt idx="110">
                  <c:v>2.2014761897126456</c:v>
                </c:pt>
                <c:pt idx="111">
                  <c:v>2.239072884222693</c:v>
                </c:pt>
                <c:pt idx="112">
                  <c:v>2.1805476520679101</c:v>
                </c:pt>
                <c:pt idx="113">
                  <c:v>2.2932181686740627</c:v>
                </c:pt>
                <c:pt idx="114">
                  <c:v>2.2257726494546848</c:v>
                </c:pt>
                <c:pt idx="115">
                  <c:v>2.193827823701</c:v>
                </c:pt>
                <c:pt idx="116">
                  <c:v>2.1654580351632253</c:v>
                </c:pt>
                <c:pt idx="117">
                  <c:v>2.1460335622448081</c:v>
                </c:pt>
                <c:pt idx="118">
                  <c:v>2.135413384153555</c:v>
                </c:pt>
                <c:pt idx="119">
                  <c:v>2.2276172643837597</c:v>
                </c:pt>
                <c:pt idx="120">
                  <c:v>2.2673224382520565</c:v>
                </c:pt>
                <c:pt idx="121">
                  <c:v>2.3098301289504835</c:v>
                </c:pt>
                <c:pt idx="122">
                  <c:v>2.1925562609601017</c:v>
                </c:pt>
                <c:pt idx="123">
                  <c:v>2.1777831785595536</c:v>
                </c:pt>
                <c:pt idx="124">
                  <c:v>1.8857228202503742</c:v>
                </c:pt>
                <c:pt idx="125">
                  <c:v>2.1842658649310525</c:v>
                </c:pt>
                <c:pt idx="126">
                  <c:v>2.1435301370424993</c:v>
                </c:pt>
                <c:pt idx="127">
                  <c:v>2.1214314113259056</c:v>
                </c:pt>
                <c:pt idx="128">
                  <c:v>2.1300065236298873</c:v>
                </c:pt>
                <c:pt idx="129">
                  <c:v>2.2626267969620439</c:v>
                </c:pt>
                <c:pt idx="130">
                  <c:v>1.8782794009926513</c:v>
                </c:pt>
                <c:pt idx="131">
                  <c:v>2.2560659349893393</c:v>
                </c:pt>
                <c:pt idx="132">
                  <c:v>2.2111089465755298</c:v>
                </c:pt>
                <c:pt idx="133">
                  <c:v>2.2163714741335805</c:v>
                </c:pt>
                <c:pt idx="134">
                  <c:v>2.0516668725080107</c:v>
                </c:pt>
                <c:pt idx="135">
                  <c:v>2.1786701801227317</c:v>
                </c:pt>
                <c:pt idx="136">
                  <c:v>2.2322833205157409</c:v>
                </c:pt>
                <c:pt idx="137">
                  <c:v>2.1156011682499543</c:v>
                </c:pt>
                <c:pt idx="138">
                  <c:v>2.1597801814031583</c:v>
                </c:pt>
                <c:pt idx="139">
                  <c:v>2.2051917278202056</c:v>
                </c:pt>
                <c:pt idx="140">
                  <c:v>2.166062610154158</c:v>
                </c:pt>
                <c:pt idx="141">
                  <c:v>2.115050031137951</c:v>
                </c:pt>
                <c:pt idx="142">
                  <c:v>2.166365298829438</c:v>
                </c:pt>
                <c:pt idx="143">
                  <c:v>2.1157552486403306</c:v>
                </c:pt>
                <c:pt idx="144">
                  <c:v>2.1743164006384932</c:v>
                </c:pt>
                <c:pt idx="145">
                  <c:v>2.1686814716391263</c:v>
                </c:pt>
                <c:pt idx="146">
                  <c:v>2.235990529787899</c:v>
                </c:pt>
                <c:pt idx="147">
                  <c:v>2.2319556150508442</c:v>
                </c:pt>
                <c:pt idx="148">
                  <c:v>2.2270580484552989</c:v>
                </c:pt>
                <c:pt idx="149">
                  <c:v>1.8905440387854615</c:v>
                </c:pt>
                <c:pt idx="150">
                  <c:v>2.2932571949619556</c:v>
                </c:pt>
                <c:pt idx="151">
                  <c:v>2.2987968110710715</c:v>
                </c:pt>
                <c:pt idx="152">
                  <c:v>2.3268230715670164</c:v>
                </c:pt>
                <c:pt idx="153">
                  <c:v>2.1920061677337777</c:v>
                </c:pt>
                <c:pt idx="154">
                  <c:v>2.182598094988033</c:v>
                </c:pt>
                <c:pt idx="155">
                  <c:v>2.1331964245931236</c:v>
                </c:pt>
                <c:pt idx="156">
                  <c:v>2.1521677493227451</c:v>
                </c:pt>
                <c:pt idx="157">
                  <c:v>2.1145107738920883</c:v>
                </c:pt>
                <c:pt idx="158">
                  <c:v>2.1592456783511866</c:v>
                </c:pt>
                <c:pt idx="159">
                  <c:v>2.1501226067506609</c:v>
                </c:pt>
                <c:pt idx="160">
                  <c:v>2.3073583793807551</c:v>
                </c:pt>
                <c:pt idx="161">
                  <c:v>2.2357212243895459</c:v>
                </c:pt>
                <c:pt idx="162">
                  <c:v>2.2465982215806548</c:v>
                </c:pt>
                <c:pt idx="163">
                  <c:v>2.2197573081766824</c:v>
                </c:pt>
                <c:pt idx="164">
                  <c:v>2.2795120592832951</c:v>
                </c:pt>
                <c:pt idx="165">
                  <c:v>2.1670695849185706</c:v>
                </c:pt>
                <c:pt idx="166">
                  <c:v>2.1442314488938732</c:v>
                </c:pt>
                <c:pt idx="167">
                  <c:v>2.1218318379415222</c:v>
                </c:pt>
                <c:pt idx="168">
                  <c:v>2.1201939426809822</c:v>
                </c:pt>
                <c:pt idx="169">
                  <c:v>2.1874279917346362</c:v>
                </c:pt>
                <c:pt idx="170">
                  <c:v>2.244178556732769</c:v>
                </c:pt>
                <c:pt idx="171">
                  <c:v>2.2447016540613967</c:v>
                </c:pt>
                <c:pt idx="172">
                  <c:v>2.2462909301670333</c:v>
                </c:pt>
                <c:pt idx="173">
                  <c:v>2.3077093881960726</c:v>
                </c:pt>
                <c:pt idx="174">
                  <c:v>2.1874150520879048</c:v>
                </c:pt>
                <c:pt idx="175">
                  <c:v>2.1471126463552976</c:v>
                </c:pt>
                <c:pt idx="176">
                  <c:v>2.0262397391309492</c:v>
                </c:pt>
                <c:pt idx="177">
                  <c:v>2.2374226085350948</c:v>
                </c:pt>
                <c:pt idx="178">
                  <c:v>2.1337184536718716</c:v>
                </c:pt>
                <c:pt idx="179">
                  <c:v>2.2363124694519065</c:v>
                </c:pt>
                <c:pt idx="180">
                  <c:v>2.3722025172320298</c:v>
                </c:pt>
                <c:pt idx="181">
                  <c:v>2.2428219593064544</c:v>
                </c:pt>
                <c:pt idx="182">
                  <c:v>2.2099030511874442</c:v>
                </c:pt>
                <c:pt idx="183">
                  <c:v>2.1453761598317453</c:v>
                </c:pt>
                <c:pt idx="184">
                  <c:v>2.2569016320142898</c:v>
                </c:pt>
                <c:pt idx="185">
                  <c:v>2.2129320763580029</c:v>
                </c:pt>
                <c:pt idx="186">
                  <c:v>2.2373297279883069</c:v>
                </c:pt>
                <c:pt idx="187">
                  <c:v>2.2060731039137096</c:v>
                </c:pt>
                <c:pt idx="188">
                  <c:v>2.2546303324156542</c:v>
                </c:pt>
                <c:pt idx="189">
                  <c:v>2.2306666101681536</c:v>
                </c:pt>
                <c:pt idx="190">
                  <c:v>1.8544837519279331</c:v>
                </c:pt>
                <c:pt idx="191">
                  <c:v>2.2262343301775793</c:v>
                </c:pt>
                <c:pt idx="192">
                  <c:v>2.2724027494290833</c:v>
                </c:pt>
                <c:pt idx="193">
                  <c:v>2.1912502584410918</c:v>
                </c:pt>
                <c:pt idx="194">
                  <c:v>2.2965381598670858</c:v>
                </c:pt>
                <c:pt idx="195">
                  <c:v>2.1454587186610907</c:v>
                </c:pt>
                <c:pt idx="196">
                  <c:v>2.1839582690229999</c:v>
                </c:pt>
                <c:pt idx="197">
                  <c:v>2.1675090214645851</c:v>
                </c:pt>
                <c:pt idx="198">
                  <c:v>2.2244673017035144</c:v>
                </c:pt>
                <c:pt idx="199">
                  <c:v>2.2236750429801</c:v>
                </c:pt>
                <c:pt idx="200">
                  <c:v>2.117882067554834</c:v>
                </c:pt>
                <c:pt idx="201">
                  <c:v>2.2479586418791606</c:v>
                </c:pt>
                <c:pt idx="202">
                  <c:v>2.3051488333806214</c:v>
                </c:pt>
                <c:pt idx="203">
                  <c:v>2.2612135620124723</c:v>
                </c:pt>
                <c:pt idx="204">
                  <c:v>2.3989208346038002</c:v>
                </c:pt>
                <c:pt idx="205">
                  <c:v>2.2346967386435006</c:v>
                </c:pt>
                <c:pt idx="206">
                  <c:v>2.1812576903675458</c:v>
                </c:pt>
                <c:pt idx="207">
                  <c:v>2.1643472225479781</c:v>
                </c:pt>
                <c:pt idx="208">
                  <c:v>2.1951986244676451</c:v>
                </c:pt>
                <c:pt idx="209">
                  <c:v>2.092527207614062</c:v>
                </c:pt>
                <c:pt idx="210">
                  <c:v>2.0835782672597984</c:v>
                </c:pt>
                <c:pt idx="211">
                  <c:v>2.170609665602961</c:v>
                </c:pt>
                <c:pt idx="212">
                  <c:v>2.1562123637451229</c:v>
                </c:pt>
                <c:pt idx="213">
                  <c:v>2.1993417288192063</c:v>
                </c:pt>
                <c:pt idx="214">
                  <c:v>2.2026705225787153</c:v>
                </c:pt>
                <c:pt idx="215">
                  <c:v>2.2526779231069782</c:v>
                </c:pt>
                <c:pt idx="216">
                  <c:v>2.2797635192785517</c:v>
                </c:pt>
                <c:pt idx="217">
                  <c:v>2.3293777966628406</c:v>
                </c:pt>
                <c:pt idx="218">
                  <c:v>2.2345956949201229</c:v>
                </c:pt>
                <c:pt idx="219">
                  <c:v>2.267420589445841</c:v>
                </c:pt>
                <c:pt idx="220">
                  <c:v>2.3437169685703059</c:v>
                </c:pt>
                <c:pt idx="221">
                  <c:v>2.1768900638507378</c:v>
                </c:pt>
                <c:pt idx="222">
                  <c:v>2.2877946639711348</c:v>
                </c:pt>
                <c:pt idx="223">
                  <c:v>2.1919900421651652</c:v>
                </c:pt>
                <c:pt idx="224">
                  <c:v>2.1561496066181784</c:v>
                </c:pt>
                <c:pt idx="225">
                  <c:v>2.2016528772976471</c:v>
                </c:pt>
                <c:pt idx="226">
                  <c:v>2.2782311004605864</c:v>
                </c:pt>
                <c:pt idx="227">
                  <c:v>2.1170944519778705</c:v>
                </c:pt>
                <c:pt idx="228">
                  <c:v>2.1500458257351345</c:v>
                </c:pt>
                <c:pt idx="229">
                  <c:v>2.082037941941866</c:v>
                </c:pt>
                <c:pt idx="230">
                  <c:v>2.3009501498295921</c:v>
                </c:pt>
                <c:pt idx="231">
                  <c:v>2.1676343559056739</c:v>
                </c:pt>
                <c:pt idx="232">
                  <c:v>2.2040290294817866</c:v>
                </c:pt>
                <c:pt idx="233">
                  <c:v>2.2254681848372413</c:v>
                </c:pt>
                <c:pt idx="234">
                  <c:v>2.2234975501945295</c:v>
                </c:pt>
                <c:pt idx="235">
                  <c:v>2.2208489591059308</c:v>
                </c:pt>
                <c:pt idx="236">
                  <c:v>2.3175730550178923</c:v>
                </c:pt>
                <c:pt idx="237">
                  <c:v>2.2495894286145561</c:v>
                </c:pt>
                <c:pt idx="238">
                  <c:v>2.2323218930400732</c:v>
                </c:pt>
                <c:pt idx="239">
                  <c:v>2.2430752080031491</c:v>
                </c:pt>
                <c:pt idx="240">
                  <c:v>2.2960380640722291</c:v>
                </c:pt>
                <c:pt idx="241">
                  <c:v>2.1834119055451007</c:v>
                </c:pt>
                <c:pt idx="242">
                  <c:v>2.2762430952890043</c:v>
                </c:pt>
                <c:pt idx="243">
                  <c:v>2.1768589582507816</c:v>
                </c:pt>
                <c:pt idx="244">
                  <c:v>2.2318129462383722</c:v>
                </c:pt>
                <c:pt idx="245">
                  <c:v>2.2163870290597494</c:v>
                </c:pt>
                <c:pt idx="246">
                  <c:v>2.1171972002348629</c:v>
                </c:pt>
                <c:pt idx="247">
                  <c:v>2.1567994343904262</c:v>
                </c:pt>
                <c:pt idx="248">
                  <c:v>2.1626305021331236</c:v>
                </c:pt>
                <c:pt idx="249">
                  <c:v>2.1058346530013305</c:v>
                </c:pt>
                <c:pt idx="250">
                  <c:v>2.173406785740795</c:v>
                </c:pt>
                <c:pt idx="251">
                  <c:v>2.232430666316199</c:v>
                </c:pt>
                <c:pt idx="252">
                  <c:v>2.1680466642939256</c:v>
                </c:pt>
                <c:pt idx="253">
                  <c:v>2.2972086424313933</c:v>
                </c:pt>
                <c:pt idx="254">
                  <c:v>2.2748862095260405</c:v>
                </c:pt>
                <c:pt idx="255">
                  <c:v>2.3103746397509699</c:v>
                </c:pt>
                <c:pt idx="256">
                  <c:v>2.2812021424796729</c:v>
                </c:pt>
                <c:pt idx="257">
                  <c:v>2.2391574199079951</c:v>
                </c:pt>
                <c:pt idx="258">
                  <c:v>2.199527380956535</c:v>
                </c:pt>
                <c:pt idx="259">
                  <c:v>2.2664990157724199</c:v>
                </c:pt>
                <c:pt idx="260">
                  <c:v>2.2535526718142718</c:v>
                </c:pt>
                <c:pt idx="261">
                  <c:v>2.2861077288698572</c:v>
                </c:pt>
                <c:pt idx="262">
                  <c:v>2.2361877844358138</c:v>
                </c:pt>
                <c:pt idx="263">
                  <c:v>2.2296940829811938</c:v>
                </c:pt>
                <c:pt idx="264">
                  <c:v>2.15733933735005</c:v>
                </c:pt>
                <c:pt idx="265">
                  <c:v>2.1414403746783548</c:v>
                </c:pt>
                <c:pt idx="266">
                  <c:v>2.1763976495354012</c:v>
                </c:pt>
                <c:pt idx="267">
                  <c:v>2.1121913096610294</c:v>
                </c:pt>
                <c:pt idx="268">
                  <c:v>#N/A</c:v>
                </c:pt>
                <c:pt idx="269">
                  <c:v>2.174677280881272</c:v>
                </c:pt>
                <c:pt idx="270">
                  <c:v>1.9113131357500794</c:v>
                </c:pt>
                <c:pt idx="271">
                  <c:v>2.2581779891971698</c:v>
                </c:pt>
                <c:pt idx="272">
                  <c:v>2.2532446922754805</c:v>
                </c:pt>
                <c:pt idx="273">
                  <c:v>2.2275164522334774</c:v>
                </c:pt>
                <c:pt idx="274">
                  <c:v>2.170255579031787</c:v>
                </c:pt>
                <c:pt idx="275">
                  <c:v>2.2004673582994081</c:v>
                </c:pt>
                <c:pt idx="276">
                  <c:v>2.2337653470376173</c:v>
                </c:pt>
                <c:pt idx="277">
                  <c:v>2.2252065026648484</c:v>
                </c:pt>
                <c:pt idx="278">
                  <c:v>2.2167642771775689</c:v>
                </c:pt>
                <c:pt idx="279">
                  <c:v>2.2249284515243057</c:v>
                </c:pt>
                <c:pt idx="280">
                  <c:v>#N/A</c:v>
                </c:pt>
                <c:pt idx="281">
                  <c:v>2.1985284243664549</c:v>
                </c:pt>
                <c:pt idx="282">
                  <c:v>2.183071122040654</c:v>
                </c:pt>
                <c:pt idx="283">
                  <c:v>2.3273469499209343</c:v>
                </c:pt>
                <c:pt idx="284">
                  <c:v>2.1610359116104445</c:v>
                </c:pt>
                <c:pt idx="285">
                  <c:v>2.2135759034972167</c:v>
                </c:pt>
                <c:pt idx="286">
                  <c:v>2.2143013583623077</c:v>
                </c:pt>
                <c:pt idx="287">
                  <c:v>2.1890324850574316</c:v>
                </c:pt>
                <c:pt idx="288">
                  <c:v>2.173441400716833</c:v>
                </c:pt>
                <c:pt idx="289">
                  <c:v>2.1771235194248666</c:v>
                </c:pt>
                <c:pt idx="290">
                  <c:v>2.1616894877649311</c:v>
                </c:pt>
                <c:pt idx="291">
                  <c:v>2.1475795408544389</c:v>
                </c:pt>
                <c:pt idx="292">
                  <c:v>2.1840644105620557</c:v>
                </c:pt>
                <c:pt idx="293">
                  <c:v>2.2792327486856929</c:v>
                </c:pt>
                <c:pt idx="294">
                  <c:v>2.2113517721365152</c:v>
                </c:pt>
                <c:pt idx="295">
                  <c:v>2.1897045414570311</c:v>
                </c:pt>
                <c:pt idx="296">
                  <c:v>2.2199226206568654</c:v>
                </c:pt>
                <c:pt idx="297">
                  <c:v>2.2717061060939443</c:v>
                </c:pt>
                <c:pt idx="298">
                  <c:v>2.2134708909255014</c:v>
                </c:pt>
                <c:pt idx="299">
                  <c:v>2.308691539918732</c:v>
                </c:pt>
                <c:pt idx="300">
                  <c:v>2.1980517204176326</c:v>
                </c:pt>
                <c:pt idx="301">
                  <c:v>2.3306650412908825</c:v>
                </c:pt>
                <c:pt idx="302">
                  <c:v>2.2255053010131931</c:v>
                </c:pt>
                <c:pt idx="303">
                  <c:v>2.1796429172607596</c:v>
                </c:pt>
                <c:pt idx="304">
                  <c:v>2.1704389383998075</c:v>
                </c:pt>
                <c:pt idx="305">
                  <c:v>2.2499032386872257</c:v>
                </c:pt>
                <c:pt idx="306">
                  <c:v>2.1193997485363774</c:v>
                </c:pt>
                <c:pt idx="307">
                  <c:v>2.1301645899912605</c:v>
                </c:pt>
                <c:pt idx="308">
                  <c:v>2.1532474254300809</c:v>
                </c:pt>
                <c:pt idx="309">
                  <c:v>2.1235479949604117</c:v>
                </c:pt>
                <c:pt idx="310">
                  <c:v>2.1972941925601148</c:v>
                </c:pt>
                <c:pt idx="311">
                  <c:v>2.1951665722596734</c:v>
                </c:pt>
                <c:pt idx="312">
                  <c:v>2.1754303100865986</c:v>
                </c:pt>
                <c:pt idx="313">
                  <c:v>2.315838537825115</c:v>
                </c:pt>
                <c:pt idx="314">
                  <c:v>2.2932277774529624</c:v>
                </c:pt>
                <c:pt idx="315">
                  <c:v>#N/A</c:v>
                </c:pt>
                <c:pt idx="316">
                  <c:v>2.1671857870596671</c:v>
                </c:pt>
                <c:pt idx="317">
                  <c:v>2.1155953736311814</c:v>
                </c:pt>
                <c:pt idx="318">
                  <c:v>2.1656812092746245</c:v>
                </c:pt>
                <c:pt idx="319">
                  <c:v>2.0891890896024838</c:v>
                </c:pt>
                <c:pt idx="320">
                  <c:v>2.226394870864536</c:v>
                </c:pt>
                <c:pt idx="321">
                  <c:v>2.2267939413506004</c:v>
                </c:pt>
                <c:pt idx="322">
                  <c:v>2.1949933891168656</c:v>
                </c:pt>
                <c:pt idx="323">
                  <c:v>2.2397366317474332</c:v>
                </c:pt>
                <c:pt idx="324">
                  <c:v>2.277899403430788</c:v>
                </c:pt>
                <c:pt idx="325">
                  <c:v>2.2590405573925909</c:v>
                </c:pt>
                <c:pt idx="326">
                  <c:v>2.2388978614009614</c:v>
                </c:pt>
                <c:pt idx="327">
                  <c:v>2.2758235703005227</c:v>
                </c:pt>
                <c:pt idx="328">
                  <c:v>2.2636581181215014</c:v>
                </c:pt>
                <c:pt idx="329">
                  <c:v>2.2993838981295731</c:v>
                </c:pt>
                <c:pt idx="330">
                  <c:v>2.2332417222964582</c:v>
                </c:pt>
                <c:pt idx="331">
                  <c:v>2.1866339856577404</c:v>
                </c:pt>
                <c:pt idx="332">
                  <c:v>2.3938603196767643</c:v>
                </c:pt>
                <c:pt idx="333">
                  <c:v>2.217260341422203</c:v>
                </c:pt>
                <c:pt idx="334">
                  <c:v>2.2459735571567525</c:v>
                </c:pt>
                <c:pt idx="335">
                  <c:v>2.2201168527197321</c:v>
                </c:pt>
                <c:pt idx="336">
                  <c:v>2.2263958108077921</c:v>
                </c:pt>
                <c:pt idx="337">
                  <c:v>2.2395244599625483</c:v>
                </c:pt>
                <c:pt idx="338">
                  <c:v>2.1848267250663742</c:v>
                </c:pt>
                <c:pt idx="339">
                  <c:v>2.1209491800507632</c:v>
                </c:pt>
                <c:pt idx="340">
                  <c:v>2.2394449786060777</c:v>
                </c:pt>
                <c:pt idx="341">
                  <c:v>2.1831935558931792</c:v>
                </c:pt>
                <c:pt idx="342">
                  <c:v>2.1440221041927989</c:v>
                </c:pt>
                <c:pt idx="343">
                  <c:v>2.1678007838779734</c:v>
                </c:pt>
                <c:pt idx="344">
                  <c:v>2.2114432073821795</c:v>
                </c:pt>
                <c:pt idx="345">
                  <c:v>2.203191367033233</c:v>
                </c:pt>
                <c:pt idx="346">
                  <c:v>2.005788717116634</c:v>
                </c:pt>
                <c:pt idx="347">
                  <c:v>2.2478892680268743</c:v>
                </c:pt>
                <c:pt idx="348">
                  <c:v>2.2592087699351175</c:v>
                </c:pt>
                <c:pt idx="349">
                  <c:v>2.2260687806485406</c:v>
                </c:pt>
                <c:pt idx="350">
                  <c:v>2.3903323721298397</c:v>
                </c:pt>
                <c:pt idx="351">
                  <c:v>2.2523477801494116</c:v>
                </c:pt>
                <c:pt idx="352">
                  <c:v>2.1789222179859165</c:v>
                </c:pt>
                <c:pt idx="353">
                  <c:v>2.1652322680296101</c:v>
                </c:pt>
                <c:pt idx="354">
                  <c:v>2.1815669789860515</c:v>
                </c:pt>
                <c:pt idx="355">
                  <c:v>2.0781292116228984</c:v>
                </c:pt>
                <c:pt idx="356">
                  <c:v>2.2219010209769845</c:v>
                </c:pt>
                <c:pt idx="357">
                  <c:v>2.1186198198582185</c:v>
                </c:pt>
                <c:pt idx="358">
                  <c:v>2.2444784966571607</c:v>
                </c:pt>
                <c:pt idx="359">
                  <c:v>2.2438286991922252</c:v>
                </c:pt>
                <c:pt idx="360">
                  <c:v>2.2737035084081558</c:v>
                </c:pt>
                <c:pt idx="361">
                  <c:v>2.2868953441587645</c:v>
                </c:pt>
                <c:pt idx="362">
                  <c:v>2.2478918703240889</c:v>
                </c:pt>
                <c:pt idx="363">
                  <c:v>2.1525201044811104</c:v>
                </c:pt>
                <c:pt idx="364">
                  <c:v>2.2667933577439574</c:v>
                </c:pt>
                <c:pt idx="365">
                  <c:v>2.1923548818383525</c:v>
                </c:pt>
                <c:pt idx="366">
                  <c:v>2.2607301187548003</c:v>
                </c:pt>
                <c:pt idx="367">
                  <c:v>2.2518785150995799</c:v>
                </c:pt>
                <c:pt idx="368">
                  <c:v>#N/A</c:v>
                </c:pt>
                <c:pt idx="369">
                  <c:v>2.2853393645975846</c:v>
                </c:pt>
                <c:pt idx="370">
                  <c:v>2.2456267497625513</c:v>
                </c:pt>
                <c:pt idx="371">
                  <c:v>2.3068922879267721</c:v>
                </c:pt>
                <c:pt idx="372">
                  <c:v>2.2985264900689981</c:v>
                </c:pt>
                <c:pt idx="373">
                  <c:v>#N/A</c:v>
                </c:pt>
                <c:pt idx="374">
                  <c:v>2.2667898638837864</c:v>
                </c:pt>
                <c:pt idx="375">
                  <c:v>2.2412647728082402</c:v>
                </c:pt>
                <c:pt idx="376">
                  <c:v>2.1826465830195718</c:v>
                </c:pt>
                <c:pt idx="377">
                  <c:v>2.1764609327296869</c:v>
                </c:pt>
                <c:pt idx="378">
                  <c:v>2.1217326749080967</c:v>
                </c:pt>
                <c:pt idx="379">
                  <c:v>2.1731992496673689</c:v>
                </c:pt>
                <c:pt idx="380">
                  <c:v>2.1746294286653862</c:v>
                </c:pt>
                <c:pt idx="381">
                  <c:v>2.198518910728013</c:v>
                </c:pt>
                <c:pt idx="382">
                  <c:v>2.1826398305236312</c:v>
                </c:pt>
                <c:pt idx="383">
                  <c:v>2.3136207380308851</c:v>
                </c:pt>
                <c:pt idx="384">
                  <c:v>2.2734403533118108</c:v>
                </c:pt>
                <c:pt idx="385">
                  <c:v>2.2586296014169784</c:v>
                </c:pt>
                <c:pt idx="386">
                  <c:v>2.2320846719852825</c:v>
                </c:pt>
                <c:pt idx="387">
                  <c:v>2.2299469544765342</c:v>
                </c:pt>
                <c:pt idx="388">
                  <c:v>2.2235361728084158</c:v>
                </c:pt>
                <c:pt idx="389">
                  <c:v>2.2646169200479687</c:v>
                </c:pt>
                <c:pt idx="390">
                  <c:v>2.2602474798221639</c:v>
                </c:pt>
                <c:pt idx="391">
                  <c:v>2.271476708360574</c:v>
                </c:pt>
                <c:pt idx="392">
                  <c:v>2.2559061113802121</c:v>
                </c:pt>
                <c:pt idx="393">
                  <c:v>2.2517609507257128</c:v>
                </c:pt>
                <c:pt idx="394">
                  <c:v>2.1513722951150784</c:v>
                </c:pt>
                <c:pt idx="395">
                  <c:v>2.249516516191072</c:v>
                </c:pt>
                <c:pt idx="396">
                  <c:v>#N/A</c:v>
                </c:pt>
                <c:pt idx="397">
                  <c:v>#N/A</c:v>
                </c:pt>
                <c:pt idx="398">
                  <c:v>2.3207686440759758</c:v>
                </c:pt>
                <c:pt idx="399">
                  <c:v>2.5157883408639119</c:v>
                </c:pt>
                <c:pt idx="400">
                  <c:v>2.2321413991765597</c:v>
                </c:pt>
                <c:pt idx="401">
                  <c:v>2.5110991875893554</c:v>
                </c:pt>
                <c:pt idx="402">
                  <c:v>2.2091743575276941</c:v>
                </c:pt>
                <c:pt idx="403">
                  <c:v>2.2257084017489785</c:v>
                </c:pt>
                <c:pt idx="404">
                  <c:v>2.1211919211389487</c:v>
                </c:pt>
                <c:pt idx="405">
                  <c:v>#N/A</c:v>
                </c:pt>
                <c:pt idx="406">
                  <c:v>2.1111336306124096</c:v>
                </c:pt>
                <c:pt idx="407">
                  <c:v>2.2776104556859336</c:v>
                </c:pt>
                <c:pt idx="408">
                  <c:v>2.1982894446056616</c:v>
                </c:pt>
                <c:pt idx="409">
                  <c:v>2.2598542701778181</c:v>
                </c:pt>
                <c:pt idx="410">
                  <c:v>2.2514687265509612</c:v>
                </c:pt>
                <c:pt idx="411">
                  <c:v>2.2556294070109639</c:v>
                </c:pt>
                <c:pt idx="412">
                  <c:v>2.2770409429098946</c:v>
                </c:pt>
                <c:pt idx="413">
                  <c:v>2.2862350017476309</c:v>
                </c:pt>
                <c:pt idx="414">
                  <c:v>2.2577246562101734</c:v>
                </c:pt>
                <c:pt idx="415">
                  <c:v>2.2236658125436923</c:v>
                </c:pt>
                <c:pt idx="416">
                  <c:v>2.1779530897948756</c:v>
                </c:pt>
                <c:pt idx="417">
                  <c:v>2.1828589296490257</c:v>
                </c:pt>
                <c:pt idx="418">
                  <c:v>2.1393802843450813</c:v>
                </c:pt>
                <c:pt idx="419">
                  <c:v>2.2296882685307233</c:v>
                </c:pt>
                <c:pt idx="420">
                  <c:v>2.1248356465973761</c:v>
                </c:pt>
                <c:pt idx="421">
                  <c:v>2.1709822778809706</c:v>
                </c:pt>
                <c:pt idx="422">
                  <c:v>2.1664960933702084</c:v>
                </c:pt>
                <c:pt idx="423">
                  <c:v>2.44</c:v>
                </c:pt>
                <c:pt idx="424">
                  <c:v>2.3017242386188075</c:v>
                </c:pt>
                <c:pt idx="425">
                  <c:v>2.2252250233565358</c:v>
                </c:pt>
                <c:pt idx="426">
                  <c:v>2.2680659672647838</c:v>
                </c:pt>
                <c:pt idx="427">
                  <c:v>2.2206880716673711</c:v>
                </c:pt>
                <c:pt idx="428">
                  <c:v>2.1983509836450699</c:v>
                </c:pt>
                <c:pt idx="429">
                  <c:v>2.1898862451347987</c:v>
                </c:pt>
                <c:pt idx="430">
                  <c:v>2.1613704185762379</c:v>
                </c:pt>
                <c:pt idx="431">
                  <c:v>2.1784290955950181</c:v>
                </c:pt>
                <c:pt idx="432">
                  <c:v>2.194510922497737</c:v>
                </c:pt>
                <c:pt idx="433">
                  <c:v>2.2007148847772107</c:v>
                </c:pt>
                <c:pt idx="434">
                  <c:v>2.2659193844198469</c:v>
                </c:pt>
                <c:pt idx="435">
                  <c:v>2.2569747310425936</c:v>
                </c:pt>
                <c:pt idx="436">
                  <c:v>2.16557724770876</c:v>
                </c:pt>
                <c:pt idx="437">
                  <c:v>2.1488894534686462</c:v>
                </c:pt>
                <c:pt idx="438">
                  <c:v>2.1297010379576804</c:v>
                </c:pt>
                <c:pt idx="439">
                  <c:v>2.1336633366980777</c:v>
                </c:pt>
                <c:pt idx="440">
                  <c:v>2.1359757008946878</c:v>
                </c:pt>
                <c:pt idx="441">
                  <c:v>2.1142193368245765</c:v>
                </c:pt>
                <c:pt idx="442">
                  <c:v>2.2266910784320184</c:v>
                </c:pt>
                <c:pt idx="443">
                  <c:v>2.528252031273539</c:v>
                </c:pt>
                <c:pt idx="444">
                  <c:v>2.2638037079684548</c:v>
                </c:pt>
                <c:pt idx="445">
                  <c:v>2.1652876071075218</c:v>
                </c:pt>
                <c:pt idx="446">
                  <c:v>#N/A</c:v>
                </c:pt>
                <c:pt idx="447">
                  <c:v>2.2118364732773497</c:v>
                </c:pt>
                <c:pt idx="448">
                  <c:v>2.0187636611621715</c:v>
                </c:pt>
                <c:pt idx="449">
                  <c:v>2.1301285486518977</c:v>
                </c:pt>
                <c:pt idx="450">
                  <c:v>2.1883259453214849</c:v>
                </c:pt>
                <c:pt idx="451">
                  <c:v>2.2312643518657027</c:v>
                </c:pt>
                <c:pt idx="452">
                  <c:v>2.1764060833951198</c:v>
                </c:pt>
                <c:pt idx="453">
                  <c:v>2.0696287281807333</c:v>
                </c:pt>
                <c:pt idx="454">
                  <c:v>2.1617603059863928</c:v>
                </c:pt>
                <c:pt idx="455">
                  <c:v>2.1942330566463975</c:v>
                </c:pt>
                <c:pt idx="456">
                  <c:v>2.1950593891102459</c:v>
                </c:pt>
                <c:pt idx="457">
                  <c:v>2.1984274642943564</c:v>
                </c:pt>
                <c:pt idx="458">
                  <c:v>2.1705076873719955</c:v>
                </c:pt>
                <c:pt idx="459">
                  <c:v>2.1897938026776012</c:v>
                </c:pt>
                <c:pt idx="460">
                  <c:v>2.1006653677296101</c:v>
                </c:pt>
                <c:pt idx="461">
                  <c:v>2.1484801207204174</c:v>
                </c:pt>
                <c:pt idx="462">
                  <c:v>2.25279659808169</c:v>
                </c:pt>
                <c:pt idx="463">
                  <c:v>2.1370127565067665</c:v>
                </c:pt>
                <c:pt idx="464">
                  <c:v>2.1502224294467602</c:v>
                </c:pt>
                <c:pt idx="465">
                  <c:v>2.1393417429330883</c:v>
                </c:pt>
                <c:pt idx="466">
                  <c:v>2.186457132801169</c:v>
                </c:pt>
                <c:pt idx="467">
                  <c:v>2.2252808458724833</c:v>
                </c:pt>
                <c:pt idx="468">
                  <c:v>2.2081064787404601</c:v>
                </c:pt>
                <c:pt idx="469">
                  <c:v>2.1986920622908395</c:v>
                </c:pt>
                <c:pt idx="470">
                  <c:v>2.2462725680145761</c:v>
                </c:pt>
                <c:pt idx="471">
                  <c:v>2.2425996358943001</c:v>
                </c:pt>
                <c:pt idx="472">
                  <c:v>2.2237262579261032</c:v>
                </c:pt>
                <c:pt idx="473">
                  <c:v>2.2065949854022828</c:v>
                </c:pt>
                <c:pt idx="474">
                  <c:v>2.3606941900204443</c:v>
                </c:pt>
                <c:pt idx="475">
                  <c:v>2.2718538866443887</c:v>
                </c:pt>
                <c:pt idx="476">
                  <c:v>2.1620108840785175</c:v>
                </c:pt>
                <c:pt idx="477">
                  <c:v>2.2177195500512128</c:v>
                </c:pt>
                <c:pt idx="478">
                  <c:v>2.3072623176238709</c:v>
                </c:pt>
                <c:pt idx="479">
                  <c:v>2.3335226724263745</c:v>
                </c:pt>
                <c:pt idx="480">
                  <c:v>2.2841307304156797</c:v>
                </c:pt>
                <c:pt idx="481">
                  <c:v>2.1138271805091109</c:v>
                </c:pt>
                <c:pt idx="482">
                  <c:v>2.2353962341977867</c:v>
                </c:pt>
                <c:pt idx="483">
                  <c:v>2.2197533180788169</c:v>
                </c:pt>
                <c:pt idx="484">
                  <c:v>2.1633375187353892</c:v>
                </c:pt>
                <c:pt idx="485">
                  <c:v>2.2187293653528051</c:v>
                </c:pt>
                <c:pt idx="486">
                  <c:v>2.0918656274735392</c:v>
                </c:pt>
                <c:pt idx="487">
                  <c:v>2.1592698075157291</c:v>
                </c:pt>
                <c:pt idx="488">
                  <c:v>2.2568358468206977</c:v>
                </c:pt>
                <c:pt idx="489">
                  <c:v>2.1140654789343589</c:v>
                </c:pt>
                <c:pt idx="490">
                  <c:v>2.1467416585524295</c:v>
                </c:pt>
                <c:pt idx="491">
                  <c:v>2.1250815915786592</c:v>
                </c:pt>
                <c:pt idx="492">
                  <c:v>2.142916125940562</c:v>
                </c:pt>
                <c:pt idx="493">
                  <c:v>2.1857608000747102</c:v>
                </c:pt>
                <c:pt idx="494">
                  <c:v>2.1268418831884945</c:v>
                </c:pt>
                <c:pt idx="495">
                  <c:v>2.1693150507912331</c:v>
                </c:pt>
                <c:pt idx="496">
                  <c:v>2.1771976389941123</c:v>
                </c:pt>
                <c:pt idx="497">
                  <c:v>2.3285690303096258</c:v>
                </c:pt>
                <c:pt idx="498">
                  <c:v>2.4024046793426392</c:v>
                </c:pt>
                <c:pt idx="499">
                  <c:v>2.2159948109651708</c:v>
                </c:pt>
                <c:pt idx="500">
                  <c:v>2.280162308424619</c:v>
                </c:pt>
                <c:pt idx="501">
                  <c:v>2.1836547496672845</c:v>
                </c:pt>
                <c:pt idx="502">
                  <c:v>2.2286849864450855</c:v>
                </c:pt>
                <c:pt idx="503">
                  <c:v>2.2160276464763777</c:v>
                </c:pt>
                <c:pt idx="504">
                  <c:v>2.1944701755878597</c:v>
                </c:pt>
                <c:pt idx="505">
                  <c:v>2.2136194085508389</c:v>
                </c:pt>
                <c:pt idx="506">
                  <c:v>2.2715688418562183</c:v>
                </c:pt>
                <c:pt idx="507">
                  <c:v>2.2089108134182935</c:v>
                </c:pt>
                <c:pt idx="508">
                  <c:v>2.2543575084174665</c:v>
                </c:pt>
                <c:pt idx="509">
                  <c:v>2.3182744438281482</c:v>
                </c:pt>
                <c:pt idx="510">
                  <c:v>2.2649435632776713</c:v>
                </c:pt>
                <c:pt idx="511">
                  <c:v>2.3936531671511041</c:v>
                </c:pt>
                <c:pt idx="512">
                  <c:v>2.2811264800304052</c:v>
                </c:pt>
                <c:pt idx="513">
                  <c:v>2.1763242674024843</c:v>
                </c:pt>
                <c:pt idx="514">
                  <c:v>2.2199912568371944</c:v>
                </c:pt>
                <c:pt idx="515">
                  <c:v>2.0758236335769107</c:v>
                </c:pt>
                <c:pt idx="516">
                  <c:v>2.158877159981579</c:v>
                </c:pt>
                <c:pt idx="517">
                  <c:v>2.1925203047639119</c:v>
                </c:pt>
                <c:pt idx="518">
                  <c:v>2.1379966673994515</c:v>
                </c:pt>
                <c:pt idx="519">
                  <c:v>2.1239215223591739</c:v>
                </c:pt>
                <c:pt idx="520">
                  <c:v>2.1725276828413964</c:v>
                </c:pt>
                <c:pt idx="521">
                  <c:v>2.1736494807722777</c:v>
                </c:pt>
                <c:pt idx="522">
                  <c:v>#N/A</c:v>
                </c:pt>
                <c:pt idx="523">
                  <c:v>2.123757035256161</c:v>
                </c:pt>
                <c:pt idx="524">
                  <c:v>2.260555226256646</c:v>
                </c:pt>
                <c:pt idx="525">
                  <c:v>2.2244381436776997</c:v>
                </c:pt>
                <c:pt idx="526">
                  <c:v>2.1704960642898441</c:v>
                </c:pt>
                <c:pt idx="527">
                  <c:v>2.2499733684964842</c:v>
                </c:pt>
                <c:pt idx="528">
                  <c:v>2.30246643903507</c:v>
                </c:pt>
                <c:pt idx="529">
                  <c:v>2.2305073243113029</c:v>
                </c:pt>
                <c:pt idx="530">
                  <c:v>1.9862505322658852</c:v>
                </c:pt>
                <c:pt idx="531">
                  <c:v>2.2654941144232548</c:v>
                </c:pt>
                <c:pt idx="532">
                  <c:v>2.2152015072021265</c:v>
                </c:pt>
                <c:pt idx="533">
                  <c:v>2.28632708669066</c:v>
                </c:pt>
                <c:pt idx="534">
                  <c:v>2.2115734256796391</c:v>
                </c:pt>
                <c:pt idx="535">
                  <c:v>2.2838526395160228</c:v>
                </c:pt>
                <c:pt idx="536">
                  <c:v>2.4209059908178459</c:v>
                </c:pt>
                <c:pt idx="537">
                  <c:v>2.2851388075925674</c:v>
                </c:pt>
                <c:pt idx="538">
                  <c:v>#N/A</c:v>
                </c:pt>
                <c:pt idx="539">
                  <c:v>2.2506619205696445</c:v>
                </c:pt>
                <c:pt idx="540">
                  <c:v>2.1953592746928714</c:v>
                </c:pt>
                <c:pt idx="541">
                  <c:v>2.1128908781317493</c:v>
                </c:pt>
                <c:pt idx="542">
                  <c:v>2.1797588632725002</c:v>
                </c:pt>
                <c:pt idx="543">
                  <c:v>2.1885872384387057</c:v>
                </c:pt>
                <c:pt idx="544">
                  <c:v>2.1364474337899861</c:v>
                </c:pt>
                <c:pt idx="545">
                  <c:v>2.1389418496294623</c:v>
                </c:pt>
                <c:pt idx="546">
                  <c:v>2.1998174452510861</c:v>
                </c:pt>
                <c:pt idx="547">
                  <c:v>2.1989313180566317</c:v>
                </c:pt>
                <c:pt idx="548">
                  <c:v>2.2060316395533146</c:v>
                </c:pt>
                <c:pt idx="549">
                  <c:v>2.2651674988414063</c:v>
                </c:pt>
                <c:pt idx="550">
                  <c:v>2.1794869307419931</c:v>
                </c:pt>
                <c:pt idx="551">
                  <c:v>2.3070109422957001</c:v>
                </c:pt>
                <c:pt idx="552">
                  <c:v>2.2046931367587304</c:v>
                </c:pt>
                <c:pt idx="553">
                  <c:v>2.1573096846165289</c:v>
                </c:pt>
                <c:pt idx="554">
                  <c:v>2.2410842613840942</c:v>
                </c:pt>
                <c:pt idx="555">
                  <c:v>#N/A</c:v>
                </c:pt>
                <c:pt idx="556">
                  <c:v>2.177660943844522</c:v>
                </c:pt>
                <c:pt idx="557">
                  <c:v>2.69</c:v>
                </c:pt>
                <c:pt idx="558">
                  <c:v>2.2649739725629661</c:v>
                </c:pt>
                <c:pt idx="559">
                  <c:v>#N/A</c:v>
                </c:pt>
                <c:pt idx="560">
                  <c:v>2.1857037023125656</c:v>
                </c:pt>
                <c:pt idx="561">
                  <c:v>2.2005378120387116</c:v>
                </c:pt>
                <c:pt idx="562">
                  <c:v>2.1422931078162204</c:v>
                </c:pt>
                <c:pt idx="563">
                  <c:v>2.1531885353310791</c:v>
                </c:pt>
                <c:pt idx="564">
                  <c:v>2.2452757777810906</c:v>
                </c:pt>
                <c:pt idx="565">
                  <c:v>2.1708531348470195</c:v>
                </c:pt>
                <c:pt idx="566">
                  <c:v>2.1695737373086232</c:v>
                </c:pt>
                <c:pt idx="567">
                  <c:v>2.1544769900170588</c:v>
                </c:pt>
                <c:pt idx="568">
                  <c:v>2.0973032595687706</c:v>
                </c:pt>
                <c:pt idx="569">
                  <c:v>2.1750265231957644</c:v>
                </c:pt>
                <c:pt idx="570">
                  <c:v>2.0940326804910558</c:v>
                </c:pt>
                <c:pt idx="571">
                  <c:v>2.1512845641012976</c:v>
                </c:pt>
                <c:pt idx="572">
                  <c:v>2.1280770783700826</c:v>
                </c:pt>
                <c:pt idx="573">
                  <c:v>2.2101733737039728</c:v>
                </c:pt>
                <c:pt idx="574">
                  <c:v>2.1579676313495728</c:v>
                </c:pt>
                <c:pt idx="575">
                  <c:v>2.2341306640258964</c:v>
                </c:pt>
                <c:pt idx="576">
                  <c:v>2.2038125440120351</c:v>
                </c:pt>
                <c:pt idx="577">
                  <c:v>2.2146067063915598</c:v>
                </c:pt>
                <c:pt idx="578">
                  <c:v>2.1158344546548999</c:v>
                </c:pt>
                <c:pt idx="579">
                  <c:v>2.197139002187408</c:v>
                </c:pt>
                <c:pt idx="580">
                  <c:v>2.1718533076066855</c:v>
                </c:pt>
                <c:pt idx="581">
                  <c:v>2.1760182990324588</c:v>
                </c:pt>
                <c:pt idx="582">
                  <c:v>2.2079999150818548</c:v>
                </c:pt>
                <c:pt idx="583">
                  <c:v>2.2689553546453385</c:v>
                </c:pt>
                <c:pt idx="584">
                  <c:v>2.2022129228768943</c:v>
                </c:pt>
                <c:pt idx="585">
                  <c:v>2.0258436240026607</c:v>
                </c:pt>
                <c:pt idx="586">
                  <c:v>2.209396970429212</c:v>
                </c:pt>
                <c:pt idx="587">
                  <c:v>2.152776314448468</c:v>
                </c:pt>
                <c:pt idx="588">
                  <c:v>2.2212148258325035</c:v>
                </c:pt>
                <c:pt idx="589">
                  <c:v>2.1988964048530271</c:v>
                </c:pt>
                <c:pt idx="590">
                  <c:v>2.2127879295297874</c:v>
                </c:pt>
                <c:pt idx="591">
                  <c:v>2.1952904092969869</c:v>
                </c:pt>
                <c:pt idx="592">
                  <c:v>2.2168153847147316</c:v>
                </c:pt>
                <c:pt idx="593">
                  <c:v>2.1664677119163716</c:v>
                </c:pt>
                <c:pt idx="594">
                  <c:v>2.1677310562696674</c:v>
                </c:pt>
                <c:pt idx="595">
                  <c:v>2.1842601258467997</c:v>
                </c:pt>
                <c:pt idx="596">
                  <c:v>2.1418412810250596</c:v>
                </c:pt>
                <c:pt idx="597">
                  <c:v>2.0781635813234547</c:v>
                </c:pt>
                <c:pt idx="598">
                  <c:v>2.0900293377001868</c:v>
                </c:pt>
                <c:pt idx="599">
                  <c:v>2.1796764593904707</c:v>
                </c:pt>
                <c:pt idx="600">
                  <c:v>2.1769342356412729</c:v>
                </c:pt>
                <c:pt idx="601">
                  <c:v>2.2362729194099242</c:v>
                </c:pt>
                <c:pt idx="602">
                  <c:v>2.1702480121587806</c:v>
                </c:pt>
                <c:pt idx="603">
                  <c:v>2.2209542082400624</c:v>
                </c:pt>
                <c:pt idx="604">
                  <c:v>2.242605275717815</c:v>
                </c:pt>
                <c:pt idx="605">
                  <c:v>2.1569455114073195</c:v>
                </c:pt>
                <c:pt idx="606">
                  <c:v>1.9147172120958373</c:v>
                </c:pt>
                <c:pt idx="607">
                  <c:v>2.2849780777538617</c:v>
                </c:pt>
                <c:pt idx="608">
                  <c:v>2.2025025665150024</c:v>
                </c:pt>
                <c:pt idx="609">
                  <c:v>#N/A</c:v>
                </c:pt>
                <c:pt idx="610">
                  <c:v>2.2208109812646342</c:v>
                </c:pt>
                <c:pt idx="611">
                  <c:v>2.2210334476759415</c:v>
                </c:pt>
                <c:pt idx="612">
                  <c:v>2.183380267511573</c:v>
                </c:pt>
                <c:pt idx="613">
                  <c:v>2.286957147183974</c:v>
                </c:pt>
                <c:pt idx="614">
                  <c:v>2.2767568417435764</c:v>
                </c:pt>
                <c:pt idx="615">
                  <c:v>2.3077023092200091</c:v>
                </c:pt>
                <c:pt idx="616">
                  <c:v>2.1988364022588538</c:v>
                </c:pt>
                <c:pt idx="617">
                  <c:v>2.1790327735258983</c:v>
                </c:pt>
                <c:pt idx="618">
                  <c:v>2.1524978387555875</c:v>
                </c:pt>
                <c:pt idx="619">
                  <c:v>2.2295299654697325</c:v>
                </c:pt>
                <c:pt idx="620">
                  <c:v>2.1780220980352754</c:v>
                </c:pt>
                <c:pt idx="621">
                  <c:v>2.1812279077189261</c:v>
                </c:pt>
                <c:pt idx="622">
                  <c:v>2.1544781958223682</c:v>
                </c:pt>
                <c:pt idx="623">
                  <c:v>2.1968295827206545</c:v>
                </c:pt>
                <c:pt idx="624">
                  <c:v>2.2153605001944126</c:v>
                </c:pt>
                <c:pt idx="625">
                  <c:v>2.2555073083708503</c:v>
                </c:pt>
                <c:pt idx="626">
                  <c:v>2.307467676556457</c:v>
                </c:pt>
                <c:pt idx="627">
                  <c:v>2.2634124971109713</c:v>
                </c:pt>
                <c:pt idx="628">
                  <c:v>2.2660140569642158</c:v>
                </c:pt>
                <c:pt idx="629">
                  <c:v>2.2388502440155107</c:v>
                </c:pt>
                <c:pt idx="630">
                  <c:v>2.2555147755485399</c:v>
                </c:pt>
                <c:pt idx="631">
                  <c:v>2.1713196747311185</c:v>
                </c:pt>
                <c:pt idx="632">
                  <c:v>2.2249464214091645</c:v>
                </c:pt>
                <c:pt idx="633">
                  <c:v>2.2859615929773227</c:v>
                </c:pt>
                <c:pt idx="634">
                  <c:v>2.2844546816018854</c:v>
                </c:pt>
                <c:pt idx="635">
                  <c:v>2.2994584375294744</c:v>
                </c:pt>
                <c:pt idx="636">
                  <c:v>2.1796031703405174</c:v>
                </c:pt>
                <c:pt idx="637">
                  <c:v>2.2009055664663024</c:v>
                </c:pt>
                <c:pt idx="638">
                  <c:v>2.1979081241890808</c:v>
                </c:pt>
                <c:pt idx="639">
                  <c:v>2.0597477397901094</c:v>
                </c:pt>
                <c:pt idx="640">
                  <c:v>2.1341534978141694</c:v>
                </c:pt>
                <c:pt idx="641">
                  <c:v>2.1223677857091143</c:v>
                </c:pt>
                <c:pt idx="642">
                  <c:v>2.0853769850301518</c:v>
                </c:pt>
                <c:pt idx="643">
                  <c:v>2.1531043506043983</c:v>
                </c:pt>
                <c:pt idx="644">
                  <c:v>2.1001960150854262</c:v>
                </c:pt>
                <c:pt idx="645">
                  <c:v>2.1638447271401415</c:v>
                </c:pt>
                <c:pt idx="646">
                  <c:v>#N/A</c:v>
                </c:pt>
                <c:pt idx="647">
                  <c:v>2.1839979561581111</c:v>
                </c:pt>
                <c:pt idx="648">
                  <c:v>2.1902189531289711</c:v>
                </c:pt>
                <c:pt idx="649">
                  <c:v>2.1422181392881225</c:v>
                </c:pt>
                <c:pt idx="650">
                  <c:v>2.1657354838715133</c:v>
                </c:pt>
                <c:pt idx="651">
                  <c:v>2.2115282915799597</c:v>
                </c:pt>
                <c:pt idx="652">
                  <c:v>2.3103218180287866</c:v>
                </c:pt>
                <c:pt idx="653">
                  <c:v>2.2464535080398393</c:v>
                </c:pt>
                <c:pt idx="654">
                  <c:v>2.1685397259176651</c:v>
                </c:pt>
                <c:pt idx="655">
                  <c:v>2.15356678186411</c:v>
                </c:pt>
                <c:pt idx="656">
                  <c:v>2.2400114614927769</c:v>
                </c:pt>
                <c:pt idx="657">
                  <c:v>2.3028227558733425</c:v>
                </c:pt>
                <c:pt idx="658">
                  <c:v>2.1938832948102132</c:v>
                </c:pt>
                <c:pt idx="659">
                  <c:v>2.2165916927727958</c:v>
                </c:pt>
                <c:pt idx="660">
                  <c:v>2.1506403364016147</c:v>
                </c:pt>
                <c:pt idx="661">
                  <c:v>2.1208932042528401</c:v>
                </c:pt>
                <c:pt idx="662">
                  <c:v>2.1822451130203131</c:v>
                </c:pt>
                <c:pt idx="663">
                  <c:v>2.1397254612281302</c:v>
                </c:pt>
                <c:pt idx="664">
                  <c:v>2.1269671316324485</c:v>
                </c:pt>
                <c:pt idx="665">
                  <c:v>2.2471347050418511</c:v>
                </c:pt>
                <c:pt idx="666">
                  <c:v>2.1517329880862048</c:v>
                </c:pt>
                <c:pt idx="667">
                  <c:v>2.2016107603349626</c:v>
                </c:pt>
                <c:pt idx="668">
                  <c:v>2.1761576939032583</c:v>
                </c:pt>
                <c:pt idx="669">
                  <c:v>2.2140085783202341</c:v>
                </c:pt>
                <c:pt idx="670">
                  <c:v>2.2247333339887145</c:v>
                </c:pt>
                <c:pt idx="671">
                  <c:v>2.2332286011794027</c:v>
                </c:pt>
                <c:pt idx="672">
                  <c:v>2.2224382450039828</c:v>
                </c:pt>
                <c:pt idx="673">
                  <c:v>#N/A</c:v>
                </c:pt>
                <c:pt idx="674">
                  <c:v>2.3019632969574673</c:v>
                </c:pt>
                <c:pt idx="675">
                  <c:v>2.2332034017899396</c:v>
                </c:pt>
                <c:pt idx="676">
                  <c:v>2.1721803565118298</c:v>
                </c:pt>
                <c:pt idx="677">
                  <c:v>2.1574432239933912</c:v>
                </c:pt>
                <c:pt idx="678">
                  <c:v>2.2446130586668338</c:v>
                </c:pt>
                <c:pt idx="679">
                  <c:v>2.1388719617737397</c:v>
                </c:pt>
                <c:pt idx="680">
                  <c:v>2.1511258986150557</c:v>
                </c:pt>
                <c:pt idx="681">
                  <c:v>2.2760465119388718</c:v>
                </c:pt>
                <c:pt idx="682">
                  <c:v>2.2711283109779918</c:v>
                </c:pt>
                <c:pt idx="683">
                  <c:v>2.2531525393881928</c:v>
                </c:pt>
                <c:pt idx="684">
                  <c:v>2.1779740115785353</c:v>
                </c:pt>
                <c:pt idx="685">
                  <c:v>2.2910343018454351</c:v>
                </c:pt>
                <c:pt idx="686">
                  <c:v>2.2901383200946306</c:v>
                </c:pt>
                <c:pt idx="687">
                  <c:v>2.4249416539549316</c:v>
                </c:pt>
                <c:pt idx="688">
                  <c:v>2.1590855320842048</c:v>
                </c:pt>
                <c:pt idx="689">
                  <c:v>2.2626911885008676</c:v>
                </c:pt>
                <c:pt idx="690">
                  <c:v>2.222437204391889</c:v>
                </c:pt>
                <c:pt idx="691">
                  <c:v>2.2351248628722322</c:v>
                </c:pt>
                <c:pt idx="692">
                  <c:v>2.1306330713653217</c:v>
                </c:pt>
                <c:pt idx="693">
                  <c:v>2.1027943161893941</c:v>
                </c:pt>
                <c:pt idx="694">
                  <c:v>2.1399128265387302</c:v>
                </c:pt>
                <c:pt idx="695">
                  <c:v>2.126993445705776</c:v>
                </c:pt>
                <c:pt idx="696">
                  <c:v>2.1270923893566902</c:v>
                </c:pt>
                <c:pt idx="697">
                  <c:v>2.2833237548166618</c:v>
                </c:pt>
                <c:pt idx="698">
                  <c:v>2.2130187545007085</c:v>
                </c:pt>
                <c:pt idx="699">
                  <c:v>2.1500706878535492</c:v>
                </c:pt>
                <c:pt idx="700">
                  <c:v>2.2908383398244565</c:v>
                </c:pt>
                <c:pt idx="701">
                  <c:v>2.2369361700747787</c:v>
                </c:pt>
                <c:pt idx="702">
                  <c:v>2.3595727831362221</c:v>
                </c:pt>
                <c:pt idx="703">
                  <c:v>2.2311857420876327</c:v>
                </c:pt>
                <c:pt idx="704">
                  <c:v>2.1622896513968097</c:v>
                </c:pt>
                <c:pt idx="705">
                  <c:v>2.1943851094260545</c:v>
                </c:pt>
                <c:pt idx="706">
                  <c:v>2.3184268486693611</c:v>
                </c:pt>
                <c:pt idx="707">
                  <c:v>2.2196366603335251</c:v>
                </c:pt>
                <c:pt idx="708">
                  <c:v>2.3142040180009507</c:v>
                </c:pt>
                <c:pt idx="709">
                  <c:v>2.2041930774779539</c:v>
                </c:pt>
                <c:pt idx="710">
                  <c:v>2.295721712653179</c:v>
                </c:pt>
                <c:pt idx="711">
                  <c:v>2.3018786049361832</c:v>
                </c:pt>
                <c:pt idx="712">
                  <c:v>2.1206881077514121</c:v>
                </c:pt>
                <c:pt idx="713">
                  <c:v>2.1727121832991498</c:v>
                </c:pt>
                <c:pt idx="714">
                  <c:v>2.1987740479879938</c:v>
                </c:pt>
                <c:pt idx="715">
                  <c:v>2.1026186749050395</c:v>
                </c:pt>
                <c:pt idx="716">
                  <c:v>2.1849035525324831</c:v>
                </c:pt>
                <c:pt idx="717">
                  <c:v>2.1681124958677342</c:v>
                </c:pt>
                <c:pt idx="718">
                  <c:v>2.1859653448206529</c:v>
                </c:pt>
                <c:pt idx="719">
                  <c:v>2.171418418225584</c:v>
                </c:pt>
                <c:pt idx="720">
                  <c:v>#N/A</c:v>
                </c:pt>
                <c:pt idx="721">
                  <c:v>2.203865838617808</c:v>
                </c:pt>
                <c:pt idx="722">
                  <c:v>2.5237023471365814</c:v>
                </c:pt>
                <c:pt idx="723">
                  <c:v>2.1587155859710845</c:v>
                </c:pt>
                <c:pt idx="724">
                  <c:v>2.1417405475813602</c:v>
                </c:pt>
                <c:pt idx="725">
                  <c:v>2.57</c:v>
                </c:pt>
                <c:pt idx="726">
                  <c:v>2.1938076316026853</c:v>
                </c:pt>
                <c:pt idx="727">
                  <c:v>2.2095073819695235</c:v>
                </c:pt>
                <c:pt idx="728">
                  <c:v>2.2240855183850896</c:v>
                </c:pt>
                <c:pt idx="729">
                  <c:v>2.2304688157861583</c:v>
                </c:pt>
                <c:pt idx="730">
                  <c:v>2.2873301481265536</c:v>
                </c:pt>
                <c:pt idx="731">
                  <c:v>2.0941145404216006</c:v>
                </c:pt>
                <c:pt idx="732">
                  <c:v>2.2869009372298743</c:v>
                </c:pt>
                <c:pt idx="733">
                  <c:v>2.1779041703755948</c:v>
                </c:pt>
                <c:pt idx="734">
                  <c:v>2.2641862225652187</c:v>
                </c:pt>
                <c:pt idx="735">
                  <c:v>2.1992944945482376</c:v>
                </c:pt>
                <c:pt idx="736">
                  <c:v>2.2300614178799298</c:v>
                </c:pt>
                <c:pt idx="737">
                  <c:v>2.2934640740783196</c:v>
                </c:pt>
                <c:pt idx="738">
                  <c:v>2.1678412137998313</c:v>
                </c:pt>
                <c:pt idx="739">
                  <c:v>#N/A</c:v>
                </c:pt>
                <c:pt idx="740">
                  <c:v>2.2136080784792531</c:v>
                </c:pt>
                <c:pt idx="741">
                  <c:v>2.1434789204164022</c:v>
                </c:pt>
                <c:pt idx="742">
                  <c:v>2.1116828714192577</c:v>
                </c:pt>
                <c:pt idx="743">
                  <c:v>2.184409019910007</c:v>
                </c:pt>
                <c:pt idx="744">
                  <c:v>2.1961866097410563</c:v>
                </c:pt>
                <c:pt idx="745">
                  <c:v>2.1283783840031716</c:v>
                </c:pt>
                <c:pt idx="746">
                  <c:v>2.18164856584966</c:v>
                </c:pt>
                <c:pt idx="747">
                  <c:v>2.1638422711233596</c:v>
                </c:pt>
                <c:pt idx="748">
                  <c:v>2.2254088794606872</c:v>
                </c:pt>
                <c:pt idx="749">
                  <c:v>2.1556725817553315</c:v>
                </c:pt>
                <c:pt idx="750">
                  <c:v>2.2716727302366495</c:v>
                </c:pt>
                <c:pt idx="751">
                  <c:v>1.9612592745510942</c:v>
                </c:pt>
                <c:pt idx="752">
                  <c:v>2.3172818389710454</c:v>
                </c:pt>
                <c:pt idx="753">
                  <c:v>2.0807858556161065</c:v>
                </c:pt>
                <c:pt idx="754">
                  <c:v>2.2946477167380346</c:v>
                </c:pt>
                <c:pt idx="755">
                  <c:v>2.2284089589953284</c:v>
                </c:pt>
                <c:pt idx="756">
                  <c:v>2.2518920054768135</c:v>
                </c:pt>
                <c:pt idx="757">
                  <c:v>2.2282431439449835</c:v>
                </c:pt>
                <c:pt idx="758">
                  <c:v>2.2042266292212656</c:v>
                </c:pt>
                <c:pt idx="759">
                  <c:v>2.1935084827020241</c:v>
                </c:pt>
                <c:pt idx="760">
                  <c:v>2.2102447322948118</c:v>
                </c:pt>
                <c:pt idx="761">
                  <c:v>2.2210360991585594</c:v>
                </c:pt>
                <c:pt idx="762">
                  <c:v>2.193446409577207</c:v>
                </c:pt>
                <c:pt idx="763">
                  <c:v>2.1486336598298958</c:v>
                </c:pt>
                <c:pt idx="764">
                  <c:v>2.2009305213303576</c:v>
                </c:pt>
                <c:pt idx="765">
                  <c:v>2.1350101719187613</c:v>
                </c:pt>
                <c:pt idx="766">
                  <c:v>2.1488055106869286</c:v>
                </c:pt>
                <c:pt idx="767">
                  <c:v>2.2185151308278757</c:v>
                </c:pt>
                <c:pt idx="768">
                  <c:v>2.1482956131071305</c:v>
                </c:pt>
                <c:pt idx="769">
                  <c:v>2.0809128775952637</c:v>
                </c:pt>
                <c:pt idx="770">
                  <c:v>2.1441550847962323</c:v>
                </c:pt>
                <c:pt idx="771">
                  <c:v>2.3569349675703251</c:v>
                </c:pt>
                <c:pt idx="772">
                  <c:v>2.2438018440721046</c:v>
                </c:pt>
                <c:pt idx="773">
                  <c:v>2.1810512761670915</c:v>
                </c:pt>
                <c:pt idx="774">
                  <c:v>2.182974123795288</c:v>
                </c:pt>
                <c:pt idx="775">
                  <c:v>2.153952575070663</c:v>
                </c:pt>
                <c:pt idx="776">
                  <c:v>2.1194204713439317</c:v>
                </c:pt>
                <c:pt idx="777">
                  <c:v>2.1079711501274283</c:v>
                </c:pt>
                <c:pt idx="778">
                  <c:v>2.1439940880869455</c:v>
                </c:pt>
                <c:pt idx="779">
                  <c:v>2.1215402006906725</c:v>
                </c:pt>
                <c:pt idx="780">
                  <c:v>2.218011174642045</c:v>
                </c:pt>
                <c:pt idx="781">
                  <c:v>2.1939031560177655</c:v>
                </c:pt>
                <c:pt idx="782">
                  <c:v>2.1070927906524228</c:v>
                </c:pt>
                <c:pt idx="783">
                  <c:v>2.1862207792965127</c:v>
                </c:pt>
                <c:pt idx="784">
                  <c:v>2.258899405820233</c:v>
                </c:pt>
                <c:pt idx="785">
                  <c:v>2.1770576728271389</c:v>
                </c:pt>
                <c:pt idx="786">
                  <c:v>2.65</c:v>
                </c:pt>
                <c:pt idx="787">
                  <c:v>2.2739249872597131</c:v>
                </c:pt>
                <c:pt idx="788">
                  <c:v>2.2536529574385029</c:v>
                </c:pt>
                <c:pt idx="789">
                  <c:v>#N/A</c:v>
                </c:pt>
                <c:pt idx="790">
                  <c:v>2.1713628287961635</c:v>
                </c:pt>
                <c:pt idx="791">
                  <c:v>2.1878999757801125</c:v>
                </c:pt>
                <c:pt idx="792">
                  <c:v>2.1188169677915489</c:v>
                </c:pt>
                <c:pt idx="793">
                  <c:v>2.1700055724303957</c:v>
                </c:pt>
                <c:pt idx="794">
                  <c:v>2.2007026582358864</c:v>
                </c:pt>
                <c:pt idx="795">
                  <c:v>2.1939963046488895</c:v>
                </c:pt>
                <c:pt idx="796">
                  <c:v>2.1100817803683141</c:v>
                </c:pt>
                <c:pt idx="797">
                  <c:v>2.1258793261658449</c:v>
                </c:pt>
                <c:pt idx="798">
                  <c:v>2.1510866898546803</c:v>
                </c:pt>
                <c:pt idx="799">
                  <c:v>2.318597882279362</c:v>
                </c:pt>
                <c:pt idx="800">
                  <c:v>2.0245443308223794</c:v>
                </c:pt>
                <c:pt idx="801">
                  <c:v>2.0387713594840795</c:v>
                </c:pt>
                <c:pt idx="802">
                  <c:v>2.2269756262602787</c:v>
                </c:pt>
                <c:pt idx="803">
                  <c:v>2.2114646209874871</c:v>
                </c:pt>
                <c:pt idx="804">
                  <c:v>2.1915051151292468</c:v>
                </c:pt>
                <c:pt idx="805">
                  <c:v>2.2966572965066843</c:v>
                </c:pt>
                <c:pt idx="806">
                  <c:v>2.2333336681845077</c:v>
                </c:pt>
                <c:pt idx="807">
                  <c:v>2.5129281684028295</c:v>
                </c:pt>
                <c:pt idx="808">
                  <c:v>2.1901462922316335</c:v>
                </c:pt>
                <c:pt idx="809">
                  <c:v>2.180080281357744</c:v>
                </c:pt>
                <c:pt idx="810">
                  <c:v>2.2028065908698786</c:v>
                </c:pt>
                <c:pt idx="811">
                  <c:v>2.2173373140939923</c:v>
                </c:pt>
                <c:pt idx="812">
                  <c:v>2.1778188110445029</c:v>
                </c:pt>
                <c:pt idx="813">
                  <c:v>2.1179871290788865</c:v>
                </c:pt>
                <c:pt idx="814">
                  <c:v>2.1288399905951092</c:v>
                </c:pt>
                <c:pt idx="815">
                  <c:v>2.1269793328474473</c:v>
                </c:pt>
                <c:pt idx="816">
                  <c:v>2.1368802310735835</c:v>
                </c:pt>
                <c:pt idx="817">
                  <c:v>2.1244611940902081</c:v>
                </c:pt>
                <c:pt idx="818">
                  <c:v>2.2185065235847317</c:v>
                </c:pt>
                <c:pt idx="819">
                  <c:v>2.2089607283625829</c:v>
                </c:pt>
                <c:pt idx="820">
                  <c:v>2.2160165098273232</c:v>
                </c:pt>
                <c:pt idx="821">
                  <c:v>2.4140987721898228</c:v>
                </c:pt>
                <c:pt idx="822">
                  <c:v>2.2687865166968768</c:v>
                </c:pt>
                <c:pt idx="823">
                  <c:v>2.2608624304788494</c:v>
                </c:pt>
                <c:pt idx="824">
                  <c:v>2.4363790928802955</c:v>
                </c:pt>
                <c:pt idx="825">
                  <c:v>2.1671842206526328</c:v>
                </c:pt>
                <c:pt idx="826">
                  <c:v>2.1922311468873734</c:v>
                </c:pt>
                <c:pt idx="827">
                  <c:v>2.1670189805621045</c:v>
                </c:pt>
                <c:pt idx="828">
                  <c:v>2.1473813786490386</c:v>
                </c:pt>
                <c:pt idx="829">
                  <c:v>2.2093278668340228</c:v>
                </c:pt>
                <c:pt idx="830">
                  <c:v>2.2714219927775137</c:v>
                </c:pt>
                <c:pt idx="831">
                  <c:v>2.316793613443568</c:v>
                </c:pt>
                <c:pt idx="832">
                  <c:v>2.2350676823993876</c:v>
                </c:pt>
                <c:pt idx="833">
                  <c:v>2.2361096502455018</c:v>
                </c:pt>
                <c:pt idx="834">
                  <c:v>2.3161395507458415</c:v>
                </c:pt>
                <c:pt idx="835">
                  <c:v>2.3849657221860858</c:v>
                </c:pt>
                <c:pt idx="836">
                  <c:v>2.2817431905694829</c:v>
                </c:pt>
                <c:pt idx="837">
                  <c:v>2.1655102190444926</c:v>
                </c:pt>
                <c:pt idx="838">
                  <c:v>2.1860936369562416</c:v>
                </c:pt>
                <c:pt idx="839">
                  <c:v>2.2661154096208964</c:v>
                </c:pt>
                <c:pt idx="840">
                  <c:v>2.4093160654301764</c:v>
                </c:pt>
                <c:pt idx="841">
                  <c:v>2.2085657555984248</c:v>
                </c:pt>
                <c:pt idx="842">
                  <c:v>2.1977247558638218</c:v>
                </c:pt>
                <c:pt idx="843">
                  <c:v>2.3119296811086323</c:v>
                </c:pt>
                <c:pt idx="844">
                  <c:v>2.1996833132995963</c:v>
                </c:pt>
                <c:pt idx="845">
                  <c:v>2.2099084929467381</c:v>
                </c:pt>
                <c:pt idx="846">
                  <c:v>2.1220381206460872</c:v>
                </c:pt>
                <c:pt idx="847">
                  <c:v>2.2389357062397832</c:v>
                </c:pt>
                <c:pt idx="848">
                  <c:v>1.874962756713918</c:v>
                </c:pt>
                <c:pt idx="849">
                  <c:v>2.1769710453768183</c:v>
                </c:pt>
                <c:pt idx="850">
                  <c:v>2.1798757597855518</c:v>
                </c:pt>
                <c:pt idx="851">
                  <c:v>2.2377082874563716</c:v>
                </c:pt>
                <c:pt idx="852">
                  <c:v>2.2344960353657304</c:v>
                </c:pt>
                <c:pt idx="853">
                  <c:v>2.2369590570735989</c:v>
                </c:pt>
                <c:pt idx="854">
                  <c:v>2.248248383946251</c:v>
                </c:pt>
                <c:pt idx="855">
                  <c:v>2.1272334613183901</c:v>
                </c:pt>
                <c:pt idx="856">
                  <c:v>2.1059919219048546</c:v>
                </c:pt>
                <c:pt idx="857">
                  <c:v>2.1753626241655466</c:v>
                </c:pt>
                <c:pt idx="858">
                  <c:v>2.2262070106992349</c:v>
                </c:pt>
                <c:pt idx="859">
                  <c:v>2.1172985247370164</c:v>
                </c:pt>
                <c:pt idx="860">
                  <c:v>2.1041852615602399</c:v>
                </c:pt>
                <c:pt idx="861">
                  <c:v>2.0842722123288286</c:v>
                </c:pt>
                <c:pt idx="862">
                  <c:v>2.1021285715772806</c:v>
                </c:pt>
                <c:pt idx="863">
                  <c:v>2.2764021681467317</c:v>
                </c:pt>
                <c:pt idx="864">
                  <c:v>2.1854844013691186</c:v>
                </c:pt>
                <c:pt idx="865">
                  <c:v>1.9680619739958263</c:v>
                </c:pt>
                <c:pt idx="866">
                  <c:v>2.65</c:v>
                </c:pt>
                <c:pt idx="867">
                  <c:v>2.247606273124922</c:v>
                </c:pt>
                <c:pt idx="868">
                  <c:v>2.1726035245740083</c:v>
                </c:pt>
                <c:pt idx="869">
                  <c:v>1.9998165482017065</c:v>
                </c:pt>
                <c:pt idx="870">
                  <c:v>2.1657260336184168</c:v>
                </c:pt>
                <c:pt idx="871">
                  <c:v>2.211921816622366</c:v>
                </c:pt>
                <c:pt idx="872">
                  <c:v>2.1421461900220722</c:v>
                </c:pt>
                <c:pt idx="873">
                  <c:v>2.1382269525191906</c:v>
                </c:pt>
                <c:pt idx="874">
                  <c:v>2.4536216153440615</c:v>
                </c:pt>
                <c:pt idx="875">
                  <c:v>2.2484413376820149</c:v>
                </c:pt>
                <c:pt idx="876">
                  <c:v>2.4986470953499715</c:v>
                </c:pt>
                <c:pt idx="877">
                  <c:v>2.1554730076919517</c:v>
                </c:pt>
                <c:pt idx="878">
                  <c:v>2.1848910243789366</c:v>
                </c:pt>
                <c:pt idx="879">
                  <c:v>2.0793946077228962</c:v>
                </c:pt>
                <c:pt idx="880">
                  <c:v>2.1311795546238832</c:v>
                </c:pt>
                <c:pt idx="881">
                  <c:v>2.1647513914978598</c:v>
                </c:pt>
                <c:pt idx="882">
                  <c:v>2.1489796511547756</c:v>
                </c:pt>
                <c:pt idx="883">
                  <c:v>2.1577959130843425</c:v>
                </c:pt>
                <c:pt idx="884">
                  <c:v>2.2071265899766215</c:v>
                </c:pt>
                <c:pt idx="885">
                  <c:v>2.2821214745987723</c:v>
                </c:pt>
                <c:pt idx="886">
                  <c:v>2.2431440298030489</c:v>
                </c:pt>
                <c:pt idx="887">
                  <c:v>2.2265158180970324</c:v>
                </c:pt>
                <c:pt idx="888">
                  <c:v>2.1696575444197306</c:v>
                </c:pt>
                <c:pt idx="889">
                  <c:v>2.1806256466163556</c:v>
                </c:pt>
                <c:pt idx="890">
                  <c:v>2.2475783597974694</c:v>
                </c:pt>
                <c:pt idx="891">
                  <c:v>2.2242906564555969</c:v>
                </c:pt>
                <c:pt idx="892">
                  <c:v>2.1984322629727444</c:v>
                </c:pt>
                <c:pt idx="893">
                  <c:v>2.1872765996920864</c:v>
                </c:pt>
                <c:pt idx="894">
                  <c:v>2.1753218974135651</c:v>
                </c:pt>
                <c:pt idx="895">
                  <c:v>2.2869157691902635</c:v>
                </c:pt>
                <c:pt idx="896">
                  <c:v>2.2022467369812024</c:v>
                </c:pt>
                <c:pt idx="897">
                  <c:v>2.2304851549550602</c:v>
                </c:pt>
                <c:pt idx="898">
                  <c:v>2.2284468457916726</c:v>
                </c:pt>
                <c:pt idx="899">
                  <c:v>2.1464097473692774</c:v>
                </c:pt>
                <c:pt idx="900">
                  <c:v>2.3520007197267714</c:v>
                </c:pt>
                <c:pt idx="901">
                  <c:v>2.1823626866488519</c:v>
                </c:pt>
                <c:pt idx="902">
                  <c:v>2.1639894320339343</c:v>
                </c:pt>
                <c:pt idx="903">
                  <c:v>2.1550963028090147</c:v>
                </c:pt>
                <c:pt idx="904">
                  <c:v>2.127079033213743</c:v>
                </c:pt>
                <c:pt idx="905">
                  <c:v>2.1741128080424859</c:v>
                </c:pt>
                <c:pt idx="906">
                  <c:v>2.2274306571132154</c:v>
                </c:pt>
                <c:pt idx="907">
                  <c:v>2.1280767453468741</c:v>
                </c:pt>
                <c:pt idx="908">
                  <c:v>2.2257472261340805</c:v>
                </c:pt>
                <c:pt idx="909">
                  <c:v>2.289096713527885</c:v>
                </c:pt>
                <c:pt idx="910">
                  <c:v>2.1951234029494167</c:v>
                </c:pt>
                <c:pt idx="911">
                  <c:v>2.1179995991406551</c:v>
                </c:pt>
                <c:pt idx="912">
                  <c:v>2.2319253871130114</c:v>
                </c:pt>
                <c:pt idx="913">
                  <c:v>1.8279370975385436</c:v>
                </c:pt>
                <c:pt idx="914">
                  <c:v>2.1933183898169633</c:v>
                </c:pt>
                <c:pt idx="915">
                  <c:v>2.2060305704675409</c:v>
                </c:pt>
                <c:pt idx="916">
                  <c:v>2.1909475836271284</c:v>
                </c:pt>
                <c:pt idx="917">
                  <c:v>2.0125494279263267</c:v>
                </c:pt>
                <c:pt idx="918">
                  <c:v>2.1223514605156226</c:v>
                </c:pt>
                <c:pt idx="919">
                  <c:v>2.1813874387492906</c:v>
                </c:pt>
                <c:pt idx="920">
                  <c:v>#N/A</c:v>
                </c:pt>
                <c:pt idx="921">
                  <c:v>2.2315597598738504</c:v>
                </c:pt>
                <c:pt idx="922">
                  <c:v>2.1839727781710954</c:v>
                </c:pt>
                <c:pt idx="923">
                  <c:v>2.12891905810184</c:v>
                </c:pt>
                <c:pt idx="924">
                  <c:v>2.147798109117899</c:v>
                </c:pt>
                <c:pt idx="925">
                  <c:v>2.1462797606368831</c:v>
                </c:pt>
                <c:pt idx="926">
                  <c:v>2.2383053686580703</c:v>
                </c:pt>
                <c:pt idx="927">
                  <c:v>2.234463660498585</c:v>
                </c:pt>
                <c:pt idx="928">
                  <c:v>2.1379067324402099</c:v>
                </c:pt>
                <c:pt idx="929">
                  <c:v>2.1406257589173783</c:v>
                </c:pt>
                <c:pt idx="930">
                  <c:v>2.1905269794037663</c:v>
                </c:pt>
                <c:pt idx="931">
                  <c:v>2.154454833491239</c:v>
                </c:pt>
                <c:pt idx="932">
                  <c:v>2.1764579884284188</c:v>
                </c:pt>
                <c:pt idx="933">
                  <c:v>2.1339736271211147</c:v>
                </c:pt>
                <c:pt idx="934">
                  <c:v>2.1347465127663119</c:v>
                </c:pt>
                <c:pt idx="935">
                  <c:v>2.2507093760616836</c:v>
                </c:pt>
                <c:pt idx="936">
                  <c:v>2.2948996397055716</c:v>
                </c:pt>
                <c:pt idx="937">
                  <c:v>2.2011641870744398</c:v>
                </c:pt>
                <c:pt idx="938">
                  <c:v>2.1320863696596684</c:v>
                </c:pt>
                <c:pt idx="939">
                  <c:v>1.827352835255839</c:v>
                </c:pt>
                <c:pt idx="940">
                  <c:v>2.3199969894990864</c:v>
                </c:pt>
                <c:pt idx="941">
                  <c:v>2.23701879009981</c:v>
                </c:pt>
                <c:pt idx="942">
                  <c:v>2.1578690433789638</c:v>
                </c:pt>
                <c:pt idx="943">
                  <c:v>2.2373738828121708</c:v>
                </c:pt>
                <c:pt idx="944">
                  <c:v>2.264644795609867</c:v>
                </c:pt>
                <c:pt idx="945">
                  <c:v>2.2676030186041585</c:v>
                </c:pt>
                <c:pt idx="946">
                  <c:v>2.2662833917616503</c:v>
                </c:pt>
                <c:pt idx="947">
                  <c:v>2.2023401196066685</c:v>
                </c:pt>
                <c:pt idx="948">
                  <c:v>2.0987684312212229</c:v>
                </c:pt>
                <c:pt idx="949">
                  <c:v>2.4900000000000002</c:v>
                </c:pt>
                <c:pt idx="950">
                  <c:v>2.2386452791822835</c:v>
                </c:pt>
                <c:pt idx="951">
                  <c:v>2.1972592718376678</c:v>
                </c:pt>
                <c:pt idx="952">
                  <c:v>2.182375038429047</c:v>
                </c:pt>
                <c:pt idx="953">
                  <c:v>2.1745975945907827</c:v>
                </c:pt>
                <c:pt idx="954">
                  <c:v>2.2132544056549142</c:v>
                </c:pt>
                <c:pt idx="955">
                  <c:v>2.127949377909732</c:v>
                </c:pt>
                <c:pt idx="956">
                  <c:v>2.3226503814558477</c:v>
                </c:pt>
                <c:pt idx="957">
                  <c:v>2.2297064056210938</c:v>
                </c:pt>
                <c:pt idx="958">
                  <c:v>2.168406259463183</c:v>
                </c:pt>
                <c:pt idx="959">
                  <c:v>2.105060680311885</c:v>
                </c:pt>
                <c:pt idx="960">
                  <c:v>2.2225708803526407</c:v>
                </c:pt>
                <c:pt idx="961">
                  <c:v>2.1927346679181432</c:v>
                </c:pt>
                <c:pt idx="962">
                  <c:v>2.1297729153463503</c:v>
                </c:pt>
                <c:pt idx="963">
                  <c:v>2.1570559004925585</c:v>
                </c:pt>
                <c:pt idx="964">
                  <c:v>2.1169335667035671</c:v>
                </c:pt>
                <c:pt idx="965">
                  <c:v>2.2680581447451478</c:v>
                </c:pt>
                <c:pt idx="966">
                  <c:v>2.36937811523936</c:v>
                </c:pt>
                <c:pt idx="967">
                  <c:v>2.1831505534359219</c:v>
                </c:pt>
                <c:pt idx="968">
                  <c:v>2.0912922456794134</c:v>
                </c:pt>
                <c:pt idx="969">
                  <c:v>2.0931250322521966</c:v>
                </c:pt>
                <c:pt idx="970">
                  <c:v>2.3509112279366495</c:v>
                </c:pt>
                <c:pt idx="971">
                  <c:v>2.194611905327104</c:v>
                </c:pt>
                <c:pt idx="972">
                  <c:v>2.0781291875397598</c:v>
                </c:pt>
                <c:pt idx="973">
                  <c:v>2.1710896864929268</c:v>
                </c:pt>
                <c:pt idx="974">
                  <c:v>2.1232520003514459</c:v>
                </c:pt>
                <c:pt idx="975">
                  <c:v>2.0769908166086584</c:v>
                </c:pt>
                <c:pt idx="976">
                  <c:v>#N/A</c:v>
                </c:pt>
                <c:pt idx="977">
                  <c:v>2.140429589601192</c:v>
                </c:pt>
                <c:pt idx="978">
                  <c:v>2.0808244180892461</c:v>
                </c:pt>
                <c:pt idx="979">
                  <c:v>2.1149341436118694</c:v>
                </c:pt>
                <c:pt idx="980">
                  <c:v>2.0848160003448912</c:v>
                </c:pt>
                <c:pt idx="981">
                  <c:v>2.1201864708489633</c:v>
                </c:pt>
                <c:pt idx="982">
                  <c:v>2.1397841209860742</c:v>
                </c:pt>
                <c:pt idx="983">
                  <c:v>2.1504517314411995</c:v>
                </c:pt>
                <c:pt idx="984">
                  <c:v>2.2022597493925899</c:v>
                </c:pt>
                <c:pt idx="985">
                  <c:v>1.997378612323613</c:v>
                </c:pt>
                <c:pt idx="986">
                  <c:v>#N/A</c:v>
                </c:pt>
                <c:pt idx="987">
                  <c:v>2.1668824527843888</c:v>
                </c:pt>
                <c:pt idx="988">
                  <c:v>2.0797039119825729</c:v>
                </c:pt>
                <c:pt idx="989">
                  <c:v>2.157818685435744</c:v>
                </c:pt>
                <c:pt idx="990">
                  <c:v>2.0612758042370372</c:v>
                </c:pt>
                <c:pt idx="991">
                  <c:v>2.1465025555381723</c:v>
                </c:pt>
                <c:pt idx="992">
                  <c:v>2.1013363044813853</c:v>
                </c:pt>
                <c:pt idx="993">
                  <c:v>2.0659585397667235</c:v>
                </c:pt>
                <c:pt idx="994">
                  <c:v>2.1440382668317204</c:v>
                </c:pt>
                <c:pt idx="995">
                  <c:v>1.9042343389411425</c:v>
                </c:pt>
                <c:pt idx="996">
                  <c:v>2.0959963817979359</c:v>
                </c:pt>
                <c:pt idx="997">
                  <c:v>2.1350541313021942</c:v>
                </c:pt>
                <c:pt idx="998">
                  <c:v>2.1624365684727809</c:v>
                </c:pt>
                <c:pt idx="999">
                  <c:v>2.1199993685729854</c:v>
                </c:pt>
                <c:pt idx="1000">
                  <c:v>2.2017511594131847</c:v>
                </c:pt>
                <c:pt idx="1001">
                  <c:v>1.874684225153104</c:v>
                </c:pt>
                <c:pt idx="1002">
                  <c:v>2.1983918320455236</c:v>
                </c:pt>
                <c:pt idx="1003">
                  <c:v>2.1261712787476461</c:v>
                </c:pt>
                <c:pt idx="1004">
                  <c:v>2.1153084979482109</c:v>
                </c:pt>
                <c:pt idx="1005">
                  <c:v>2.2147809115221468</c:v>
                </c:pt>
                <c:pt idx="1006">
                  <c:v>2.4518359926868629</c:v>
                </c:pt>
                <c:pt idx="1007">
                  <c:v>2.0781093251838851</c:v>
                </c:pt>
                <c:pt idx="1008">
                  <c:v>2.1444282516823727</c:v>
                </c:pt>
                <c:pt idx="1009">
                  <c:v>2.2117652248681443</c:v>
                </c:pt>
                <c:pt idx="1010">
                  <c:v>2.1535757081285554</c:v>
                </c:pt>
                <c:pt idx="1011">
                  <c:v>2.2069808499015107</c:v>
                </c:pt>
                <c:pt idx="1012">
                  <c:v>2.1302639030113806</c:v>
                </c:pt>
                <c:pt idx="1013">
                  <c:v>2.085408855731143</c:v>
                </c:pt>
                <c:pt idx="1014">
                  <c:v>2.1698529001987366</c:v>
                </c:pt>
                <c:pt idx="1015">
                  <c:v>2.0889701737929025</c:v>
                </c:pt>
                <c:pt idx="1016">
                  <c:v>2.2494895140640585</c:v>
                </c:pt>
                <c:pt idx="1017">
                  <c:v>2.1193648903001838</c:v>
                </c:pt>
                <c:pt idx="1018">
                  <c:v>2.0189675456725897</c:v>
                </c:pt>
                <c:pt idx="1019">
                  <c:v>2.1328766845142537</c:v>
                </c:pt>
                <c:pt idx="1020">
                  <c:v>2.2201207671658647</c:v>
                </c:pt>
                <c:pt idx="1021">
                  <c:v>2.1918141388640131</c:v>
                </c:pt>
                <c:pt idx="1022">
                  <c:v>2.2064483881091856</c:v>
                </c:pt>
                <c:pt idx="1023">
                  <c:v>2.1838947738690297</c:v>
                </c:pt>
                <c:pt idx="1024">
                  <c:v>2.1245890191456804</c:v>
                </c:pt>
                <c:pt idx="1025">
                  <c:v>2.1120505001537078</c:v>
                </c:pt>
                <c:pt idx="1026">
                  <c:v>2.173189637704406</c:v>
                </c:pt>
                <c:pt idx="1027">
                  <c:v>2.1513993165286611</c:v>
                </c:pt>
                <c:pt idx="1028">
                  <c:v>2.1239678463534384</c:v>
                </c:pt>
                <c:pt idx="1029">
                  <c:v>2.1359132459203147</c:v>
                </c:pt>
                <c:pt idx="1030">
                  <c:v>2.1351631027601057</c:v>
                </c:pt>
                <c:pt idx="1031">
                  <c:v>2.1193629119484143</c:v>
                </c:pt>
                <c:pt idx="1032">
                  <c:v>2.2505110048644896</c:v>
                </c:pt>
                <c:pt idx="1033">
                  <c:v>2.2181037144168196</c:v>
                </c:pt>
                <c:pt idx="1034">
                  <c:v>2.137630522110586</c:v>
                </c:pt>
                <c:pt idx="1035">
                  <c:v>2.1545878408584942</c:v>
                </c:pt>
                <c:pt idx="1036">
                  <c:v>2.0900324672468034</c:v>
                </c:pt>
                <c:pt idx="1037">
                  <c:v>2.1237309027990694</c:v>
                </c:pt>
                <c:pt idx="1038">
                  <c:v>2.1076973114005026</c:v>
                </c:pt>
                <c:pt idx="1039">
                  <c:v>2.088725611772051</c:v>
                </c:pt>
                <c:pt idx="1040">
                  <c:v>2.0092474356533221</c:v>
                </c:pt>
                <c:pt idx="1041">
                  <c:v>2.1181838704025404</c:v>
                </c:pt>
                <c:pt idx="1042">
                  <c:v>2.0797005071312</c:v>
                </c:pt>
                <c:pt idx="1043">
                  <c:v>2.1450549002013912</c:v>
                </c:pt>
                <c:pt idx="1044">
                  <c:v>#N/A</c:v>
                </c:pt>
                <c:pt idx="1045">
                  <c:v>2.149949754438842</c:v>
                </c:pt>
                <c:pt idx="1046">
                  <c:v>2.0945231127788779</c:v>
                </c:pt>
                <c:pt idx="1047">
                  <c:v>#N/A</c:v>
                </c:pt>
                <c:pt idx="1048">
                  <c:v>2.1301730330237989</c:v>
                </c:pt>
                <c:pt idx="1049">
                  <c:v>2.146491173953712</c:v>
                </c:pt>
                <c:pt idx="1050">
                  <c:v>2.1107136361754795</c:v>
                </c:pt>
                <c:pt idx="1051">
                  <c:v>2.1679983197004322</c:v>
                </c:pt>
                <c:pt idx="1052">
                  <c:v>2.1161793402449782</c:v>
                </c:pt>
                <c:pt idx="1053">
                  <c:v>2.1687774985207056</c:v>
                </c:pt>
                <c:pt idx="1054">
                  <c:v>2.1676644445910855</c:v>
                </c:pt>
                <c:pt idx="1055">
                  <c:v>2.1186479089667523</c:v>
                </c:pt>
                <c:pt idx="1056">
                  <c:v>2.1077566920752457</c:v>
                </c:pt>
                <c:pt idx="1057">
                  <c:v>1.9438301355529719</c:v>
                </c:pt>
                <c:pt idx="1058">
                  <c:v>2.1405071570708767</c:v>
                </c:pt>
                <c:pt idx="1059">
                  <c:v>2.1441260473262296</c:v>
                </c:pt>
                <c:pt idx="1060">
                  <c:v>2.1116658300866167</c:v>
                </c:pt>
                <c:pt idx="1061">
                  <c:v>2.1602048633858013</c:v>
                </c:pt>
                <c:pt idx="1062">
                  <c:v>2.0548029749396863</c:v>
                </c:pt>
                <c:pt idx="1063">
                  <c:v>2.0843933055811479</c:v>
                </c:pt>
                <c:pt idx="1064">
                  <c:v>2.1119152609425522</c:v>
                </c:pt>
                <c:pt idx="1065">
                  <c:v>2.0991075309873954</c:v>
                </c:pt>
                <c:pt idx="1066">
                  <c:v>#N/A</c:v>
                </c:pt>
                <c:pt idx="1067">
                  <c:v>2.1073528884848822</c:v>
                </c:pt>
                <c:pt idx="1068">
                  <c:v>2.123593912465561</c:v>
                </c:pt>
                <c:pt idx="1069">
                  <c:v>2.1329279902918801</c:v>
                </c:pt>
                <c:pt idx="1070">
                  <c:v>#N/A</c:v>
                </c:pt>
                <c:pt idx="1071">
                  <c:v>2.1272704192627883</c:v>
                </c:pt>
                <c:pt idx="1072">
                  <c:v>2.1027323842958388</c:v>
                </c:pt>
                <c:pt idx="1073">
                  <c:v>2.1297988129117429</c:v>
                </c:pt>
                <c:pt idx="1074">
                  <c:v>2.0723997019992506</c:v>
                </c:pt>
                <c:pt idx="1075">
                  <c:v>2.1110220167585467</c:v>
                </c:pt>
                <c:pt idx="1076">
                  <c:v>2.0660259022818561</c:v>
                </c:pt>
                <c:pt idx="1077">
                  <c:v>2.1334666590230946</c:v>
                </c:pt>
                <c:pt idx="1078">
                  <c:v>2.0571838221291285</c:v>
                </c:pt>
                <c:pt idx="1079">
                  <c:v>2.1320602598078788</c:v>
                </c:pt>
                <c:pt idx="1080">
                  <c:v>2.0265213748684077</c:v>
                </c:pt>
                <c:pt idx="1081">
                  <c:v>#N/A</c:v>
                </c:pt>
                <c:pt idx="1082">
                  <c:v>2.2104860835771585</c:v>
                </c:pt>
                <c:pt idx="1083">
                  <c:v>2.0813145807622702</c:v>
                </c:pt>
                <c:pt idx="1084">
                  <c:v>2.0659144490846764</c:v>
                </c:pt>
                <c:pt idx="1085">
                  <c:v>2.0954792335604062</c:v>
                </c:pt>
                <c:pt idx="1086">
                  <c:v>2.0737722480116947</c:v>
                </c:pt>
                <c:pt idx="1087">
                  <c:v>2.1503572141387708</c:v>
                </c:pt>
                <c:pt idx="1088">
                  <c:v>2.1174090760905915</c:v>
                </c:pt>
                <c:pt idx="1089">
                  <c:v>1.9823894802351778</c:v>
                </c:pt>
                <c:pt idx="1090">
                  <c:v>2.4412009671098889</c:v>
                </c:pt>
                <c:pt idx="1091">
                  <c:v>2.1256444211169896</c:v>
                </c:pt>
                <c:pt idx="1092">
                  <c:v>2.1084687838197556</c:v>
                </c:pt>
                <c:pt idx="1093">
                  <c:v>2.1916562425905148</c:v>
                </c:pt>
                <c:pt idx="1094">
                  <c:v>2.0934948896840746</c:v>
                </c:pt>
                <c:pt idx="1095">
                  <c:v>2.1935149318912051</c:v>
                </c:pt>
                <c:pt idx="1096">
                  <c:v>2.0994815688228634</c:v>
                </c:pt>
                <c:pt idx="1097">
                  <c:v>1.9287988708072072</c:v>
                </c:pt>
                <c:pt idx="1098">
                  <c:v>2.1021418902377671</c:v>
                </c:pt>
                <c:pt idx="1099">
                  <c:v>2.080107291677622</c:v>
                </c:pt>
                <c:pt idx="1100">
                  <c:v>2.0399168920050821</c:v>
                </c:pt>
                <c:pt idx="1101">
                  <c:v>2.0803204543990521</c:v>
                </c:pt>
                <c:pt idx="1102">
                  <c:v>1.972551963538449</c:v>
                </c:pt>
                <c:pt idx="1103">
                  <c:v>#N/A</c:v>
                </c:pt>
                <c:pt idx="1104">
                  <c:v>2.0649531676299087</c:v>
                </c:pt>
                <c:pt idx="1105">
                  <c:v>2.0817506329181477</c:v>
                </c:pt>
                <c:pt idx="1106">
                  <c:v>2.2740248950199038</c:v>
                </c:pt>
                <c:pt idx="1107">
                  <c:v>2.1100773771217938</c:v>
                </c:pt>
                <c:pt idx="1108">
                  <c:v>2.0623252330435968</c:v>
                </c:pt>
                <c:pt idx="1109">
                  <c:v>2.1308808979385527</c:v>
                </c:pt>
                <c:pt idx="1110">
                  <c:v>2.0913187697855107</c:v>
                </c:pt>
                <c:pt idx="1111">
                  <c:v>2.1864067544206001</c:v>
                </c:pt>
                <c:pt idx="1112">
                  <c:v>2.167480411721828</c:v>
                </c:pt>
                <c:pt idx="1113">
                  <c:v>2.1109808190608312</c:v>
                </c:pt>
                <c:pt idx="1114">
                  <c:v>2.0798138325295445</c:v>
                </c:pt>
                <c:pt idx="1115">
                  <c:v>2.2156061123466495</c:v>
                </c:pt>
                <c:pt idx="1116">
                  <c:v>2.0876397847685326</c:v>
                </c:pt>
                <c:pt idx="1117">
                  <c:v>2.0044925527405755</c:v>
                </c:pt>
                <c:pt idx="1118">
                  <c:v>2.4500000000000002</c:v>
                </c:pt>
                <c:pt idx="1119">
                  <c:v>2.0871380198723513</c:v>
                </c:pt>
                <c:pt idx="1120">
                  <c:v>2.1706346959989564</c:v>
                </c:pt>
                <c:pt idx="1121">
                  <c:v>2.39</c:v>
                </c:pt>
                <c:pt idx="1122">
                  <c:v>2.0558830768439829</c:v>
                </c:pt>
                <c:pt idx="1123">
                  <c:v>2.0895488307160424</c:v>
                </c:pt>
                <c:pt idx="1124">
                  <c:v>#N/A</c:v>
                </c:pt>
                <c:pt idx="1125">
                  <c:v>2.0846460137729363</c:v>
                </c:pt>
                <c:pt idx="1126">
                  <c:v>2.1043664168238041</c:v>
                </c:pt>
                <c:pt idx="1127">
                  <c:v>2.0172197398454217</c:v>
                </c:pt>
                <c:pt idx="1128">
                  <c:v>2.0172102685659432</c:v>
                </c:pt>
                <c:pt idx="1129">
                  <c:v>2.0551754262841535</c:v>
                </c:pt>
                <c:pt idx="1130">
                  <c:v>2.0163945135620138</c:v>
                </c:pt>
                <c:pt idx="1131">
                  <c:v>2.1109012373431439</c:v>
                </c:pt>
                <c:pt idx="1132">
                  <c:v>2.1254230308137441</c:v>
                </c:pt>
                <c:pt idx="1133">
                  <c:v>2.0935389643592872</c:v>
                </c:pt>
                <c:pt idx="1134">
                  <c:v>2.0483089011883533</c:v>
                </c:pt>
                <c:pt idx="1135">
                  <c:v>2.0955869292920304</c:v>
                </c:pt>
                <c:pt idx="1136">
                  <c:v>1.9558704242809823</c:v>
                </c:pt>
                <c:pt idx="1137">
                  <c:v>2.1071224669403672</c:v>
                </c:pt>
                <c:pt idx="1138">
                  <c:v>2.3273074144727302</c:v>
                </c:pt>
                <c:pt idx="1139">
                  <c:v>2.0533038107515829</c:v>
                </c:pt>
                <c:pt idx="1140">
                  <c:v>1.969014642263883</c:v>
                </c:pt>
                <c:pt idx="1141">
                  <c:v>1.9943774848966458</c:v>
                </c:pt>
                <c:pt idx="1142">
                  <c:v>2.065678595369266</c:v>
                </c:pt>
                <c:pt idx="1143">
                  <c:v>2.1132993104610209</c:v>
                </c:pt>
                <c:pt idx="1144">
                  <c:v>2.0892758267633296</c:v>
                </c:pt>
                <c:pt idx="1145">
                  <c:v>1.9929269663322988</c:v>
                </c:pt>
                <c:pt idx="1146">
                  <c:v>2.0170103145610216</c:v>
                </c:pt>
                <c:pt idx="1147">
                  <c:v>2.0504668926439367</c:v>
                </c:pt>
                <c:pt idx="1148">
                  <c:v>2.0097486401344504</c:v>
                </c:pt>
                <c:pt idx="1149">
                  <c:v>2.0476697351277302</c:v>
                </c:pt>
                <c:pt idx="1150">
                  <c:v>2.0823494543485177</c:v>
                </c:pt>
                <c:pt idx="1151">
                  <c:v>2.041234087875349</c:v>
                </c:pt>
                <c:pt idx="1152">
                  <c:v>2.0987798817147296</c:v>
                </c:pt>
                <c:pt idx="1153">
                  <c:v>2.0846312944880441</c:v>
                </c:pt>
                <c:pt idx="1154">
                  <c:v>1.9903431499366462</c:v>
                </c:pt>
                <c:pt idx="1155">
                  <c:v>2.0817890930149701</c:v>
                </c:pt>
                <c:pt idx="1156">
                  <c:v>2.018394192669219</c:v>
                </c:pt>
                <c:pt idx="1157">
                  <c:v>2.0583825894132963</c:v>
                </c:pt>
                <c:pt idx="1158">
                  <c:v>1.9985823801059022</c:v>
                </c:pt>
                <c:pt idx="1159">
                  <c:v>2.0751362983051456</c:v>
                </c:pt>
                <c:pt idx="1160">
                  <c:v>2.0719902597382247</c:v>
                </c:pt>
                <c:pt idx="1161">
                  <c:v>2.0394288208295928</c:v>
                </c:pt>
                <c:pt idx="1162">
                  <c:v>2.0179980473754759</c:v>
                </c:pt>
                <c:pt idx="1163">
                  <c:v>2.0283462795950937</c:v>
                </c:pt>
                <c:pt idx="1164">
                  <c:v>2.0567360920315276</c:v>
                </c:pt>
                <c:pt idx="1165">
                  <c:v>2.074788346548218</c:v>
                </c:pt>
                <c:pt idx="1166">
                  <c:v>2.0536922698691575</c:v>
                </c:pt>
                <c:pt idx="1167">
                  <c:v>2.0160178375334286</c:v>
                </c:pt>
                <c:pt idx="1168">
                  <c:v>2.0968709254335689</c:v>
                </c:pt>
                <c:pt idx="1169">
                  <c:v>2.1524140738061259</c:v>
                </c:pt>
                <c:pt idx="1170">
                  <c:v>2.0637741667519318</c:v>
                </c:pt>
                <c:pt idx="1171">
                  <c:v>2.0879354758397719</c:v>
                </c:pt>
                <c:pt idx="1172">
                  <c:v>2.29635122363453</c:v>
                </c:pt>
                <c:pt idx="1173">
                  <c:v>1.8336979848700907</c:v>
                </c:pt>
                <c:pt idx="1174">
                  <c:v>2.0629133825147998</c:v>
                </c:pt>
                <c:pt idx="1175">
                  <c:v>2.0599219560416557</c:v>
                </c:pt>
                <c:pt idx="1176">
                  <c:v>1.9960562389163168</c:v>
                </c:pt>
                <c:pt idx="1177">
                  <c:v>2.0771966253867316</c:v>
                </c:pt>
                <c:pt idx="1178">
                  <c:v>2.0525533433944445</c:v>
                </c:pt>
                <c:pt idx="1179">
                  <c:v>2.0098762484828496</c:v>
                </c:pt>
                <c:pt idx="1180">
                  <c:v>2.0497280445691879</c:v>
                </c:pt>
                <c:pt idx="1181">
                  <c:v>2.0373575994433017</c:v>
                </c:pt>
                <c:pt idx="1182">
                  <c:v>2.0332703423650011</c:v>
                </c:pt>
                <c:pt idx="1183">
                  <c:v>2.0595859272690675</c:v>
                </c:pt>
                <c:pt idx="1184">
                  <c:v>1.9841436604898752</c:v>
                </c:pt>
                <c:pt idx="1185">
                  <c:v>2.147701892034513</c:v>
                </c:pt>
                <c:pt idx="1186">
                  <c:v>2.2443697352238337</c:v>
                </c:pt>
                <c:pt idx="1187">
                  <c:v>2.0165568910011857</c:v>
                </c:pt>
                <c:pt idx="1188">
                  <c:v>2.0260628997576493</c:v>
                </c:pt>
                <c:pt idx="1189">
                  <c:v>2.0490847278213917</c:v>
                </c:pt>
                <c:pt idx="1190">
                  <c:v>1.9950643160555415</c:v>
                </c:pt>
                <c:pt idx="1191">
                  <c:v>2.0888873638526051</c:v>
                </c:pt>
                <c:pt idx="1192">
                  <c:v>1.9733781318568107</c:v>
                </c:pt>
                <c:pt idx="1193">
                  <c:v>1.9249268165118891</c:v>
                </c:pt>
                <c:pt idx="1194">
                  <c:v>2.0040111780672993</c:v>
                </c:pt>
                <c:pt idx="1195">
                  <c:v>2.0763693958334377</c:v>
                </c:pt>
                <c:pt idx="1196">
                  <c:v>2.0556841567555977</c:v>
                </c:pt>
                <c:pt idx="1197">
                  <c:v>2.0365895704575423</c:v>
                </c:pt>
                <c:pt idx="1198">
                  <c:v>2.0721779432484642</c:v>
                </c:pt>
                <c:pt idx="1199">
                  <c:v>2.0116309681475686</c:v>
                </c:pt>
                <c:pt idx="1200">
                  <c:v>2.1113139599302038</c:v>
                </c:pt>
                <c:pt idx="1201">
                  <c:v>2.0433280577857493</c:v>
                </c:pt>
                <c:pt idx="1202">
                  <c:v>2.0221617688356477</c:v>
                </c:pt>
                <c:pt idx="1203">
                  <c:v>2.0218307763797294</c:v>
                </c:pt>
                <c:pt idx="1204">
                  <c:v>2.0354523205993043</c:v>
                </c:pt>
                <c:pt idx="1205">
                  <c:v>2.133380974798297</c:v>
                </c:pt>
                <c:pt idx="1206">
                  <c:v>1.9810421720173093</c:v>
                </c:pt>
                <c:pt idx="1207">
                  <c:v>1.9739323116812508</c:v>
                </c:pt>
                <c:pt idx="1208">
                  <c:v>2.1580167601073779</c:v>
                </c:pt>
                <c:pt idx="1209">
                  <c:v>2.1265329745138182</c:v>
                </c:pt>
                <c:pt idx="1210">
                  <c:v>2.0928931715400174</c:v>
                </c:pt>
                <c:pt idx="1211">
                  <c:v>2.02968376457516</c:v>
                </c:pt>
                <c:pt idx="1212">
                  <c:v>2.0711176982656476</c:v>
                </c:pt>
                <c:pt idx="1213">
                  <c:v>2.0802606951085498</c:v>
                </c:pt>
                <c:pt idx="1214">
                  <c:v>2.0816727431753521</c:v>
                </c:pt>
                <c:pt idx="1215">
                  <c:v>2.0277943850810001</c:v>
                </c:pt>
                <c:pt idx="1216">
                  <c:v>2.03512776979231</c:v>
                </c:pt>
                <c:pt idx="1217">
                  <c:v>2.0462734640841846</c:v>
                </c:pt>
                <c:pt idx="1218">
                  <c:v>2.046081983607571</c:v>
                </c:pt>
                <c:pt idx="1219">
                  <c:v>1.9983803726456089</c:v>
                </c:pt>
                <c:pt idx="1220">
                  <c:v>2.0088484975611864</c:v>
                </c:pt>
                <c:pt idx="1221">
                  <c:v>2.0706249702603512</c:v>
                </c:pt>
                <c:pt idx="1222">
                  <c:v>2.0494362190610533</c:v>
                </c:pt>
                <c:pt idx="1223">
                  <c:v>2.38</c:v>
                </c:pt>
                <c:pt idx="1224">
                  <c:v>2.0664278713794437</c:v>
                </c:pt>
                <c:pt idx="1225">
                  <c:v>1.9946814903177985</c:v>
                </c:pt>
                <c:pt idx="1226">
                  <c:v>2.0634694761237768</c:v>
                </c:pt>
                <c:pt idx="1227">
                  <c:v>2.0431390226383983</c:v>
                </c:pt>
                <c:pt idx="1228">
                  <c:v>2.1438480227745829</c:v>
                </c:pt>
                <c:pt idx="1229">
                  <c:v>2.0483468033838874</c:v>
                </c:pt>
                <c:pt idx="1230">
                  <c:v>2.0533867388981379</c:v>
                </c:pt>
                <c:pt idx="1231">
                  <c:v>2.0377197013738781</c:v>
                </c:pt>
                <c:pt idx="1232">
                  <c:v>2.0868030863493447</c:v>
                </c:pt>
                <c:pt idx="1233">
                  <c:v>2.0125441543912759</c:v>
                </c:pt>
                <c:pt idx="1234">
                  <c:v>2.329321045989964</c:v>
                </c:pt>
                <c:pt idx="1235">
                  <c:v>1.9758909424592008</c:v>
                </c:pt>
                <c:pt idx="1236">
                  <c:v>2.0506869713888727</c:v>
                </c:pt>
                <c:pt idx="1237">
                  <c:v>2.0680816885865254</c:v>
                </c:pt>
                <c:pt idx="1238">
                  <c:v>2.1197213554229015</c:v>
                </c:pt>
                <c:pt idx="1239">
                  <c:v>2.0478522955579916</c:v>
                </c:pt>
                <c:pt idx="1240">
                  <c:v>2.0631688432275088</c:v>
                </c:pt>
                <c:pt idx="1241">
                  <c:v>2.0735522292463058</c:v>
                </c:pt>
                <c:pt idx="1242">
                  <c:v>1.9959849695226994</c:v>
                </c:pt>
                <c:pt idx="1243">
                  <c:v>2.0141732073939758</c:v>
                </c:pt>
                <c:pt idx="1244">
                  <c:v>1.9607904320997873</c:v>
                </c:pt>
                <c:pt idx="1245">
                  <c:v>2.016475966525813</c:v>
                </c:pt>
                <c:pt idx="1246">
                  <c:v>2.093419917876203</c:v>
                </c:pt>
                <c:pt idx="1247">
                  <c:v>2.1146489428925817</c:v>
                </c:pt>
                <c:pt idx="1248">
                  <c:v>2.0287781373788989</c:v>
                </c:pt>
                <c:pt idx="1249">
                  <c:v>2.0445726822406658</c:v>
                </c:pt>
                <c:pt idx="1250">
                  <c:v>2.1017541579113517</c:v>
                </c:pt>
                <c:pt idx="1251">
                  <c:v>2.1321852293858754</c:v>
                </c:pt>
                <c:pt idx="1252">
                  <c:v>2.020270374589638</c:v>
                </c:pt>
                <c:pt idx="1253">
                  <c:v>2.0139512204172552</c:v>
                </c:pt>
                <c:pt idx="1254">
                  <c:v>2.0562305757249395</c:v>
                </c:pt>
                <c:pt idx="1255">
                  <c:v>2.0373804086992551</c:v>
                </c:pt>
                <c:pt idx="1256">
                  <c:v>1.7620517365151207</c:v>
                </c:pt>
                <c:pt idx="1257">
                  <c:v>1.9948499824713963</c:v>
                </c:pt>
                <c:pt idx="1258">
                  <c:v>2.0610683884326213</c:v>
                </c:pt>
                <c:pt idx="1259">
                  <c:v>2.0177198861397798</c:v>
                </c:pt>
                <c:pt idx="1260">
                  <c:v>2.1013739389610988</c:v>
                </c:pt>
                <c:pt idx="1261">
                  <c:v>2.0625004904021664</c:v>
                </c:pt>
                <c:pt idx="1262">
                  <c:v>2.1225153129376224</c:v>
                </c:pt>
                <c:pt idx="1263">
                  <c:v>2.0518381975663136</c:v>
                </c:pt>
                <c:pt idx="1264">
                  <c:v>2.0388289885531266</c:v>
                </c:pt>
                <c:pt idx="1265">
                  <c:v>2.0030773034701661</c:v>
                </c:pt>
                <c:pt idx="1266">
                  <c:v>2.0530148867821185</c:v>
                </c:pt>
                <c:pt idx="1267">
                  <c:v>1.9907407241985406</c:v>
                </c:pt>
                <c:pt idx="1268">
                  <c:v>1.9965576613625744</c:v>
                </c:pt>
                <c:pt idx="1269">
                  <c:v>2.0502054048931657</c:v>
                </c:pt>
                <c:pt idx="1270">
                  <c:v>1.9961198982634334</c:v>
                </c:pt>
                <c:pt idx="1271">
                  <c:v>1.990358840568528</c:v>
                </c:pt>
                <c:pt idx="1272">
                  <c:v>1.9962729716943539</c:v>
                </c:pt>
                <c:pt idx="1273">
                  <c:v>2.0593469210160738</c:v>
                </c:pt>
                <c:pt idx="1274">
                  <c:v>2.0710290237393347</c:v>
                </c:pt>
                <c:pt idx="1275">
                  <c:v>2.3244512869295737</c:v>
                </c:pt>
                <c:pt idx="1276">
                  <c:v>2.0087337771957632</c:v>
                </c:pt>
                <c:pt idx="1277">
                  <c:v>2.0389086877446312</c:v>
                </c:pt>
                <c:pt idx="1278">
                  <c:v>1.9147210343382519</c:v>
                </c:pt>
                <c:pt idx="1279">
                  <c:v>2.0129224285180212</c:v>
                </c:pt>
                <c:pt idx="1280">
                  <c:v>2.0828935349147497</c:v>
                </c:pt>
                <c:pt idx="1281">
                  <c:v>2.0137249257443099</c:v>
                </c:pt>
                <c:pt idx="1282">
                  <c:v>2.0116103141193471</c:v>
                </c:pt>
                <c:pt idx="1283">
                  <c:v>2.41</c:v>
                </c:pt>
                <c:pt idx="1284">
                  <c:v>#N/A</c:v>
                </c:pt>
                <c:pt idx="1285">
                  <c:v>2.1162210786089237</c:v>
                </c:pt>
                <c:pt idx="1286">
                  <c:v>2.0017493169739713</c:v>
                </c:pt>
                <c:pt idx="1287">
                  <c:v>2.0528419403883698</c:v>
                </c:pt>
                <c:pt idx="1288">
                  <c:v>2.0011276950086105</c:v>
                </c:pt>
                <c:pt idx="1289">
                  <c:v>2.0262204575280105</c:v>
                </c:pt>
                <c:pt idx="1290">
                  <c:v>2.0770142765263997</c:v>
                </c:pt>
                <c:pt idx="1291">
                  <c:v>2.1608782567202831</c:v>
                </c:pt>
                <c:pt idx="1292">
                  <c:v>2.0875105979324755</c:v>
                </c:pt>
                <c:pt idx="1293">
                  <c:v>2.0538815849859327</c:v>
                </c:pt>
                <c:pt idx="1294">
                  <c:v>2.1364754416326663</c:v>
                </c:pt>
                <c:pt idx="1295">
                  <c:v>2.0380290692901077</c:v>
                </c:pt>
                <c:pt idx="1296">
                  <c:v>2.3355447717729865</c:v>
                </c:pt>
                <c:pt idx="1297">
                  <c:v>2.038730264782934</c:v>
                </c:pt>
                <c:pt idx="1298">
                  <c:v>2.0291408010081939</c:v>
                </c:pt>
                <c:pt idx="1299">
                  <c:v>2.0204949334672277</c:v>
                </c:pt>
                <c:pt idx="1300">
                  <c:v>2.0757180030038955</c:v>
                </c:pt>
                <c:pt idx="1301">
                  <c:v>2.0510483611865826</c:v>
                </c:pt>
                <c:pt idx="1302">
                  <c:v>1.8308070804653269</c:v>
                </c:pt>
                <c:pt idx="1303">
                  <c:v>2.0960831521327008</c:v>
                </c:pt>
                <c:pt idx="1304">
                  <c:v>2.0123266202838876</c:v>
                </c:pt>
                <c:pt idx="1305">
                  <c:v>1.9610761542180222</c:v>
                </c:pt>
                <c:pt idx="1306">
                  <c:v>2.0090856943127573</c:v>
                </c:pt>
                <c:pt idx="1307">
                  <c:v>2.0654847005147037</c:v>
                </c:pt>
                <c:pt idx="1308">
                  <c:v>2.0758313244071323</c:v>
                </c:pt>
                <c:pt idx="1309">
                  <c:v>1.9680617802368228</c:v>
                </c:pt>
                <c:pt idx="1310">
                  <c:v>2.0318061361092274</c:v>
                </c:pt>
                <c:pt idx="1311">
                  <c:v>2.0120114192364036</c:v>
                </c:pt>
                <c:pt idx="1312">
                  <c:v>2.0446181035152611</c:v>
                </c:pt>
                <c:pt idx="1313">
                  <c:v>2.0861318228926269</c:v>
                </c:pt>
                <c:pt idx="1314">
                  <c:v>2.1015612791985641</c:v>
                </c:pt>
                <c:pt idx="1315">
                  <c:v>2.0886879367288871</c:v>
                </c:pt>
                <c:pt idx="1316">
                  <c:v>2.0956944038004459</c:v>
                </c:pt>
                <c:pt idx="1317">
                  <c:v>1.8589399023846245</c:v>
                </c:pt>
                <c:pt idx="1318">
                  <c:v>2.0267770023234126</c:v>
                </c:pt>
                <c:pt idx="1319">
                  <c:v>1.9904186997073543</c:v>
                </c:pt>
                <c:pt idx="1320">
                  <c:v>2.0458659946852071</c:v>
                </c:pt>
                <c:pt idx="1321">
                  <c:v>2.0018729503066974</c:v>
                </c:pt>
                <c:pt idx="1322">
                  <c:v>2.0475322302394452</c:v>
                </c:pt>
                <c:pt idx="1323">
                  <c:v>2.07474100622359</c:v>
                </c:pt>
                <c:pt idx="1324">
                  <c:v>2.1264435901929346</c:v>
                </c:pt>
                <c:pt idx="1325">
                  <c:v>2.0358341228518726</c:v>
                </c:pt>
                <c:pt idx="1326">
                  <c:v>2.0942992110951426</c:v>
                </c:pt>
                <c:pt idx="1327">
                  <c:v>2.0537238281995673</c:v>
                </c:pt>
                <c:pt idx="1328">
                  <c:v>2.0804489128019843</c:v>
                </c:pt>
                <c:pt idx="1329">
                  <c:v>2.0179103827109763</c:v>
                </c:pt>
                <c:pt idx="1330">
                  <c:v>2.0821432640703357</c:v>
                </c:pt>
                <c:pt idx="1331">
                  <c:v>1.9948785364968111</c:v>
                </c:pt>
                <c:pt idx="1332">
                  <c:v>2.0511778139988475</c:v>
                </c:pt>
                <c:pt idx="1333">
                  <c:v>2.0223410439199725</c:v>
                </c:pt>
                <c:pt idx="1334">
                  <c:v>2.0071217755207855</c:v>
                </c:pt>
                <c:pt idx="1335">
                  <c:v>2.0104005469819035</c:v>
                </c:pt>
                <c:pt idx="1336">
                  <c:v>2.0651027743012782</c:v>
                </c:pt>
                <c:pt idx="1337">
                  <c:v>2.0645975541251289</c:v>
                </c:pt>
                <c:pt idx="1338">
                  <c:v>#N/A</c:v>
                </c:pt>
                <c:pt idx="1339">
                  <c:v>2.0256381902561471</c:v>
                </c:pt>
                <c:pt idx="1340">
                  <c:v>2.0138716561795715</c:v>
                </c:pt>
                <c:pt idx="1341">
                  <c:v>2.0514717465173509</c:v>
                </c:pt>
                <c:pt idx="1342">
                  <c:v>2.2061948758161116</c:v>
                </c:pt>
                <c:pt idx="1343">
                  <c:v>1.9766400796712416</c:v>
                </c:pt>
                <c:pt idx="1344">
                  <c:v>1.9466123228427066</c:v>
                </c:pt>
                <c:pt idx="1345">
                  <c:v>1.9754548565056873</c:v>
                </c:pt>
                <c:pt idx="1346">
                  <c:v>2.1210156901232984</c:v>
                </c:pt>
                <c:pt idx="1347">
                  <c:v>2.0294391559255587</c:v>
                </c:pt>
                <c:pt idx="1348">
                  <c:v>2.1297944854181812</c:v>
                </c:pt>
                <c:pt idx="1349">
                  <c:v>2.1076902268570281</c:v>
                </c:pt>
                <c:pt idx="1350">
                  <c:v>2.025410735065126</c:v>
                </c:pt>
                <c:pt idx="1351">
                  <c:v>2.0306013697250735</c:v>
                </c:pt>
                <c:pt idx="1352">
                  <c:v>2.0312830067996073</c:v>
                </c:pt>
                <c:pt idx="1353">
                  <c:v>2.0010111194671034</c:v>
                </c:pt>
                <c:pt idx="1354">
                  <c:v>1.9922839435315036</c:v>
                </c:pt>
                <c:pt idx="1355">
                  <c:v>2.0353262952574775</c:v>
                </c:pt>
                <c:pt idx="1356">
                  <c:v>2.0130646880970722</c:v>
                </c:pt>
                <c:pt idx="1357">
                  <c:v>1.9593554405044338</c:v>
                </c:pt>
                <c:pt idx="1358">
                  <c:v>2.0815514012167555</c:v>
                </c:pt>
                <c:pt idx="1359">
                  <c:v>2.0452709992642424</c:v>
                </c:pt>
                <c:pt idx="1360">
                  <c:v>2.1428772337046831</c:v>
                </c:pt>
                <c:pt idx="1361">
                  <c:v>1.9631717254438281</c:v>
                </c:pt>
                <c:pt idx="1362">
                  <c:v>2.0519511324425057</c:v>
                </c:pt>
                <c:pt idx="1363">
                  <c:v>2.0317217264887217</c:v>
                </c:pt>
                <c:pt idx="1364">
                  <c:v>2.1261493950665806</c:v>
                </c:pt>
                <c:pt idx="1365">
                  <c:v>2.1827234414599546</c:v>
                </c:pt>
                <c:pt idx="1366">
                  <c:v>2.056558971050618</c:v>
                </c:pt>
                <c:pt idx="1367">
                  <c:v>2.0493762998072045</c:v>
                </c:pt>
                <c:pt idx="1368">
                  <c:v>2.2999999999999998</c:v>
                </c:pt>
                <c:pt idx="1369">
                  <c:v>2.143546496218065</c:v>
                </c:pt>
                <c:pt idx="1370">
                  <c:v>2.0494050506744741</c:v>
                </c:pt>
                <c:pt idx="1371">
                  <c:v>1.8978974526035375</c:v>
                </c:pt>
                <c:pt idx="1372">
                  <c:v>2.0179089671223998</c:v>
                </c:pt>
                <c:pt idx="1373">
                  <c:v>2.1320252832615485</c:v>
                </c:pt>
                <c:pt idx="1374">
                  <c:v>2.0612959877758699</c:v>
                </c:pt>
                <c:pt idx="1375">
                  <c:v>2.038712000085352</c:v>
                </c:pt>
                <c:pt idx="1376">
                  <c:v>2.0000694818789575</c:v>
                </c:pt>
                <c:pt idx="1377">
                  <c:v>2.0111604406470391</c:v>
                </c:pt>
                <c:pt idx="1378">
                  <c:v>1.8608849744052451</c:v>
                </c:pt>
                <c:pt idx="1379">
                  <c:v>2.0325694531775809</c:v>
                </c:pt>
                <c:pt idx="1380">
                  <c:v>2.0088573550786708</c:v>
                </c:pt>
                <c:pt idx="1381">
                  <c:v>1.997599833617526</c:v>
                </c:pt>
                <c:pt idx="1382">
                  <c:v>2.2136510551773769</c:v>
                </c:pt>
                <c:pt idx="1383">
                  <c:v>2.0263412534740906</c:v>
                </c:pt>
                <c:pt idx="1384">
                  <c:v>2.3388830936786276</c:v>
                </c:pt>
                <c:pt idx="1385">
                  <c:v>1.9969142210055515</c:v>
                </c:pt>
                <c:pt idx="1386">
                  <c:v>1.9769085579388987</c:v>
                </c:pt>
                <c:pt idx="1387">
                  <c:v>2.0240882788339691</c:v>
                </c:pt>
                <c:pt idx="1388">
                  <c:v>2.0722060321807865</c:v>
                </c:pt>
                <c:pt idx="1389">
                  <c:v>2.0398490269411256</c:v>
                </c:pt>
                <c:pt idx="1390">
                  <c:v>2.0418768121820392</c:v>
                </c:pt>
                <c:pt idx="1391">
                  <c:v>2.0513204274083261</c:v>
                </c:pt>
                <c:pt idx="1392">
                  <c:v>2.0103017348648997</c:v>
                </c:pt>
                <c:pt idx="1393">
                  <c:v>#N/A</c:v>
                </c:pt>
                <c:pt idx="1394">
                  <c:v>2.0058456169831262</c:v>
                </c:pt>
                <c:pt idx="1395">
                  <c:v>2.0876656730600121</c:v>
                </c:pt>
                <c:pt idx="1396">
                  <c:v>2.030143063446487</c:v>
                </c:pt>
                <c:pt idx="1397">
                  <c:v>2.0461163005222063</c:v>
                </c:pt>
                <c:pt idx="1398">
                  <c:v>2.1373413844326845</c:v>
                </c:pt>
                <c:pt idx="1399">
                  <c:v>2.0913250309546458</c:v>
                </c:pt>
                <c:pt idx="1400">
                  <c:v>#N/A</c:v>
                </c:pt>
                <c:pt idx="1401">
                  <c:v>2.0834132270170009</c:v>
                </c:pt>
                <c:pt idx="1402">
                  <c:v>2.0565512001148507</c:v>
                </c:pt>
                <c:pt idx="1403">
                  <c:v>2.2561171163041123</c:v>
                </c:pt>
                <c:pt idx="1404">
                  <c:v>1.8579124179414483</c:v>
                </c:pt>
                <c:pt idx="1405">
                  <c:v>2.0410097732967674</c:v>
                </c:pt>
                <c:pt idx="1406">
                  <c:v>2.0232792673014761</c:v>
                </c:pt>
                <c:pt idx="1407">
                  <c:v>1.7858727824695082</c:v>
                </c:pt>
                <c:pt idx="1408">
                  <c:v>1.9703100974424874</c:v>
                </c:pt>
                <c:pt idx="1409">
                  <c:v>#N/A</c:v>
                </c:pt>
                <c:pt idx="1410">
                  <c:v>1.9979482605065921</c:v>
                </c:pt>
                <c:pt idx="1411">
                  <c:v>2.026848051768126</c:v>
                </c:pt>
                <c:pt idx="1412">
                  <c:v>2.0455471658894124</c:v>
                </c:pt>
                <c:pt idx="1413">
                  <c:v>1.9932777771244146</c:v>
                </c:pt>
                <c:pt idx="1414">
                  <c:v>2.0382834615507726</c:v>
                </c:pt>
                <c:pt idx="1415">
                  <c:v>2.0787463376119542</c:v>
                </c:pt>
                <c:pt idx="1416">
                  <c:v>#N/A</c:v>
                </c:pt>
                <c:pt idx="1417">
                  <c:v>1.9385411049500139</c:v>
                </c:pt>
                <c:pt idx="1418">
                  <c:v>2.1410303818527381</c:v>
                </c:pt>
                <c:pt idx="1419">
                  <c:v>2.0911243125891907</c:v>
                </c:pt>
                <c:pt idx="1420">
                  <c:v>1.8160703781473568</c:v>
                </c:pt>
                <c:pt idx="1421">
                  <c:v>2.0582844481848066</c:v>
                </c:pt>
                <c:pt idx="1422">
                  <c:v>2.0740326289776192</c:v>
                </c:pt>
                <c:pt idx="1423">
                  <c:v>2.39</c:v>
                </c:pt>
                <c:pt idx="1424">
                  <c:v>2.0393309228852154</c:v>
                </c:pt>
                <c:pt idx="1425">
                  <c:v>2.0331070091053922</c:v>
                </c:pt>
                <c:pt idx="1426">
                  <c:v>2.0409178098903822</c:v>
                </c:pt>
                <c:pt idx="1427">
                  <c:v>2.2518437738533055</c:v>
                </c:pt>
                <c:pt idx="1428">
                  <c:v>2.1581053367345984</c:v>
                </c:pt>
                <c:pt idx="1429">
                  <c:v>2.0346096179107445</c:v>
                </c:pt>
                <c:pt idx="1430">
                  <c:v>2.0605874837220628</c:v>
                </c:pt>
                <c:pt idx="1431">
                  <c:v>2.0345550657573694</c:v>
                </c:pt>
                <c:pt idx="1432">
                  <c:v>2.1040180290708861</c:v>
                </c:pt>
                <c:pt idx="1433">
                  <c:v>2.1169216089002338</c:v>
                </c:pt>
                <c:pt idx="1434">
                  <c:v>1.9757912475126533</c:v>
                </c:pt>
                <c:pt idx="1435">
                  <c:v>2.1267060702970171</c:v>
                </c:pt>
                <c:pt idx="1436">
                  <c:v>2.0141748207361663</c:v>
                </c:pt>
                <c:pt idx="1437">
                  <c:v>2.0817390497521564</c:v>
                </c:pt>
                <c:pt idx="1438">
                  <c:v>2.0659567558494962</c:v>
                </c:pt>
                <c:pt idx="1439">
                  <c:v>2.0387224661442906</c:v>
                </c:pt>
                <c:pt idx="1440">
                  <c:v>1.9014431393917075</c:v>
                </c:pt>
                <c:pt idx="1441">
                  <c:v>#N/A</c:v>
                </c:pt>
                <c:pt idx="1442">
                  <c:v>2.0527583677518253</c:v>
                </c:pt>
                <c:pt idx="1443">
                  <c:v>2.0692740889348316</c:v>
                </c:pt>
                <c:pt idx="1444">
                  <c:v>2.0575217495758449</c:v>
                </c:pt>
                <c:pt idx="1445">
                  <c:v>2.1371822683562103</c:v>
                </c:pt>
                <c:pt idx="1446">
                  <c:v>2.0655291906487028</c:v>
                </c:pt>
                <c:pt idx="1447">
                  <c:v>2.0103645188115591</c:v>
                </c:pt>
                <c:pt idx="1448">
                  <c:v>1.8901959428699822</c:v>
                </c:pt>
                <c:pt idx="1449">
                  <c:v>2.0872167493668425</c:v>
                </c:pt>
                <c:pt idx="1450">
                  <c:v>1.9948013188547717</c:v>
                </c:pt>
                <c:pt idx="1451">
                  <c:v>2.0004322528110712</c:v>
                </c:pt>
                <c:pt idx="1452">
                  <c:v>2.0206143343589407</c:v>
                </c:pt>
                <c:pt idx="1453">
                  <c:v>2.080120351307456</c:v>
                </c:pt>
                <c:pt idx="1454">
                  <c:v>2.0779506543689461</c:v>
                </c:pt>
                <c:pt idx="1455">
                  <c:v>1.9907024562736475</c:v>
                </c:pt>
                <c:pt idx="1456">
                  <c:v>1.8764093312168548</c:v>
                </c:pt>
                <c:pt idx="1457">
                  <c:v>2.0766718292715614</c:v>
                </c:pt>
                <c:pt idx="1458">
                  <c:v>2.0965277524100099</c:v>
                </c:pt>
                <c:pt idx="1459">
                  <c:v>2.0224847743287091</c:v>
                </c:pt>
                <c:pt idx="1460">
                  <c:v>2.0312433962562313</c:v>
                </c:pt>
                <c:pt idx="1461">
                  <c:v>2.0635641741678641</c:v>
                </c:pt>
                <c:pt idx="1462">
                  <c:v>2.0279886089367616</c:v>
                </c:pt>
                <c:pt idx="1463">
                  <c:v>1.9055572721869274</c:v>
                </c:pt>
                <c:pt idx="1464">
                  <c:v>2.1220386429041773</c:v>
                </c:pt>
                <c:pt idx="1465">
                  <c:v>2.1793187026563734</c:v>
                </c:pt>
                <c:pt idx="1466">
                  <c:v>2.0477126299604635</c:v>
                </c:pt>
                <c:pt idx="1467">
                  <c:v>2.0952959954237831</c:v>
                </c:pt>
                <c:pt idx="1468">
                  <c:v>2.0538307268395131</c:v>
                </c:pt>
                <c:pt idx="1469">
                  <c:v>#N/A</c:v>
                </c:pt>
                <c:pt idx="1470">
                  <c:v>2.0155370072650198</c:v>
                </c:pt>
                <c:pt idx="1471">
                  <c:v>2.0567041146989888</c:v>
                </c:pt>
                <c:pt idx="1472">
                  <c:v>1.9308643522345912</c:v>
                </c:pt>
                <c:pt idx="1473">
                  <c:v>2.0323267123528739</c:v>
                </c:pt>
                <c:pt idx="1474">
                  <c:v>2.0344936061132475</c:v>
                </c:pt>
                <c:pt idx="1475">
                  <c:v>1.9649121220253205</c:v>
                </c:pt>
                <c:pt idx="1476">
                  <c:v>2.0281326906248447</c:v>
                </c:pt>
                <c:pt idx="1477">
                  <c:v>2.0893620655252469</c:v>
                </c:pt>
                <c:pt idx="1478">
                  <c:v>1.9633948383165853</c:v>
                </c:pt>
                <c:pt idx="1479">
                  <c:v>2.0666682054685368</c:v>
                </c:pt>
                <c:pt idx="1480">
                  <c:v>2.0780811795366825</c:v>
                </c:pt>
                <c:pt idx="1481">
                  <c:v>2.1091316819588339</c:v>
                </c:pt>
                <c:pt idx="1482">
                  <c:v>2.0567882561063429</c:v>
                </c:pt>
                <c:pt idx="1483">
                  <c:v>2.0489651245937135</c:v>
                </c:pt>
                <c:pt idx="1484">
                  <c:v>2.0370023113410967</c:v>
                </c:pt>
                <c:pt idx="1485">
                  <c:v>2.0782105665329089</c:v>
                </c:pt>
                <c:pt idx="1486">
                  <c:v>1.9582228866550813</c:v>
                </c:pt>
                <c:pt idx="1487">
                  <c:v>2.0314602076791255</c:v>
                </c:pt>
                <c:pt idx="1488">
                  <c:v>2.0234038056772139</c:v>
                </c:pt>
                <c:pt idx="1489">
                  <c:v>2.3528954407985805</c:v>
                </c:pt>
                <c:pt idx="1490">
                  <c:v>2.0370172865011682</c:v>
                </c:pt>
                <c:pt idx="1491">
                  <c:v>1.9795512973202285</c:v>
                </c:pt>
                <c:pt idx="1492">
                  <c:v>2.0280223032846387</c:v>
                </c:pt>
                <c:pt idx="1493">
                  <c:v>1.9917742066629094</c:v>
                </c:pt>
                <c:pt idx="1494">
                  <c:v>2.0096755181459875</c:v>
                </c:pt>
                <c:pt idx="1495">
                  <c:v>2.0402020228817581</c:v>
                </c:pt>
                <c:pt idx="1496">
                  <c:v>2.1178796963211628</c:v>
                </c:pt>
                <c:pt idx="1497">
                  <c:v>2.0244445836989868</c:v>
                </c:pt>
                <c:pt idx="1498">
                  <c:v>1.8568552463588512</c:v>
                </c:pt>
                <c:pt idx="1499">
                  <c:v>2.1428655498930955</c:v>
                </c:pt>
                <c:pt idx="1500">
                  <c:v>2.0792508335716895</c:v>
                </c:pt>
                <c:pt idx="1501">
                  <c:v>2.1262787895940307</c:v>
                </c:pt>
                <c:pt idx="1502">
                  <c:v>2.0349293666664043</c:v>
                </c:pt>
                <c:pt idx="1503">
                  <c:v>1.9815581001126574</c:v>
                </c:pt>
                <c:pt idx="1504">
                  <c:v>2.042787442492624</c:v>
                </c:pt>
                <c:pt idx="1505">
                  <c:v>2.076532942113515</c:v>
                </c:pt>
                <c:pt idx="1506">
                  <c:v>2.0393978673076845</c:v>
                </c:pt>
                <c:pt idx="1507">
                  <c:v>2.079087719743109</c:v>
                </c:pt>
                <c:pt idx="1508">
                  <c:v>2.0268353269803825</c:v>
                </c:pt>
                <c:pt idx="1509">
                  <c:v>2.0528576395514757</c:v>
                </c:pt>
                <c:pt idx="1510">
                  <c:v>2.0750552672957943</c:v>
                </c:pt>
                <c:pt idx="1511">
                  <c:v>2.0134844950157764</c:v>
                </c:pt>
                <c:pt idx="1512">
                  <c:v>2.1289411359629513</c:v>
                </c:pt>
                <c:pt idx="1513">
                  <c:v>2.0562708381487718</c:v>
                </c:pt>
                <c:pt idx="1514">
                  <c:v>2.0117634091440717</c:v>
                </c:pt>
                <c:pt idx="1515">
                  <c:v>2.0995261794457485</c:v>
                </c:pt>
                <c:pt idx="1516">
                  <c:v>2.003746505099429</c:v>
                </c:pt>
                <c:pt idx="1517">
                  <c:v>2.0769813133359887</c:v>
                </c:pt>
                <c:pt idx="1518">
                  <c:v>2.0329640107893345</c:v>
                </c:pt>
                <c:pt idx="1519">
                  <c:v>2.0871049079048678</c:v>
                </c:pt>
                <c:pt idx="1520">
                  <c:v>2.0852695187044268</c:v>
                </c:pt>
                <c:pt idx="1521">
                  <c:v>#N/A</c:v>
                </c:pt>
                <c:pt idx="1522">
                  <c:v>2.064441552653431</c:v>
                </c:pt>
                <c:pt idx="1523">
                  <c:v>2.0456044447096575</c:v>
                </c:pt>
                <c:pt idx="1524">
                  <c:v>1.7707706242823185</c:v>
                </c:pt>
                <c:pt idx="1525">
                  <c:v>2.0318293528578861</c:v>
                </c:pt>
                <c:pt idx="1526">
                  <c:v>1.9975275725610386</c:v>
                </c:pt>
                <c:pt idx="1527">
                  <c:v>2.0149709160503284</c:v>
                </c:pt>
                <c:pt idx="1528">
                  <c:v>2.0690748406141291</c:v>
                </c:pt>
                <c:pt idx="1529">
                  <c:v>2.2081108683469299</c:v>
                </c:pt>
                <c:pt idx="1530">
                  <c:v>2.108136075082057</c:v>
                </c:pt>
                <c:pt idx="1531">
                  <c:v>2.0317141091804092</c:v>
                </c:pt>
                <c:pt idx="1532">
                  <c:v>2.1073646925278764</c:v>
                </c:pt>
                <c:pt idx="1533">
                  <c:v>2.0787135247335273</c:v>
                </c:pt>
                <c:pt idx="1534">
                  <c:v>2.0284097438170265</c:v>
                </c:pt>
                <c:pt idx="1535">
                  <c:v>2.114216197524506</c:v>
                </c:pt>
                <c:pt idx="1536">
                  <c:v>2.0546444473110084</c:v>
                </c:pt>
                <c:pt idx="1537">
                  <c:v>1.7421080754111242</c:v>
                </c:pt>
                <c:pt idx="1538">
                  <c:v>2.1414955150534736</c:v>
                </c:pt>
                <c:pt idx="1539">
                  <c:v>2.0454413728192291</c:v>
                </c:pt>
                <c:pt idx="1540">
                  <c:v>2.0151554324946788</c:v>
                </c:pt>
                <c:pt idx="1541">
                  <c:v>2.0795637898303529</c:v>
                </c:pt>
                <c:pt idx="1542">
                  <c:v>2.0579651861840143</c:v>
                </c:pt>
                <c:pt idx="1543">
                  <c:v>2.0569194851846606</c:v>
                </c:pt>
                <c:pt idx="1544">
                  <c:v>2.0599958786356933</c:v>
                </c:pt>
                <c:pt idx="1545">
                  <c:v>2.0778377927230891</c:v>
                </c:pt>
                <c:pt idx="1546">
                  <c:v>1.9651929283113816</c:v>
                </c:pt>
                <c:pt idx="1547">
                  <c:v>1.9326129426337542</c:v>
                </c:pt>
                <c:pt idx="1548">
                  <c:v>2.0341987763216465</c:v>
                </c:pt>
                <c:pt idx="1549">
                  <c:v>2.1452938038439071</c:v>
                </c:pt>
                <c:pt idx="1550">
                  <c:v>2.029218670439962</c:v>
                </c:pt>
                <c:pt idx="1551">
                  <c:v>2.0308128512744017</c:v>
                </c:pt>
                <c:pt idx="1552">
                  <c:v>1.9740449470509356</c:v>
                </c:pt>
                <c:pt idx="1553">
                  <c:v>2.0697265652044572</c:v>
                </c:pt>
                <c:pt idx="1554">
                  <c:v>2.0775621538376097</c:v>
                </c:pt>
                <c:pt idx="1555">
                  <c:v>2.050563489919679</c:v>
                </c:pt>
                <c:pt idx="1556">
                  <c:v>2.0963514820676679</c:v>
                </c:pt>
                <c:pt idx="1557">
                  <c:v>2.0869066685453475</c:v>
                </c:pt>
                <c:pt idx="1558">
                  <c:v>2.0722044118655525</c:v>
                </c:pt>
                <c:pt idx="1559">
                  <c:v>2.0197313429373533</c:v>
                </c:pt>
                <c:pt idx="1560">
                  <c:v>2.0525613077015015</c:v>
                </c:pt>
                <c:pt idx="1561">
                  <c:v>2.2086767656900794</c:v>
                </c:pt>
                <c:pt idx="1562">
                  <c:v>2.0490733163659214</c:v>
                </c:pt>
                <c:pt idx="1563">
                  <c:v>2.0054446304987041</c:v>
                </c:pt>
                <c:pt idx="1564">
                  <c:v>2.1241072797551981</c:v>
                </c:pt>
                <c:pt idx="1565">
                  <c:v>2.0673536418904948</c:v>
                </c:pt>
                <c:pt idx="1566">
                  <c:v>2.0933037860962784</c:v>
                </c:pt>
                <c:pt idx="1567">
                  <c:v>1.9127461626511806</c:v>
                </c:pt>
                <c:pt idx="1568">
                  <c:v>2.1729662287959006</c:v>
                </c:pt>
                <c:pt idx="1569">
                  <c:v>2.059429732095245</c:v>
                </c:pt>
                <c:pt idx="1570">
                  <c:v>1.9884239119773361</c:v>
                </c:pt>
                <c:pt idx="1571">
                  <c:v>#N/A</c:v>
                </c:pt>
                <c:pt idx="1572">
                  <c:v>2.0242450855816516</c:v>
                </c:pt>
                <c:pt idx="1573">
                  <c:v>1.988767334149488</c:v>
                </c:pt>
                <c:pt idx="1574">
                  <c:v>2.0682563925784705</c:v>
                </c:pt>
                <c:pt idx="1575">
                  <c:v>2.0421788678502555</c:v>
                </c:pt>
                <c:pt idx="1576">
                  <c:v>2.009209871575111</c:v>
                </c:pt>
                <c:pt idx="1577">
                  <c:v>2.041843339798791</c:v>
                </c:pt>
                <c:pt idx="1578">
                  <c:v>1.9946846057642245</c:v>
                </c:pt>
                <c:pt idx="1579">
                  <c:v>2.02816395716621</c:v>
                </c:pt>
                <c:pt idx="1580">
                  <c:v>2.0020492105244125</c:v>
                </c:pt>
                <c:pt idx="1581">
                  <c:v>2.2105851761067381</c:v>
                </c:pt>
                <c:pt idx="1582">
                  <c:v>2.0729700679981287</c:v>
                </c:pt>
                <c:pt idx="1583">
                  <c:v>2.0651531741352742</c:v>
                </c:pt>
                <c:pt idx="1584">
                  <c:v>2.0262359716386991</c:v>
                </c:pt>
                <c:pt idx="1585">
                  <c:v>1.9922593332465957</c:v>
                </c:pt>
                <c:pt idx="1586">
                  <c:v>2.037761945635931</c:v>
                </c:pt>
                <c:pt idx="1587">
                  <c:v>2.0272395259145948</c:v>
                </c:pt>
                <c:pt idx="1588">
                  <c:v>1.8779085529017421</c:v>
                </c:pt>
                <c:pt idx="1589">
                  <c:v>1.9946784242733631</c:v>
                </c:pt>
                <c:pt idx="1590">
                  <c:v>1.9837868332017443</c:v>
                </c:pt>
                <c:pt idx="1591">
                  <c:v>2.0719196175329828</c:v>
                </c:pt>
                <c:pt idx="1592">
                  <c:v>2.0898376312794698</c:v>
                </c:pt>
                <c:pt idx="1593">
                  <c:v>2.1476510256899841</c:v>
                </c:pt>
                <c:pt idx="1594">
                  <c:v>#N/A</c:v>
                </c:pt>
                <c:pt idx="1595">
                  <c:v>#N/A</c:v>
                </c:pt>
                <c:pt idx="1596">
                  <c:v>2.1193609999740959</c:v>
                </c:pt>
                <c:pt idx="1597">
                  <c:v>2.243997290695988</c:v>
                </c:pt>
                <c:pt idx="1598">
                  <c:v>2.0404381267963965</c:v>
                </c:pt>
                <c:pt idx="1599">
                  <c:v>2.0278755480658957</c:v>
                </c:pt>
                <c:pt idx="1600">
                  <c:v>2.0166259711212309</c:v>
                </c:pt>
                <c:pt idx="1601">
                  <c:v>1.9915045354266705</c:v>
                </c:pt>
                <c:pt idx="1602">
                  <c:v>1.9854647004342165</c:v>
                </c:pt>
                <c:pt idx="1603">
                  <c:v>2.12546705946674</c:v>
                </c:pt>
                <c:pt idx="1604">
                  <c:v>2.0558413342073183</c:v>
                </c:pt>
                <c:pt idx="1605">
                  <c:v>2.0421392083266259</c:v>
                </c:pt>
                <c:pt idx="1606">
                  <c:v>2.0266295008603956</c:v>
                </c:pt>
                <c:pt idx="1607">
                  <c:v>1.9621339499035992</c:v>
                </c:pt>
                <c:pt idx="1608">
                  <c:v>2.0668001497721549</c:v>
                </c:pt>
                <c:pt idx="1609">
                  <c:v>2.3273729642123393</c:v>
                </c:pt>
                <c:pt idx="1610">
                  <c:v>2.0790908689461589</c:v>
                </c:pt>
                <c:pt idx="1611">
                  <c:v>1.990773142532436</c:v>
                </c:pt>
                <c:pt idx="1612">
                  <c:v>#N/A</c:v>
                </c:pt>
                <c:pt idx="1613">
                  <c:v>2.0493184297264304</c:v>
                </c:pt>
                <c:pt idx="1614">
                  <c:v>2.0026593554370442</c:v>
                </c:pt>
                <c:pt idx="1615">
                  <c:v>2.0095654777079752</c:v>
                </c:pt>
                <c:pt idx="1616">
                  <c:v>1.9951979997453515</c:v>
                </c:pt>
                <c:pt idx="1617">
                  <c:v>2.0314070732691092</c:v>
                </c:pt>
                <c:pt idx="1618">
                  <c:v>2.0478229551491975</c:v>
                </c:pt>
                <c:pt idx="1619">
                  <c:v>2.0306252111725271</c:v>
                </c:pt>
                <c:pt idx="1620">
                  <c:v>2.016433597960277</c:v>
                </c:pt>
                <c:pt idx="1621">
                  <c:v>2.0690820707844226</c:v>
                </c:pt>
                <c:pt idx="1622">
                  <c:v>2.0217573460198599</c:v>
                </c:pt>
                <c:pt idx="1623">
                  <c:v>2.0466184822642028</c:v>
                </c:pt>
                <c:pt idx="1624">
                  <c:v>1.9833692549617279</c:v>
                </c:pt>
                <c:pt idx="1625">
                  <c:v>1.9763404722717544</c:v>
                </c:pt>
                <c:pt idx="1626">
                  <c:v>2.0799672907312159</c:v>
                </c:pt>
                <c:pt idx="1627">
                  <c:v>1.9765516317156557</c:v>
                </c:pt>
                <c:pt idx="1628">
                  <c:v>2.087177962107694</c:v>
                </c:pt>
                <c:pt idx="1629">
                  <c:v>2.0099607588532948</c:v>
                </c:pt>
                <c:pt idx="1630">
                  <c:v>2.074276219403556</c:v>
                </c:pt>
                <c:pt idx="1631">
                  <c:v>2.0411420377617775</c:v>
                </c:pt>
                <c:pt idx="1632">
                  <c:v>2.1341642406445107</c:v>
                </c:pt>
                <c:pt idx="1633">
                  <c:v>2.0272589780784194</c:v>
                </c:pt>
                <c:pt idx="1634">
                  <c:v>2.0379238633197851</c:v>
                </c:pt>
                <c:pt idx="1635">
                  <c:v>1.9627782233846609</c:v>
                </c:pt>
                <c:pt idx="1636">
                  <c:v>2.0333930469334187</c:v>
                </c:pt>
                <c:pt idx="1637">
                  <c:v>2.0474558261369835</c:v>
                </c:pt>
                <c:pt idx="1638">
                  <c:v>2.0350415135228728</c:v>
                </c:pt>
                <c:pt idx="1639">
                  <c:v>2.1499779165097928</c:v>
                </c:pt>
                <c:pt idx="1640">
                  <c:v>2.0348645235920464</c:v>
                </c:pt>
                <c:pt idx="1641">
                  <c:v>1.9891177331892143</c:v>
                </c:pt>
                <c:pt idx="1642">
                  <c:v>2.103748716758862</c:v>
                </c:pt>
                <c:pt idx="1643">
                  <c:v>2.0646953072912915</c:v>
                </c:pt>
                <c:pt idx="1644">
                  <c:v>#N/A</c:v>
                </c:pt>
                <c:pt idx="1645">
                  <c:v>2.0108797486577905</c:v>
                </c:pt>
                <c:pt idx="1646">
                  <c:v>2.0585663157230338</c:v>
                </c:pt>
                <c:pt idx="1647">
                  <c:v>2.0598433372058014</c:v>
                </c:pt>
                <c:pt idx="1648">
                  <c:v>1.9989496097713118</c:v>
                </c:pt>
                <c:pt idx="1649">
                  <c:v>2.0863917887182777</c:v>
                </c:pt>
                <c:pt idx="1650">
                  <c:v>1.9645747073378388</c:v>
                </c:pt>
                <c:pt idx="1651">
                  <c:v>2.0735907471486672</c:v>
                </c:pt>
                <c:pt idx="1652">
                  <c:v>2.0524945312324046</c:v>
                </c:pt>
                <c:pt idx="1653">
                  <c:v>#N/A</c:v>
                </c:pt>
                <c:pt idx="1654">
                  <c:v>2.0925118426206875</c:v>
                </c:pt>
                <c:pt idx="1655">
                  <c:v>2.075936163650645</c:v>
                </c:pt>
                <c:pt idx="1656">
                  <c:v>2.0536988053767922</c:v>
                </c:pt>
                <c:pt idx="1657">
                  <c:v>1.9703252370789981</c:v>
                </c:pt>
                <c:pt idx="1658">
                  <c:v>1.79282093523166</c:v>
                </c:pt>
                <c:pt idx="1659">
                  <c:v>2.1782812852419347</c:v>
                </c:pt>
                <c:pt idx="1660">
                  <c:v>2.0277165293254029</c:v>
                </c:pt>
                <c:pt idx="1661">
                  <c:v>2.1194631675443891</c:v>
                </c:pt>
                <c:pt idx="1662">
                  <c:v>1.9943692091952354</c:v>
                </c:pt>
                <c:pt idx="1663">
                  <c:v>2.0063235886991873</c:v>
                </c:pt>
                <c:pt idx="1664">
                  <c:v>2.0255042168860591</c:v>
                </c:pt>
                <c:pt idx="1665">
                  <c:v>2.0139640613946841</c:v>
                </c:pt>
                <c:pt idx="1666">
                  <c:v>2.0620602218905946</c:v>
                </c:pt>
                <c:pt idx="1667">
                  <c:v>2.0497179828327905</c:v>
                </c:pt>
                <c:pt idx="1668">
                  <c:v>1.9808563362976757</c:v>
                </c:pt>
                <c:pt idx="1669">
                  <c:v>2.0288512702280874</c:v>
                </c:pt>
                <c:pt idx="1670">
                  <c:v>1.986087512414255</c:v>
                </c:pt>
                <c:pt idx="1671">
                  <c:v>1.9481365229209429</c:v>
                </c:pt>
                <c:pt idx="1672">
                  <c:v>2.0100618208751304</c:v>
                </c:pt>
                <c:pt idx="1673">
                  <c:v>1.975945942283297</c:v>
                </c:pt>
                <c:pt idx="1674">
                  <c:v>2.0620336228294192</c:v>
                </c:pt>
                <c:pt idx="1675">
                  <c:v>1.9844358970400506</c:v>
                </c:pt>
                <c:pt idx="1676">
                  <c:v>2.0684649526645109</c:v>
                </c:pt>
                <c:pt idx="1677">
                  <c:v>2.0304779172692906</c:v>
                </c:pt>
                <c:pt idx="1678">
                  <c:v>1.9270943876547035</c:v>
                </c:pt>
                <c:pt idx="1679">
                  <c:v>2.1338859493293514</c:v>
                </c:pt>
                <c:pt idx="1680">
                  <c:v>#N/A</c:v>
                </c:pt>
                <c:pt idx="1681">
                  <c:v>2.0208818955962107</c:v>
                </c:pt>
                <c:pt idx="1682">
                  <c:v>2.0935387675978951</c:v>
                </c:pt>
                <c:pt idx="1683">
                  <c:v>1.9942739222815764</c:v>
                </c:pt>
                <c:pt idx="1684">
                  <c:v>1.932304995752423</c:v>
                </c:pt>
                <c:pt idx="1685">
                  <c:v>2.0992277660396859</c:v>
                </c:pt>
                <c:pt idx="1686">
                  <c:v>1.9592976318919919</c:v>
                </c:pt>
                <c:pt idx="1687">
                  <c:v>2.0435826730443263</c:v>
                </c:pt>
                <c:pt idx="1688">
                  <c:v>2.0790047334146458</c:v>
                </c:pt>
                <c:pt idx="1689">
                  <c:v>2.091118860067271</c:v>
                </c:pt>
                <c:pt idx="1690">
                  <c:v>1.9820019755994849</c:v>
                </c:pt>
                <c:pt idx="1691">
                  <c:v>1.9983406596928428</c:v>
                </c:pt>
                <c:pt idx="1692">
                  <c:v>2.0581206010308306</c:v>
                </c:pt>
                <c:pt idx="1693">
                  <c:v>2.0408568925317856</c:v>
                </c:pt>
                <c:pt idx="1694">
                  <c:v>2.0421439122240117</c:v>
                </c:pt>
                <c:pt idx="1695">
                  <c:v>1.968856026710734</c:v>
                </c:pt>
                <c:pt idx="1696">
                  <c:v>2.0558733749640301</c:v>
                </c:pt>
                <c:pt idx="1697">
                  <c:v>2.0201506474477235</c:v>
                </c:pt>
                <c:pt idx="1698">
                  <c:v>2.0325066791153308</c:v>
                </c:pt>
                <c:pt idx="1699">
                  <c:v>2.0473351978443626</c:v>
                </c:pt>
                <c:pt idx="1700">
                  <c:v>1.9443919653432855</c:v>
                </c:pt>
                <c:pt idx="1701">
                  <c:v>2.1355290955645025</c:v>
                </c:pt>
                <c:pt idx="1702">
                  <c:v>2.1907751833362061</c:v>
                </c:pt>
                <c:pt idx="1703">
                  <c:v>1.7371872314747359</c:v>
                </c:pt>
                <c:pt idx="1704">
                  <c:v>1.976725033798012</c:v>
                </c:pt>
                <c:pt idx="1705">
                  <c:v>2.0894789712887287</c:v>
                </c:pt>
                <c:pt idx="1706">
                  <c:v>2.1224220478486799</c:v>
                </c:pt>
                <c:pt idx="1707">
                  <c:v>2.2927600898741942</c:v>
                </c:pt>
                <c:pt idx="1708">
                  <c:v>1.9976810219575731</c:v>
                </c:pt>
                <c:pt idx="1709">
                  <c:v>2.177484131245262</c:v>
                </c:pt>
                <c:pt idx="1710">
                  <c:v>2.0248056645272254</c:v>
                </c:pt>
                <c:pt idx="1711">
                  <c:v>1.9959127732146342</c:v>
                </c:pt>
                <c:pt idx="1712">
                  <c:v>2.1389791974809897</c:v>
                </c:pt>
                <c:pt idx="1713">
                  <c:v>1.9646537197217326</c:v>
                </c:pt>
                <c:pt idx="1714">
                  <c:v>1.9687400833523085</c:v>
                </c:pt>
                <c:pt idx="1715">
                  <c:v>1.9895013028755486</c:v>
                </c:pt>
                <c:pt idx="1716">
                  <c:v>2.1832429198925047</c:v>
                </c:pt>
                <c:pt idx="1717">
                  <c:v>2.0329916362908476</c:v>
                </c:pt>
                <c:pt idx="1718">
                  <c:v>2.0697851121135695</c:v>
                </c:pt>
                <c:pt idx="1719">
                  <c:v>1.9593570646275886</c:v>
                </c:pt>
                <c:pt idx="1720">
                  <c:v>2.048922841020083</c:v>
                </c:pt>
                <c:pt idx="1721">
                  <c:v>2.0415971069558934</c:v>
                </c:pt>
                <c:pt idx="1722">
                  <c:v>2.0115466170664269</c:v>
                </c:pt>
                <c:pt idx="1723">
                  <c:v>2.281337950566225</c:v>
                </c:pt>
                <c:pt idx="1724">
                  <c:v>1.9875741407395398</c:v>
                </c:pt>
                <c:pt idx="1725">
                  <c:v>2.0340352253325378</c:v>
                </c:pt>
                <c:pt idx="1726">
                  <c:v>2.0213693630621301</c:v>
                </c:pt>
                <c:pt idx="1727">
                  <c:v>1.9924455275522068</c:v>
                </c:pt>
                <c:pt idx="1728">
                  <c:v>1.979674929198777</c:v>
                </c:pt>
                <c:pt idx="1729">
                  <c:v>2.078108054481643</c:v>
                </c:pt>
                <c:pt idx="1730">
                  <c:v>2.1232977763146854</c:v>
                </c:pt>
                <c:pt idx="1731">
                  <c:v>2.0043758734989998</c:v>
                </c:pt>
                <c:pt idx="1732">
                  <c:v>1.9969221449145291</c:v>
                </c:pt>
                <c:pt idx="1733">
                  <c:v>2.0486074933595235</c:v>
                </c:pt>
                <c:pt idx="1734">
                  <c:v>2.1160548810837803</c:v>
                </c:pt>
                <c:pt idx="1735">
                  <c:v>2.0068484630799954</c:v>
                </c:pt>
                <c:pt idx="1736">
                  <c:v>1.921325174428139</c:v>
                </c:pt>
                <c:pt idx="1737">
                  <c:v>1.9976905077557774</c:v>
                </c:pt>
                <c:pt idx="1738">
                  <c:v>2.0142953274509003</c:v>
                </c:pt>
                <c:pt idx="1739">
                  <c:v>1.9256774757944539</c:v>
                </c:pt>
                <c:pt idx="1740">
                  <c:v>2.0211709608374693</c:v>
                </c:pt>
                <c:pt idx="1741">
                  <c:v>1.9967810378883328</c:v>
                </c:pt>
                <c:pt idx="1742">
                  <c:v>1.9277474525512701</c:v>
                </c:pt>
                <c:pt idx="1743">
                  <c:v>1.99331759544575</c:v>
                </c:pt>
                <c:pt idx="1744">
                  <c:v>2.0058201501206776</c:v>
                </c:pt>
                <c:pt idx="1745">
                  <c:v>2.016501731735981</c:v>
                </c:pt>
                <c:pt idx="1746">
                  <c:v>2.0163994875661442</c:v>
                </c:pt>
                <c:pt idx="1747">
                  <c:v>2.1238998164566962</c:v>
                </c:pt>
                <c:pt idx="1748">
                  <c:v>1.9979900505341492</c:v>
                </c:pt>
                <c:pt idx="1749">
                  <c:v>1.9334532327663638</c:v>
                </c:pt>
                <c:pt idx="1750">
                  <c:v>2.0110589616868277</c:v>
                </c:pt>
                <c:pt idx="1751">
                  <c:v>2.0101319856624169</c:v>
                </c:pt>
                <c:pt idx="1752">
                  <c:v>2.0595139287865543</c:v>
                </c:pt>
                <c:pt idx="1753">
                  <c:v>1.9414600272072573</c:v>
                </c:pt>
                <c:pt idx="1754">
                  <c:v>1.8971998726416879</c:v>
                </c:pt>
                <c:pt idx="1755">
                  <c:v>1.933582939671326</c:v>
                </c:pt>
                <c:pt idx="1756">
                  <c:v>1.9603380405174238</c:v>
                </c:pt>
                <c:pt idx="1757">
                  <c:v>#N/A</c:v>
                </c:pt>
                <c:pt idx="1758">
                  <c:v>2.0102175866145497</c:v>
                </c:pt>
                <c:pt idx="1759">
                  <c:v>1.9492597474063713</c:v>
                </c:pt>
                <c:pt idx="1760">
                  <c:v>1.8356690203329362</c:v>
                </c:pt>
                <c:pt idx="1761">
                  <c:v>1.9276563484486702</c:v>
                </c:pt>
                <c:pt idx="1762">
                  <c:v>1.879935932970882</c:v>
                </c:pt>
                <c:pt idx="1763">
                  <c:v>1.9919601020958575</c:v>
                </c:pt>
                <c:pt idx="1764">
                  <c:v>2.0387750086058376</c:v>
                </c:pt>
                <c:pt idx="1765">
                  <c:v>1.9889827516985359</c:v>
                </c:pt>
                <c:pt idx="1766">
                  <c:v>2.0120701576655118</c:v>
                </c:pt>
                <c:pt idx="1767">
                  <c:v>1.9461064630403118</c:v>
                </c:pt>
                <c:pt idx="1768">
                  <c:v>2.0167577105280254</c:v>
                </c:pt>
                <c:pt idx="1769">
                  <c:v>1.9711766330368743</c:v>
                </c:pt>
                <c:pt idx="1770">
                  <c:v>1.9327756182291442</c:v>
                </c:pt>
                <c:pt idx="1771">
                  <c:v>2.0391031990567123</c:v>
                </c:pt>
                <c:pt idx="1772">
                  <c:v>1.9171654298667957</c:v>
                </c:pt>
                <c:pt idx="1773">
                  <c:v>1.9328264718299768</c:v>
                </c:pt>
                <c:pt idx="1774">
                  <c:v>1.954087811436773</c:v>
                </c:pt>
                <c:pt idx="1775">
                  <c:v>2.0094636050953434</c:v>
                </c:pt>
                <c:pt idx="1776">
                  <c:v>1.8801562755880727</c:v>
                </c:pt>
                <c:pt idx="1777">
                  <c:v>1.9415246616411836</c:v>
                </c:pt>
                <c:pt idx="1778">
                  <c:v>1.9784362329099001</c:v>
                </c:pt>
                <c:pt idx="1779">
                  <c:v>1.9359286013790136</c:v>
                </c:pt>
                <c:pt idx="1780">
                  <c:v>1.9307010227626589</c:v>
                </c:pt>
                <c:pt idx="1781">
                  <c:v>1.9177869882781986</c:v>
                </c:pt>
                <c:pt idx="1782">
                  <c:v>1.9749023586362469</c:v>
                </c:pt>
                <c:pt idx="1783">
                  <c:v>1.855513384833144</c:v>
                </c:pt>
                <c:pt idx="1784">
                  <c:v>1.9671502797384957</c:v>
                </c:pt>
                <c:pt idx="1785">
                  <c:v>1.8246932112282268</c:v>
                </c:pt>
                <c:pt idx="1786">
                  <c:v>1.8660463625699584</c:v>
                </c:pt>
                <c:pt idx="1787">
                  <c:v>1.966783305726745</c:v>
                </c:pt>
                <c:pt idx="1788">
                  <c:v>2.0593854166581438</c:v>
                </c:pt>
                <c:pt idx="1789">
                  <c:v>1.9355876474929921</c:v>
                </c:pt>
                <c:pt idx="1790">
                  <c:v>1.9560482832231985</c:v>
                </c:pt>
                <c:pt idx="1791">
                  <c:v>2.0463596305224967</c:v>
                </c:pt>
                <c:pt idx="1792">
                  <c:v>1.9758076934425479</c:v>
                </c:pt>
                <c:pt idx="1793">
                  <c:v>1.8394116878110609</c:v>
                </c:pt>
                <c:pt idx="1794">
                  <c:v>1.9647358100957608</c:v>
                </c:pt>
                <c:pt idx="1795">
                  <c:v>1.9861824932458445</c:v>
                </c:pt>
                <c:pt idx="1796">
                  <c:v>1.9644005634477357</c:v>
                </c:pt>
                <c:pt idx="1797">
                  <c:v>1.9533927993594025</c:v>
                </c:pt>
                <c:pt idx="1798">
                  <c:v>1.9435428805669188</c:v>
                </c:pt>
                <c:pt idx="1799">
                  <c:v>1.8961529641841297</c:v>
                </c:pt>
                <c:pt idx="1800">
                  <c:v>2.0109444839521786</c:v>
                </c:pt>
                <c:pt idx="1801">
                  <c:v>1.8511193715861483</c:v>
                </c:pt>
                <c:pt idx="1802">
                  <c:v>1.9057731168302054</c:v>
                </c:pt>
                <c:pt idx="1803">
                  <c:v>1.8730303130909098</c:v>
                </c:pt>
                <c:pt idx="1804">
                  <c:v>1.8993675057151402</c:v>
                </c:pt>
                <c:pt idx="1805">
                  <c:v>1.8944499775400312</c:v>
                </c:pt>
                <c:pt idx="1806">
                  <c:v>1.909191421466816</c:v>
                </c:pt>
                <c:pt idx="1807">
                  <c:v>2.0281224142414205</c:v>
                </c:pt>
                <c:pt idx="1808">
                  <c:v>2.0687251509725915</c:v>
                </c:pt>
                <c:pt idx="1809">
                  <c:v>1.9090785428676356</c:v>
                </c:pt>
                <c:pt idx="1810">
                  <c:v>1.8922094666841707</c:v>
                </c:pt>
                <c:pt idx="1811">
                  <c:v>1.8489674090870949</c:v>
                </c:pt>
                <c:pt idx="1812">
                  <c:v>1.9526786971181529</c:v>
                </c:pt>
                <c:pt idx="1813">
                  <c:v>1.868039726112336</c:v>
                </c:pt>
                <c:pt idx="1814">
                  <c:v>1.8882367169056105</c:v>
                </c:pt>
                <c:pt idx="1815">
                  <c:v>1.9374136744406896</c:v>
                </c:pt>
                <c:pt idx="1816">
                  <c:v>1.9133762836519259</c:v>
                </c:pt>
                <c:pt idx="1817">
                  <c:v>1.8560987939357576</c:v>
                </c:pt>
                <c:pt idx="1818">
                  <c:v>1.8204478998195257</c:v>
                </c:pt>
                <c:pt idx="1819">
                  <c:v>1.9272693295320535</c:v>
                </c:pt>
                <c:pt idx="1820">
                  <c:v>1.9214000480543694</c:v>
                </c:pt>
                <c:pt idx="1821">
                  <c:v>1.8859159471812481</c:v>
                </c:pt>
                <c:pt idx="1822">
                  <c:v>1.8619382467379271</c:v>
                </c:pt>
                <c:pt idx="1823">
                  <c:v>2.0114041338661712</c:v>
                </c:pt>
                <c:pt idx="1824">
                  <c:v>1.8566214316065848</c:v>
                </c:pt>
                <c:pt idx="1825">
                  <c:v>1.7836564942337951</c:v>
                </c:pt>
                <c:pt idx="1826">
                  <c:v>1.9506577370753124</c:v>
                </c:pt>
                <c:pt idx="1827">
                  <c:v>1.8673077592389815</c:v>
                </c:pt>
                <c:pt idx="1828">
                  <c:v>1.8404892215405091</c:v>
                </c:pt>
                <c:pt idx="1829">
                  <c:v>1.8107475584309369</c:v>
                </c:pt>
                <c:pt idx="1830">
                  <c:v>1.9126312262019802</c:v>
                </c:pt>
                <c:pt idx="1831">
                  <c:v>1.9960684886478959</c:v>
                </c:pt>
                <c:pt idx="1832">
                  <c:v>1.8753906555936084</c:v>
                </c:pt>
                <c:pt idx="1833">
                  <c:v>1.9643221150335139</c:v>
                </c:pt>
                <c:pt idx="1834">
                  <c:v>1.9870208531128482</c:v>
                </c:pt>
                <c:pt idx="1835">
                  <c:v>1.8645179034466373</c:v>
                </c:pt>
                <c:pt idx="1836">
                  <c:v>1.969690877927553</c:v>
                </c:pt>
                <c:pt idx="1837">
                  <c:v>1.9458063063176183</c:v>
                </c:pt>
                <c:pt idx="1838">
                  <c:v>1.9104547838398924</c:v>
                </c:pt>
                <c:pt idx="1839">
                  <c:v>1.8340885470220973</c:v>
                </c:pt>
                <c:pt idx="1840">
                  <c:v>2.0061504346006678</c:v>
                </c:pt>
                <c:pt idx="1841">
                  <c:v>1.9151902887607077</c:v>
                </c:pt>
                <c:pt idx="1842">
                  <c:v>1.9183429632608744</c:v>
                </c:pt>
                <c:pt idx="1843">
                  <c:v>1.934438544515551</c:v>
                </c:pt>
                <c:pt idx="1844">
                  <c:v>1.9512711493427899</c:v>
                </c:pt>
                <c:pt idx="1845">
                  <c:v>1.8745552767018885</c:v>
                </c:pt>
                <c:pt idx="1846">
                  <c:v>1.9359802088411682</c:v>
                </c:pt>
                <c:pt idx="1847">
                  <c:v>1.9113566130209598</c:v>
                </c:pt>
                <c:pt idx="1848">
                  <c:v>1.9239324292563951</c:v>
                </c:pt>
                <c:pt idx="1849">
                  <c:v>1.888065630476369</c:v>
                </c:pt>
                <c:pt idx="1850">
                  <c:v>1.9004357539472172</c:v>
                </c:pt>
                <c:pt idx="1851">
                  <c:v>1.8324756579710411</c:v>
                </c:pt>
                <c:pt idx="1852">
                  <c:v>1.8416517453703609</c:v>
                </c:pt>
                <c:pt idx="1853">
                  <c:v>1.8683504550546917</c:v>
                </c:pt>
                <c:pt idx="1854">
                  <c:v>1.9828646809329518</c:v>
                </c:pt>
                <c:pt idx="1855">
                  <c:v>1.8901071159168978</c:v>
                </c:pt>
                <c:pt idx="1856">
                  <c:v>1.9514852884132248</c:v>
                </c:pt>
                <c:pt idx="1857">
                  <c:v>1.9093448350390525</c:v>
                </c:pt>
                <c:pt idx="1858">
                  <c:v>1.8918183628180028</c:v>
                </c:pt>
                <c:pt idx="1859">
                  <c:v>1.9049143515311502</c:v>
                </c:pt>
                <c:pt idx="1860">
                  <c:v>1.8271625513576415</c:v>
                </c:pt>
                <c:pt idx="1861">
                  <c:v>1.8048672281145168</c:v>
                </c:pt>
                <c:pt idx="1862">
                  <c:v>1.7818712576758318</c:v>
                </c:pt>
                <c:pt idx="1863">
                  <c:v>1.8512013584446834</c:v>
                </c:pt>
                <c:pt idx="1864">
                  <c:v>1.7662356252331139</c:v>
                </c:pt>
                <c:pt idx="1865">
                  <c:v>1.7808006483837207</c:v>
                </c:pt>
                <c:pt idx="1866">
                  <c:v>1.8888127697531807</c:v>
                </c:pt>
                <c:pt idx="1867">
                  <c:v>1.8676437452888512</c:v>
                </c:pt>
                <c:pt idx="1868">
                  <c:v>1.8119479249882238</c:v>
                </c:pt>
                <c:pt idx="1869">
                  <c:v>1.8295993825257555</c:v>
                </c:pt>
                <c:pt idx="1870">
                  <c:v>1.771654357854894</c:v>
                </c:pt>
                <c:pt idx="1871">
                  <c:v>1.8360668786752887</c:v>
                </c:pt>
                <c:pt idx="1872">
                  <c:v>1.8508909857262696</c:v>
                </c:pt>
                <c:pt idx="1873">
                  <c:v>1.7300635782059925</c:v>
                </c:pt>
                <c:pt idx="1874">
                  <c:v>1.804716686864474</c:v>
                </c:pt>
                <c:pt idx="1875">
                  <c:v>1.7014677434172398</c:v>
                </c:pt>
                <c:pt idx="1876">
                  <c:v>1.7271239057753811</c:v>
                </c:pt>
                <c:pt idx="1877">
                  <c:v>1.824070524399791</c:v>
                </c:pt>
                <c:pt idx="1878">
                  <c:v>1.7636261290988897</c:v>
                </c:pt>
                <c:pt idx="1879">
                  <c:v>1.666717423581032</c:v>
                </c:pt>
                <c:pt idx="1880">
                  <c:v>1.8421587503253334</c:v>
                </c:pt>
                <c:pt idx="1881">
                  <c:v>1.7349644014967853</c:v>
                </c:pt>
                <c:pt idx="1882">
                  <c:v>1.7515658878347178</c:v>
                </c:pt>
                <c:pt idx="1883">
                  <c:v>1.8302921004503365</c:v>
                </c:pt>
                <c:pt idx="1884">
                  <c:v>1.7765040316967371</c:v>
                </c:pt>
                <c:pt idx="1885">
                  <c:v>1.7501923479966364</c:v>
                </c:pt>
                <c:pt idx="1886">
                  <c:v>1.6834443244953081</c:v>
                </c:pt>
                <c:pt idx="1887">
                  <c:v>1.8656878144100562</c:v>
                </c:pt>
                <c:pt idx="1888">
                  <c:v>1.7788807619575981</c:v>
                </c:pt>
                <c:pt idx="1889">
                  <c:v>1.7465891381729404</c:v>
                </c:pt>
                <c:pt idx="1890">
                  <c:v>1.8114587472066206</c:v>
                </c:pt>
                <c:pt idx="1891">
                  <c:v>1.7330503333126981</c:v>
                </c:pt>
                <c:pt idx="1892">
                  <c:v>1.7416303870452525</c:v>
                </c:pt>
                <c:pt idx="1893">
                  <c:v>1.7989169949465529</c:v>
                </c:pt>
                <c:pt idx="1894">
                  <c:v>1.7744600012621663</c:v>
                </c:pt>
                <c:pt idx="1895">
                  <c:v>1.7070463658625179</c:v>
                </c:pt>
                <c:pt idx="1896">
                  <c:v>1.7714865907151043</c:v>
                </c:pt>
                <c:pt idx="1897">
                  <c:v>1.8052463185336531</c:v>
                </c:pt>
                <c:pt idx="1898">
                  <c:v>1.7176227741263006</c:v>
                </c:pt>
                <c:pt idx="1899">
                  <c:v>1.833219817362066</c:v>
                </c:pt>
                <c:pt idx="1900">
                  <c:v>1.7800436943662201</c:v>
                </c:pt>
                <c:pt idx="1901">
                  <c:v>1.7352166985943407</c:v>
                </c:pt>
                <c:pt idx="1902">
                  <c:v>1.7562510845670911</c:v>
                </c:pt>
                <c:pt idx="1903">
                  <c:v>1.800903273437751</c:v>
                </c:pt>
                <c:pt idx="1904">
                  <c:v>1.7978872294405264</c:v>
                </c:pt>
                <c:pt idx="1905">
                  <c:v>1.7401386478262912</c:v>
                </c:pt>
                <c:pt idx="1906">
                  <c:v>1.8004818468877275</c:v>
                </c:pt>
                <c:pt idx="1907">
                  <c:v>1.7356289760932646</c:v>
                </c:pt>
                <c:pt idx="1908">
                  <c:v>1.6921671789870865</c:v>
                </c:pt>
                <c:pt idx="1909">
                  <c:v>1.7544981221930485</c:v>
                </c:pt>
                <c:pt idx="1910">
                  <c:v>1.7680573472085623</c:v>
                </c:pt>
                <c:pt idx="1911">
                  <c:v>1.7525074829685137</c:v>
                </c:pt>
                <c:pt idx="1912">
                  <c:v>1.8123565651895464</c:v>
                </c:pt>
                <c:pt idx="1913">
                  <c:v>1.6828910503545182</c:v>
                </c:pt>
                <c:pt idx="1914">
                  <c:v>1.9028356527996448</c:v>
                </c:pt>
                <c:pt idx="1915">
                  <c:v>1.7867336259871021</c:v>
                </c:pt>
                <c:pt idx="1916">
                  <c:v>1.813690197487934</c:v>
                </c:pt>
                <c:pt idx="1917">
                  <c:v>1.9220417397709602</c:v>
                </c:pt>
                <c:pt idx="1918">
                  <c:v>1.7257280289484296</c:v>
                </c:pt>
                <c:pt idx="1919">
                  <c:v>1.7527801583770801</c:v>
                </c:pt>
                <c:pt idx="1920">
                  <c:v>1.7636411912466636</c:v>
                </c:pt>
                <c:pt idx="1921">
                  <c:v>1.7250596588175344</c:v>
                </c:pt>
                <c:pt idx="1922">
                  <c:v>1.6642855332600095</c:v>
                </c:pt>
                <c:pt idx="1923">
                  <c:v>1.7631333382327605</c:v>
                </c:pt>
                <c:pt idx="1924">
                  <c:v>1.7277410968728928</c:v>
                </c:pt>
                <c:pt idx="1925">
                  <c:v>1.6877574728453719</c:v>
                </c:pt>
                <c:pt idx="1926">
                  <c:v>1.8685026794078181</c:v>
                </c:pt>
                <c:pt idx="1927">
                  <c:v>1.8125991088479929</c:v>
                </c:pt>
                <c:pt idx="1928">
                  <c:v>1.8071261180020315</c:v>
                </c:pt>
                <c:pt idx="1929">
                  <c:v>1.7691480239030992</c:v>
                </c:pt>
                <c:pt idx="1930">
                  <c:v>1.796516962960391</c:v>
                </c:pt>
                <c:pt idx="1931">
                  <c:v>1.7755259776617334</c:v>
                </c:pt>
                <c:pt idx="1932">
                  <c:v>1.7835374256097465</c:v>
                </c:pt>
                <c:pt idx="1933">
                  <c:v>1.702701631558416</c:v>
                </c:pt>
                <c:pt idx="1934">
                  <c:v>1.7849130481952327</c:v>
                </c:pt>
                <c:pt idx="1935">
                  <c:v>1.6856577037734779</c:v>
                </c:pt>
                <c:pt idx="1936">
                  <c:v>1.6256288030643635</c:v>
                </c:pt>
                <c:pt idx="1937">
                  <c:v>1.699640059613867</c:v>
                </c:pt>
                <c:pt idx="1938">
                  <c:v>1.6496603208808533</c:v>
                </c:pt>
                <c:pt idx="1939">
                  <c:v>1.6184109197612102</c:v>
                </c:pt>
                <c:pt idx="1940">
                  <c:v>1.5814438051977422</c:v>
                </c:pt>
                <c:pt idx="1941">
                  <c:v>1.6107926753720254</c:v>
                </c:pt>
                <c:pt idx="1942">
                  <c:v>1.7005678457383018</c:v>
                </c:pt>
                <c:pt idx="1943">
                  <c:v>1.6572039291244309</c:v>
                </c:pt>
                <c:pt idx="1944">
                  <c:v>1.6302191843380938</c:v>
                </c:pt>
                <c:pt idx="1945">
                  <c:v>1.7273426322186669</c:v>
                </c:pt>
                <c:pt idx="1946">
                  <c:v>1.5876780432388751</c:v>
                </c:pt>
                <c:pt idx="1947">
                  <c:v>1.6174558241293351</c:v>
                </c:pt>
                <c:pt idx="1948">
                  <c:v>1.6437695991443844</c:v>
                </c:pt>
                <c:pt idx="1949">
                  <c:v>1.6190659613162488</c:v>
                </c:pt>
                <c:pt idx="1950">
                  <c:v>1.7575239394609823</c:v>
                </c:pt>
                <c:pt idx="1951">
                  <c:v>1.6681451731070001</c:v>
                </c:pt>
                <c:pt idx="1952">
                  <c:v>1.7138764609895396</c:v>
                </c:pt>
                <c:pt idx="1953">
                  <c:v>1.6184700723218126</c:v>
                </c:pt>
                <c:pt idx="1954">
                  <c:v>1.8045616732816456</c:v>
                </c:pt>
                <c:pt idx="1955">
                  <c:v>1.7132789293533226</c:v>
                </c:pt>
                <c:pt idx="1956">
                  <c:v>1.7228967779727631</c:v>
                </c:pt>
                <c:pt idx="1957">
                  <c:v>1.6783585222570112</c:v>
                </c:pt>
                <c:pt idx="1958">
                  <c:v>1.7496433957341635</c:v>
                </c:pt>
                <c:pt idx="1959">
                  <c:v>1.7707123930089066</c:v>
                </c:pt>
                <c:pt idx="1960">
                  <c:v>1.623766284340787</c:v>
                </c:pt>
                <c:pt idx="1961">
                  <c:v>1.6605662467671336</c:v>
                </c:pt>
                <c:pt idx="1962">
                  <c:v>1.7032353273667649</c:v>
                </c:pt>
                <c:pt idx="1963">
                  <c:v>1.629144689622219</c:v>
                </c:pt>
                <c:pt idx="1964">
                  <c:v>1.6074204472369218</c:v>
                </c:pt>
                <c:pt idx="1965">
                  <c:v>1.6427799085048338</c:v>
                </c:pt>
                <c:pt idx="1966">
                  <c:v>1.6580500296540948</c:v>
                </c:pt>
                <c:pt idx="1967">
                  <c:v>1.622025147559587</c:v>
                </c:pt>
                <c:pt idx="1968">
                  <c:v>1.5965660343731043</c:v>
                </c:pt>
                <c:pt idx="1969">
                  <c:v>1.5932703043749188</c:v>
                </c:pt>
                <c:pt idx="1970">
                  <c:v>1.5818370047887746</c:v>
                </c:pt>
                <c:pt idx="1971">
                  <c:v>1.6287999433788192</c:v>
                </c:pt>
                <c:pt idx="1972">
                  <c:v>1.56517700353123</c:v>
                </c:pt>
                <c:pt idx="1973">
                  <c:v>1.6005603405915736</c:v>
                </c:pt>
                <c:pt idx="1974">
                  <c:v>1.6292766270995838</c:v>
                </c:pt>
                <c:pt idx="1975">
                  <c:v>1.7797039865445341</c:v>
                </c:pt>
                <c:pt idx="1976">
                  <c:v>1.5150318788209012</c:v>
                </c:pt>
                <c:pt idx="1977">
                  <c:v>1.5080465960928446</c:v>
                </c:pt>
                <c:pt idx="1978">
                  <c:v>1.6821877176069131</c:v>
                </c:pt>
                <c:pt idx="1979">
                  <c:v>1.630622135517279</c:v>
                </c:pt>
                <c:pt idx="1980">
                  <c:v>1.5117957867779361</c:v>
                </c:pt>
                <c:pt idx="1981">
                  <c:v>1.5741253854630011</c:v>
                </c:pt>
                <c:pt idx="1982">
                  <c:v>1.5578989695177765</c:v>
                </c:pt>
                <c:pt idx="1983">
                  <c:v>1.5445106493643133</c:v>
                </c:pt>
                <c:pt idx="1984">
                  <c:v>1.5036394559051818</c:v>
                </c:pt>
                <c:pt idx="1985">
                  <c:v>1.5054470501735389</c:v>
                </c:pt>
                <c:pt idx="1986">
                  <c:v>1.5254399149404996</c:v>
                </c:pt>
                <c:pt idx="1987">
                  <c:v>1.5362628794920363</c:v>
                </c:pt>
                <c:pt idx="1988">
                  <c:v>1.5022215429788226</c:v>
                </c:pt>
                <c:pt idx="1989">
                  <c:v>1.5623996421654256</c:v>
                </c:pt>
                <c:pt idx="1990">
                  <c:v>1.4497062143656494</c:v>
                </c:pt>
                <c:pt idx="1991">
                  <c:v>1.3930391654953767</c:v>
                </c:pt>
                <c:pt idx="1992">
                  <c:v>1.470370200504769</c:v>
                </c:pt>
                <c:pt idx="1993">
                  <c:v>1.4992149172401392</c:v>
                </c:pt>
                <c:pt idx="1994">
                  <c:v>1.4136342151971504</c:v>
                </c:pt>
                <c:pt idx="1995">
                  <c:v>1.4882412657577089</c:v>
                </c:pt>
                <c:pt idx="1996">
                  <c:v>1.5739366089194691</c:v>
                </c:pt>
                <c:pt idx="1997">
                  <c:v>1.5460778068664784</c:v>
                </c:pt>
                <c:pt idx="1998">
                  <c:v>1.5449369387572012</c:v>
                </c:pt>
                <c:pt idx="1999">
                  <c:v>1.580319060751006</c:v>
                </c:pt>
                <c:pt idx="2000">
                  <c:v>1.5719283735628549</c:v>
                </c:pt>
                <c:pt idx="2001">
                  <c:v>1.5693237554440558</c:v>
                </c:pt>
                <c:pt idx="2002">
                  <c:v>1.6177070130089726</c:v>
                </c:pt>
                <c:pt idx="2003">
                  <c:v>1.5908887857058267</c:v>
                </c:pt>
                <c:pt idx="2004">
                  <c:v>1.5052148309393745</c:v>
                </c:pt>
                <c:pt idx="2005">
                  <c:v>1.5829575123986475</c:v>
                </c:pt>
                <c:pt idx="2006">
                  <c:v>1.4829983324508038</c:v>
                </c:pt>
                <c:pt idx="2007">
                  <c:v>1.548426184619516</c:v>
                </c:pt>
                <c:pt idx="2008">
                  <c:v>1.5958875433841668</c:v>
                </c:pt>
                <c:pt idx="2009">
                  <c:v>1.5503144430492632</c:v>
                </c:pt>
                <c:pt idx="2010">
                  <c:v>1.6123262321637832</c:v>
                </c:pt>
                <c:pt idx="2011">
                  <c:v>1.5609919779748713</c:v>
                </c:pt>
                <c:pt idx="2012">
                  <c:v>1.6204115437293694</c:v>
                </c:pt>
                <c:pt idx="2013">
                  <c:v>1.5256762252004492</c:v>
                </c:pt>
                <c:pt idx="2014">
                  <c:v>1.5641947391162994</c:v>
                </c:pt>
                <c:pt idx="2015">
                  <c:v>1.4679250178078302</c:v>
                </c:pt>
                <c:pt idx="2016">
                  <c:v>1.5426975454279777</c:v>
                </c:pt>
                <c:pt idx="2017">
                  <c:v>1.4803702925400963</c:v>
                </c:pt>
                <c:pt idx="2018">
                  <c:v>1.4681927965820833</c:v>
                </c:pt>
                <c:pt idx="2019">
                  <c:v>1.5215683146033865</c:v>
                </c:pt>
                <c:pt idx="2020">
                  <c:v>1.5330066119632364</c:v>
                </c:pt>
                <c:pt idx="2021">
                  <c:v>1.5465744668454044</c:v>
                </c:pt>
                <c:pt idx="2022">
                  <c:v>1.3593789666013687</c:v>
                </c:pt>
                <c:pt idx="2023">
                  <c:v>1.5783103763321309</c:v>
                </c:pt>
                <c:pt idx="2024">
                  <c:v>1.5806796895523805</c:v>
                </c:pt>
                <c:pt idx="2025">
                  <c:v>1.5221696755901861</c:v>
                </c:pt>
                <c:pt idx="2026">
                  <c:v>1.4828785584798949</c:v>
                </c:pt>
                <c:pt idx="2027">
                  <c:v>1.5220392088151944</c:v>
                </c:pt>
                <c:pt idx="2028">
                  <c:v>1.487458464635482</c:v>
                </c:pt>
                <c:pt idx="2029">
                  <c:v>1.5652202403754667</c:v>
                </c:pt>
                <c:pt idx="2030">
                  <c:v>1.4733228504999967</c:v>
                </c:pt>
                <c:pt idx="2031">
                  <c:v>1.4846390186662892</c:v>
                </c:pt>
                <c:pt idx="2032">
                  <c:v>1.5350214450433983</c:v>
                </c:pt>
                <c:pt idx="2033">
                  <c:v>1.5648896014461555</c:v>
                </c:pt>
                <c:pt idx="2034">
                  <c:v>1.5256084180153233</c:v>
                </c:pt>
                <c:pt idx="2035">
                  <c:v>1.5493058191434208</c:v>
                </c:pt>
                <c:pt idx="2036">
                  <c:v>1.5692860805486508</c:v>
                </c:pt>
                <c:pt idx="2037">
                  <c:v>1.4630312411575517</c:v>
                </c:pt>
                <c:pt idx="2038">
                  <c:v>1.4679360216402715</c:v>
                </c:pt>
                <c:pt idx="2039">
                  <c:v>1.4048925245697719</c:v>
                </c:pt>
                <c:pt idx="2040">
                  <c:v>1.4130901002531908</c:v>
                </c:pt>
                <c:pt idx="2041">
                  <c:v>1.3615673398096444</c:v>
                </c:pt>
                <c:pt idx="2042">
                  <c:v>1.3812738893909358</c:v>
                </c:pt>
                <c:pt idx="2043">
                  <c:v>1.4649121740735243</c:v>
                </c:pt>
                <c:pt idx="2044">
                  <c:v>1.4208525956426159</c:v>
                </c:pt>
                <c:pt idx="2045">
                  <c:v>1.3499178169347958</c:v>
                </c:pt>
                <c:pt idx="2046">
                  <c:v>1.4706195217227105</c:v>
                </c:pt>
                <c:pt idx="2047">
                  <c:v>1.490211998645854</c:v>
                </c:pt>
                <c:pt idx="2048">
                  <c:v>1.350954050236326</c:v>
                </c:pt>
                <c:pt idx="2049">
                  <c:v>1.4582822409456564</c:v>
                </c:pt>
                <c:pt idx="2050">
                  <c:v>1.3139006260662567</c:v>
                </c:pt>
                <c:pt idx="2051">
                  <c:v>1.3746575753129273</c:v>
                </c:pt>
                <c:pt idx="2052">
                  <c:v>1.3723707330855703</c:v>
                </c:pt>
                <c:pt idx="2053">
                  <c:v>1.370337111154097</c:v>
                </c:pt>
                <c:pt idx="2054">
                  <c:v>1.4074346677788356</c:v>
                </c:pt>
                <c:pt idx="2055">
                  <c:v>1.3465668718328068</c:v>
                </c:pt>
                <c:pt idx="2056">
                  <c:v>1.2690899455558968</c:v>
                </c:pt>
                <c:pt idx="2057">
                  <c:v>1.4066802265283662</c:v>
                </c:pt>
                <c:pt idx="2058">
                  <c:v>1.2014473020107299</c:v>
                </c:pt>
                <c:pt idx="2059">
                  <c:v>1.3239804799220982</c:v>
                </c:pt>
                <c:pt idx="2060">
                  <c:v>1.4432449827794389</c:v>
                </c:pt>
                <c:pt idx="2061">
                  <c:v>1.3828923619577993</c:v>
                </c:pt>
              </c:numCache>
            </c:numRef>
          </c:yVal>
          <c:smooth val="1"/>
        </c:ser>
        <c:ser>
          <c:idx val="2"/>
          <c:order val="2"/>
          <c:tx>
            <c:v>GMES (MV/m)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DATA!$P$10:$P$2071</c:f>
              <c:numCache>
                <c:formatCode>General</c:formatCode>
                <c:ptCount val="2062"/>
                <c:pt idx="0">
                  <c:v>7.8479999999999999</c:v>
                </c:pt>
                <c:pt idx="1">
                  <c:v>7.8479999999999999</c:v>
                </c:pt>
                <c:pt idx="2">
                  <c:v>7.8479999999999999</c:v>
                </c:pt>
                <c:pt idx="3">
                  <c:v>7.8479999999999999</c:v>
                </c:pt>
                <c:pt idx="4">
                  <c:v>7.8479999999999999</c:v>
                </c:pt>
                <c:pt idx="5">
                  <c:v>7.8479999999999999</c:v>
                </c:pt>
                <c:pt idx="6">
                  <c:v>7.8479999999999999</c:v>
                </c:pt>
                <c:pt idx="7">
                  <c:v>7.8479999999999999</c:v>
                </c:pt>
                <c:pt idx="8">
                  <c:v>7.8479999999999999</c:v>
                </c:pt>
                <c:pt idx="9">
                  <c:v>7.8479999999999999</c:v>
                </c:pt>
                <c:pt idx="10">
                  <c:v>7.8479999999999999</c:v>
                </c:pt>
                <c:pt idx="11">
                  <c:v>7.8479999999999999</c:v>
                </c:pt>
                <c:pt idx="12">
                  <c:v>7.8479999999999999</c:v>
                </c:pt>
                <c:pt idx="13">
                  <c:v>7.8479999999999999</c:v>
                </c:pt>
                <c:pt idx="14">
                  <c:v>7.8479999999999999</c:v>
                </c:pt>
                <c:pt idx="15">
                  <c:v>7.8479999999999999</c:v>
                </c:pt>
                <c:pt idx="16">
                  <c:v>7.8479999999999999</c:v>
                </c:pt>
                <c:pt idx="17">
                  <c:v>7.8479999999999999</c:v>
                </c:pt>
                <c:pt idx="18">
                  <c:v>7.8479999999999999</c:v>
                </c:pt>
                <c:pt idx="19">
                  <c:v>7.8479999999999999</c:v>
                </c:pt>
                <c:pt idx="20">
                  <c:v>7.8479999999999999</c:v>
                </c:pt>
                <c:pt idx="21">
                  <c:v>7.8479999999999999</c:v>
                </c:pt>
                <c:pt idx="22">
                  <c:v>7.8479999999999999</c:v>
                </c:pt>
                <c:pt idx="23">
                  <c:v>7.8479999999999999</c:v>
                </c:pt>
                <c:pt idx="24">
                  <c:v>7.8479999999999999</c:v>
                </c:pt>
                <c:pt idx="25">
                  <c:v>7.8479999999999999</c:v>
                </c:pt>
                <c:pt idx="26">
                  <c:v>7.8479999999999999</c:v>
                </c:pt>
                <c:pt idx="27">
                  <c:v>7.8479999999999999</c:v>
                </c:pt>
                <c:pt idx="28">
                  <c:v>7.8479999999999999</c:v>
                </c:pt>
                <c:pt idx="29">
                  <c:v>7.8479999999999999</c:v>
                </c:pt>
                <c:pt idx="30">
                  <c:v>7.8479999999999999</c:v>
                </c:pt>
                <c:pt idx="31">
                  <c:v>7.8479999999999999</c:v>
                </c:pt>
                <c:pt idx="32">
                  <c:v>7.8479999999999999</c:v>
                </c:pt>
                <c:pt idx="33">
                  <c:v>7.8479999999999999</c:v>
                </c:pt>
                <c:pt idx="34">
                  <c:v>7.8479999999999999</c:v>
                </c:pt>
                <c:pt idx="35">
                  <c:v>7.8479999999999999</c:v>
                </c:pt>
                <c:pt idx="36">
                  <c:v>7.8479999999999999</c:v>
                </c:pt>
                <c:pt idx="37">
                  <c:v>7.8479999999999999</c:v>
                </c:pt>
                <c:pt idx="38">
                  <c:v>7.8479999999999999</c:v>
                </c:pt>
                <c:pt idx="39">
                  <c:v>7.8479999999999999</c:v>
                </c:pt>
                <c:pt idx="40">
                  <c:v>7.8479999999999999</c:v>
                </c:pt>
                <c:pt idx="41">
                  <c:v>7.8479999999999999</c:v>
                </c:pt>
                <c:pt idx="42">
                  <c:v>7.8479999999999999</c:v>
                </c:pt>
                <c:pt idx="43">
                  <c:v>7.8479999999999999</c:v>
                </c:pt>
                <c:pt idx="44">
                  <c:v>7.8479999999999999</c:v>
                </c:pt>
                <c:pt idx="45">
                  <c:v>7.8479999999999999</c:v>
                </c:pt>
                <c:pt idx="46">
                  <c:v>7.8479999999999999</c:v>
                </c:pt>
                <c:pt idx="47">
                  <c:v>7.8479999999999999</c:v>
                </c:pt>
                <c:pt idx="48">
                  <c:v>7.8479999999999999</c:v>
                </c:pt>
                <c:pt idx="49">
                  <c:v>7.8479999999999999</c:v>
                </c:pt>
                <c:pt idx="50">
                  <c:v>7.8479999999999999</c:v>
                </c:pt>
                <c:pt idx="51">
                  <c:v>7.8479999999999999</c:v>
                </c:pt>
                <c:pt idx="52">
                  <c:v>7.8479999999999999</c:v>
                </c:pt>
                <c:pt idx="53">
                  <c:v>7.8479999999999999</c:v>
                </c:pt>
                <c:pt idx="54">
                  <c:v>7.8479999999999999</c:v>
                </c:pt>
                <c:pt idx="55">
                  <c:v>7.8479999999999999</c:v>
                </c:pt>
                <c:pt idx="56">
                  <c:v>7.8479999999999999</c:v>
                </c:pt>
                <c:pt idx="57">
                  <c:v>7.8479999999999999</c:v>
                </c:pt>
                <c:pt idx="58">
                  <c:v>7.8479999999999999</c:v>
                </c:pt>
                <c:pt idx="59">
                  <c:v>7.8479999999999999</c:v>
                </c:pt>
                <c:pt idx="60">
                  <c:v>7.8479999999999999</c:v>
                </c:pt>
                <c:pt idx="61">
                  <c:v>7.8479999999999999</c:v>
                </c:pt>
                <c:pt idx="62">
                  <c:v>7.8479999999999999</c:v>
                </c:pt>
                <c:pt idx="63">
                  <c:v>7.8479999999999999</c:v>
                </c:pt>
                <c:pt idx="64">
                  <c:v>7.8479999999999999</c:v>
                </c:pt>
                <c:pt idx="65">
                  <c:v>7.8479999999999999</c:v>
                </c:pt>
                <c:pt idx="66">
                  <c:v>7.8479999999999999</c:v>
                </c:pt>
                <c:pt idx="67">
                  <c:v>7.8479999999999999</c:v>
                </c:pt>
                <c:pt idx="68">
                  <c:v>7.8479999999999999</c:v>
                </c:pt>
                <c:pt idx="69">
                  <c:v>7.8479999999999999</c:v>
                </c:pt>
                <c:pt idx="70">
                  <c:v>7.8479999999999999</c:v>
                </c:pt>
                <c:pt idx="71">
                  <c:v>7.8479999999999999</c:v>
                </c:pt>
                <c:pt idx="72">
                  <c:v>7.8479999999999999</c:v>
                </c:pt>
                <c:pt idx="73">
                  <c:v>7.8479999999999999</c:v>
                </c:pt>
                <c:pt idx="74">
                  <c:v>7.8479999999999999</c:v>
                </c:pt>
                <c:pt idx="75">
                  <c:v>7.8479999999999999</c:v>
                </c:pt>
                <c:pt idx="76">
                  <c:v>7.8479999999999999</c:v>
                </c:pt>
                <c:pt idx="77">
                  <c:v>7.8479999999999999</c:v>
                </c:pt>
                <c:pt idx="78">
                  <c:v>7.8479999999999999</c:v>
                </c:pt>
                <c:pt idx="79">
                  <c:v>7.8479999999999999</c:v>
                </c:pt>
                <c:pt idx="80">
                  <c:v>7.8479999999999999</c:v>
                </c:pt>
                <c:pt idx="81">
                  <c:v>7.8479999999999999</c:v>
                </c:pt>
                <c:pt idx="82">
                  <c:v>7.8479999999999999</c:v>
                </c:pt>
                <c:pt idx="83">
                  <c:v>7.8479999999999999</c:v>
                </c:pt>
                <c:pt idx="84">
                  <c:v>7.8479999999999999</c:v>
                </c:pt>
                <c:pt idx="85">
                  <c:v>7.8479999999999999</c:v>
                </c:pt>
                <c:pt idx="86">
                  <c:v>7.8479999999999999</c:v>
                </c:pt>
                <c:pt idx="87">
                  <c:v>7.8479999999999999</c:v>
                </c:pt>
                <c:pt idx="88">
                  <c:v>7.8479999999999999</c:v>
                </c:pt>
                <c:pt idx="89">
                  <c:v>7.8479999999999999</c:v>
                </c:pt>
                <c:pt idx="90">
                  <c:v>7.8479999999999999</c:v>
                </c:pt>
                <c:pt idx="91">
                  <c:v>7.8479999999999999</c:v>
                </c:pt>
                <c:pt idx="92">
                  <c:v>7.8479999999999999</c:v>
                </c:pt>
                <c:pt idx="93">
                  <c:v>7.8479999999999999</c:v>
                </c:pt>
                <c:pt idx="94">
                  <c:v>7.8479999999999999</c:v>
                </c:pt>
                <c:pt idx="95">
                  <c:v>7.8479999999999999</c:v>
                </c:pt>
                <c:pt idx="96">
                  <c:v>7.8479999999999999</c:v>
                </c:pt>
                <c:pt idx="97">
                  <c:v>7.8479999999999999</c:v>
                </c:pt>
                <c:pt idx="98">
                  <c:v>7.8479999999999999</c:v>
                </c:pt>
                <c:pt idx="99">
                  <c:v>7.8479999999999999</c:v>
                </c:pt>
                <c:pt idx="100">
                  <c:v>7.8479999999999999</c:v>
                </c:pt>
                <c:pt idx="101">
                  <c:v>7.8479999999999999</c:v>
                </c:pt>
                <c:pt idx="102">
                  <c:v>7.8479999999999999</c:v>
                </c:pt>
                <c:pt idx="103">
                  <c:v>7.8479999999999999</c:v>
                </c:pt>
                <c:pt idx="104">
                  <c:v>7.8479999999999999</c:v>
                </c:pt>
                <c:pt idx="105">
                  <c:v>7.8479999999999999</c:v>
                </c:pt>
                <c:pt idx="106">
                  <c:v>7.8479999999999999</c:v>
                </c:pt>
                <c:pt idx="107">
                  <c:v>7.8479999999999999</c:v>
                </c:pt>
                <c:pt idx="108">
                  <c:v>7.8479999999999999</c:v>
                </c:pt>
                <c:pt idx="109">
                  <c:v>7.8479999999999999</c:v>
                </c:pt>
                <c:pt idx="110">
                  <c:v>7.8479999999999999</c:v>
                </c:pt>
                <c:pt idx="111">
                  <c:v>7.8479999999999999</c:v>
                </c:pt>
                <c:pt idx="112">
                  <c:v>7.8479999999999999</c:v>
                </c:pt>
                <c:pt idx="113">
                  <c:v>7.8479999999999999</c:v>
                </c:pt>
                <c:pt idx="114">
                  <c:v>7.8479999999999999</c:v>
                </c:pt>
                <c:pt idx="115">
                  <c:v>7.8479999999999999</c:v>
                </c:pt>
                <c:pt idx="116">
                  <c:v>7.8479999999999999</c:v>
                </c:pt>
                <c:pt idx="117">
                  <c:v>7.8479999999999999</c:v>
                </c:pt>
                <c:pt idx="118">
                  <c:v>7.8479999999999999</c:v>
                </c:pt>
                <c:pt idx="119">
                  <c:v>7.8479999999999999</c:v>
                </c:pt>
                <c:pt idx="120">
                  <c:v>7.8479999999999999</c:v>
                </c:pt>
                <c:pt idx="121">
                  <c:v>7.8479999999999999</c:v>
                </c:pt>
                <c:pt idx="122">
                  <c:v>7.8479999999999999</c:v>
                </c:pt>
                <c:pt idx="123">
                  <c:v>7.8479999999999999</c:v>
                </c:pt>
                <c:pt idx="124">
                  <c:v>7.8479999999999999</c:v>
                </c:pt>
                <c:pt idx="125">
                  <c:v>7.8479999999999999</c:v>
                </c:pt>
                <c:pt idx="126">
                  <c:v>7.8479999999999999</c:v>
                </c:pt>
                <c:pt idx="127">
                  <c:v>7.8479999999999999</c:v>
                </c:pt>
                <c:pt idx="128">
                  <c:v>7.8479999999999999</c:v>
                </c:pt>
                <c:pt idx="129">
                  <c:v>7.8479999999999999</c:v>
                </c:pt>
                <c:pt idx="130">
                  <c:v>7.8479999999999999</c:v>
                </c:pt>
                <c:pt idx="131">
                  <c:v>7.8479999999999999</c:v>
                </c:pt>
                <c:pt idx="132">
                  <c:v>7.8479999999999999</c:v>
                </c:pt>
                <c:pt idx="133">
                  <c:v>7.8479999999999999</c:v>
                </c:pt>
                <c:pt idx="134">
                  <c:v>7.8479999999999999</c:v>
                </c:pt>
                <c:pt idx="135">
                  <c:v>7.8479999999999999</c:v>
                </c:pt>
                <c:pt idx="136">
                  <c:v>7.8479999999999999</c:v>
                </c:pt>
                <c:pt idx="137">
                  <c:v>7.8479999999999999</c:v>
                </c:pt>
                <c:pt idx="138">
                  <c:v>7.8479999999999999</c:v>
                </c:pt>
                <c:pt idx="139">
                  <c:v>7.8479999999999999</c:v>
                </c:pt>
                <c:pt idx="140">
                  <c:v>7.8479999999999999</c:v>
                </c:pt>
                <c:pt idx="141">
                  <c:v>7.8479999999999999</c:v>
                </c:pt>
                <c:pt idx="142">
                  <c:v>7.8479999999999999</c:v>
                </c:pt>
                <c:pt idx="143">
                  <c:v>7.8479999999999999</c:v>
                </c:pt>
                <c:pt idx="144">
                  <c:v>7.8479999999999999</c:v>
                </c:pt>
                <c:pt idx="145">
                  <c:v>7.8479999999999999</c:v>
                </c:pt>
                <c:pt idx="146">
                  <c:v>7.8479999999999999</c:v>
                </c:pt>
                <c:pt idx="147">
                  <c:v>7.8479999999999999</c:v>
                </c:pt>
                <c:pt idx="148">
                  <c:v>7.8479999999999999</c:v>
                </c:pt>
                <c:pt idx="149">
                  <c:v>7.8479999999999999</c:v>
                </c:pt>
                <c:pt idx="150">
                  <c:v>7.8479999999999999</c:v>
                </c:pt>
                <c:pt idx="151">
                  <c:v>7.8479999999999999</c:v>
                </c:pt>
                <c:pt idx="152">
                  <c:v>7.8479999999999999</c:v>
                </c:pt>
                <c:pt idx="153">
                  <c:v>7.8479999999999999</c:v>
                </c:pt>
                <c:pt idx="154">
                  <c:v>7.8479999999999999</c:v>
                </c:pt>
                <c:pt idx="155">
                  <c:v>7.8479999999999999</c:v>
                </c:pt>
                <c:pt idx="156">
                  <c:v>7.8479999999999999</c:v>
                </c:pt>
                <c:pt idx="157">
                  <c:v>7.8479999999999999</c:v>
                </c:pt>
                <c:pt idx="158">
                  <c:v>7.8479999999999999</c:v>
                </c:pt>
                <c:pt idx="159">
                  <c:v>7.8479999999999999</c:v>
                </c:pt>
                <c:pt idx="160">
                  <c:v>7.8479999999999999</c:v>
                </c:pt>
                <c:pt idx="161">
                  <c:v>7.8479999999999999</c:v>
                </c:pt>
                <c:pt idx="162">
                  <c:v>7.8479999999999999</c:v>
                </c:pt>
                <c:pt idx="163">
                  <c:v>7.8479999999999999</c:v>
                </c:pt>
                <c:pt idx="164">
                  <c:v>7.8479999999999999</c:v>
                </c:pt>
                <c:pt idx="165">
                  <c:v>7.8479999999999999</c:v>
                </c:pt>
                <c:pt idx="166">
                  <c:v>7.8479999999999999</c:v>
                </c:pt>
                <c:pt idx="167">
                  <c:v>7.8479999999999999</c:v>
                </c:pt>
                <c:pt idx="168">
                  <c:v>7.8479999999999999</c:v>
                </c:pt>
                <c:pt idx="169">
                  <c:v>7.8479999999999999</c:v>
                </c:pt>
                <c:pt idx="170">
                  <c:v>7.8479999999999999</c:v>
                </c:pt>
                <c:pt idx="171">
                  <c:v>7.8479999999999999</c:v>
                </c:pt>
                <c:pt idx="172">
                  <c:v>7.8479999999999999</c:v>
                </c:pt>
                <c:pt idx="173">
                  <c:v>7.8479999999999999</c:v>
                </c:pt>
                <c:pt idx="174">
                  <c:v>7.8479999999999999</c:v>
                </c:pt>
                <c:pt idx="175">
                  <c:v>7.8479999999999999</c:v>
                </c:pt>
                <c:pt idx="176">
                  <c:v>7.8479999999999999</c:v>
                </c:pt>
                <c:pt idx="177">
                  <c:v>7.8479999999999999</c:v>
                </c:pt>
                <c:pt idx="178">
                  <c:v>7.8479999999999999</c:v>
                </c:pt>
                <c:pt idx="179">
                  <c:v>7.8479999999999999</c:v>
                </c:pt>
                <c:pt idx="180">
                  <c:v>7.8479999999999999</c:v>
                </c:pt>
                <c:pt idx="181">
                  <c:v>7.8479999999999999</c:v>
                </c:pt>
                <c:pt idx="182">
                  <c:v>7.8479999999999999</c:v>
                </c:pt>
                <c:pt idx="183">
                  <c:v>7.8479999999999999</c:v>
                </c:pt>
                <c:pt idx="184">
                  <c:v>7.8479999999999999</c:v>
                </c:pt>
                <c:pt idx="185">
                  <c:v>7.8479999999999999</c:v>
                </c:pt>
                <c:pt idx="186">
                  <c:v>7.8479999999999999</c:v>
                </c:pt>
                <c:pt idx="187">
                  <c:v>7.8479999999999999</c:v>
                </c:pt>
                <c:pt idx="188">
                  <c:v>7.8479999999999999</c:v>
                </c:pt>
                <c:pt idx="189">
                  <c:v>7.8479999999999999</c:v>
                </c:pt>
                <c:pt idx="190">
                  <c:v>7.8479999999999999</c:v>
                </c:pt>
                <c:pt idx="191">
                  <c:v>7.8479999999999999</c:v>
                </c:pt>
                <c:pt idx="192">
                  <c:v>7.8479999999999999</c:v>
                </c:pt>
                <c:pt idx="193">
                  <c:v>7.8479999999999999</c:v>
                </c:pt>
                <c:pt idx="194">
                  <c:v>7.8479999999999999</c:v>
                </c:pt>
                <c:pt idx="195">
                  <c:v>7.8479999999999999</c:v>
                </c:pt>
                <c:pt idx="196">
                  <c:v>7.8479999999999999</c:v>
                </c:pt>
                <c:pt idx="197">
                  <c:v>7.8479999999999999</c:v>
                </c:pt>
                <c:pt idx="198">
                  <c:v>7.8479999999999999</c:v>
                </c:pt>
                <c:pt idx="199">
                  <c:v>7.8479999999999999</c:v>
                </c:pt>
                <c:pt idx="200">
                  <c:v>7.8479999999999999</c:v>
                </c:pt>
                <c:pt idx="201">
                  <c:v>7.8479999999999999</c:v>
                </c:pt>
                <c:pt idx="202">
                  <c:v>7.8479999999999999</c:v>
                </c:pt>
                <c:pt idx="203">
                  <c:v>7.8479999999999999</c:v>
                </c:pt>
                <c:pt idx="204">
                  <c:v>7.8479999999999999</c:v>
                </c:pt>
                <c:pt idx="205">
                  <c:v>7.8479999999999999</c:v>
                </c:pt>
                <c:pt idx="206">
                  <c:v>7.8479999999999999</c:v>
                </c:pt>
                <c:pt idx="207">
                  <c:v>7.8479999999999999</c:v>
                </c:pt>
                <c:pt idx="208">
                  <c:v>7.8479999999999999</c:v>
                </c:pt>
                <c:pt idx="209">
                  <c:v>7.8479999999999999</c:v>
                </c:pt>
                <c:pt idx="210">
                  <c:v>7.8479999999999999</c:v>
                </c:pt>
                <c:pt idx="211">
                  <c:v>7.8479999999999999</c:v>
                </c:pt>
                <c:pt idx="212">
                  <c:v>7.8479999999999999</c:v>
                </c:pt>
                <c:pt idx="213">
                  <c:v>7.8479999999999999</c:v>
                </c:pt>
                <c:pt idx="214">
                  <c:v>7.8479999999999999</c:v>
                </c:pt>
                <c:pt idx="215">
                  <c:v>7.8479999999999999</c:v>
                </c:pt>
                <c:pt idx="216">
                  <c:v>7.8479999999999999</c:v>
                </c:pt>
                <c:pt idx="217">
                  <c:v>7.8479999999999999</c:v>
                </c:pt>
                <c:pt idx="218">
                  <c:v>7.8479999999999999</c:v>
                </c:pt>
                <c:pt idx="219">
                  <c:v>7.8479999999999999</c:v>
                </c:pt>
                <c:pt idx="220">
                  <c:v>7.8479999999999999</c:v>
                </c:pt>
                <c:pt idx="221">
                  <c:v>7.8479999999999999</c:v>
                </c:pt>
                <c:pt idx="222">
                  <c:v>7.8479999999999999</c:v>
                </c:pt>
                <c:pt idx="223">
                  <c:v>7.8479999999999999</c:v>
                </c:pt>
                <c:pt idx="224">
                  <c:v>7.8479999999999999</c:v>
                </c:pt>
                <c:pt idx="225">
                  <c:v>7.8479999999999999</c:v>
                </c:pt>
                <c:pt idx="226">
                  <c:v>7.8479999999999999</c:v>
                </c:pt>
                <c:pt idx="227">
                  <c:v>7.8479999999999999</c:v>
                </c:pt>
                <c:pt idx="228">
                  <c:v>7.8479999999999999</c:v>
                </c:pt>
                <c:pt idx="229">
                  <c:v>7.8479999999999999</c:v>
                </c:pt>
                <c:pt idx="230">
                  <c:v>7.8479999999999999</c:v>
                </c:pt>
                <c:pt idx="231">
                  <c:v>7.8479999999999999</c:v>
                </c:pt>
                <c:pt idx="232">
                  <c:v>7.8479999999999999</c:v>
                </c:pt>
                <c:pt idx="233">
                  <c:v>7.8479999999999999</c:v>
                </c:pt>
                <c:pt idx="234">
                  <c:v>7.8479999999999999</c:v>
                </c:pt>
                <c:pt idx="235">
                  <c:v>7.8479999999999999</c:v>
                </c:pt>
                <c:pt idx="236">
                  <c:v>7.8479999999999999</c:v>
                </c:pt>
                <c:pt idx="237">
                  <c:v>7.8479999999999999</c:v>
                </c:pt>
                <c:pt idx="238">
                  <c:v>7.8479999999999999</c:v>
                </c:pt>
                <c:pt idx="239">
                  <c:v>7.8479999999999999</c:v>
                </c:pt>
                <c:pt idx="240">
                  <c:v>7.8479999999999999</c:v>
                </c:pt>
                <c:pt idx="241">
                  <c:v>7.8479999999999999</c:v>
                </c:pt>
                <c:pt idx="242">
                  <c:v>7.8479999999999999</c:v>
                </c:pt>
                <c:pt idx="243">
                  <c:v>7.8479999999999999</c:v>
                </c:pt>
                <c:pt idx="244">
                  <c:v>7.8479999999999999</c:v>
                </c:pt>
                <c:pt idx="245">
                  <c:v>7.8479999999999999</c:v>
                </c:pt>
                <c:pt idx="246">
                  <c:v>7.8479999999999999</c:v>
                </c:pt>
                <c:pt idx="247">
                  <c:v>7.8479999999999999</c:v>
                </c:pt>
                <c:pt idx="248">
                  <c:v>7.8479999999999999</c:v>
                </c:pt>
                <c:pt idx="249">
                  <c:v>7.8479999999999999</c:v>
                </c:pt>
                <c:pt idx="250">
                  <c:v>7.8479999999999999</c:v>
                </c:pt>
                <c:pt idx="251">
                  <c:v>7.8479999999999999</c:v>
                </c:pt>
                <c:pt idx="252">
                  <c:v>7.8479999999999999</c:v>
                </c:pt>
                <c:pt idx="253">
                  <c:v>7.8479999999999999</c:v>
                </c:pt>
                <c:pt idx="254">
                  <c:v>7.8479999999999999</c:v>
                </c:pt>
                <c:pt idx="255">
                  <c:v>7.8479999999999999</c:v>
                </c:pt>
                <c:pt idx="256">
                  <c:v>7.8479999999999999</c:v>
                </c:pt>
                <c:pt idx="257">
                  <c:v>7.8479999999999999</c:v>
                </c:pt>
                <c:pt idx="258">
                  <c:v>7.8479999999999999</c:v>
                </c:pt>
                <c:pt idx="259">
                  <c:v>7.8479999999999999</c:v>
                </c:pt>
                <c:pt idx="260">
                  <c:v>7.8479999999999999</c:v>
                </c:pt>
                <c:pt idx="261">
                  <c:v>7.8479999999999999</c:v>
                </c:pt>
                <c:pt idx="262">
                  <c:v>7.8479999999999999</c:v>
                </c:pt>
                <c:pt idx="263">
                  <c:v>7.8479999999999999</c:v>
                </c:pt>
                <c:pt idx="264">
                  <c:v>7.8479999999999999</c:v>
                </c:pt>
                <c:pt idx="265">
                  <c:v>7.8479999999999999</c:v>
                </c:pt>
                <c:pt idx="266">
                  <c:v>7.8479999999999999</c:v>
                </c:pt>
                <c:pt idx="267">
                  <c:v>7.8479999999999999</c:v>
                </c:pt>
                <c:pt idx="268">
                  <c:v>7.8479999999999999</c:v>
                </c:pt>
                <c:pt idx="269">
                  <c:v>7.8479999999999999</c:v>
                </c:pt>
                <c:pt idx="270">
                  <c:v>7.8479999999999999</c:v>
                </c:pt>
                <c:pt idx="271">
                  <c:v>7.8479999999999999</c:v>
                </c:pt>
                <c:pt idx="272">
                  <c:v>7.8479999999999999</c:v>
                </c:pt>
                <c:pt idx="273">
                  <c:v>7.8479999999999999</c:v>
                </c:pt>
                <c:pt idx="274">
                  <c:v>7.8479999999999999</c:v>
                </c:pt>
                <c:pt idx="275">
                  <c:v>7.8479999999999999</c:v>
                </c:pt>
                <c:pt idx="276">
                  <c:v>7.8479999999999999</c:v>
                </c:pt>
                <c:pt idx="277">
                  <c:v>7.8479999999999999</c:v>
                </c:pt>
                <c:pt idx="278">
                  <c:v>7.8479999999999999</c:v>
                </c:pt>
                <c:pt idx="279">
                  <c:v>7.8479999999999999</c:v>
                </c:pt>
                <c:pt idx="280">
                  <c:v>7.8479999999999999</c:v>
                </c:pt>
                <c:pt idx="281">
                  <c:v>7.8479999999999999</c:v>
                </c:pt>
                <c:pt idx="282">
                  <c:v>7.8479999999999999</c:v>
                </c:pt>
                <c:pt idx="283">
                  <c:v>7.8479999999999999</c:v>
                </c:pt>
                <c:pt idx="284">
                  <c:v>7.8479999999999999</c:v>
                </c:pt>
                <c:pt idx="285">
                  <c:v>7.8479999999999999</c:v>
                </c:pt>
                <c:pt idx="286">
                  <c:v>7.8479999999999999</c:v>
                </c:pt>
                <c:pt idx="287">
                  <c:v>7.8479999999999999</c:v>
                </c:pt>
                <c:pt idx="288">
                  <c:v>7.8479999999999999</c:v>
                </c:pt>
                <c:pt idx="289">
                  <c:v>7.8479999999999999</c:v>
                </c:pt>
                <c:pt idx="290">
                  <c:v>7.8479999999999999</c:v>
                </c:pt>
                <c:pt idx="291">
                  <c:v>7.8479999999999999</c:v>
                </c:pt>
                <c:pt idx="292">
                  <c:v>7.8479999999999999</c:v>
                </c:pt>
                <c:pt idx="293">
                  <c:v>7.8479999999999999</c:v>
                </c:pt>
                <c:pt idx="294">
                  <c:v>7.8479999999999999</c:v>
                </c:pt>
                <c:pt idx="295">
                  <c:v>7.8479999999999999</c:v>
                </c:pt>
                <c:pt idx="296">
                  <c:v>7.8479999999999999</c:v>
                </c:pt>
                <c:pt idx="297">
                  <c:v>7.8479999999999999</c:v>
                </c:pt>
                <c:pt idx="298">
                  <c:v>7.8479999999999999</c:v>
                </c:pt>
                <c:pt idx="299">
                  <c:v>7.8479999999999999</c:v>
                </c:pt>
                <c:pt idx="300">
                  <c:v>7.8479999999999999</c:v>
                </c:pt>
                <c:pt idx="301">
                  <c:v>7.8479999999999999</c:v>
                </c:pt>
                <c:pt idx="302">
                  <c:v>7.8479999999999999</c:v>
                </c:pt>
                <c:pt idx="303">
                  <c:v>7.8479999999999999</c:v>
                </c:pt>
                <c:pt idx="304">
                  <c:v>7.8479999999999999</c:v>
                </c:pt>
                <c:pt idx="305">
                  <c:v>7.8479999999999999</c:v>
                </c:pt>
                <c:pt idx="306">
                  <c:v>7.8479999999999999</c:v>
                </c:pt>
                <c:pt idx="307">
                  <c:v>7.8479999999999999</c:v>
                </c:pt>
                <c:pt idx="308">
                  <c:v>7.8479999999999999</c:v>
                </c:pt>
                <c:pt idx="309">
                  <c:v>7.8479999999999999</c:v>
                </c:pt>
                <c:pt idx="310">
                  <c:v>7.8479999999999999</c:v>
                </c:pt>
                <c:pt idx="311">
                  <c:v>7.8479999999999999</c:v>
                </c:pt>
                <c:pt idx="312">
                  <c:v>7.8479999999999999</c:v>
                </c:pt>
                <c:pt idx="313">
                  <c:v>7.8479999999999999</c:v>
                </c:pt>
                <c:pt idx="314">
                  <c:v>7.8479999999999999</c:v>
                </c:pt>
                <c:pt idx="315">
                  <c:v>7.8479999999999999</c:v>
                </c:pt>
                <c:pt idx="316">
                  <c:v>7.8479999999999999</c:v>
                </c:pt>
                <c:pt idx="317">
                  <c:v>7.8479999999999999</c:v>
                </c:pt>
                <c:pt idx="318">
                  <c:v>7.8479999999999999</c:v>
                </c:pt>
                <c:pt idx="319">
                  <c:v>7.8479999999999999</c:v>
                </c:pt>
                <c:pt idx="320">
                  <c:v>7.8479999999999999</c:v>
                </c:pt>
                <c:pt idx="321">
                  <c:v>7.8479999999999999</c:v>
                </c:pt>
                <c:pt idx="322">
                  <c:v>7.8479999999999999</c:v>
                </c:pt>
                <c:pt idx="323">
                  <c:v>7.8479999999999999</c:v>
                </c:pt>
                <c:pt idx="324">
                  <c:v>7.8479999999999999</c:v>
                </c:pt>
                <c:pt idx="325">
                  <c:v>7.8479999999999999</c:v>
                </c:pt>
                <c:pt idx="326">
                  <c:v>7.8479999999999999</c:v>
                </c:pt>
                <c:pt idx="327">
                  <c:v>7.8479999999999999</c:v>
                </c:pt>
                <c:pt idx="328">
                  <c:v>7.8479999999999999</c:v>
                </c:pt>
                <c:pt idx="329">
                  <c:v>7.8479999999999999</c:v>
                </c:pt>
                <c:pt idx="330">
                  <c:v>7.8479999999999999</c:v>
                </c:pt>
                <c:pt idx="331">
                  <c:v>7.8479999999999999</c:v>
                </c:pt>
                <c:pt idx="332">
                  <c:v>7.8479999999999999</c:v>
                </c:pt>
                <c:pt idx="333">
                  <c:v>7.8479999999999999</c:v>
                </c:pt>
                <c:pt idx="334">
                  <c:v>7.8479999999999999</c:v>
                </c:pt>
                <c:pt idx="335">
                  <c:v>7.8479999999999999</c:v>
                </c:pt>
                <c:pt idx="336">
                  <c:v>7.8479999999999999</c:v>
                </c:pt>
                <c:pt idx="337">
                  <c:v>7.8479999999999999</c:v>
                </c:pt>
                <c:pt idx="338">
                  <c:v>7.8479999999999999</c:v>
                </c:pt>
                <c:pt idx="339">
                  <c:v>7.8479999999999999</c:v>
                </c:pt>
                <c:pt idx="340">
                  <c:v>7.8479999999999999</c:v>
                </c:pt>
                <c:pt idx="341">
                  <c:v>7.8479999999999999</c:v>
                </c:pt>
                <c:pt idx="342">
                  <c:v>7.8479999999999999</c:v>
                </c:pt>
                <c:pt idx="343">
                  <c:v>7.8479999999999999</c:v>
                </c:pt>
                <c:pt idx="344">
                  <c:v>7.8479999999999999</c:v>
                </c:pt>
                <c:pt idx="345">
                  <c:v>7.8479999999999999</c:v>
                </c:pt>
                <c:pt idx="346">
                  <c:v>7.8479999999999999</c:v>
                </c:pt>
                <c:pt idx="347">
                  <c:v>7.8479999999999999</c:v>
                </c:pt>
                <c:pt idx="348">
                  <c:v>7.8479999999999999</c:v>
                </c:pt>
                <c:pt idx="349">
                  <c:v>7.8479999999999999</c:v>
                </c:pt>
                <c:pt idx="350">
                  <c:v>7.8479999999999999</c:v>
                </c:pt>
                <c:pt idx="351">
                  <c:v>7.8479999999999999</c:v>
                </c:pt>
                <c:pt idx="352">
                  <c:v>7.8479999999999999</c:v>
                </c:pt>
                <c:pt idx="353">
                  <c:v>7.8479999999999999</c:v>
                </c:pt>
                <c:pt idx="354">
                  <c:v>7.8479999999999999</c:v>
                </c:pt>
                <c:pt idx="355">
                  <c:v>7.8479999999999999</c:v>
                </c:pt>
                <c:pt idx="356">
                  <c:v>7.8479999999999999</c:v>
                </c:pt>
                <c:pt idx="357">
                  <c:v>7.8479999999999999</c:v>
                </c:pt>
                <c:pt idx="358">
                  <c:v>7.8479999999999999</c:v>
                </c:pt>
                <c:pt idx="359">
                  <c:v>7.8479999999999999</c:v>
                </c:pt>
                <c:pt idx="360">
                  <c:v>7.8479999999999999</c:v>
                </c:pt>
                <c:pt idx="361">
                  <c:v>7.8479999999999999</c:v>
                </c:pt>
                <c:pt idx="362">
                  <c:v>7.8479999999999999</c:v>
                </c:pt>
                <c:pt idx="363">
                  <c:v>7.8479999999999999</c:v>
                </c:pt>
                <c:pt idx="364">
                  <c:v>7.8479999999999999</c:v>
                </c:pt>
                <c:pt idx="365">
                  <c:v>7.8479999999999999</c:v>
                </c:pt>
                <c:pt idx="366">
                  <c:v>7.8479999999999999</c:v>
                </c:pt>
                <c:pt idx="367">
                  <c:v>7.8479999999999999</c:v>
                </c:pt>
                <c:pt idx="368">
                  <c:v>7.8479999999999999</c:v>
                </c:pt>
                <c:pt idx="369">
                  <c:v>7.8479999999999999</c:v>
                </c:pt>
                <c:pt idx="370">
                  <c:v>7.8479999999999999</c:v>
                </c:pt>
                <c:pt idx="371">
                  <c:v>7.8479999999999999</c:v>
                </c:pt>
                <c:pt idx="372">
                  <c:v>7.8479999999999999</c:v>
                </c:pt>
                <c:pt idx="373">
                  <c:v>7.8479999999999999</c:v>
                </c:pt>
                <c:pt idx="374">
                  <c:v>7.8479999999999999</c:v>
                </c:pt>
                <c:pt idx="375">
                  <c:v>7.8479999999999999</c:v>
                </c:pt>
                <c:pt idx="376">
                  <c:v>7.8479999999999999</c:v>
                </c:pt>
                <c:pt idx="377">
                  <c:v>7.8479999999999999</c:v>
                </c:pt>
                <c:pt idx="378">
                  <c:v>7.8479999999999999</c:v>
                </c:pt>
                <c:pt idx="379">
                  <c:v>7.8479999999999999</c:v>
                </c:pt>
                <c:pt idx="380">
                  <c:v>7.8479999999999999</c:v>
                </c:pt>
                <c:pt idx="381">
                  <c:v>7.8479999999999999</c:v>
                </c:pt>
                <c:pt idx="382">
                  <c:v>7.8479999999999999</c:v>
                </c:pt>
                <c:pt idx="383">
                  <c:v>7.8479999999999999</c:v>
                </c:pt>
                <c:pt idx="384">
                  <c:v>7.8479999999999999</c:v>
                </c:pt>
                <c:pt idx="385">
                  <c:v>7.8479999999999999</c:v>
                </c:pt>
                <c:pt idx="386">
                  <c:v>7.8479999999999999</c:v>
                </c:pt>
                <c:pt idx="387">
                  <c:v>7.8479999999999999</c:v>
                </c:pt>
                <c:pt idx="388">
                  <c:v>7.8479999999999999</c:v>
                </c:pt>
                <c:pt idx="389">
                  <c:v>7.8479999999999999</c:v>
                </c:pt>
                <c:pt idx="390">
                  <c:v>7.8479999999999999</c:v>
                </c:pt>
                <c:pt idx="391">
                  <c:v>7.8479999999999999</c:v>
                </c:pt>
                <c:pt idx="392">
                  <c:v>7.8479999999999999</c:v>
                </c:pt>
                <c:pt idx="393">
                  <c:v>7.8479999999999999</c:v>
                </c:pt>
                <c:pt idx="394">
                  <c:v>7.8479999999999999</c:v>
                </c:pt>
                <c:pt idx="395">
                  <c:v>7.8479999999999999</c:v>
                </c:pt>
                <c:pt idx="396">
                  <c:v>7.8479999999999999</c:v>
                </c:pt>
                <c:pt idx="397">
                  <c:v>7.8479999999999999</c:v>
                </c:pt>
                <c:pt idx="398">
                  <c:v>7.8479999999999999</c:v>
                </c:pt>
                <c:pt idx="399">
                  <c:v>7.8479999999999999</c:v>
                </c:pt>
                <c:pt idx="400">
                  <c:v>7.8479999999999999</c:v>
                </c:pt>
                <c:pt idx="401">
                  <c:v>7.8479999999999999</c:v>
                </c:pt>
                <c:pt idx="402">
                  <c:v>7.8479999999999999</c:v>
                </c:pt>
                <c:pt idx="403">
                  <c:v>7.8479999999999999</c:v>
                </c:pt>
                <c:pt idx="404">
                  <c:v>7.8479999999999999</c:v>
                </c:pt>
                <c:pt idx="405">
                  <c:v>7.8479999999999999</c:v>
                </c:pt>
                <c:pt idx="406">
                  <c:v>7.8479999999999999</c:v>
                </c:pt>
                <c:pt idx="407">
                  <c:v>7.8479999999999999</c:v>
                </c:pt>
                <c:pt idx="408">
                  <c:v>7.8479999999999999</c:v>
                </c:pt>
                <c:pt idx="409">
                  <c:v>7.8479999999999999</c:v>
                </c:pt>
                <c:pt idx="410">
                  <c:v>7.8479999999999999</c:v>
                </c:pt>
                <c:pt idx="411">
                  <c:v>7.8479999999999999</c:v>
                </c:pt>
                <c:pt idx="412">
                  <c:v>7.8479999999999999</c:v>
                </c:pt>
                <c:pt idx="413">
                  <c:v>7.8479999999999999</c:v>
                </c:pt>
                <c:pt idx="414">
                  <c:v>7.8479999999999999</c:v>
                </c:pt>
                <c:pt idx="415">
                  <c:v>7.8479999999999999</c:v>
                </c:pt>
                <c:pt idx="416">
                  <c:v>7.8479999999999999</c:v>
                </c:pt>
                <c:pt idx="417">
                  <c:v>7.8479999999999999</c:v>
                </c:pt>
                <c:pt idx="418">
                  <c:v>7.8479999999999999</c:v>
                </c:pt>
                <c:pt idx="419">
                  <c:v>7.8479999999999999</c:v>
                </c:pt>
                <c:pt idx="420">
                  <c:v>7.8479999999999999</c:v>
                </c:pt>
                <c:pt idx="421">
                  <c:v>7.8479999999999999</c:v>
                </c:pt>
                <c:pt idx="422">
                  <c:v>7.8479999999999999</c:v>
                </c:pt>
                <c:pt idx="423">
                  <c:v>7.8479999999999999</c:v>
                </c:pt>
                <c:pt idx="424">
                  <c:v>7.8479999999999999</c:v>
                </c:pt>
                <c:pt idx="425">
                  <c:v>7.8479999999999999</c:v>
                </c:pt>
                <c:pt idx="426">
                  <c:v>7.8479999999999999</c:v>
                </c:pt>
                <c:pt idx="427">
                  <c:v>7.8479999999999999</c:v>
                </c:pt>
                <c:pt idx="428">
                  <c:v>7.8479999999999999</c:v>
                </c:pt>
                <c:pt idx="429">
                  <c:v>7.8479999999999999</c:v>
                </c:pt>
                <c:pt idx="430">
                  <c:v>7.8479999999999999</c:v>
                </c:pt>
                <c:pt idx="431">
                  <c:v>7.8479999999999999</c:v>
                </c:pt>
                <c:pt idx="432">
                  <c:v>7.8479999999999999</c:v>
                </c:pt>
                <c:pt idx="433">
                  <c:v>7.8479999999999999</c:v>
                </c:pt>
                <c:pt idx="434">
                  <c:v>7.8479999999999999</c:v>
                </c:pt>
                <c:pt idx="435">
                  <c:v>7.8479999999999999</c:v>
                </c:pt>
                <c:pt idx="436">
                  <c:v>7.8479999999999999</c:v>
                </c:pt>
                <c:pt idx="437">
                  <c:v>7.8479999999999999</c:v>
                </c:pt>
                <c:pt idx="438">
                  <c:v>7.8479999999999999</c:v>
                </c:pt>
                <c:pt idx="439">
                  <c:v>7.8479999999999999</c:v>
                </c:pt>
                <c:pt idx="440">
                  <c:v>7.8479999999999999</c:v>
                </c:pt>
                <c:pt idx="441">
                  <c:v>7.8479999999999999</c:v>
                </c:pt>
                <c:pt idx="442">
                  <c:v>7.8479999999999999</c:v>
                </c:pt>
                <c:pt idx="443">
                  <c:v>7.8479999999999999</c:v>
                </c:pt>
                <c:pt idx="444">
                  <c:v>7.8479999999999999</c:v>
                </c:pt>
                <c:pt idx="445">
                  <c:v>7.8479999999999999</c:v>
                </c:pt>
                <c:pt idx="446">
                  <c:v>7.8479999999999999</c:v>
                </c:pt>
                <c:pt idx="447">
                  <c:v>7.8479999999999999</c:v>
                </c:pt>
                <c:pt idx="448">
                  <c:v>7.8479999999999999</c:v>
                </c:pt>
                <c:pt idx="449">
                  <c:v>7.8479999999999999</c:v>
                </c:pt>
                <c:pt idx="450">
                  <c:v>7.8479999999999999</c:v>
                </c:pt>
                <c:pt idx="451">
                  <c:v>7.8479999999999999</c:v>
                </c:pt>
                <c:pt idx="452">
                  <c:v>7.8479999999999999</c:v>
                </c:pt>
                <c:pt idx="453">
                  <c:v>7.8479999999999999</c:v>
                </c:pt>
                <c:pt idx="454">
                  <c:v>7.8479999999999999</c:v>
                </c:pt>
                <c:pt idx="455">
                  <c:v>7.8479999999999999</c:v>
                </c:pt>
                <c:pt idx="456">
                  <c:v>7.8479999999999999</c:v>
                </c:pt>
                <c:pt idx="457">
                  <c:v>7.8479999999999999</c:v>
                </c:pt>
                <c:pt idx="458">
                  <c:v>7.8479999999999999</c:v>
                </c:pt>
                <c:pt idx="459">
                  <c:v>7.8479999999999999</c:v>
                </c:pt>
                <c:pt idx="460">
                  <c:v>7.8479999999999999</c:v>
                </c:pt>
                <c:pt idx="461">
                  <c:v>7.8479999999999999</c:v>
                </c:pt>
                <c:pt idx="462">
                  <c:v>7.8479999999999999</c:v>
                </c:pt>
                <c:pt idx="463">
                  <c:v>7.8479999999999999</c:v>
                </c:pt>
                <c:pt idx="464">
                  <c:v>7.8479999999999999</c:v>
                </c:pt>
                <c:pt idx="465">
                  <c:v>7.8479999999999999</c:v>
                </c:pt>
                <c:pt idx="466">
                  <c:v>7.8479999999999999</c:v>
                </c:pt>
                <c:pt idx="467">
                  <c:v>7.8479999999999999</c:v>
                </c:pt>
                <c:pt idx="468">
                  <c:v>7.8479999999999999</c:v>
                </c:pt>
                <c:pt idx="469">
                  <c:v>7.8479999999999999</c:v>
                </c:pt>
                <c:pt idx="470">
                  <c:v>7.8479999999999999</c:v>
                </c:pt>
                <c:pt idx="471">
                  <c:v>7.8479999999999999</c:v>
                </c:pt>
                <c:pt idx="472">
                  <c:v>7.8479999999999999</c:v>
                </c:pt>
                <c:pt idx="473">
                  <c:v>7.8479999999999999</c:v>
                </c:pt>
                <c:pt idx="474">
                  <c:v>7.8479999999999999</c:v>
                </c:pt>
                <c:pt idx="475">
                  <c:v>7.8479999999999999</c:v>
                </c:pt>
                <c:pt idx="476">
                  <c:v>7.8479999999999999</c:v>
                </c:pt>
                <c:pt idx="477">
                  <c:v>7.8479999999999999</c:v>
                </c:pt>
                <c:pt idx="478">
                  <c:v>7.8479999999999999</c:v>
                </c:pt>
                <c:pt idx="479">
                  <c:v>7.8479999999999999</c:v>
                </c:pt>
                <c:pt idx="480">
                  <c:v>7.8479999999999999</c:v>
                </c:pt>
                <c:pt idx="481">
                  <c:v>7.8479999999999999</c:v>
                </c:pt>
                <c:pt idx="482">
                  <c:v>7.8479999999999999</c:v>
                </c:pt>
                <c:pt idx="483">
                  <c:v>7.8479999999999999</c:v>
                </c:pt>
                <c:pt idx="484">
                  <c:v>7.8479999999999999</c:v>
                </c:pt>
                <c:pt idx="485">
                  <c:v>7.8479999999999999</c:v>
                </c:pt>
                <c:pt idx="486">
                  <c:v>7.8479999999999999</c:v>
                </c:pt>
                <c:pt idx="487">
                  <c:v>7.8479999999999999</c:v>
                </c:pt>
                <c:pt idx="488">
                  <c:v>7.8479999999999999</c:v>
                </c:pt>
                <c:pt idx="489">
                  <c:v>7.8479999999999999</c:v>
                </c:pt>
                <c:pt idx="490">
                  <c:v>7.8479999999999999</c:v>
                </c:pt>
                <c:pt idx="491">
                  <c:v>7.8479999999999999</c:v>
                </c:pt>
                <c:pt idx="492">
                  <c:v>7.8479999999999999</c:v>
                </c:pt>
                <c:pt idx="493">
                  <c:v>7.8479999999999999</c:v>
                </c:pt>
                <c:pt idx="494">
                  <c:v>7.8479999999999999</c:v>
                </c:pt>
                <c:pt idx="495">
                  <c:v>7.8479999999999999</c:v>
                </c:pt>
                <c:pt idx="496">
                  <c:v>7.8479999999999999</c:v>
                </c:pt>
                <c:pt idx="497">
                  <c:v>7.8479999999999999</c:v>
                </c:pt>
                <c:pt idx="498">
                  <c:v>7.8479999999999999</c:v>
                </c:pt>
                <c:pt idx="499">
                  <c:v>7.8479999999999999</c:v>
                </c:pt>
                <c:pt idx="500">
                  <c:v>7.8479999999999999</c:v>
                </c:pt>
                <c:pt idx="501">
                  <c:v>7.8479999999999999</c:v>
                </c:pt>
                <c:pt idx="502">
                  <c:v>7.8479999999999999</c:v>
                </c:pt>
                <c:pt idx="503">
                  <c:v>7.8479999999999999</c:v>
                </c:pt>
                <c:pt idx="504">
                  <c:v>7.8479999999999999</c:v>
                </c:pt>
                <c:pt idx="505">
                  <c:v>7.8479999999999999</c:v>
                </c:pt>
                <c:pt idx="506">
                  <c:v>7.8479999999999999</c:v>
                </c:pt>
                <c:pt idx="507">
                  <c:v>7.8479999999999999</c:v>
                </c:pt>
                <c:pt idx="508">
                  <c:v>7.8479999999999999</c:v>
                </c:pt>
                <c:pt idx="509">
                  <c:v>7.8479999999999999</c:v>
                </c:pt>
                <c:pt idx="510">
                  <c:v>7.8479999999999999</c:v>
                </c:pt>
                <c:pt idx="511">
                  <c:v>7.8479999999999999</c:v>
                </c:pt>
                <c:pt idx="512">
                  <c:v>7.8479999999999999</c:v>
                </c:pt>
                <c:pt idx="513">
                  <c:v>7.8479999999999999</c:v>
                </c:pt>
                <c:pt idx="514">
                  <c:v>7.8479999999999999</c:v>
                </c:pt>
                <c:pt idx="515">
                  <c:v>7.8479999999999999</c:v>
                </c:pt>
                <c:pt idx="516">
                  <c:v>7.8479999999999999</c:v>
                </c:pt>
                <c:pt idx="517">
                  <c:v>7.8479999999999999</c:v>
                </c:pt>
                <c:pt idx="518">
                  <c:v>7.8479999999999999</c:v>
                </c:pt>
                <c:pt idx="519">
                  <c:v>7.8479999999999999</c:v>
                </c:pt>
                <c:pt idx="520">
                  <c:v>7.8479999999999999</c:v>
                </c:pt>
                <c:pt idx="521">
                  <c:v>7.8479999999999999</c:v>
                </c:pt>
                <c:pt idx="522">
                  <c:v>7.8479999999999999</c:v>
                </c:pt>
                <c:pt idx="523">
                  <c:v>7.8479999999999999</c:v>
                </c:pt>
                <c:pt idx="524">
                  <c:v>7.8479999999999999</c:v>
                </c:pt>
                <c:pt idx="525">
                  <c:v>7.8479999999999999</c:v>
                </c:pt>
                <c:pt idx="526">
                  <c:v>7.8479999999999999</c:v>
                </c:pt>
                <c:pt idx="527">
                  <c:v>7.8479999999999999</c:v>
                </c:pt>
                <c:pt idx="528">
                  <c:v>7.8479999999999999</c:v>
                </c:pt>
                <c:pt idx="529">
                  <c:v>7.8479999999999999</c:v>
                </c:pt>
                <c:pt idx="530">
                  <c:v>7.8479999999999999</c:v>
                </c:pt>
                <c:pt idx="531">
                  <c:v>7.8479999999999999</c:v>
                </c:pt>
                <c:pt idx="532">
                  <c:v>7.8479999999999999</c:v>
                </c:pt>
                <c:pt idx="533">
                  <c:v>7.8479999999999999</c:v>
                </c:pt>
                <c:pt idx="534">
                  <c:v>7.8479999999999999</c:v>
                </c:pt>
                <c:pt idx="535">
                  <c:v>7.8479999999999999</c:v>
                </c:pt>
                <c:pt idx="536">
                  <c:v>7.8479999999999999</c:v>
                </c:pt>
                <c:pt idx="537">
                  <c:v>7.8479999999999999</c:v>
                </c:pt>
                <c:pt idx="538">
                  <c:v>7.8479999999999999</c:v>
                </c:pt>
                <c:pt idx="539">
                  <c:v>7.8479999999999999</c:v>
                </c:pt>
                <c:pt idx="540">
                  <c:v>7.8479999999999999</c:v>
                </c:pt>
                <c:pt idx="541">
                  <c:v>7.8479999999999999</c:v>
                </c:pt>
                <c:pt idx="542">
                  <c:v>7.8479999999999999</c:v>
                </c:pt>
                <c:pt idx="543">
                  <c:v>7.8479999999999999</c:v>
                </c:pt>
                <c:pt idx="544">
                  <c:v>7.8479999999999999</c:v>
                </c:pt>
                <c:pt idx="545">
                  <c:v>7.8479999999999999</c:v>
                </c:pt>
                <c:pt idx="546">
                  <c:v>7.8479999999999999</c:v>
                </c:pt>
                <c:pt idx="547">
                  <c:v>7.8479999999999999</c:v>
                </c:pt>
                <c:pt idx="548">
                  <c:v>7.8479999999999999</c:v>
                </c:pt>
                <c:pt idx="549">
                  <c:v>7.8479999999999999</c:v>
                </c:pt>
                <c:pt idx="550">
                  <c:v>7.8479999999999999</c:v>
                </c:pt>
                <c:pt idx="551">
                  <c:v>7.8479999999999999</c:v>
                </c:pt>
                <c:pt idx="552">
                  <c:v>7.8479999999999999</c:v>
                </c:pt>
                <c:pt idx="553">
                  <c:v>7.8479999999999999</c:v>
                </c:pt>
                <c:pt idx="554">
                  <c:v>7.8479999999999999</c:v>
                </c:pt>
                <c:pt idx="555">
                  <c:v>7.8479999999999999</c:v>
                </c:pt>
                <c:pt idx="556">
                  <c:v>7.8479999999999999</c:v>
                </c:pt>
                <c:pt idx="557">
                  <c:v>7.8479999999999999</c:v>
                </c:pt>
                <c:pt idx="558">
                  <c:v>7.8479999999999999</c:v>
                </c:pt>
                <c:pt idx="559">
                  <c:v>7.8479999999999999</c:v>
                </c:pt>
                <c:pt idx="560">
                  <c:v>7.8479999999999999</c:v>
                </c:pt>
                <c:pt idx="561">
                  <c:v>7.8479999999999999</c:v>
                </c:pt>
                <c:pt idx="562">
                  <c:v>7.8479999999999999</c:v>
                </c:pt>
                <c:pt idx="563">
                  <c:v>7.8479999999999999</c:v>
                </c:pt>
                <c:pt idx="564">
                  <c:v>7.8479999999999999</c:v>
                </c:pt>
                <c:pt idx="565">
                  <c:v>7.8479999999999999</c:v>
                </c:pt>
                <c:pt idx="566">
                  <c:v>7.8479999999999999</c:v>
                </c:pt>
                <c:pt idx="567">
                  <c:v>7.8479999999999999</c:v>
                </c:pt>
                <c:pt idx="568">
                  <c:v>7.8479999999999999</c:v>
                </c:pt>
                <c:pt idx="569">
                  <c:v>7.8479999999999999</c:v>
                </c:pt>
                <c:pt idx="570">
                  <c:v>7.8479999999999999</c:v>
                </c:pt>
                <c:pt idx="571">
                  <c:v>7.8479999999999999</c:v>
                </c:pt>
                <c:pt idx="572">
                  <c:v>7.8479999999999999</c:v>
                </c:pt>
                <c:pt idx="573">
                  <c:v>7.8479999999999999</c:v>
                </c:pt>
                <c:pt idx="574">
                  <c:v>7.8479999999999999</c:v>
                </c:pt>
                <c:pt idx="575">
                  <c:v>7.8479999999999999</c:v>
                </c:pt>
                <c:pt idx="576">
                  <c:v>7.8479999999999999</c:v>
                </c:pt>
                <c:pt idx="577">
                  <c:v>7.8479999999999999</c:v>
                </c:pt>
                <c:pt idx="578">
                  <c:v>7.8479999999999999</c:v>
                </c:pt>
                <c:pt idx="579">
                  <c:v>7.8479999999999999</c:v>
                </c:pt>
                <c:pt idx="580">
                  <c:v>7.8479999999999999</c:v>
                </c:pt>
                <c:pt idx="581">
                  <c:v>7.8479999999999999</c:v>
                </c:pt>
                <c:pt idx="582">
                  <c:v>7.8479999999999999</c:v>
                </c:pt>
                <c:pt idx="583">
                  <c:v>7.8479999999999999</c:v>
                </c:pt>
                <c:pt idx="584">
                  <c:v>7.8479999999999999</c:v>
                </c:pt>
                <c:pt idx="585">
                  <c:v>7.8479999999999999</c:v>
                </c:pt>
                <c:pt idx="586">
                  <c:v>7.8479999999999999</c:v>
                </c:pt>
                <c:pt idx="587">
                  <c:v>7.8479999999999999</c:v>
                </c:pt>
                <c:pt idx="588">
                  <c:v>7.8479999999999999</c:v>
                </c:pt>
                <c:pt idx="589">
                  <c:v>7.8479999999999999</c:v>
                </c:pt>
                <c:pt idx="590">
                  <c:v>7.8479999999999999</c:v>
                </c:pt>
                <c:pt idx="591">
                  <c:v>7.8479999999999999</c:v>
                </c:pt>
                <c:pt idx="592">
                  <c:v>7.8479999999999999</c:v>
                </c:pt>
                <c:pt idx="593">
                  <c:v>7.8479999999999999</c:v>
                </c:pt>
                <c:pt idx="594">
                  <c:v>7.8479999999999999</c:v>
                </c:pt>
                <c:pt idx="595">
                  <c:v>7.8479999999999999</c:v>
                </c:pt>
                <c:pt idx="596">
                  <c:v>7.8479999999999999</c:v>
                </c:pt>
                <c:pt idx="597">
                  <c:v>7.8479999999999999</c:v>
                </c:pt>
                <c:pt idx="598">
                  <c:v>7.8479999999999999</c:v>
                </c:pt>
                <c:pt idx="599">
                  <c:v>7.8479999999999999</c:v>
                </c:pt>
                <c:pt idx="600">
                  <c:v>7.8479999999999999</c:v>
                </c:pt>
                <c:pt idx="601">
                  <c:v>7.8479999999999999</c:v>
                </c:pt>
                <c:pt idx="602">
                  <c:v>7.8479999999999999</c:v>
                </c:pt>
                <c:pt idx="603">
                  <c:v>7.8479999999999999</c:v>
                </c:pt>
                <c:pt idx="604">
                  <c:v>7.8479999999999999</c:v>
                </c:pt>
                <c:pt idx="605">
                  <c:v>7.8479999999999999</c:v>
                </c:pt>
                <c:pt idx="606">
                  <c:v>7.8479999999999999</c:v>
                </c:pt>
                <c:pt idx="607">
                  <c:v>7.8479999999999999</c:v>
                </c:pt>
                <c:pt idx="608">
                  <c:v>7.8479999999999999</c:v>
                </c:pt>
                <c:pt idx="609">
                  <c:v>7.8479999999999999</c:v>
                </c:pt>
                <c:pt idx="610">
                  <c:v>7.8479999999999999</c:v>
                </c:pt>
                <c:pt idx="611">
                  <c:v>7.8479999999999999</c:v>
                </c:pt>
                <c:pt idx="612">
                  <c:v>7.8479999999999999</c:v>
                </c:pt>
                <c:pt idx="613">
                  <c:v>7.8479999999999999</c:v>
                </c:pt>
                <c:pt idx="614">
                  <c:v>7.8479999999999999</c:v>
                </c:pt>
                <c:pt idx="615">
                  <c:v>7.8479999999999999</c:v>
                </c:pt>
                <c:pt idx="616">
                  <c:v>7.8479999999999999</c:v>
                </c:pt>
                <c:pt idx="617">
                  <c:v>7.8479999999999999</c:v>
                </c:pt>
                <c:pt idx="618">
                  <c:v>7.8479999999999999</c:v>
                </c:pt>
                <c:pt idx="619">
                  <c:v>7.8479999999999999</c:v>
                </c:pt>
                <c:pt idx="620">
                  <c:v>7.8479999999999999</c:v>
                </c:pt>
                <c:pt idx="621">
                  <c:v>7.8479999999999999</c:v>
                </c:pt>
                <c:pt idx="622">
                  <c:v>7.8479999999999999</c:v>
                </c:pt>
                <c:pt idx="623">
                  <c:v>7.8479999999999999</c:v>
                </c:pt>
                <c:pt idx="624">
                  <c:v>7.8479999999999999</c:v>
                </c:pt>
                <c:pt idx="625">
                  <c:v>7.8479999999999999</c:v>
                </c:pt>
                <c:pt idx="626">
                  <c:v>7.8479999999999999</c:v>
                </c:pt>
                <c:pt idx="627">
                  <c:v>7.8479999999999999</c:v>
                </c:pt>
                <c:pt idx="628">
                  <c:v>7.8479999999999999</c:v>
                </c:pt>
                <c:pt idx="629">
                  <c:v>7.8479999999999999</c:v>
                </c:pt>
                <c:pt idx="630">
                  <c:v>7.8479999999999999</c:v>
                </c:pt>
                <c:pt idx="631">
                  <c:v>7.8479999999999999</c:v>
                </c:pt>
                <c:pt idx="632">
                  <c:v>7.8479999999999999</c:v>
                </c:pt>
                <c:pt idx="633">
                  <c:v>7.8479999999999999</c:v>
                </c:pt>
                <c:pt idx="634">
                  <c:v>7.8479999999999999</c:v>
                </c:pt>
                <c:pt idx="635">
                  <c:v>7.8479999999999999</c:v>
                </c:pt>
                <c:pt idx="636">
                  <c:v>7.8479999999999999</c:v>
                </c:pt>
                <c:pt idx="637">
                  <c:v>7.8479999999999999</c:v>
                </c:pt>
                <c:pt idx="638">
                  <c:v>7.8479999999999999</c:v>
                </c:pt>
                <c:pt idx="639">
                  <c:v>7.8479999999999999</c:v>
                </c:pt>
                <c:pt idx="640">
                  <c:v>7.8479999999999999</c:v>
                </c:pt>
                <c:pt idx="641">
                  <c:v>7.8479999999999999</c:v>
                </c:pt>
                <c:pt idx="642">
                  <c:v>7.8479999999999999</c:v>
                </c:pt>
                <c:pt idx="643">
                  <c:v>7.8479999999999999</c:v>
                </c:pt>
                <c:pt idx="644">
                  <c:v>7.8479999999999999</c:v>
                </c:pt>
                <c:pt idx="645">
                  <c:v>7.8479999999999999</c:v>
                </c:pt>
                <c:pt idx="646">
                  <c:v>7.8479999999999999</c:v>
                </c:pt>
                <c:pt idx="647">
                  <c:v>7.8479999999999999</c:v>
                </c:pt>
                <c:pt idx="648">
                  <c:v>7.8479999999999999</c:v>
                </c:pt>
                <c:pt idx="649">
                  <c:v>7.8479999999999999</c:v>
                </c:pt>
                <c:pt idx="650">
                  <c:v>7.8479999999999999</c:v>
                </c:pt>
                <c:pt idx="651">
                  <c:v>7.8479999999999999</c:v>
                </c:pt>
                <c:pt idx="652">
                  <c:v>7.8479999999999999</c:v>
                </c:pt>
                <c:pt idx="653">
                  <c:v>7.8479999999999999</c:v>
                </c:pt>
                <c:pt idx="654">
                  <c:v>7.8479999999999999</c:v>
                </c:pt>
                <c:pt idx="655">
                  <c:v>7.8479999999999999</c:v>
                </c:pt>
                <c:pt idx="656">
                  <c:v>7.8479999999999999</c:v>
                </c:pt>
                <c:pt idx="657">
                  <c:v>7.8479999999999999</c:v>
                </c:pt>
                <c:pt idx="658">
                  <c:v>7.8479999999999999</c:v>
                </c:pt>
                <c:pt idx="659">
                  <c:v>7.8479999999999999</c:v>
                </c:pt>
                <c:pt idx="660">
                  <c:v>7.8479999999999999</c:v>
                </c:pt>
                <c:pt idx="661">
                  <c:v>7.8479999999999999</c:v>
                </c:pt>
                <c:pt idx="662">
                  <c:v>7.8479999999999999</c:v>
                </c:pt>
                <c:pt idx="663">
                  <c:v>7.8479999999999999</c:v>
                </c:pt>
                <c:pt idx="664">
                  <c:v>7.8479999999999999</c:v>
                </c:pt>
                <c:pt idx="665">
                  <c:v>7.8479999999999999</c:v>
                </c:pt>
                <c:pt idx="666">
                  <c:v>7.8479999999999999</c:v>
                </c:pt>
                <c:pt idx="667">
                  <c:v>7.8479999999999999</c:v>
                </c:pt>
                <c:pt idx="668">
                  <c:v>7.8479999999999999</c:v>
                </c:pt>
                <c:pt idx="669">
                  <c:v>7.8479999999999999</c:v>
                </c:pt>
                <c:pt idx="670">
                  <c:v>7.8479999999999999</c:v>
                </c:pt>
                <c:pt idx="671">
                  <c:v>7.8479999999999999</c:v>
                </c:pt>
                <c:pt idx="672">
                  <c:v>7.8479999999999999</c:v>
                </c:pt>
                <c:pt idx="673">
                  <c:v>7.8479999999999999</c:v>
                </c:pt>
                <c:pt idx="674">
                  <c:v>7.8479999999999999</c:v>
                </c:pt>
                <c:pt idx="675">
                  <c:v>7.8479999999999999</c:v>
                </c:pt>
                <c:pt idx="676">
                  <c:v>7.8479999999999999</c:v>
                </c:pt>
                <c:pt idx="677">
                  <c:v>7.8479999999999999</c:v>
                </c:pt>
                <c:pt idx="678">
                  <c:v>7.8479999999999999</c:v>
                </c:pt>
                <c:pt idx="679">
                  <c:v>7.8479999999999999</c:v>
                </c:pt>
                <c:pt idx="680">
                  <c:v>7.8479999999999999</c:v>
                </c:pt>
                <c:pt idx="681">
                  <c:v>7.8479999999999999</c:v>
                </c:pt>
                <c:pt idx="682">
                  <c:v>7.8479999999999999</c:v>
                </c:pt>
                <c:pt idx="683">
                  <c:v>7.8479999999999999</c:v>
                </c:pt>
                <c:pt idx="684">
                  <c:v>7.8479999999999999</c:v>
                </c:pt>
                <c:pt idx="685">
                  <c:v>7.8479999999999999</c:v>
                </c:pt>
                <c:pt idx="686">
                  <c:v>7.8479999999999999</c:v>
                </c:pt>
                <c:pt idx="687">
                  <c:v>7.8479999999999999</c:v>
                </c:pt>
                <c:pt idx="688">
                  <c:v>7.8479999999999999</c:v>
                </c:pt>
                <c:pt idx="689">
                  <c:v>7.8479999999999999</c:v>
                </c:pt>
                <c:pt idx="690">
                  <c:v>7.8479999999999999</c:v>
                </c:pt>
                <c:pt idx="691">
                  <c:v>7.8479999999999999</c:v>
                </c:pt>
                <c:pt idx="692">
                  <c:v>7.8479999999999999</c:v>
                </c:pt>
                <c:pt idx="693">
                  <c:v>7.8479999999999999</c:v>
                </c:pt>
                <c:pt idx="694">
                  <c:v>7.8479999999999999</c:v>
                </c:pt>
                <c:pt idx="695">
                  <c:v>7.8479999999999999</c:v>
                </c:pt>
                <c:pt idx="696">
                  <c:v>7.8479999999999999</c:v>
                </c:pt>
                <c:pt idx="697">
                  <c:v>7.8479999999999999</c:v>
                </c:pt>
                <c:pt idx="698">
                  <c:v>7.8479999999999999</c:v>
                </c:pt>
                <c:pt idx="699">
                  <c:v>7.8479999999999999</c:v>
                </c:pt>
                <c:pt idx="700">
                  <c:v>7.8479999999999999</c:v>
                </c:pt>
                <c:pt idx="701">
                  <c:v>7.8479999999999999</c:v>
                </c:pt>
                <c:pt idx="702">
                  <c:v>7.8479999999999999</c:v>
                </c:pt>
                <c:pt idx="703">
                  <c:v>7.8479999999999999</c:v>
                </c:pt>
                <c:pt idx="704">
                  <c:v>7.8479999999999999</c:v>
                </c:pt>
                <c:pt idx="705">
                  <c:v>7.8479999999999999</c:v>
                </c:pt>
                <c:pt idx="706">
                  <c:v>7.8479999999999999</c:v>
                </c:pt>
                <c:pt idx="707">
                  <c:v>7.8479999999999999</c:v>
                </c:pt>
                <c:pt idx="708">
                  <c:v>7.8479999999999999</c:v>
                </c:pt>
                <c:pt idx="709">
                  <c:v>7.8479999999999999</c:v>
                </c:pt>
                <c:pt idx="710">
                  <c:v>7.8479999999999999</c:v>
                </c:pt>
                <c:pt idx="711">
                  <c:v>7.8479999999999999</c:v>
                </c:pt>
                <c:pt idx="712">
                  <c:v>7.8479999999999999</c:v>
                </c:pt>
                <c:pt idx="713">
                  <c:v>7.8479999999999999</c:v>
                </c:pt>
                <c:pt idx="714">
                  <c:v>7.8479999999999999</c:v>
                </c:pt>
                <c:pt idx="715">
                  <c:v>7.8479999999999999</c:v>
                </c:pt>
                <c:pt idx="716">
                  <c:v>7.8479999999999999</c:v>
                </c:pt>
                <c:pt idx="717">
                  <c:v>7.8479999999999999</c:v>
                </c:pt>
                <c:pt idx="718">
                  <c:v>7.8479999999999999</c:v>
                </c:pt>
                <c:pt idx="719">
                  <c:v>7.8479999999999999</c:v>
                </c:pt>
                <c:pt idx="720">
                  <c:v>7.8479999999999999</c:v>
                </c:pt>
                <c:pt idx="721">
                  <c:v>7.8479999999999999</c:v>
                </c:pt>
                <c:pt idx="722">
                  <c:v>7.8479999999999999</c:v>
                </c:pt>
                <c:pt idx="723">
                  <c:v>7.8479999999999999</c:v>
                </c:pt>
                <c:pt idx="724">
                  <c:v>7.8479999999999999</c:v>
                </c:pt>
                <c:pt idx="725">
                  <c:v>7.8479999999999999</c:v>
                </c:pt>
                <c:pt idx="726">
                  <c:v>7.8479999999999999</c:v>
                </c:pt>
                <c:pt idx="727">
                  <c:v>7.8479999999999999</c:v>
                </c:pt>
                <c:pt idx="728">
                  <c:v>7.8479999999999999</c:v>
                </c:pt>
                <c:pt idx="729">
                  <c:v>7.8479999999999999</c:v>
                </c:pt>
                <c:pt idx="730">
                  <c:v>7.8479999999999999</c:v>
                </c:pt>
                <c:pt idx="731">
                  <c:v>7.8479999999999999</c:v>
                </c:pt>
                <c:pt idx="732">
                  <c:v>7.8479999999999999</c:v>
                </c:pt>
                <c:pt idx="733">
                  <c:v>7.8479999999999999</c:v>
                </c:pt>
                <c:pt idx="734">
                  <c:v>7.8479999999999999</c:v>
                </c:pt>
                <c:pt idx="735">
                  <c:v>7.8479999999999999</c:v>
                </c:pt>
                <c:pt idx="736">
                  <c:v>7.8479999999999999</c:v>
                </c:pt>
                <c:pt idx="737">
                  <c:v>7.8479999999999999</c:v>
                </c:pt>
                <c:pt idx="738">
                  <c:v>7.8479999999999999</c:v>
                </c:pt>
                <c:pt idx="739">
                  <c:v>7.8479999999999999</c:v>
                </c:pt>
                <c:pt idx="740">
                  <c:v>7.8479999999999999</c:v>
                </c:pt>
                <c:pt idx="741">
                  <c:v>7.8479999999999999</c:v>
                </c:pt>
                <c:pt idx="742">
                  <c:v>7.8479999999999999</c:v>
                </c:pt>
                <c:pt idx="743">
                  <c:v>7.8479999999999999</c:v>
                </c:pt>
                <c:pt idx="744">
                  <c:v>7.8479999999999999</c:v>
                </c:pt>
                <c:pt idx="745">
                  <c:v>7.8479999999999999</c:v>
                </c:pt>
                <c:pt idx="746">
                  <c:v>7.8479999999999999</c:v>
                </c:pt>
                <c:pt idx="747">
                  <c:v>7.8479999999999999</c:v>
                </c:pt>
                <c:pt idx="748">
                  <c:v>7.8479999999999999</c:v>
                </c:pt>
                <c:pt idx="749">
                  <c:v>7.8479999999999999</c:v>
                </c:pt>
                <c:pt idx="750">
                  <c:v>7.8479999999999999</c:v>
                </c:pt>
                <c:pt idx="751">
                  <c:v>7.8479999999999999</c:v>
                </c:pt>
                <c:pt idx="752">
                  <c:v>7.8479999999999999</c:v>
                </c:pt>
                <c:pt idx="753">
                  <c:v>7.8479999999999999</c:v>
                </c:pt>
                <c:pt idx="754">
                  <c:v>7.8479999999999999</c:v>
                </c:pt>
                <c:pt idx="755">
                  <c:v>7.8479999999999999</c:v>
                </c:pt>
                <c:pt idx="756">
                  <c:v>7.8479999999999999</c:v>
                </c:pt>
                <c:pt idx="757">
                  <c:v>7.8479999999999999</c:v>
                </c:pt>
                <c:pt idx="758">
                  <c:v>7.8479999999999999</c:v>
                </c:pt>
                <c:pt idx="759">
                  <c:v>7.8479999999999999</c:v>
                </c:pt>
                <c:pt idx="760">
                  <c:v>7.8479999999999999</c:v>
                </c:pt>
                <c:pt idx="761">
                  <c:v>7.8479999999999999</c:v>
                </c:pt>
                <c:pt idx="762">
                  <c:v>7.8479999999999999</c:v>
                </c:pt>
                <c:pt idx="763">
                  <c:v>7.8479999999999999</c:v>
                </c:pt>
                <c:pt idx="764">
                  <c:v>7.8479999999999999</c:v>
                </c:pt>
                <c:pt idx="765">
                  <c:v>7.8479999999999999</c:v>
                </c:pt>
                <c:pt idx="766">
                  <c:v>7.8479999999999999</c:v>
                </c:pt>
                <c:pt idx="767">
                  <c:v>7.8479999999999999</c:v>
                </c:pt>
                <c:pt idx="768">
                  <c:v>7.8479999999999999</c:v>
                </c:pt>
                <c:pt idx="769">
                  <c:v>7.8479999999999999</c:v>
                </c:pt>
                <c:pt idx="770">
                  <c:v>7.8479999999999999</c:v>
                </c:pt>
                <c:pt idx="771">
                  <c:v>7.8479999999999999</c:v>
                </c:pt>
                <c:pt idx="772">
                  <c:v>7.8479999999999999</c:v>
                </c:pt>
                <c:pt idx="773">
                  <c:v>7.8479999999999999</c:v>
                </c:pt>
                <c:pt idx="774">
                  <c:v>7.8479999999999999</c:v>
                </c:pt>
                <c:pt idx="775">
                  <c:v>7.8479999999999999</c:v>
                </c:pt>
                <c:pt idx="776">
                  <c:v>7.8479999999999999</c:v>
                </c:pt>
                <c:pt idx="777">
                  <c:v>7.8479999999999999</c:v>
                </c:pt>
                <c:pt idx="778">
                  <c:v>7.8479999999999999</c:v>
                </c:pt>
                <c:pt idx="779">
                  <c:v>7.8479999999999999</c:v>
                </c:pt>
                <c:pt idx="780">
                  <c:v>7.8479999999999999</c:v>
                </c:pt>
                <c:pt idx="781">
                  <c:v>7.8479999999999999</c:v>
                </c:pt>
                <c:pt idx="782">
                  <c:v>7.8479999999999999</c:v>
                </c:pt>
                <c:pt idx="783">
                  <c:v>7.8479999999999999</c:v>
                </c:pt>
                <c:pt idx="784">
                  <c:v>7.8479999999999999</c:v>
                </c:pt>
                <c:pt idx="785">
                  <c:v>7.8479999999999999</c:v>
                </c:pt>
                <c:pt idx="786">
                  <c:v>7.8479999999999999</c:v>
                </c:pt>
                <c:pt idx="787">
                  <c:v>7.8479999999999999</c:v>
                </c:pt>
                <c:pt idx="788">
                  <c:v>7.8479999999999999</c:v>
                </c:pt>
                <c:pt idx="789">
                  <c:v>7.8479999999999999</c:v>
                </c:pt>
                <c:pt idx="790">
                  <c:v>7.8479999999999999</c:v>
                </c:pt>
                <c:pt idx="791">
                  <c:v>7.8479999999999999</c:v>
                </c:pt>
                <c:pt idx="792">
                  <c:v>7.8479999999999999</c:v>
                </c:pt>
                <c:pt idx="793">
                  <c:v>7.8479999999999999</c:v>
                </c:pt>
                <c:pt idx="794">
                  <c:v>7.8479999999999999</c:v>
                </c:pt>
                <c:pt idx="795">
                  <c:v>7.8479999999999999</c:v>
                </c:pt>
                <c:pt idx="796">
                  <c:v>7.8479999999999999</c:v>
                </c:pt>
                <c:pt idx="797">
                  <c:v>7.8479999999999999</c:v>
                </c:pt>
                <c:pt idx="798">
                  <c:v>7.8479999999999999</c:v>
                </c:pt>
                <c:pt idx="799">
                  <c:v>7.8479999999999999</c:v>
                </c:pt>
                <c:pt idx="800">
                  <c:v>7.8479999999999999</c:v>
                </c:pt>
                <c:pt idx="801">
                  <c:v>7.8479999999999999</c:v>
                </c:pt>
                <c:pt idx="802">
                  <c:v>7.8479999999999999</c:v>
                </c:pt>
                <c:pt idx="803">
                  <c:v>7.8479999999999999</c:v>
                </c:pt>
                <c:pt idx="804">
                  <c:v>7.8479999999999999</c:v>
                </c:pt>
                <c:pt idx="805">
                  <c:v>7.8479999999999999</c:v>
                </c:pt>
                <c:pt idx="806">
                  <c:v>7.8479999999999999</c:v>
                </c:pt>
                <c:pt idx="807">
                  <c:v>7.8479999999999999</c:v>
                </c:pt>
                <c:pt idx="808">
                  <c:v>7.8479999999999999</c:v>
                </c:pt>
                <c:pt idx="809">
                  <c:v>7.8479999999999999</c:v>
                </c:pt>
                <c:pt idx="810">
                  <c:v>7.8479999999999999</c:v>
                </c:pt>
                <c:pt idx="811">
                  <c:v>7.8479999999999999</c:v>
                </c:pt>
                <c:pt idx="812">
                  <c:v>7.8479999999999999</c:v>
                </c:pt>
                <c:pt idx="813">
                  <c:v>7.8479999999999999</c:v>
                </c:pt>
                <c:pt idx="814">
                  <c:v>7.8479999999999999</c:v>
                </c:pt>
                <c:pt idx="815">
                  <c:v>7.8479999999999999</c:v>
                </c:pt>
                <c:pt idx="816">
                  <c:v>7.8479999999999999</c:v>
                </c:pt>
                <c:pt idx="817">
                  <c:v>7.8479999999999999</c:v>
                </c:pt>
                <c:pt idx="818">
                  <c:v>7.8479999999999999</c:v>
                </c:pt>
                <c:pt idx="819">
                  <c:v>7.8479999999999999</c:v>
                </c:pt>
                <c:pt idx="820">
                  <c:v>7.8479999999999999</c:v>
                </c:pt>
                <c:pt idx="821">
                  <c:v>7.8479999999999999</c:v>
                </c:pt>
                <c:pt idx="822">
                  <c:v>7.8479999999999999</c:v>
                </c:pt>
                <c:pt idx="823">
                  <c:v>7.8479999999999999</c:v>
                </c:pt>
                <c:pt idx="824">
                  <c:v>7.8479999999999999</c:v>
                </c:pt>
                <c:pt idx="825">
                  <c:v>7.8479999999999999</c:v>
                </c:pt>
                <c:pt idx="826">
                  <c:v>7.8479999999999999</c:v>
                </c:pt>
                <c:pt idx="827">
                  <c:v>7.8479999999999999</c:v>
                </c:pt>
                <c:pt idx="828">
                  <c:v>7.8479999999999999</c:v>
                </c:pt>
                <c:pt idx="829">
                  <c:v>7.8479999999999999</c:v>
                </c:pt>
                <c:pt idx="830">
                  <c:v>7.8479999999999999</c:v>
                </c:pt>
                <c:pt idx="831">
                  <c:v>7.8479999999999999</c:v>
                </c:pt>
                <c:pt idx="832">
                  <c:v>7.8479999999999999</c:v>
                </c:pt>
                <c:pt idx="833">
                  <c:v>7.8479999999999999</c:v>
                </c:pt>
                <c:pt idx="834">
                  <c:v>7.8479999999999999</c:v>
                </c:pt>
                <c:pt idx="835">
                  <c:v>7.8479999999999999</c:v>
                </c:pt>
                <c:pt idx="836">
                  <c:v>7.8479999999999999</c:v>
                </c:pt>
                <c:pt idx="837">
                  <c:v>7.8479999999999999</c:v>
                </c:pt>
                <c:pt idx="838">
                  <c:v>7.8479999999999999</c:v>
                </c:pt>
                <c:pt idx="839">
                  <c:v>7.8479999999999999</c:v>
                </c:pt>
                <c:pt idx="840">
                  <c:v>7.8479999999999999</c:v>
                </c:pt>
                <c:pt idx="841">
                  <c:v>7.8479999999999999</c:v>
                </c:pt>
                <c:pt idx="842">
                  <c:v>7.8479999999999999</c:v>
                </c:pt>
                <c:pt idx="843">
                  <c:v>7.8479999999999999</c:v>
                </c:pt>
                <c:pt idx="844">
                  <c:v>7.8479999999999999</c:v>
                </c:pt>
                <c:pt idx="845">
                  <c:v>7.8479999999999999</c:v>
                </c:pt>
                <c:pt idx="846">
                  <c:v>7.8479999999999999</c:v>
                </c:pt>
                <c:pt idx="847">
                  <c:v>7.8479999999999999</c:v>
                </c:pt>
                <c:pt idx="848">
                  <c:v>7.8479999999999999</c:v>
                </c:pt>
                <c:pt idx="849">
                  <c:v>7.8479999999999999</c:v>
                </c:pt>
                <c:pt idx="850">
                  <c:v>7.8479999999999999</c:v>
                </c:pt>
                <c:pt idx="851">
                  <c:v>7.8479999999999999</c:v>
                </c:pt>
                <c:pt idx="852">
                  <c:v>7.8479999999999999</c:v>
                </c:pt>
                <c:pt idx="853">
                  <c:v>7.8479999999999999</c:v>
                </c:pt>
                <c:pt idx="854">
                  <c:v>7.8479999999999999</c:v>
                </c:pt>
                <c:pt idx="855">
                  <c:v>7.8479999999999999</c:v>
                </c:pt>
                <c:pt idx="856">
                  <c:v>7.8479999999999999</c:v>
                </c:pt>
                <c:pt idx="857">
                  <c:v>7.8479999999999999</c:v>
                </c:pt>
                <c:pt idx="858">
                  <c:v>7.8479999999999999</c:v>
                </c:pt>
                <c:pt idx="859">
                  <c:v>7.8479999999999999</c:v>
                </c:pt>
                <c:pt idx="860">
                  <c:v>7.8479999999999999</c:v>
                </c:pt>
                <c:pt idx="861">
                  <c:v>7.8479999999999999</c:v>
                </c:pt>
                <c:pt idx="862">
                  <c:v>7.8479999999999999</c:v>
                </c:pt>
                <c:pt idx="863">
                  <c:v>7.8479999999999999</c:v>
                </c:pt>
                <c:pt idx="864">
                  <c:v>7.8479999999999999</c:v>
                </c:pt>
                <c:pt idx="865">
                  <c:v>7.8479999999999999</c:v>
                </c:pt>
                <c:pt idx="866">
                  <c:v>7.8479999999999999</c:v>
                </c:pt>
                <c:pt idx="867">
                  <c:v>7.8479999999999999</c:v>
                </c:pt>
                <c:pt idx="868">
                  <c:v>7.8479999999999999</c:v>
                </c:pt>
                <c:pt idx="869">
                  <c:v>7.8479999999999999</c:v>
                </c:pt>
                <c:pt idx="870">
                  <c:v>7.8479999999999999</c:v>
                </c:pt>
                <c:pt idx="871">
                  <c:v>7.8479999999999999</c:v>
                </c:pt>
                <c:pt idx="872">
                  <c:v>7.8479999999999999</c:v>
                </c:pt>
                <c:pt idx="873">
                  <c:v>7.8479999999999999</c:v>
                </c:pt>
                <c:pt idx="874">
                  <c:v>7.8479999999999999</c:v>
                </c:pt>
                <c:pt idx="875">
                  <c:v>7.8479999999999999</c:v>
                </c:pt>
                <c:pt idx="876">
                  <c:v>7.8479999999999999</c:v>
                </c:pt>
                <c:pt idx="877">
                  <c:v>7.8479999999999999</c:v>
                </c:pt>
                <c:pt idx="878">
                  <c:v>7.8479999999999999</c:v>
                </c:pt>
                <c:pt idx="879">
                  <c:v>7.8479999999999999</c:v>
                </c:pt>
                <c:pt idx="880">
                  <c:v>7.8479999999999999</c:v>
                </c:pt>
                <c:pt idx="881">
                  <c:v>7.8479999999999999</c:v>
                </c:pt>
                <c:pt idx="882">
                  <c:v>7.8479999999999999</c:v>
                </c:pt>
                <c:pt idx="883">
                  <c:v>7.8479999999999999</c:v>
                </c:pt>
                <c:pt idx="884">
                  <c:v>7.8479999999999999</c:v>
                </c:pt>
                <c:pt idx="885">
                  <c:v>7.8479999999999999</c:v>
                </c:pt>
                <c:pt idx="886">
                  <c:v>7.8479999999999999</c:v>
                </c:pt>
                <c:pt idx="887">
                  <c:v>7.8479999999999999</c:v>
                </c:pt>
                <c:pt idx="888">
                  <c:v>7.8479999999999999</c:v>
                </c:pt>
                <c:pt idx="889">
                  <c:v>7.8479999999999999</c:v>
                </c:pt>
                <c:pt idx="890">
                  <c:v>7.8479999999999999</c:v>
                </c:pt>
                <c:pt idx="891">
                  <c:v>7.8479999999999999</c:v>
                </c:pt>
                <c:pt idx="892">
                  <c:v>7.8479999999999999</c:v>
                </c:pt>
                <c:pt idx="893">
                  <c:v>7.8479999999999999</c:v>
                </c:pt>
                <c:pt idx="894">
                  <c:v>7.8479999999999999</c:v>
                </c:pt>
                <c:pt idx="895">
                  <c:v>7.8479999999999999</c:v>
                </c:pt>
                <c:pt idx="896">
                  <c:v>7.8479999999999999</c:v>
                </c:pt>
                <c:pt idx="897">
                  <c:v>7.8479999999999999</c:v>
                </c:pt>
                <c:pt idx="898">
                  <c:v>7.8479999999999999</c:v>
                </c:pt>
                <c:pt idx="899">
                  <c:v>7.8479999999999999</c:v>
                </c:pt>
                <c:pt idx="900">
                  <c:v>7.8479999999999999</c:v>
                </c:pt>
                <c:pt idx="901">
                  <c:v>7.8479999999999999</c:v>
                </c:pt>
                <c:pt idx="902">
                  <c:v>7.8479999999999999</c:v>
                </c:pt>
                <c:pt idx="903">
                  <c:v>7.8479999999999999</c:v>
                </c:pt>
                <c:pt idx="904">
                  <c:v>7.8479999999999999</c:v>
                </c:pt>
                <c:pt idx="905">
                  <c:v>7.8479999999999999</c:v>
                </c:pt>
                <c:pt idx="906">
                  <c:v>7.8479999999999999</c:v>
                </c:pt>
                <c:pt idx="907">
                  <c:v>7.8479999999999999</c:v>
                </c:pt>
                <c:pt idx="908">
                  <c:v>7.8479999999999999</c:v>
                </c:pt>
                <c:pt idx="909">
                  <c:v>7.8479999999999999</c:v>
                </c:pt>
                <c:pt idx="910">
                  <c:v>7.8479999999999999</c:v>
                </c:pt>
                <c:pt idx="911">
                  <c:v>7.8479999999999999</c:v>
                </c:pt>
                <c:pt idx="912">
                  <c:v>7.8479999999999999</c:v>
                </c:pt>
                <c:pt idx="913">
                  <c:v>7.8479999999999999</c:v>
                </c:pt>
                <c:pt idx="914">
                  <c:v>7.8479999999999999</c:v>
                </c:pt>
                <c:pt idx="915">
                  <c:v>7.8479999999999999</c:v>
                </c:pt>
                <c:pt idx="916">
                  <c:v>7.8479999999999999</c:v>
                </c:pt>
                <c:pt idx="917">
                  <c:v>7.8479999999999999</c:v>
                </c:pt>
                <c:pt idx="918">
                  <c:v>7.8479999999999999</c:v>
                </c:pt>
                <c:pt idx="919">
                  <c:v>7.8479999999999999</c:v>
                </c:pt>
                <c:pt idx="920">
                  <c:v>7.8479999999999999</c:v>
                </c:pt>
                <c:pt idx="921">
                  <c:v>7.8479999999999999</c:v>
                </c:pt>
                <c:pt idx="922">
                  <c:v>7.8479999999999999</c:v>
                </c:pt>
                <c:pt idx="923">
                  <c:v>7.8479999999999999</c:v>
                </c:pt>
                <c:pt idx="924">
                  <c:v>7.8479999999999999</c:v>
                </c:pt>
                <c:pt idx="925">
                  <c:v>7.8479999999999999</c:v>
                </c:pt>
                <c:pt idx="926">
                  <c:v>7.8479999999999999</c:v>
                </c:pt>
                <c:pt idx="927">
                  <c:v>7.8479999999999999</c:v>
                </c:pt>
                <c:pt idx="928">
                  <c:v>7.8479999999999999</c:v>
                </c:pt>
                <c:pt idx="929">
                  <c:v>7.8479999999999999</c:v>
                </c:pt>
                <c:pt idx="930">
                  <c:v>7.8479999999999999</c:v>
                </c:pt>
                <c:pt idx="931">
                  <c:v>7.8479999999999999</c:v>
                </c:pt>
                <c:pt idx="932">
                  <c:v>7.8479999999999999</c:v>
                </c:pt>
                <c:pt idx="933">
                  <c:v>7.8479999999999999</c:v>
                </c:pt>
                <c:pt idx="934">
                  <c:v>7.8479999999999999</c:v>
                </c:pt>
                <c:pt idx="935">
                  <c:v>7.8479999999999999</c:v>
                </c:pt>
                <c:pt idx="936">
                  <c:v>7.8479999999999999</c:v>
                </c:pt>
                <c:pt idx="937">
                  <c:v>7.8479999999999999</c:v>
                </c:pt>
                <c:pt idx="938">
                  <c:v>7.8479999999999999</c:v>
                </c:pt>
                <c:pt idx="939">
                  <c:v>7.8479999999999999</c:v>
                </c:pt>
                <c:pt idx="940">
                  <c:v>7.8479999999999999</c:v>
                </c:pt>
                <c:pt idx="941">
                  <c:v>7.8479999999999999</c:v>
                </c:pt>
                <c:pt idx="942">
                  <c:v>7.8479999999999999</c:v>
                </c:pt>
                <c:pt idx="943">
                  <c:v>7.8479999999999999</c:v>
                </c:pt>
                <c:pt idx="944">
                  <c:v>7.8479999999999999</c:v>
                </c:pt>
                <c:pt idx="945">
                  <c:v>7.8479999999999999</c:v>
                </c:pt>
                <c:pt idx="946">
                  <c:v>7.8479999999999999</c:v>
                </c:pt>
                <c:pt idx="947">
                  <c:v>7.8479999999999999</c:v>
                </c:pt>
                <c:pt idx="948">
                  <c:v>7.8479999999999999</c:v>
                </c:pt>
                <c:pt idx="949">
                  <c:v>7.8479999999999999</c:v>
                </c:pt>
                <c:pt idx="950">
                  <c:v>7.8479999999999999</c:v>
                </c:pt>
                <c:pt idx="951">
                  <c:v>7.8479999999999999</c:v>
                </c:pt>
                <c:pt idx="952">
                  <c:v>7.8479999999999999</c:v>
                </c:pt>
                <c:pt idx="953">
                  <c:v>7.8479999999999999</c:v>
                </c:pt>
                <c:pt idx="954">
                  <c:v>7.8479999999999999</c:v>
                </c:pt>
                <c:pt idx="955">
                  <c:v>7.8479999999999999</c:v>
                </c:pt>
                <c:pt idx="956">
                  <c:v>7.8479999999999999</c:v>
                </c:pt>
                <c:pt idx="957">
                  <c:v>7.8479999999999999</c:v>
                </c:pt>
                <c:pt idx="958">
                  <c:v>7.8479999999999999</c:v>
                </c:pt>
                <c:pt idx="959">
                  <c:v>7.8479999999999999</c:v>
                </c:pt>
                <c:pt idx="960">
                  <c:v>7.8479999999999999</c:v>
                </c:pt>
                <c:pt idx="961">
                  <c:v>7.8479999999999999</c:v>
                </c:pt>
                <c:pt idx="962">
                  <c:v>7.8479999999999999</c:v>
                </c:pt>
                <c:pt idx="963">
                  <c:v>7.8479999999999999</c:v>
                </c:pt>
                <c:pt idx="964">
                  <c:v>7.8479999999999999</c:v>
                </c:pt>
                <c:pt idx="965">
                  <c:v>7.8479999999999999</c:v>
                </c:pt>
                <c:pt idx="966">
                  <c:v>7.8479999999999999</c:v>
                </c:pt>
                <c:pt idx="967">
                  <c:v>7.8479999999999999</c:v>
                </c:pt>
                <c:pt idx="968">
                  <c:v>7.8479999999999999</c:v>
                </c:pt>
                <c:pt idx="969">
                  <c:v>7.8479999999999999</c:v>
                </c:pt>
                <c:pt idx="970">
                  <c:v>7.8479999999999999</c:v>
                </c:pt>
                <c:pt idx="971">
                  <c:v>7.8479999999999999</c:v>
                </c:pt>
                <c:pt idx="972">
                  <c:v>7.8479999999999999</c:v>
                </c:pt>
                <c:pt idx="973">
                  <c:v>7.8479999999999999</c:v>
                </c:pt>
                <c:pt idx="974">
                  <c:v>7.8479999999999999</c:v>
                </c:pt>
                <c:pt idx="975">
                  <c:v>7.8479999999999999</c:v>
                </c:pt>
                <c:pt idx="976">
                  <c:v>7.8479999999999999</c:v>
                </c:pt>
                <c:pt idx="977">
                  <c:v>7.8479999999999999</c:v>
                </c:pt>
                <c:pt idx="978">
                  <c:v>7.8479999999999999</c:v>
                </c:pt>
                <c:pt idx="979">
                  <c:v>7.8479999999999999</c:v>
                </c:pt>
                <c:pt idx="980">
                  <c:v>7.8479999999999999</c:v>
                </c:pt>
                <c:pt idx="981">
                  <c:v>7.8479999999999999</c:v>
                </c:pt>
                <c:pt idx="982">
                  <c:v>7.8479999999999999</c:v>
                </c:pt>
                <c:pt idx="983">
                  <c:v>7.8479999999999999</c:v>
                </c:pt>
                <c:pt idx="984">
                  <c:v>7.8479999999999999</c:v>
                </c:pt>
                <c:pt idx="985">
                  <c:v>7.8479999999999999</c:v>
                </c:pt>
                <c:pt idx="986">
                  <c:v>7.8479999999999999</c:v>
                </c:pt>
                <c:pt idx="987">
                  <c:v>7.8479999999999999</c:v>
                </c:pt>
                <c:pt idx="988">
                  <c:v>7.8479999999999999</c:v>
                </c:pt>
                <c:pt idx="989">
                  <c:v>7.8479999999999999</c:v>
                </c:pt>
                <c:pt idx="990">
                  <c:v>7.8479999999999999</c:v>
                </c:pt>
                <c:pt idx="991">
                  <c:v>7.8479999999999999</c:v>
                </c:pt>
                <c:pt idx="992">
                  <c:v>7.8479999999999999</c:v>
                </c:pt>
                <c:pt idx="993">
                  <c:v>7.8479999999999999</c:v>
                </c:pt>
                <c:pt idx="994">
                  <c:v>7.8479999999999999</c:v>
                </c:pt>
                <c:pt idx="995">
                  <c:v>7.8479999999999999</c:v>
                </c:pt>
                <c:pt idx="996">
                  <c:v>7.8479999999999999</c:v>
                </c:pt>
                <c:pt idx="997">
                  <c:v>7.8479999999999999</c:v>
                </c:pt>
                <c:pt idx="998">
                  <c:v>7.8479999999999999</c:v>
                </c:pt>
                <c:pt idx="999">
                  <c:v>7.8479999999999999</c:v>
                </c:pt>
                <c:pt idx="1000">
                  <c:v>7.8479999999999999</c:v>
                </c:pt>
                <c:pt idx="1001">
                  <c:v>7.8479999999999999</c:v>
                </c:pt>
                <c:pt idx="1002">
                  <c:v>7.8479999999999999</c:v>
                </c:pt>
                <c:pt idx="1003">
                  <c:v>7.8479999999999999</c:v>
                </c:pt>
                <c:pt idx="1004">
                  <c:v>7.8479999999999999</c:v>
                </c:pt>
                <c:pt idx="1005">
                  <c:v>7.8479999999999999</c:v>
                </c:pt>
                <c:pt idx="1006">
                  <c:v>7.8479999999999999</c:v>
                </c:pt>
                <c:pt idx="1007">
                  <c:v>7.8479999999999999</c:v>
                </c:pt>
                <c:pt idx="1008">
                  <c:v>7.8479999999999999</c:v>
                </c:pt>
                <c:pt idx="1009">
                  <c:v>7.8479999999999999</c:v>
                </c:pt>
                <c:pt idx="1010">
                  <c:v>7.8479999999999999</c:v>
                </c:pt>
                <c:pt idx="1011">
                  <c:v>7.8479999999999999</c:v>
                </c:pt>
                <c:pt idx="1012">
                  <c:v>7.8479999999999999</c:v>
                </c:pt>
                <c:pt idx="1013">
                  <c:v>7.8479999999999999</c:v>
                </c:pt>
                <c:pt idx="1014">
                  <c:v>7.8479999999999999</c:v>
                </c:pt>
                <c:pt idx="1015">
                  <c:v>7.8479999999999999</c:v>
                </c:pt>
                <c:pt idx="1016">
                  <c:v>7.8479999999999999</c:v>
                </c:pt>
                <c:pt idx="1017">
                  <c:v>7.8479999999999999</c:v>
                </c:pt>
                <c:pt idx="1018">
                  <c:v>7.8479999999999999</c:v>
                </c:pt>
                <c:pt idx="1019">
                  <c:v>7.8479999999999999</c:v>
                </c:pt>
                <c:pt idx="1020">
                  <c:v>7.8479999999999999</c:v>
                </c:pt>
                <c:pt idx="1021">
                  <c:v>7.8479999999999999</c:v>
                </c:pt>
                <c:pt idx="1022">
                  <c:v>7.8479999999999999</c:v>
                </c:pt>
                <c:pt idx="1023">
                  <c:v>7.8479999999999999</c:v>
                </c:pt>
                <c:pt idx="1024">
                  <c:v>7.8479999999999999</c:v>
                </c:pt>
                <c:pt idx="1025">
                  <c:v>7.8479999999999999</c:v>
                </c:pt>
                <c:pt idx="1026">
                  <c:v>7.8479999999999999</c:v>
                </c:pt>
                <c:pt idx="1027">
                  <c:v>7.8479999999999999</c:v>
                </c:pt>
                <c:pt idx="1028">
                  <c:v>7.8479999999999999</c:v>
                </c:pt>
                <c:pt idx="1029">
                  <c:v>7.8479999999999999</c:v>
                </c:pt>
                <c:pt idx="1030">
                  <c:v>7.8479999999999999</c:v>
                </c:pt>
                <c:pt idx="1031">
                  <c:v>7.8479999999999999</c:v>
                </c:pt>
                <c:pt idx="1032">
                  <c:v>7.8479999999999999</c:v>
                </c:pt>
                <c:pt idx="1033">
                  <c:v>7.8479999999999999</c:v>
                </c:pt>
                <c:pt idx="1034">
                  <c:v>7.8479999999999999</c:v>
                </c:pt>
                <c:pt idx="1035">
                  <c:v>7.8479999999999999</c:v>
                </c:pt>
                <c:pt idx="1036">
                  <c:v>7.8479999999999999</c:v>
                </c:pt>
                <c:pt idx="1037">
                  <c:v>7.8479999999999999</c:v>
                </c:pt>
                <c:pt idx="1038">
                  <c:v>7.8479999999999999</c:v>
                </c:pt>
                <c:pt idx="1039">
                  <c:v>7.8479999999999999</c:v>
                </c:pt>
                <c:pt idx="1040">
                  <c:v>7.8479999999999999</c:v>
                </c:pt>
                <c:pt idx="1041">
                  <c:v>7.8479999999999999</c:v>
                </c:pt>
                <c:pt idx="1042">
                  <c:v>7.8479999999999999</c:v>
                </c:pt>
                <c:pt idx="1043">
                  <c:v>7.8479999999999999</c:v>
                </c:pt>
                <c:pt idx="1044">
                  <c:v>7.8479999999999999</c:v>
                </c:pt>
                <c:pt idx="1045">
                  <c:v>7.8479999999999999</c:v>
                </c:pt>
                <c:pt idx="1046">
                  <c:v>7.8479999999999999</c:v>
                </c:pt>
                <c:pt idx="1047">
                  <c:v>7.8479999999999999</c:v>
                </c:pt>
                <c:pt idx="1048">
                  <c:v>7.8479999999999999</c:v>
                </c:pt>
                <c:pt idx="1049">
                  <c:v>7.8479999999999999</c:v>
                </c:pt>
                <c:pt idx="1050">
                  <c:v>7.8479999999999999</c:v>
                </c:pt>
                <c:pt idx="1051">
                  <c:v>7.8479999999999999</c:v>
                </c:pt>
                <c:pt idx="1052">
                  <c:v>7.8479999999999999</c:v>
                </c:pt>
                <c:pt idx="1053">
                  <c:v>7.8479999999999999</c:v>
                </c:pt>
                <c:pt idx="1054">
                  <c:v>7.8479999999999999</c:v>
                </c:pt>
                <c:pt idx="1055">
                  <c:v>7.8479999999999999</c:v>
                </c:pt>
                <c:pt idx="1056">
                  <c:v>7.8479999999999999</c:v>
                </c:pt>
                <c:pt idx="1057">
                  <c:v>7.8479999999999999</c:v>
                </c:pt>
                <c:pt idx="1058">
                  <c:v>7.8479999999999999</c:v>
                </c:pt>
                <c:pt idx="1059">
                  <c:v>7.8479999999999999</c:v>
                </c:pt>
                <c:pt idx="1060">
                  <c:v>7.8479999999999999</c:v>
                </c:pt>
                <c:pt idx="1061">
                  <c:v>7.8479999999999999</c:v>
                </c:pt>
                <c:pt idx="1062">
                  <c:v>7.8479999999999999</c:v>
                </c:pt>
                <c:pt idx="1063">
                  <c:v>7.8479999999999999</c:v>
                </c:pt>
                <c:pt idx="1064">
                  <c:v>7.8479999999999999</c:v>
                </c:pt>
                <c:pt idx="1065">
                  <c:v>7.8479999999999999</c:v>
                </c:pt>
                <c:pt idx="1066">
                  <c:v>7.8479999999999999</c:v>
                </c:pt>
                <c:pt idx="1067">
                  <c:v>7.8479999999999999</c:v>
                </c:pt>
                <c:pt idx="1068">
                  <c:v>7.8479999999999999</c:v>
                </c:pt>
                <c:pt idx="1069">
                  <c:v>7.8479999999999999</c:v>
                </c:pt>
                <c:pt idx="1070">
                  <c:v>7.8479999999999999</c:v>
                </c:pt>
                <c:pt idx="1071">
                  <c:v>7.8479999999999999</c:v>
                </c:pt>
                <c:pt idx="1072">
                  <c:v>7.8479999999999999</c:v>
                </c:pt>
                <c:pt idx="1073">
                  <c:v>7.8479999999999999</c:v>
                </c:pt>
                <c:pt idx="1074">
                  <c:v>7.8479999999999999</c:v>
                </c:pt>
                <c:pt idx="1075">
                  <c:v>7.8479999999999999</c:v>
                </c:pt>
                <c:pt idx="1076">
                  <c:v>7.8479999999999999</c:v>
                </c:pt>
                <c:pt idx="1077">
                  <c:v>7.8479999999999999</c:v>
                </c:pt>
                <c:pt idx="1078">
                  <c:v>7.8479999999999999</c:v>
                </c:pt>
                <c:pt idx="1079">
                  <c:v>7.8479999999999999</c:v>
                </c:pt>
                <c:pt idx="1080">
                  <c:v>7.8479999999999999</c:v>
                </c:pt>
                <c:pt idx="1081">
                  <c:v>7.8479999999999999</c:v>
                </c:pt>
                <c:pt idx="1082">
                  <c:v>7.8479999999999999</c:v>
                </c:pt>
                <c:pt idx="1083">
                  <c:v>7.8479999999999999</c:v>
                </c:pt>
                <c:pt idx="1084">
                  <c:v>7.8479999999999999</c:v>
                </c:pt>
                <c:pt idx="1085">
                  <c:v>7.8479999999999999</c:v>
                </c:pt>
                <c:pt idx="1086">
                  <c:v>7.8479999999999999</c:v>
                </c:pt>
                <c:pt idx="1087">
                  <c:v>7.8479999999999999</c:v>
                </c:pt>
                <c:pt idx="1088">
                  <c:v>7.8479999999999999</c:v>
                </c:pt>
                <c:pt idx="1089">
                  <c:v>7.8479999999999999</c:v>
                </c:pt>
                <c:pt idx="1090">
                  <c:v>7.8479999999999999</c:v>
                </c:pt>
                <c:pt idx="1091">
                  <c:v>7.8479999999999999</c:v>
                </c:pt>
                <c:pt idx="1092">
                  <c:v>7.8479999999999999</c:v>
                </c:pt>
                <c:pt idx="1093">
                  <c:v>7.8479999999999999</c:v>
                </c:pt>
                <c:pt idx="1094">
                  <c:v>7.8479999999999999</c:v>
                </c:pt>
                <c:pt idx="1095">
                  <c:v>7.8479999999999999</c:v>
                </c:pt>
                <c:pt idx="1096">
                  <c:v>7.8479999999999999</c:v>
                </c:pt>
                <c:pt idx="1097">
                  <c:v>7.8479999999999999</c:v>
                </c:pt>
                <c:pt idx="1098">
                  <c:v>7.8479999999999999</c:v>
                </c:pt>
                <c:pt idx="1099">
                  <c:v>7.8479999999999999</c:v>
                </c:pt>
                <c:pt idx="1100">
                  <c:v>7.8479999999999999</c:v>
                </c:pt>
                <c:pt idx="1101">
                  <c:v>7.8479999999999999</c:v>
                </c:pt>
                <c:pt idx="1102">
                  <c:v>7.8479999999999999</c:v>
                </c:pt>
                <c:pt idx="1103">
                  <c:v>7.8479999999999999</c:v>
                </c:pt>
                <c:pt idx="1104">
                  <c:v>7.8479999999999999</c:v>
                </c:pt>
                <c:pt idx="1105">
                  <c:v>7.8479999999999999</c:v>
                </c:pt>
                <c:pt idx="1106">
                  <c:v>7.8479999999999999</c:v>
                </c:pt>
                <c:pt idx="1107">
                  <c:v>7.8479999999999999</c:v>
                </c:pt>
                <c:pt idx="1108">
                  <c:v>7.8479999999999999</c:v>
                </c:pt>
                <c:pt idx="1109">
                  <c:v>7.8479999999999999</c:v>
                </c:pt>
                <c:pt idx="1110">
                  <c:v>7.8479999999999999</c:v>
                </c:pt>
                <c:pt idx="1111">
                  <c:v>7.8479999999999999</c:v>
                </c:pt>
                <c:pt idx="1112">
                  <c:v>7.8479999999999999</c:v>
                </c:pt>
                <c:pt idx="1113">
                  <c:v>7.8479999999999999</c:v>
                </c:pt>
                <c:pt idx="1114">
                  <c:v>7.8479999999999999</c:v>
                </c:pt>
                <c:pt idx="1115">
                  <c:v>7.8479999999999999</c:v>
                </c:pt>
                <c:pt idx="1116">
                  <c:v>7.8479999999999999</c:v>
                </c:pt>
                <c:pt idx="1117">
                  <c:v>7.8479999999999999</c:v>
                </c:pt>
                <c:pt idx="1118">
                  <c:v>7.8479999999999999</c:v>
                </c:pt>
                <c:pt idx="1119">
                  <c:v>7.8479999999999999</c:v>
                </c:pt>
                <c:pt idx="1120">
                  <c:v>7.8479999999999999</c:v>
                </c:pt>
                <c:pt idx="1121">
                  <c:v>7.8479999999999999</c:v>
                </c:pt>
                <c:pt idx="1122">
                  <c:v>7.8479999999999999</c:v>
                </c:pt>
                <c:pt idx="1123">
                  <c:v>7.8479999999999999</c:v>
                </c:pt>
                <c:pt idx="1124">
                  <c:v>7.8479999999999999</c:v>
                </c:pt>
                <c:pt idx="1125">
                  <c:v>7.8479999999999999</c:v>
                </c:pt>
                <c:pt idx="1126">
                  <c:v>7.8479999999999999</c:v>
                </c:pt>
                <c:pt idx="1127">
                  <c:v>7.8479999999999999</c:v>
                </c:pt>
                <c:pt idx="1128">
                  <c:v>7.8479999999999999</c:v>
                </c:pt>
                <c:pt idx="1129">
                  <c:v>7.8479999999999999</c:v>
                </c:pt>
                <c:pt idx="1130">
                  <c:v>7.8479999999999999</c:v>
                </c:pt>
                <c:pt idx="1131">
                  <c:v>7.8479999999999999</c:v>
                </c:pt>
                <c:pt idx="1132">
                  <c:v>7.8479999999999999</c:v>
                </c:pt>
                <c:pt idx="1133">
                  <c:v>7.8479999999999999</c:v>
                </c:pt>
                <c:pt idx="1134">
                  <c:v>7.8479999999999999</c:v>
                </c:pt>
                <c:pt idx="1135">
                  <c:v>7.8479999999999999</c:v>
                </c:pt>
                <c:pt idx="1136">
                  <c:v>7.8479999999999999</c:v>
                </c:pt>
                <c:pt idx="1137">
                  <c:v>7.8479999999999999</c:v>
                </c:pt>
                <c:pt idx="1138">
                  <c:v>7.8479999999999999</c:v>
                </c:pt>
                <c:pt idx="1139">
                  <c:v>7.8479999999999999</c:v>
                </c:pt>
                <c:pt idx="1140">
                  <c:v>7.8479999999999999</c:v>
                </c:pt>
                <c:pt idx="1141">
                  <c:v>7.8479999999999999</c:v>
                </c:pt>
                <c:pt idx="1142">
                  <c:v>7.8479999999999999</c:v>
                </c:pt>
                <c:pt idx="1143">
                  <c:v>7.8479999999999999</c:v>
                </c:pt>
                <c:pt idx="1144">
                  <c:v>7.8479999999999999</c:v>
                </c:pt>
                <c:pt idx="1145">
                  <c:v>7.8479999999999999</c:v>
                </c:pt>
                <c:pt idx="1146">
                  <c:v>7.8479999999999999</c:v>
                </c:pt>
                <c:pt idx="1147">
                  <c:v>7.8479999999999999</c:v>
                </c:pt>
                <c:pt idx="1148">
                  <c:v>7.8479999999999999</c:v>
                </c:pt>
                <c:pt idx="1149">
                  <c:v>7.8479999999999999</c:v>
                </c:pt>
                <c:pt idx="1150">
                  <c:v>7.8479999999999999</c:v>
                </c:pt>
                <c:pt idx="1151">
                  <c:v>7.8479999999999999</c:v>
                </c:pt>
                <c:pt idx="1152">
                  <c:v>7.8479999999999999</c:v>
                </c:pt>
                <c:pt idx="1153">
                  <c:v>7.8479999999999999</c:v>
                </c:pt>
                <c:pt idx="1154">
                  <c:v>7.8479999999999999</c:v>
                </c:pt>
                <c:pt idx="1155">
                  <c:v>7.8479999999999999</c:v>
                </c:pt>
                <c:pt idx="1156">
                  <c:v>7.8479999999999999</c:v>
                </c:pt>
                <c:pt idx="1157">
                  <c:v>7.8479999999999999</c:v>
                </c:pt>
                <c:pt idx="1158">
                  <c:v>7.8479999999999999</c:v>
                </c:pt>
                <c:pt idx="1159">
                  <c:v>7.8479999999999999</c:v>
                </c:pt>
                <c:pt idx="1160">
                  <c:v>7.8479999999999999</c:v>
                </c:pt>
                <c:pt idx="1161">
                  <c:v>7.8479999999999999</c:v>
                </c:pt>
                <c:pt idx="1162">
                  <c:v>7.8479999999999999</c:v>
                </c:pt>
                <c:pt idx="1163">
                  <c:v>7.8479999999999999</c:v>
                </c:pt>
                <c:pt idx="1164">
                  <c:v>7.8479999999999999</c:v>
                </c:pt>
                <c:pt idx="1165">
                  <c:v>7.8479999999999999</c:v>
                </c:pt>
                <c:pt idx="1166">
                  <c:v>7.8479999999999999</c:v>
                </c:pt>
                <c:pt idx="1167">
                  <c:v>7.8479999999999999</c:v>
                </c:pt>
                <c:pt idx="1168">
                  <c:v>7.8479999999999999</c:v>
                </c:pt>
                <c:pt idx="1169">
                  <c:v>7.8479999999999999</c:v>
                </c:pt>
                <c:pt idx="1170">
                  <c:v>7.8479999999999999</c:v>
                </c:pt>
                <c:pt idx="1171">
                  <c:v>7.8479999999999999</c:v>
                </c:pt>
                <c:pt idx="1172">
                  <c:v>7.8479999999999999</c:v>
                </c:pt>
                <c:pt idx="1173">
                  <c:v>7.8479999999999999</c:v>
                </c:pt>
                <c:pt idx="1174">
                  <c:v>7.8479999999999999</c:v>
                </c:pt>
                <c:pt idx="1175">
                  <c:v>7.8479999999999999</c:v>
                </c:pt>
                <c:pt idx="1176">
                  <c:v>7.8479999999999999</c:v>
                </c:pt>
                <c:pt idx="1177">
                  <c:v>7.8479999999999999</c:v>
                </c:pt>
                <c:pt idx="1178">
                  <c:v>7.8479999999999999</c:v>
                </c:pt>
                <c:pt idx="1179">
                  <c:v>7.8479999999999999</c:v>
                </c:pt>
                <c:pt idx="1180">
                  <c:v>7.8479999999999999</c:v>
                </c:pt>
                <c:pt idx="1181">
                  <c:v>7.8479999999999999</c:v>
                </c:pt>
                <c:pt idx="1182">
                  <c:v>7.8479999999999999</c:v>
                </c:pt>
                <c:pt idx="1183">
                  <c:v>7.8479999999999999</c:v>
                </c:pt>
                <c:pt idx="1184">
                  <c:v>7.8479999999999999</c:v>
                </c:pt>
                <c:pt idx="1185">
                  <c:v>7.8479999999999999</c:v>
                </c:pt>
                <c:pt idx="1186">
                  <c:v>7.8479999999999999</c:v>
                </c:pt>
                <c:pt idx="1187">
                  <c:v>7.8479999999999999</c:v>
                </c:pt>
                <c:pt idx="1188">
                  <c:v>7.8479999999999999</c:v>
                </c:pt>
                <c:pt idx="1189">
                  <c:v>7.8479999999999999</c:v>
                </c:pt>
                <c:pt idx="1190">
                  <c:v>7.8479999999999999</c:v>
                </c:pt>
                <c:pt idx="1191">
                  <c:v>7.8479999999999999</c:v>
                </c:pt>
                <c:pt idx="1192">
                  <c:v>7.8479999999999999</c:v>
                </c:pt>
                <c:pt idx="1193">
                  <c:v>7.8479999999999999</c:v>
                </c:pt>
                <c:pt idx="1194">
                  <c:v>7.8479999999999999</c:v>
                </c:pt>
                <c:pt idx="1195">
                  <c:v>7.8479999999999999</c:v>
                </c:pt>
                <c:pt idx="1196">
                  <c:v>7.8479999999999999</c:v>
                </c:pt>
                <c:pt idx="1197">
                  <c:v>7.8479999999999999</c:v>
                </c:pt>
                <c:pt idx="1198">
                  <c:v>7.8479999999999999</c:v>
                </c:pt>
                <c:pt idx="1199">
                  <c:v>7.8479999999999999</c:v>
                </c:pt>
                <c:pt idx="1200">
                  <c:v>7.8479999999999999</c:v>
                </c:pt>
                <c:pt idx="1201">
                  <c:v>7.8479999999999999</c:v>
                </c:pt>
                <c:pt idx="1202">
                  <c:v>7.8479999999999999</c:v>
                </c:pt>
                <c:pt idx="1203">
                  <c:v>7.8479999999999999</c:v>
                </c:pt>
                <c:pt idx="1204">
                  <c:v>7.8479999999999999</c:v>
                </c:pt>
                <c:pt idx="1205">
                  <c:v>7.8479999999999999</c:v>
                </c:pt>
                <c:pt idx="1206">
                  <c:v>7.8479999999999999</c:v>
                </c:pt>
                <c:pt idx="1207">
                  <c:v>7.8479999999999999</c:v>
                </c:pt>
                <c:pt idx="1208">
                  <c:v>7.8479999999999999</c:v>
                </c:pt>
                <c:pt idx="1209">
                  <c:v>7.8479999999999999</c:v>
                </c:pt>
                <c:pt idx="1210">
                  <c:v>7.8479999999999999</c:v>
                </c:pt>
                <c:pt idx="1211">
                  <c:v>7.8479999999999999</c:v>
                </c:pt>
                <c:pt idx="1212">
                  <c:v>7.8479999999999999</c:v>
                </c:pt>
                <c:pt idx="1213">
                  <c:v>7.8479999999999999</c:v>
                </c:pt>
                <c:pt idx="1214">
                  <c:v>7.8479999999999999</c:v>
                </c:pt>
                <c:pt idx="1215">
                  <c:v>7.8479999999999999</c:v>
                </c:pt>
                <c:pt idx="1216">
                  <c:v>7.8479999999999999</c:v>
                </c:pt>
                <c:pt idx="1217">
                  <c:v>7.8479999999999999</c:v>
                </c:pt>
                <c:pt idx="1218">
                  <c:v>7.8479999999999999</c:v>
                </c:pt>
                <c:pt idx="1219">
                  <c:v>7.8479999999999999</c:v>
                </c:pt>
                <c:pt idx="1220">
                  <c:v>7.8479999999999999</c:v>
                </c:pt>
                <c:pt idx="1221">
                  <c:v>7.8479999999999999</c:v>
                </c:pt>
                <c:pt idx="1222">
                  <c:v>7.8479999999999999</c:v>
                </c:pt>
                <c:pt idx="1223">
                  <c:v>7.8479999999999999</c:v>
                </c:pt>
                <c:pt idx="1224">
                  <c:v>7.8479999999999999</c:v>
                </c:pt>
                <c:pt idx="1225">
                  <c:v>7.8479999999999999</c:v>
                </c:pt>
                <c:pt idx="1226">
                  <c:v>7.8479999999999999</c:v>
                </c:pt>
                <c:pt idx="1227">
                  <c:v>7.8479999999999999</c:v>
                </c:pt>
                <c:pt idx="1228">
                  <c:v>7.8479999999999999</c:v>
                </c:pt>
                <c:pt idx="1229">
                  <c:v>7.8479999999999999</c:v>
                </c:pt>
                <c:pt idx="1230">
                  <c:v>7.8479999999999999</c:v>
                </c:pt>
                <c:pt idx="1231">
                  <c:v>7.8479999999999999</c:v>
                </c:pt>
                <c:pt idx="1232">
                  <c:v>7.8479999999999999</c:v>
                </c:pt>
                <c:pt idx="1233">
                  <c:v>7.8479999999999999</c:v>
                </c:pt>
                <c:pt idx="1234">
                  <c:v>7.8479999999999999</c:v>
                </c:pt>
                <c:pt idx="1235">
                  <c:v>7.8479999999999999</c:v>
                </c:pt>
                <c:pt idx="1236">
                  <c:v>7.8479999999999999</c:v>
                </c:pt>
                <c:pt idx="1237">
                  <c:v>7.8479999999999999</c:v>
                </c:pt>
                <c:pt idx="1238">
                  <c:v>7.8479999999999999</c:v>
                </c:pt>
                <c:pt idx="1239">
                  <c:v>7.8479999999999999</c:v>
                </c:pt>
                <c:pt idx="1240">
                  <c:v>7.8479999999999999</c:v>
                </c:pt>
                <c:pt idx="1241">
                  <c:v>7.8479999999999999</c:v>
                </c:pt>
                <c:pt idx="1242">
                  <c:v>7.8479999999999999</c:v>
                </c:pt>
                <c:pt idx="1243">
                  <c:v>7.8479999999999999</c:v>
                </c:pt>
                <c:pt idx="1244">
                  <c:v>7.8479999999999999</c:v>
                </c:pt>
                <c:pt idx="1245">
                  <c:v>7.8479999999999999</c:v>
                </c:pt>
                <c:pt idx="1246">
                  <c:v>7.8479999999999999</c:v>
                </c:pt>
                <c:pt idx="1247">
                  <c:v>7.8479999999999999</c:v>
                </c:pt>
                <c:pt idx="1248">
                  <c:v>7.8479999999999999</c:v>
                </c:pt>
                <c:pt idx="1249">
                  <c:v>7.8479999999999999</c:v>
                </c:pt>
                <c:pt idx="1250">
                  <c:v>7.8479999999999999</c:v>
                </c:pt>
                <c:pt idx="1251">
                  <c:v>7.8479999999999999</c:v>
                </c:pt>
                <c:pt idx="1252">
                  <c:v>7.8479999999999999</c:v>
                </c:pt>
                <c:pt idx="1253">
                  <c:v>7.8479999999999999</c:v>
                </c:pt>
                <c:pt idx="1254">
                  <c:v>7.8479999999999999</c:v>
                </c:pt>
                <c:pt idx="1255">
                  <c:v>7.8479999999999999</c:v>
                </c:pt>
                <c:pt idx="1256">
                  <c:v>7.8479999999999999</c:v>
                </c:pt>
                <c:pt idx="1257">
                  <c:v>7.8479999999999999</c:v>
                </c:pt>
                <c:pt idx="1258">
                  <c:v>7.8479999999999999</c:v>
                </c:pt>
                <c:pt idx="1259">
                  <c:v>7.8479999999999999</c:v>
                </c:pt>
                <c:pt idx="1260">
                  <c:v>7.8479999999999999</c:v>
                </c:pt>
                <c:pt idx="1261">
                  <c:v>7.8479999999999999</c:v>
                </c:pt>
                <c:pt idx="1262">
                  <c:v>7.8479999999999999</c:v>
                </c:pt>
                <c:pt idx="1263">
                  <c:v>7.8479999999999999</c:v>
                </c:pt>
                <c:pt idx="1264">
                  <c:v>7.8479999999999999</c:v>
                </c:pt>
                <c:pt idx="1265">
                  <c:v>7.8479999999999999</c:v>
                </c:pt>
                <c:pt idx="1266">
                  <c:v>7.8479999999999999</c:v>
                </c:pt>
                <c:pt idx="1267">
                  <c:v>7.8479999999999999</c:v>
                </c:pt>
                <c:pt idx="1268">
                  <c:v>7.8479999999999999</c:v>
                </c:pt>
                <c:pt idx="1269">
                  <c:v>7.8479999999999999</c:v>
                </c:pt>
                <c:pt idx="1270">
                  <c:v>7.8479999999999999</c:v>
                </c:pt>
                <c:pt idx="1271">
                  <c:v>7.8479999999999999</c:v>
                </c:pt>
                <c:pt idx="1272">
                  <c:v>7.8479999999999999</c:v>
                </c:pt>
                <c:pt idx="1273">
                  <c:v>7.8479999999999999</c:v>
                </c:pt>
                <c:pt idx="1274">
                  <c:v>7.8479999999999999</c:v>
                </c:pt>
                <c:pt idx="1275">
                  <c:v>7.8479999999999999</c:v>
                </c:pt>
                <c:pt idx="1276">
                  <c:v>7.8479999999999999</c:v>
                </c:pt>
                <c:pt idx="1277">
                  <c:v>7.8479999999999999</c:v>
                </c:pt>
                <c:pt idx="1278">
                  <c:v>7.8479999999999999</c:v>
                </c:pt>
                <c:pt idx="1279">
                  <c:v>7.8479999999999999</c:v>
                </c:pt>
                <c:pt idx="1280">
                  <c:v>7.8479999999999999</c:v>
                </c:pt>
                <c:pt idx="1281">
                  <c:v>7.8479999999999999</c:v>
                </c:pt>
                <c:pt idx="1282">
                  <c:v>7.8479999999999999</c:v>
                </c:pt>
                <c:pt idx="1283">
                  <c:v>7.8479999999999999</c:v>
                </c:pt>
                <c:pt idx="1284">
                  <c:v>7.8479999999999999</c:v>
                </c:pt>
                <c:pt idx="1285">
                  <c:v>7.8479999999999999</c:v>
                </c:pt>
                <c:pt idx="1286">
                  <c:v>7.8479999999999999</c:v>
                </c:pt>
                <c:pt idx="1287">
                  <c:v>7.8479999999999999</c:v>
                </c:pt>
                <c:pt idx="1288">
                  <c:v>7.8479999999999999</c:v>
                </c:pt>
                <c:pt idx="1289">
                  <c:v>7.8479999999999999</c:v>
                </c:pt>
                <c:pt idx="1290">
                  <c:v>7.8479999999999999</c:v>
                </c:pt>
                <c:pt idx="1291">
                  <c:v>7.8479999999999999</c:v>
                </c:pt>
                <c:pt idx="1292">
                  <c:v>7.8479999999999999</c:v>
                </c:pt>
                <c:pt idx="1293">
                  <c:v>7.8479999999999999</c:v>
                </c:pt>
                <c:pt idx="1294">
                  <c:v>7.8479999999999999</c:v>
                </c:pt>
                <c:pt idx="1295">
                  <c:v>7.8479999999999999</c:v>
                </c:pt>
                <c:pt idx="1296">
                  <c:v>7.8479999999999999</c:v>
                </c:pt>
                <c:pt idx="1297">
                  <c:v>7.8479999999999999</c:v>
                </c:pt>
                <c:pt idx="1298">
                  <c:v>7.8479999999999999</c:v>
                </c:pt>
                <c:pt idx="1299">
                  <c:v>7.8479999999999999</c:v>
                </c:pt>
                <c:pt idx="1300">
                  <c:v>7.8479999999999999</c:v>
                </c:pt>
                <c:pt idx="1301">
                  <c:v>7.8479999999999999</c:v>
                </c:pt>
                <c:pt idx="1302">
                  <c:v>7.8479999999999999</c:v>
                </c:pt>
                <c:pt idx="1303">
                  <c:v>7.8479999999999999</c:v>
                </c:pt>
                <c:pt idx="1304">
                  <c:v>7.8479999999999999</c:v>
                </c:pt>
                <c:pt idx="1305">
                  <c:v>7.8479999999999999</c:v>
                </c:pt>
                <c:pt idx="1306">
                  <c:v>7.8479999999999999</c:v>
                </c:pt>
                <c:pt idx="1307">
                  <c:v>7.8479999999999999</c:v>
                </c:pt>
                <c:pt idx="1308">
                  <c:v>7.8479999999999999</c:v>
                </c:pt>
                <c:pt idx="1309">
                  <c:v>7.8479999999999999</c:v>
                </c:pt>
                <c:pt idx="1310">
                  <c:v>7.8479999999999999</c:v>
                </c:pt>
                <c:pt idx="1311">
                  <c:v>7.8479999999999999</c:v>
                </c:pt>
                <c:pt idx="1312">
                  <c:v>7.8479999999999999</c:v>
                </c:pt>
                <c:pt idx="1313">
                  <c:v>7.8479999999999999</c:v>
                </c:pt>
                <c:pt idx="1314">
                  <c:v>7.8479999999999999</c:v>
                </c:pt>
                <c:pt idx="1315">
                  <c:v>7.8479999999999999</c:v>
                </c:pt>
                <c:pt idx="1316">
                  <c:v>7.8479999999999999</c:v>
                </c:pt>
                <c:pt idx="1317">
                  <c:v>7.8479999999999999</c:v>
                </c:pt>
                <c:pt idx="1318">
                  <c:v>7.8479999999999999</c:v>
                </c:pt>
                <c:pt idx="1319">
                  <c:v>7.8479999999999999</c:v>
                </c:pt>
                <c:pt idx="1320">
                  <c:v>7.8479999999999999</c:v>
                </c:pt>
                <c:pt idx="1321">
                  <c:v>7.8479999999999999</c:v>
                </c:pt>
                <c:pt idx="1322">
                  <c:v>7.8479999999999999</c:v>
                </c:pt>
                <c:pt idx="1323">
                  <c:v>7.8479999999999999</c:v>
                </c:pt>
                <c:pt idx="1324">
                  <c:v>7.8479999999999999</c:v>
                </c:pt>
                <c:pt idx="1325">
                  <c:v>7.8479999999999999</c:v>
                </c:pt>
                <c:pt idx="1326">
                  <c:v>7.8479999999999999</c:v>
                </c:pt>
                <c:pt idx="1327">
                  <c:v>7.8479999999999999</c:v>
                </c:pt>
                <c:pt idx="1328">
                  <c:v>7.8479999999999999</c:v>
                </c:pt>
                <c:pt idx="1329">
                  <c:v>7.8479999999999999</c:v>
                </c:pt>
                <c:pt idx="1330">
                  <c:v>7.8479999999999999</c:v>
                </c:pt>
                <c:pt idx="1331">
                  <c:v>7.8479999999999999</c:v>
                </c:pt>
                <c:pt idx="1332">
                  <c:v>7.8479999999999999</c:v>
                </c:pt>
                <c:pt idx="1333">
                  <c:v>7.8479999999999999</c:v>
                </c:pt>
                <c:pt idx="1334">
                  <c:v>7.8479999999999999</c:v>
                </c:pt>
                <c:pt idx="1335">
                  <c:v>7.8479999999999999</c:v>
                </c:pt>
                <c:pt idx="1336">
                  <c:v>7.8479999999999999</c:v>
                </c:pt>
                <c:pt idx="1337">
                  <c:v>7.8479999999999999</c:v>
                </c:pt>
                <c:pt idx="1338">
                  <c:v>7.8479999999999999</c:v>
                </c:pt>
                <c:pt idx="1339">
                  <c:v>7.8479999999999999</c:v>
                </c:pt>
                <c:pt idx="1340">
                  <c:v>7.8479999999999999</c:v>
                </c:pt>
                <c:pt idx="1341">
                  <c:v>7.8479999999999999</c:v>
                </c:pt>
                <c:pt idx="1342">
                  <c:v>7.8479999999999999</c:v>
                </c:pt>
                <c:pt idx="1343">
                  <c:v>7.8479999999999999</c:v>
                </c:pt>
                <c:pt idx="1344">
                  <c:v>7.8479999999999999</c:v>
                </c:pt>
                <c:pt idx="1345">
                  <c:v>7.8479999999999999</c:v>
                </c:pt>
                <c:pt idx="1346">
                  <c:v>7.8479999999999999</c:v>
                </c:pt>
                <c:pt idx="1347">
                  <c:v>7.8479999999999999</c:v>
                </c:pt>
                <c:pt idx="1348">
                  <c:v>7.8479999999999999</c:v>
                </c:pt>
                <c:pt idx="1349">
                  <c:v>7.8479999999999999</c:v>
                </c:pt>
                <c:pt idx="1350">
                  <c:v>7.8479999999999999</c:v>
                </c:pt>
                <c:pt idx="1351">
                  <c:v>7.8479999999999999</c:v>
                </c:pt>
                <c:pt idx="1352">
                  <c:v>7.8479999999999999</c:v>
                </c:pt>
                <c:pt idx="1353">
                  <c:v>7.8479999999999999</c:v>
                </c:pt>
                <c:pt idx="1354">
                  <c:v>7.8479999999999999</c:v>
                </c:pt>
                <c:pt idx="1355">
                  <c:v>7.8479999999999999</c:v>
                </c:pt>
                <c:pt idx="1356">
                  <c:v>7.8479999999999999</c:v>
                </c:pt>
                <c:pt idx="1357">
                  <c:v>7.8479999999999999</c:v>
                </c:pt>
                <c:pt idx="1358">
                  <c:v>7.8479999999999999</c:v>
                </c:pt>
                <c:pt idx="1359">
                  <c:v>7.8479999999999999</c:v>
                </c:pt>
                <c:pt idx="1360">
                  <c:v>7.8479999999999999</c:v>
                </c:pt>
                <c:pt idx="1361">
                  <c:v>7.8479999999999999</c:v>
                </c:pt>
                <c:pt idx="1362">
                  <c:v>7.8479999999999999</c:v>
                </c:pt>
                <c:pt idx="1363">
                  <c:v>7.8479999999999999</c:v>
                </c:pt>
                <c:pt idx="1364">
                  <c:v>7.8479999999999999</c:v>
                </c:pt>
                <c:pt idx="1365">
                  <c:v>7.8479999999999999</c:v>
                </c:pt>
                <c:pt idx="1366">
                  <c:v>7.8479999999999999</c:v>
                </c:pt>
                <c:pt idx="1367">
                  <c:v>7.8479999999999999</c:v>
                </c:pt>
                <c:pt idx="1368">
                  <c:v>7.8479999999999999</c:v>
                </c:pt>
                <c:pt idx="1369">
                  <c:v>7.8479999999999999</c:v>
                </c:pt>
                <c:pt idx="1370">
                  <c:v>7.8479999999999999</c:v>
                </c:pt>
                <c:pt idx="1371">
                  <c:v>7.8479999999999999</c:v>
                </c:pt>
                <c:pt idx="1372">
                  <c:v>7.8479999999999999</c:v>
                </c:pt>
                <c:pt idx="1373">
                  <c:v>7.8479999999999999</c:v>
                </c:pt>
                <c:pt idx="1374">
                  <c:v>7.8479999999999999</c:v>
                </c:pt>
                <c:pt idx="1375">
                  <c:v>7.8479999999999999</c:v>
                </c:pt>
                <c:pt idx="1376">
                  <c:v>7.8479999999999999</c:v>
                </c:pt>
                <c:pt idx="1377">
                  <c:v>7.8479999999999999</c:v>
                </c:pt>
                <c:pt idx="1378">
                  <c:v>7.8479999999999999</c:v>
                </c:pt>
                <c:pt idx="1379">
                  <c:v>7.8479999999999999</c:v>
                </c:pt>
                <c:pt idx="1380">
                  <c:v>7.8479999999999999</c:v>
                </c:pt>
                <c:pt idx="1381">
                  <c:v>7.8479999999999999</c:v>
                </c:pt>
                <c:pt idx="1382">
                  <c:v>7.8479999999999999</c:v>
                </c:pt>
                <c:pt idx="1383">
                  <c:v>7.8479999999999999</c:v>
                </c:pt>
                <c:pt idx="1384">
                  <c:v>7.8479999999999999</c:v>
                </c:pt>
                <c:pt idx="1385">
                  <c:v>7.8479999999999999</c:v>
                </c:pt>
                <c:pt idx="1386">
                  <c:v>7.8479999999999999</c:v>
                </c:pt>
                <c:pt idx="1387">
                  <c:v>7.8479999999999999</c:v>
                </c:pt>
                <c:pt idx="1388">
                  <c:v>7.8479999999999999</c:v>
                </c:pt>
                <c:pt idx="1389">
                  <c:v>7.8479999999999999</c:v>
                </c:pt>
                <c:pt idx="1390">
                  <c:v>7.8479999999999999</c:v>
                </c:pt>
                <c:pt idx="1391">
                  <c:v>7.8479999999999999</c:v>
                </c:pt>
                <c:pt idx="1392">
                  <c:v>7.8479999999999999</c:v>
                </c:pt>
                <c:pt idx="1393">
                  <c:v>7.8479999999999999</c:v>
                </c:pt>
                <c:pt idx="1394">
                  <c:v>7.8479999999999999</c:v>
                </c:pt>
                <c:pt idx="1395">
                  <c:v>7.8479999999999999</c:v>
                </c:pt>
                <c:pt idx="1396">
                  <c:v>7.8479999999999999</c:v>
                </c:pt>
                <c:pt idx="1397">
                  <c:v>7.8479999999999999</c:v>
                </c:pt>
                <c:pt idx="1398">
                  <c:v>7.8479999999999999</c:v>
                </c:pt>
                <c:pt idx="1399">
                  <c:v>7.8479999999999999</c:v>
                </c:pt>
                <c:pt idx="1400">
                  <c:v>7.8479999999999999</c:v>
                </c:pt>
                <c:pt idx="1401">
                  <c:v>7.8479999999999999</c:v>
                </c:pt>
                <c:pt idx="1402">
                  <c:v>7.8479999999999999</c:v>
                </c:pt>
                <c:pt idx="1403">
                  <c:v>7.8479999999999999</c:v>
                </c:pt>
                <c:pt idx="1404">
                  <c:v>7.8479999999999999</c:v>
                </c:pt>
                <c:pt idx="1405">
                  <c:v>7.8479999999999999</c:v>
                </c:pt>
                <c:pt idx="1406">
                  <c:v>7.8479999999999999</c:v>
                </c:pt>
                <c:pt idx="1407">
                  <c:v>7.8479999999999999</c:v>
                </c:pt>
                <c:pt idx="1408">
                  <c:v>7.8479999999999999</c:v>
                </c:pt>
                <c:pt idx="1409">
                  <c:v>7.8479999999999999</c:v>
                </c:pt>
                <c:pt idx="1410">
                  <c:v>7.8479999999999999</c:v>
                </c:pt>
                <c:pt idx="1411">
                  <c:v>7.8479999999999999</c:v>
                </c:pt>
                <c:pt idx="1412">
                  <c:v>7.8479999999999999</c:v>
                </c:pt>
                <c:pt idx="1413">
                  <c:v>7.8479999999999999</c:v>
                </c:pt>
                <c:pt idx="1414">
                  <c:v>7.8479999999999999</c:v>
                </c:pt>
                <c:pt idx="1415">
                  <c:v>7.8479999999999999</c:v>
                </c:pt>
                <c:pt idx="1416">
                  <c:v>7.8479999999999999</c:v>
                </c:pt>
                <c:pt idx="1417">
                  <c:v>7.8479999999999999</c:v>
                </c:pt>
                <c:pt idx="1418">
                  <c:v>7.8479999999999999</c:v>
                </c:pt>
                <c:pt idx="1419">
                  <c:v>7.8479999999999999</c:v>
                </c:pt>
                <c:pt idx="1420">
                  <c:v>7.8479999999999999</c:v>
                </c:pt>
                <c:pt idx="1421">
                  <c:v>7.8479999999999999</c:v>
                </c:pt>
                <c:pt idx="1422">
                  <c:v>7.8479999999999999</c:v>
                </c:pt>
                <c:pt idx="1423">
                  <c:v>7.8479999999999999</c:v>
                </c:pt>
                <c:pt idx="1424">
                  <c:v>7.8479999999999999</c:v>
                </c:pt>
                <c:pt idx="1425">
                  <c:v>7.8479999999999999</c:v>
                </c:pt>
                <c:pt idx="1426">
                  <c:v>7.8479999999999999</c:v>
                </c:pt>
                <c:pt idx="1427">
                  <c:v>7.8479999999999999</c:v>
                </c:pt>
                <c:pt idx="1428">
                  <c:v>7.8479999999999999</c:v>
                </c:pt>
                <c:pt idx="1429">
                  <c:v>7.8479999999999999</c:v>
                </c:pt>
                <c:pt idx="1430">
                  <c:v>7.8479999999999999</c:v>
                </c:pt>
                <c:pt idx="1431">
                  <c:v>7.8479999999999999</c:v>
                </c:pt>
                <c:pt idx="1432">
                  <c:v>7.8479999999999999</c:v>
                </c:pt>
                <c:pt idx="1433">
                  <c:v>7.8479999999999999</c:v>
                </c:pt>
                <c:pt idx="1434">
                  <c:v>7.8479999999999999</c:v>
                </c:pt>
                <c:pt idx="1435">
                  <c:v>7.8479999999999999</c:v>
                </c:pt>
                <c:pt idx="1436">
                  <c:v>7.8479999999999999</c:v>
                </c:pt>
                <c:pt idx="1437">
                  <c:v>7.8479999999999999</c:v>
                </c:pt>
                <c:pt idx="1438">
                  <c:v>7.8479999999999999</c:v>
                </c:pt>
                <c:pt idx="1439">
                  <c:v>7.8479999999999999</c:v>
                </c:pt>
                <c:pt idx="1440">
                  <c:v>7.8479999999999999</c:v>
                </c:pt>
                <c:pt idx="1441">
                  <c:v>7.8479999999999999</c:v>
                </c:pt>
                <c:pt idx="1442">
                  <c:v>7.8479999999999999</c:v>
                </c:pt>
                <c:pt idx="1443">
                  <c:v>7.8479999999999999</c:v>
                </c:pt>
                <c:pt idx="1444">
                  <c:v>7.8479999999999999</c:v>
                </c:pt>
                <c:pt idx="1445">
                  <c:v>7.8479999999999999</c:v>
                </c:pt>
                <c:pt idx="1446">
                  <c:v>7.8479999999999999</c:v>
                </c:pt>
                <c:pt idx="1447">
                  <c:v>7.8479999999999999</c:v>
                </c:pt>
                <c:pt idx="1448">
                  <c:v>7.8479999999999999</c:v>
                </c:pt>
                <c:pt idx="1449">
                  <c:v>7.8479999999999999</c:v>
                </c:pt>
                <c:pt idx="1450">
                  <c:v>7.8479999999999999</c:v>
                </c:pt>
                <c:pt idx="1451">
                  <c:v>7.8479999999999999</c:v>
                </c:pt>
                <c:pt idx="1452">
                  <c:v>7.8479999999999999</c:v>
                </c:pt>
                <c:pt idx="1453">
                  <c:v>7.8479999999999999</c:v>
                </c:pt>
                <c:pt idx="1454">
                  <c:v>7.8479999999999999</c:v>
                </c:pt>
                <c:pt idx="1455">
                  <c:v>7.8479999999999999</c:v>
                </c:pt>
                <c:pt idx="1456">
                  <c:v>7.8479999999999999</c:v>
                </c:pt>
                <c:pt idx="1457">
                  <c:v>7.8479999999999999</c:v>
                </c:pt>
                <c:pt idx="1458">
                  <c:v>7.8479999999999999</c:v>
                </c:pt>
                <c:pt idx="1459">
                  <c:v>7.8479999999999999</c:v>
                </c:pt>
                <c:pt idx="1460">
                  <c:v>7.8479999999999999</c:v>
                </c:pt>
                <c:pt idx="1461">
                  <c:v>7.8479999999999999</c:v>
                </c:pt>
                <c:pt idx="1462">
                  <c:v>7.8479999999999999</c:v>
                </c:pt>
                <c:pt idx="1463">
                  <c:v>7.8479999999999999</c:v>
                </c:pt>
                <c:pt idx="1464">
                  <c:v>7.8479999999999999</c:v>
                </c:pt>
                <c:pt idx="1465">
                  <c:v>7.8479999999999999</c:v>
                </c:pt>
                <c:pt idx="1466">
                  <c:v>7.8479999999999999</c:v>
                </c:pt>
                <c:pt idx="1467">
                  <c:v>7.8479999999999999</c:v>
                </c:pt>
                <c:pt idx="1468">
                  <c:v>7.8479999999999999</c:v>
                </c:pt>
                <c:pt idx="1469">
                  <c:v>7.8479999999999999</c:v>
                </c:pt>
                <c:pt idx="1470">
                  <c:v>7.8479999999999999</c:v>
                </c:pt>
                <c:pt idx="1471">
                  <c:v>7.8479999999999999</c:v>
                </c:pt>
                <c:pt idx="1472">
                  <c:v>7.8479999999999999</c:v>
                </c:pt>
                <c:pt idx="1473">
                  <c:v>7.8479999999999999</c:v>
                </c:pt>
                <c:pt idx="1474">
                  <c:v>7.8479999999999999</c:v>
                </c:pt>
                <c:pt idx="1475">
                  <c:v>7.8479999999999999</c:v>
                </c:pt>
                <c:pt idx="1476">
                  <c:v>7.8479999999999999</c:v>
                </c:pt>
                <c:pt idx="1477">
                  <c:v>7.8479999999999999</c:v>
                </c:pt>
                <c:pt idx="1478">
                  <c:v>7.8479999999999999</c:v>
                </c:pt>
                <c:pt idx="1479">
                  <c:v>7.8479999999999999</c:v>
                </c:pt>
                <c:pt idx="1480">
                  <c:v>7.8479999999999999</c:v>
                </c:pt>
                <c:pt idx="1481">
                  <c:v>7.8479999999999999</c:v>
                </c:pt>
                <c:pt idx="1482">
                  <c:v>7.8479999999999999</c:v>
                </c:pt>
                <c:pt idx="1483">
                  <c:v>7.8479999999999999</c:v>
                </c:pt>
                <c:pt idx="1484">
                  <c:v>7.8479999999999999</c:v>
                </c:pt>
                <c:pt idx="1485">
                  <c:v>7.8479999999999999</c:v>
                </c:pt>
                <c:pt idx="1486">
                  <c:v>7.8479999999999999</c:v>
                </c:pt>
                <c:pt idx="1487">
                  <c:v>7.8479999999999999</c:v>
                </c:pt>
                <c:pt idx="1488">
                  <c:v>7.8479999999999999</c:v>
                </c:pt>
                <c:pt idx="1489">
                  <c:v>7.8479999999999999</c:v>
                </c:pt>
                <c:pt idx="1490">
                  <c:v>7.8479999999999999</c:v>
                </c:pt>
                <c:pt idx="1491">
                  <c:v>7.8479999999999999</c:v>
                </c:pt>
                <c:pt idx="1492">
                  <c:v>7.8479999999999999</c:v>
                </c:pt>
                <c:pt idx="1493">
                  <c:v>7.8479999999999999</c:v>
                </c:pt>
                <c:pt idx="1494">
                  <c:v>7.8479999999999999</c:v>
                </c:pt>
                <c:pt idx="1495">
                  <c:v>7.8479999999999999</c:v>
                </c:pt>
                <c:pt idx="1496">
                  <c:v>7.8479999999999999</c:v>
                </c:pt>
                <c:pt idx="1497">
                  <c:v>7.8479999999999999</c:v>
                </c:pt>
                <c:pt idx="1498">
                  <c:v>7.8479999999999999</c:v>
                </c:pt>
                <c:pt idx="1499">
                  <c:v>7.8479999999999999</c:v>
                </c:pt>
                <c:pt idx="1500">
                  <c:v>7.8479999999999999</c:v>
                </c:pt>
                <c:pt idx="1501">
                  <c:v>7.8479999999999999</c:v>
                </c:pt>
                <c:pt idx="1502">
                  <c:v>7.8479999999999999</c:v>
                </c:pt>
                <c:pt idx="1503">
                  <c:v>7.8479999999999999</c:v>
                </c:pt>
                <c:pt idx="1504">
                  <c:v>7.8479999999999999</c:v>
                </c:pt>
                <c:pt idx="1505">
                  <c:v>7.8479999999999999</c:v>
                </c:pt>
                <c:pt idx="1506">
                  <c:v>7.8479999999999999</c:v>
                </c:pt>
                <c:pt idx="1507">
                  <c:v>7.8479999999999999</c:v>
                </c:pt>
                <c:pt idx="1508">
                  <c:v>7.8479999999999999</c:v>
                </c:pt>
                <c:pt idx="1509">
                  <c:v>7.8479999999999999</c:v>
                </c:pt>
                <c:pt idx="1510">
                  <c:v>7.8479999999999999</c:v>
                </c:pt>
                <c:pt idx="1511">
                  <c:v>7.8479999999999999</c:v>
                </c:pt>
                <c:pt idx="1512">
                  <c:v>7.8479999999999999</c:v>
                </c:pt>
                <c:pt idx="1513">
                  <c:v>7.8479999999999999</c:v>
                </c:pt>
                <c:pt idx="1514">
                  <c:v>7.8479999999999999</c:v>
                </c:pt>
                <c:pt idx="1515">
                  <c:v>7.8479999999999999</c:v>
                </c:pt>
                <c:pt idx="1516">
                  <c:v>7.8479999999999999</c:v>
                </c:pt>
                <c:pt idx="1517">
                  <c:v>7.8479999999999999</c:v>
                </c:pt>
                <c:pt idx="1518">
                  <c:v>7.8479999999999999</c:v>
                </c:pt>
                <c:pt idx="1519">
                  <c:v>7.8479999999999999</c:v>
                </c:pt>
                <c:pt idx="1520">
                  <c:v>7.8479999999999999</c:v>
                </c:pt>
                <c:pt idx="1521">
                  <c:v>7.8479999999999999</c:v>
                </c:pt>
                <c:pt idx="1522">
                  <c:v>7.8479999999999999</c:v>
                </c:pt>
                <c:pt idx="1523">
                  <c:v>7.8479999999999999</c:v>
                </c:pt>
                <c:pt idx="1524">
                  <c:v>7.8479999999999999</c:v>
                </c:pt>
                <c:pt idx="1525">
                  <c:v>7.8479999999999999</c:v>
                </c:pt>
                <c:pt idx="1526">
                  <c:v>7.8479999999999999</c:v>
                </c:pt>
                <c:pt idx="1527">
                  <c:v>7.8479999999999999</c:v>
                </c:pt>
                <c:pt idx="1528">
                  <c:v>7.8479999999999999</c:v>
                </c:pt>
                <c:pt idx="1529">
                  <c:v>7.8479999999999999</c:v>
                </c:pt>
                <c:pt idx="1530">
                  <c:v>7.8479999999999999</c:v>
                </c:pt>
                <c:pt idx="1531">
                  <c:v>7.8479999999999999</c:v>
                </c:pt>
                <c:pt idx="1532">
                  <c:v>7.8479999999999999</c:v>
                </c:pt>
                <c:pt idx="1533">
                  <c:v>7.8479999999999999</c:v>
                </c:pt>
                <c:pt idx="1534">
                  <c:v>7.8479999999999999</c:v>
                </c:pt>
                <c:pt idx="1535">
                  <c:v>7.8479999999999999</c:v>
                </c:pt>
                <c:pt idx="1536">
                  <c:v>7.8479999999999999</c:v>
                </c:pt>
                <c:pt idx="1537">
                  <c:v>7.8479999999999999</c:v>
                </c:pt>
                <c:pt idx="1538">
                  <c:v>7.8479999999999999</c:v>
                </c:pt>
                <c:pt idx="1539">
                  <c:v>7.8479999999999999</c:v>
                </c:pt>
                <c:pt idx="1540">
                  <c:v>7.8479999999999999</c:v>
                </c:pt>
                <c:pt idx="1541">
                  <c:v>7.8479999999999999</c:v>
                </c:pt>
                <c:pt idx="1542">
                  <c:v>7.8479999999999999</c:v>
                </c:pt>
                <c:pt idx="1543">
                  <c:v>7.8479999999999999</c:v>
                </c:pt>
                <c:pt idx="1544">
                  <c:v>7.8479999999999999</c:v>
                </c:pt>
                <c:pt idx="1545">
                  <c:v>7.8479999999999999</c:v>
                </c:pt>
                <c:pt idx="1546">
                  <c:v>7.8479999999999999</c:v>
                </c:pt>
                <c:pt idx="1547">
                  <c:v>7.8479999999999999</c:v>
                </c:pt>
                <c:pt idx="1548">
                  <c:v>7.8479999999999999</c:v>
                </c:pt>
                <c:pt idx="1549">
                  <c:v>7.8479999999999999</c:v>
                </c:pt>
                <c:pt idx="1550">
                  <c:v>7.8479999999999999</c:v>
                </c:pt>
                <c:pt idx="1551">
                  <c:v>7.8479999999999999</c:v>
                </c:pt>
                <c:pt idx="1552">
                  <c:v>7.8479999999999999</c:v>
                </c:pt>
                <c:pt idx="1553">
                  <c:v>7.8479999999999999</c:v>
                </c:pt>
                <c:pt idx="1554">
                  <c:v>7.8479999999999999</c:v>
                </c:pt>
                <c:pt idx="1555">
                  <c:v>7.8479999999999999</c:v>
                </c:pt>
                <c:pt idx="1556">
                  <c:v>7.8479999999999999</c:v>
                </c:pt>
                <c:pt idx="1557">
                  <c:v>7.8479999999999999</c:v>
                </c:pt>
                <c:pt idx="1558">
                  <c:v>7.8479999999999999</c:v>
                </c:pt>
                <c:pt idx="1559">
                  <c:v>7.8479999999999999</c:v>
                </c:pt>
                <c:pt idx="1560">
                  <c:v>7.8479999999999999</c:v>
                </c:pt>
                <c:pt idx="1561">
                  <c:v>7.8479999999999999</c:v>
                </c:pt>
                <c:pt idx="1562">
                  <c:v>7.8479999999999999</c:v>
                </c:pt>
                <c:pt idx="1563">
                  <c:v>7.8479999999999999</c:v>
                </c:pt>
                <c:pt idx="1564">
                  <c:v>7.8479999999999999</c:v>
                </c:pt>
                <c:pt idx="1565">
                  <c:v>7.8479999999999999</c:v>
                </c:pt>
                <c:pt idx="1566">
                  <c:v>7.8479999999999999</c:v>
                </c:pt>
                <c:pt idx="1567">
                  <c:v>7.8479999999999999</c:v>
                </c:pt>
                <c:pt idx="1568">
                  <c:v>7.8479999999999999</c:v>
                </c:pt>
                <c:pt idx="1569">
                  <c:v>7.8479999999999999</c:v>
                </c:pt>
                <c:pt idx="1570">
                  <c:v>7.8479999999999999</c:v>
                </c:pt>
                <c:pt idx="1571">
                  <c:v>7.8479999999999999</c:v>
                </c:pt>
                <c:pt idx="1572">
                  <c:v>7.8479999999999999</c:v>
                </c:pt>
                <c:pt idx="1573">
                  <c:v>7.8479999999999999</c:v>
                </c:pt>
                <c:pt idx="1574">
                  <c:v>7.8479999999999999</c:v>
                </c:pt>
                <c:pt idx="1575">
                  <c:v>7.8479999999999999</c:v>
                </c:pt>
                <c:pt idx="1576">
                  <c:v>7.8479999999999999</c:v>
                </c:pt>
                <c:pt idx="1577">
                  <c:v>7.8479999999999999</c:v>
                </c:pt>
                <c:pt idx="1578">
                  <c:v>7.8479999999999999</c:v>
                </c:pt>
                <c:pt idx="1579">
                  <c:v>7.8479999999999999</c:v>
                </c:pt>
                <c:pt idx="1580">
                  <c:v>7.8479999999999999</c:v>
                </c:pt>
                <c:pt idx="1581">
                  <c:v>7.8479999999999999</c:v>
                </c:pt>
                <c:pt idx="1582">
                  <c:v>7.8479999999999999</c:v>
                </c:pt>
                <c:pt idx="1583">
                  <c:v>7.8479999999999999</c:v>
                </c:pt>
                <c:pt idx="1584">
                  <c:v>7.8479999999999999</c:v>
                </c:pt>
                <c:pt idx="1585">
                  <c:v>7.8479999999999999</c:v>
                </c:pt>
                <c:pt idx="1586">
                  <c:v>7.8479999999999999</c:v>
                </c:pt>
                <c:pt idx="1587">
                  <c:v>7.8479999999999999</c:v>
                </c:pt>
                <c:pt idx="1588">
                  <c:v>7.8479999999999999</c:v>
                </c:pt>
                <c:pt idx="1589">
                  <c:v>7.8479999999999999</c:v>
                </c:pt>
                <c:pt idx="1590">
                  <c:v>7.8479999999999999</c:v>
                </c:pt>
                <c:pt idx="1591">
                  <c:v>7.8479999999999999</c:v>
                </c:pt>
                <c:pt idx="1592">
                  <c:v>7.8479999999999999</c:v>
                </c:pt>
                <c:pt idx="1593">
                  <c:v>7.8479999999999999</c:v>
                </c:pt>
                <c:pt idx="1594">
                  <c:v>7.8479999999999999</c:v>
                </c:pt>
                <c:pt idx="1595">
                  <c:v>7.8479999999999999</c:v>
                </c:pt>
                <c:pt idx="1596">
                  <c:v>7.8479999999999999</c:v>
                </c:pt>
                <c:pt idx="1597">
                  <c:v>7.8479999999999999</c:v>
                </c:pt>
                <c:pt idx="1598">
                  <c:v>7.8479999999999999</c:v>
                </c:pt>
                <c:pt idx="1599">
                  <c:v>7.8479999999999999</c:v>
                </c:pt>
                <c:pt idx="1600">
                  <c:v>7.8479999999999999</c:v>
                </c:pt>
                <c:pt idx="1601">
                  <c:v>7.8479999999999999</c:v>
                </c:pt>
                <c:pt idx="1602">
                  <c:v>7.8479999999999999</c:v>
                </c:pt>
                <c:pt idx="1603">
                  <c:v>7.8479999999999999</c:v>
                </c:pt>
                <c:pt idx="1604">
                  <c:v>7.8479999999999999</c:v>
                </c:pt>
                <c:pt idx="1605">
                  <c:v>7.8479999999999999</c:v>
                </c:pt>
                <c:pt idx="1606">
                  <c:v>7.8479999999999999</c:v>
                </c:pt>
                <c:pt idx="1607">
                  <c:v>7.8479999999999999</c:v>
                </c:pt>
                <c:pt idx="1608">
                  <c:v>7.8479999999999999</c:v>
                </c:pt>
                <c:pt idx="1609">
                  <c:v>7.8479999999999999</c:v>
                </c:pt>
                <c:pt idx="1610">
                  <c:v>7.8479999999999999</c:v>
                </c:pt>
                <c:pt idx="1611">
                  <c:v>7.8479999999999999</c:v>
                </c:pt>
                <c:pt idx="1612">
                  <c:v>7.8479999999999999</c:v>
                </c:pt>
                <c:pt idx="1613">
                  <c:v>7.8479999999999999</c:v>
                </c:pt>
                <c:pt idx="1614">
                  <c:v>7.8479999999999999</c:v>
                </c:pt>
                <c:pt idx="1615">
                  <c:v>7.8479999999999999</c:v>
                </c:pt>
                <c:pt idx="1616">
                  <c:v>7.8479999999999999</c:v>
                </c:pt>
                <c:pt idx="1617">
                  <c:v>7.8479999999999999</c:v>
                </c:pt>
                <c:pt idx="1618">
                  <c:v>7.8479999999999999</c:v>
                </c:pt>
                <c:pt idx="1619">
                  <c:v>7.8479999999999999</c:v>
                </c:pt>
                <c:pt idx="1620">
                  <c:v>7.8479999999999999</c:v>
                </c:pt>
                <c:pt idx="1621">
                  <c:v>7.8479999999999999</c:v>
                </c:pt>
                <c:pt idx="1622">
                  <c:v>7.8479999999999999</c:v>
                </c:pt>
                <c:pt idx="1623">
                  <c:v>7.8479999999999999</c:v>
                </c:pt>
                <c:pt idx="1624">
                  <c:v>7.8479999999999999</c:v>
                </c:pt>
                <c:pt idx="1625">
                  <c:v>7.8479999999999999</c:v>
                </c:pt>
                <c:pt idx="1626">
                  <c:v>7.8479999999999999</c:v>
                </c:pt>
                <c:pt idx="1627">
                  <c:v>7.8479999999999999</c:v>
                </c:pt>
                <c:pt idx="1628">
                  <c:v>7.8479999999999999</c:v>
                </c:pt>
                <c:pt idx="1629">
                  <c:v>7.8479999999999999</c:v>
                </c:pt>
                <c:pt idx="1630">
                  <c:v>7.8479999999999999</c:v>
                </c:pt>
                <c:pt idx="1631">
                  <c:v>7.8479999999999999</c:v>
                </c:pt>
                <c:pt idx="1632">
                  <c:v>7.8479999999999999</c:v>
                </c:pt>
                <c:pt idx="1633">
                  <c:v>7.8479999999999999</c:v>
                </c:pt>
                <c:pt idx="1634">
                  <c:v>7.8479999999999999</c:v>
                </c:pt>
                <c:pt idx="1635">
                  <c:v>7.8479999999999999</c:v>
                </c:pt>
                <c:pt idx="1636">
                  <c:v>7.8479999999999999</c:v>
                </c:pt>
                <c:pt idx="1637">
                  <c:v>7.8479999999999999</c:v>
                </c:pt>
                <c:pt idx="1638">
                  <c:v>7.8479999999999999</c:v>
                </c:pt>
                <c:pt idx="1639">
                  <c:v>7.8479999999999999</c:v>
                </c:pt>
                <c:pt idx="1640">
                  <c:v>7.8479999999999999</c:v>
                </c:pt>
                <c:pt idx="1641">
                  <c:v>7.8479999999999999</c:v>
                </c:pt>
                <c:pt idx="1642">
                  <c:v>7.8479999999999999</c:v>
                </c:pt>
                <c:pt idx="1643">
                  <c:v>7.8479999999999999</c:v>
                </c:pt>
                <c:pt idx="1644">
                  <c:v>7.8479999999999999</c:v>
                </c:pt>
                <c:pt idx="1645">
                  <c:v>7.8479999999999999</c:v>
                </c:pt>
                <c:pt idx="1646">
                  <c:v>7.8479999999999999</c:v>
                </c:pt>
                <c:pt idx="1647">
                  <c:v>7.8479999999999999</c:v>
                </c:pt>
                <c:pt idx="1648">
                  <c:v>7.8479999999999999</c:v>
                </c:pt>
                <c:pt idx="1649">
                  <c:v>7.8479999999999999</c:v>
                </c:pt>
                <c:pt idx="1650">
                  <c:v>7.8479999999999999</c:v>
                </c:pt>
                <c:pt idx="1651">
                  <c:v>7.8479999999999999</c:v>
                </c:pt>
                <c:pt idx="1652">
                  <c:v>7.8479999999999999</c:v>
                </c:pt>
                <c:pt idx="1653">
                  <c:v>7.8479999999999999</c:v>
                </c:pt>
                <c:pt idx="1654">
                  <c:v>7.8479999999999999</c:v>
                </c:pt>
                <c:pt idx="1655">
                  <c:v>7.8479999999999999</c:v>
                </c:pt>
                <c:pt idx="1656">
                  <c:v>7.8479999999999999</c:v>
                </c:pt>
                <c:pt idx="1657">
                  <c:v>7.8479999999999999</c:v>
                </c:pt>
                <c:pt idx="1658">
                  <c:v>7.8479999999999999</c:v>
                </c:pt>
                <c:pt idx="1659">
                  <c:v>7.8479999999999999</c:v>
                </c:pt>
                <c:pt idx="1660">
                  <c:v>7.8479999999999999</c:v>
                </c:pt>
                <c:pt idx="1661">
                  <c:v>7.8479999999999999</c:v>
                </c:pt>
                <c:pt idx="1662">
                  <c:v>7.8479999999999999</c:v>
                </c:pt>
                <c:pt idx="1663">
                  <c:v>7.8479999999999999</c:v>
                </c:pt>
                <c:pt idx="1664">
                  <c:v>7.8479999999999999</c:v>
                </c:pt>
                <c:pt idx="1665">
                  <c:v>7.8479999999999999</c:v>
                </c:pt>
                <c:pt idx="1666">
                  <c:v>7.8479999999999999</c:v>
                </c:pt>
                <c:pt idx="1667">
                  <c:v>7.8479999999999999</c:v>
                </c:pt>
                <c:pt idx="1668">
                  <c:v>7.8479999999999999</c:v>
                </c:pt>
                <c:pt idx="1669">
                  <c:v>7.8479999999999999</c:v>
                </c:pt>
                <c:pt idx="1670">
                  <c:v>7.8479999999999999</c:v>
                </c:pt>
                <c:pt idx="1671">
                  <c:v>7.8479999999999999</c:v>
                </c:pt>
                <c:pt idx="1672">
                  <c:v>7.8479999999999999</c:v>
                </c:pt>
                <c:pt idx="1673">
                  <c:v>7.8479999999999999</c:v>
                </c:pt>
                <c:pt idx="1674">
                  <c:v>7.8479999999999999</c:v>
                </c:pt>
                <c:pt idx="1675">
                  <c:v>7.8479999999999999</c:v>
                </c:pt>
                <c:pt idx="1676">
                  <c:v>7.8479999999999999</c:v>
                </c:pt>
                <c:pt idx="1677">
                  <c:v>7.8479999999999999</c:v>
                </c:pt>
                <c:pt idx="1678">
                  <c:v>7.8479999999999999</c:v>
                </c:pt>
                <c:pt idx="1679">
                  <c:v>7.8479999999999999</c:v>
                </c:pt>
                <c:pt idx="1680">
                  <c:v>7.8479999999999999</c:v>
                </c:pt>
                <c:pt idx="1681">
                  <c:v>7.8479999999999999</c:v>
                </c:pt>
                <c:pt idx="1682">
                  <c:v>7.8479999999999999</c:v>
                </c:pt>
                <c:pt idx="1683">
                  <c:v>7.8479999999999999</c:v>
                </c:pt>
                <c:pt idx="1684">
                  <c:v>7.8479999999999999</c:v>
                </c:pt>
                <c:pt idx="1685">
                  <c:v>7.8479999999999999</c:v>
                </c:pt>
                <c:pt idx="1686">
                  <c:v>7.8479999999999999</c:v>
                </c:pt>
                <c:pt idx="1687">
                  <c:v>7.8479999999999999</c:v>
                </c:pt>
                <c:pt idx="1688">
                  <c:v>7.8479999999999999</c:v>
                </c:pt>
                <c:pt idx="1689">
                  <c:v>7.8479999999999999</c:v>
                </c:pt>
                <c:pt idx="1690">
                  <c:v>7.8479999999999999</c:v>
                </c:pt>
                <c:pt idx="1691">
                  <c:v>7.8479999999999999</c:v>
                </c:pt>
                <c:pt idx="1692">
                  <c:v>7.8479999999999999</c:v>
                </c:pt>
                <c:pt idx="1693">
                  <c:v>7.8479999999999999</c:v>
                </c:pt>
                <c:pt idx="1694">
                  <c:v>7.8479999999999999</c:v>
                </c:pt>
                <c:pt idx="1695">
                  <c:v>7.8479999999999999</c:v>
                </c:pt>
                <c:pt idx="1696">
                  <c:v>7.8479999999999999</c:v>
                </c:pt>
                <c:pt idx="1697">
                  <c:v>7.8479999999999999</c:v>
                </c:pt>
                <c:pt idx="1698">
                  <c:v>7.8479999999999999</c:v>
                </c:pt>
                <c:pt idx="1699">
                  <c:v>7.8479999999999999</c:v>
                </c:pt>
                <c:pt idx="1700">
                  <c:v>7.8479999999999999</c:v>
                </c:pt>
                <c:pt idx="1701">
                  <c:v>7.8479999999999999</c:v>
                </c:pt>
                <c:pt idx="1702">
                  <c:v>7.8479999999999999</c:v>
                </c:pt>
                <c:pt idx="1703">
                  <c:v>7.8479999999999999</c:v>
                </c:pt>
                <c:pt idx="1704">
                  <c:v>7.8479999999999999</c:v>
                </c:pt>
                <c:pt idx="1705">
                  <c:v>7.8479999999999999</c:v>
                </c:pt>
                <c:pt idx="1706">
                  <c:v>7.8479999999999999</c:v>
                </c:pt>
                <c:pt idx="1707">
                  <c:v>7.8479999999999999</c:v>
                </c:pt>
                <c:pt idx="1708">
                  <c:v>7.8479999999999999</c:v>
                </c:pt>
                <c:pt idx="1709">
                  <c:v>7.8479999999999999</c:v>
                </c:pt>
                <c:pt idx="1710">
                  <c:v>7.8479999999999999</c:v>
                </c:pt>
                <c:pt idx="1711">
                  <c:v>7.8479999999999999</c:v>
                </c:pt>
                <c:pt idx="1712">
                  <c:v>7.8479999999999999</c:v>
                </c:pt>
                <c:pt idx="1713">
                  <c:v>7.8479999999999999</c:v>
                </c:pt>
                <c:pt idx="1714">
                  <c:v>7.8479999999999999</c:v>
                </c:pt>
                <c:pt idx="1715">
                  <c:v>7.8479999999999999</c:v>
                </c:pt>
                <c:pt idx="1716">
                  <c:v>7.8479999999999999</c:v>
                </c:pt>
                <c:pt idx="1717">
                  <c:v>7.8479999999999999</c:v>
                </c:pt>
                <c:pt idx="1718">
                  <c:v>7.8479999999999999</c:v>
                </c:pt>
                <c:pt idx="1719">
                  <c:v>7.8479999999999999</c:v>
                </c:pt>
                <c:pt idx="1720">
                  <c:v>7.8479999999999999</c:v>
                </c:pt>
                <c:pt idx="1721">
                  <c:v>7.8479999999999999</c:v>
                </c:pt>
                <c:pt idx="1722">
                  <c:v>7.8479999999999999</c:v>
                </c:pt>
                <c:pt idx="1723">
                  <c:v>7.8479999999999999</c:v>
                </c:pt>
                <c:pt idx="1724">
                  <c:v>7.8479999999999999</c:v>
                </c:pt>
                <c:pt idx="1725">
                  <c:v>7.8479999999999999</c:v>
                </c:pt>
                <c:pt idx="1726">
                  <c:v>7.8479999999999999</c:v>
                </c:pt>
                <c:pt idx="1727">
                  <c:v>7.8479999999999999</c:v>
                </c:pt>
                <c:pt idx="1728">
                  <c:v>7.8479999999999999</c:v>
                </c:pt>
                <c:pt idx="1729">
                  <c:v>7.8479999999999999</c:v>
                </c:pt>
                <c:pt idx="1730">
                  <c:v>7.8479999999999999</c:v>
                </c:pt>
                <c:pt idx="1731">
                  <c:v>7.8479999999999999</c:v>
                </c:pt>
                <c:pt idx="1732">
                  <c:v>7.8479999999999999</c:v>
                </c:pt>
                <c:pt idx="1733">
                  <c:v>7.8479999999999999</c:v>
                </c:pt>
                <c:pt idx="1734">
                  <c:v>7.8479999999999999</c:v>
                </c:pt>
                <c:pt idx="1735">
                  <c:v>7.8479999999999999</c:v>
                </c:pt>
                <c:pt idx="1736">
                  <c:v>7.8479999999999999</c:v>
                </c:pt>
                <c:pt idx="1737">
                  <c:v>7.8479999999999999</c:v>
                </c:pt>
                <c:pt idx="1738">
                  <c:v>7.8479999999999999</c:v>
                </c:pt>
                <c:pt idx="1739">
                  <c:v>7.8479999999999999</c:v>
                </c:pt>
                <c:pt idx="1740">
                  <c:v>7.8479999999999999</c:v>
                </c:pt>
                <c:pt idx="1741">
                  <c:v>7.8479999999999999</c:v>
                </c:pt>
                <c:pt idx="1742">
                  <c:v>7.8479999999999999</c:v>
                </c:pt>
                <c:pt idx="1743">
                  <c:v>7.8479999999999999</c:v>
                </c:pt>
                <c:pt idx="1744">
                  <c:v>7.8479999999999999</c:v>
                </c:pt>
                <c:pt idx="1745">
                  <c:v>7.8479999999999999</c:v>
                </c:pt>
                <c:pt idx="1746">
                  <c:v>7.8479999999999999</c:v>
                </c:pt>
                <c:pt idx="1747">
                  <c:v>7.8479999999999999</c:v>
                </c:pt>
                <c:pt idx="1748">
                  <c:v>7.8479999999999999</c:v>
                </c:pt>
                <c:pt idx="1749">
                  <c:v>7.8479999999999999</c:v>
                </c:pt>
                <c:pt idx="1750">
                  <c:v>7.8479999999999999</c:v>
                </c:pt>
                <c:pt idx="1751">
                  <c:v>7.8479999999999999</c:v>
                </c:pt>
                <c:pt idx="1752">
                  <c:v>7.8479999999999999</c:v>
                </c:pt>
                <c:pt idx="1753">
                  <c:v>7.8479999999999999</c:v>
                </c:pt>
                <c:pt idx="1754">
                  <c:v>7.8479999999999999</c:v>
                </c:pt>
                <c:pt idx="1755">
                  <c:v>7.8479999999999999</c:v>
                </c:pt>
                <c:pt idx="1756">
                  <c:v>7.8479999999999999</c:v>
                </c:pt>
                <c:pt idx="1757">
                  <c:v>7.8479999999999999</c:v>
                </c:pt>
                <c:pt idx="1758">
                  <c:v>7.8479999999999999</c:v>
                </c:pt>
                <c:pt idx="1759">
                  <c:v>7.8479999999999999</c:v>
                </c:pt>
                <c:pt idx="1760">
                  <c:v>7.8479999999999999</c:v>
                </c:pt>
                <c:pt idx="1761">
                  <c:v>7.8479999999999999</c:v>
                </c:pt>
                <c:pt idx="1762">
                  <c:v>7.8479999999999999</c:v>
                </c:pt>
                <c:pt idx="1763">
                  <c:v>7.8479999999999999</c:v>
                </c:pt>
                <c:pt idx="1764">
                  <c:v>7.8479999999999999</c:v>
                </c:pt>
                <c:pt idx="1765">
                  <c:v>7.8479999999999999</c:v>
                </c:pt>
                <c:pt idx="1766">
                  <c:v>7.8479999999999999</c:v>
                </c:pt>
                <c:pt idx="1767">
                  <c:v>7.8479999999999999</c:v>
                </c:pt>
                <c:pt idx="1768">
                  <c:v>7.8479999999999999</c:v>
                </c:pt>
                <c:pt idx="1769">
                  <c:v>7.8479999999999999</c:v>
                </c:pt>
                <c:pt idx="1770">
                  <c:v>7.8479999999999999</c:v>
                </c:pt>
                <c:pt idx="1771">
                  <c:v>7.8479999999999999</c:v>
                </c:pt>
                <c:pt idx="1772">
                  <c:v>7.8479999999999999</c:v>
                </c:pt>
                <c:pt idx="1773">
                  <c:v>7.8479999999999999</c:v>
                </c:pt>
                <c:pt idx="1774">
                  <c:v>7.8479999999999999</c:v>
                </c:pt>
                <c:pt idx="1775">
                  <c:v>7.8479999999999999</c:v>
                </c:pt>
                <c:pt idx="1776">
                  <c:v>7.8479999999999999</c:v>
                </c:pt>
                <c:pt idx="1777">
                  <c:v>7.8479999999999999</c:v>
                </c:pt>
                <c:pt idx="1778">
                  <c:v>7.8479999999999999</c:v>
                </c:pt>
                <c:pt idx="1779">
                  <c:v>7.8479999999999999</c:v>
                </c:pt>
                <c:pt idx="1780">
                  <c:v>7.8479999999999999</c:v>
                </c:pt>
                <c:pt idx="1781">
                  <c:v>7.8479999999999999</c:v>
                </c:pt>
                <c:pt idx="1782">
                  <c:v>7.8479999999999999</c:v>
                </c:pt>
                <c:pt idx="1783">
                  <c:v>7.8479999999999999</c:v>
                </c:pt>
                <c:pt idx="1784">
                  <c:v>7.8479999999999999</c:v>
                </c:pt>
                <c:pt idx="1785">
                  <c:v>7.8479999999999999</c:v>
                </c:pt>
                <c:pt idx="1786">
                  <c:v>7.8479999999999999</c:v>
                </c:pt>
                <c:pt idx="1787">
                  <c:v>7.8479999999999999</c:v>
                </c:pt>
                <c:pt idx="1788">
                  <c:v>7.8479999999999999</c:v>
                </c:pt>
                <c:pt idx="1789">
                  <c:v>7.8479999999999999</c:v>
                </c:pt>
                <c:pt idx="1790">
                  <c:v>7.8479999999999999</c:v>
                </c:pt>
                <c:pt idx="1791">
                  <c:v>7.8479999999999999</c:v>
                </c:pt>
                <c:pt idx="1792">
                  <c:v>7.8479999999999999</c:v>
                </c:pt>
                <c:pt idx="1793">
                  <c:v>7.8479999999999999</c:v>
                </c:pt>
                <c:pt idx="1794">
                  <c:v>7.8479999999999999</c:v>
                </c:pt>
                <c:pt idx="1795">
                  <c:v>7.8479999999999999</c:v>
                </c:pt>
                <c:pt idx="1796">
                  <c:v>7.8479999999999999</c:v>
                </c:pt>
                <c:pt idx="1797">
                  <c:v>7.8479999999999999</c:v>
                </c:pt>
                <c:pt idx="1798">
                  <c:v>7.8479999999999999</c:v>
                </c:pt>
                <c:pt idx="1799">
                  <c:v>7.8479999999999999</c:v>
                </c:pt>
                <c:pt idx="1800">
                  <c:v>7.8479999999999999</c:v>
                </c:pt>
                <c:pt idx="1801">
                  <c:v>7.8479999999999999</c:v>
                </c:pt>
                <c:pt idx="1802">
                  <c:v>7.8479999999999999</c:v>
                </c:pt>
                <c:pt idx="1803">
                  <c:v>7.8479999999999999</c:v>
                </c:pt>
                <c:pt idx="1804">
                  <c:v>7.8479999999999999</c:v>
                </c:pt>
                <c:pt idx="1805">
                  <c:v>7.8479999999999999</c:v>
                </c:pt>
                <c:pt idx="1806">
                  <c:v>7.8479999999999999</c:v>
                </c:pt>
                <c:pt idx="1807">
                  <c:v>7.8479999999999999</c:v>
                </c:pt>
                <c:pt idx="1808">
                  <c:v>7.8479999999999999</c:v>
                </c:pt>
                <c:pt idx="1809">
                  <c:v>7.8479999999999999</c:v>
                </c:pt>
                <c:pt idx="1810">
                  <c:v>7.8479999999999999</c:v>
                </c:pt>
                <c:pt idx="1811">
                  <c:v>7.8479999999999999</c:v>
                </c:pt>
                <c:pt idx="1812">
                  <c:v>7.8479999999999999</c:v>
                </c:pt>
                <c:pt idx="1813">
                  <c:v>7.8479999999999999</c:v>
                </c:pt>
                <c:pt idx="1814">
                  <c:v>7.8479999999999999</c:v>
                </c:pt>
                <c:pt idx="1815">
                  <c:v>7.8479999999999999</c:v>
                </c:pt>
                <c:pt idx="1816">
                  <c:v>7.8479999999999999</c:v>
                </c:pt>
                <c:pt idx="1817">
                  <c:v>7.8479999999999999</c:v>
                </c:pt>
                <c:pt idx="1818">
                  <c:v>7.8479999999999999</c:v>
                </c:pt>
                <c:pt idx="1819">
                  <c:v>7.8479999999999999</c:v>
                </c:pt>
                <c:pt idx="1820">
                  <c:v>7.8479999999999999</c:v>
                </c:pt>
                <c:pt idx="1821">
                  <c:v>7.8479999999999999</c:v>
                </c:pt>
                <c:pt idx="1822">
                  <c:v>7.8479999999999999</c:v>
                </c:pt>
                <c:pt idx="1823">
                  <c:v>7.8479999999999999</c:v>
                </c:pt>
                <c:pt idx="1824">
                  <c:v>7.8479999999999999</c:v>
                </c:pt>
                <c:pt idx="1825">
                  <c:v>7.8479999999999999</c:v>
                </c:pt>
                <c:pt idx="1826">
                  <c:v>7.8479999999999999</c:v>
                </c:pt>
                <c:pt idx="1827">
                  <c:v>7.8479999999999999</c:v>
                </c:pt>
                <c:pt idx="1828">
                  <c:v>7.8479999999999999</c:v>
                </c:pt>
                <c:pt idx="1829">
                  <c:v>7.8479999999999999</c:v>
                </c:pt>
                <c:pt idx="1830">
                  <c:v>7.8479999999999999</c:v>
                </c:pt>
                <c:pt idx="1831">
                  <c:v>7.8479999999999999</c:v>
                </c:pt>
                <c:pt idx="1832">
                  <c:v>7.8479999999999999</c:v>
                </c:pt>
                <c:pt idx="1833">
                  <c:v>7.8479999999999999</c:v>
                </c:pt>
                <c:pt idx="1834">
                  <c:v>7.8479999999999999</c:v>
                </c:pt>
                <c:pt idx="1835">
                  <c:v>7.8479999999999999</c:v>
                </c:pt>
                <c:pt idx="1836">
                  <c:v>7.8479999999999999</c:v>
                </c:pt>
                <c:pt idx="1837">
                  <c:v>7.8479999999999999</c:v>
                </c:pt>
                <c:pt idx="1838">
                  <c:v>7.8479999999999999</c:v>
                </c:pt>
                <c:pt idx="1839">
                  <c:v>7.8479999999999999</c:v>
                </c:pt>
                <c:pt idx="1840">
                  <c:v>7.8479999999999999</c:v>
                </c:pt>
                <c:pt idx="1841">
                  <c:v>7.8479999999999999</c:v>
                </c:pt>
                <c:pt idx="1842">
                  <c:v>7.8479999999999999</c:v>
                </c:pt>
                <c:pt idx="1843">
                  <c:v>7.8479999999999999</c:v>
                </c:pt>
                <c:pt idx="1844">
                  <c:v>7.8479999999999999</c:v>
                </c:pt>
                <c:pt idx="1845">
                  <c:v>7.8479999999999999</c:v>
                </c:pt>
                <c:pt idx="1846">
                  <c:v>7.8479999999999999</c:v>
                </c:pt>
                <c:pt idx="1847">
                  <c:v>7.8479999999999999</c:v>
                </c:pt>
                <c:pt idx="1848">
                  <c:v>7.8479999999999999</c:v>
                </c:pt>
                <c:pt idx="1849">
                  <c:v>7.8479999999999999</c:v>
                </c:pt>
                <c:pt idx="1850">
                  <c:v>7.8479999999999999</c:v>
                </c:pt>
                <c:pt idx="1851">
                  <c:v>7.8479999999999999</c:v>
                </c:pt>
                <c:pt idx="1852">
                  <c:v>7.8479999999999999</c:v>
                </c:pt>
                <c:pt idx="1853">
                  <c:v>7.8479999999999999</c:v>
                </c:pt>
                <c:pt idx="1854">
                  <c:v>7.8479999999999999</c:v>
                </c:pt>
                <c:pt idx="1855">
                  <c:v>7.8479999999999999</c:v>
                </c:pt>
                <c:pt idx="1856">
                  <c:v>7.8479999999999999</c:v>
                </c:pt>
                <c:pt idx="1857">
                  <c:v>7.8479999999999999</c:v>
                </c:pt>
                <c:pt idx="1858">
                  <c:v>7.8479999999999999</c:v>
                </c:pt>
                <c:pt idx="1859">
                  <c:v>7.8479999999999999</c:v>
                </c:pt>
                <c:pt idx="1860">
                  <c:v>7.8479999999999999</c:v>
                </c:pt>
                <c:pt idx="1861">
                  <c:v>7.8479999999999999</c:v>
                </c:pt>
                <c:pt idx="1862">
                  <c:v>7.8479999999999999</c:v>
                </c:pt>
                <c:pt idx="1863">
                  <c:v>7.8479999999999999</c:v>
                </c:pt>
                <c:pt idx="1864">
                  <c:v>7.8479999999999999</c:v>
                </c:pt>
                <c:pt idx="1865">
                  <c:v>7.8479999999999999</c:v>
                </c:pt>
                <c:pt idx="1866">
                  <c:v>7.8479999999999999</c:v>
                </c:pt>
                <c:pt idx="1867">
                  <c:v>7.8479999999999999</c:v>
                </c:pt>
                <c:pt idx="1868">
                  <c:v>7.8479999999999999</c:v>
                </c:pt>
                <c:pt idx="1869">
                  <c:v>7.8479999999999999</c:v>
                </c:pt>
                <c:pt idx="1870">
                  <c:v>7.8479999999999999</c:v>
                </c:pt>
                <c:pt idx="1871">
                  <c:v>7.8479999999999999</c:v>
                </c:pt>
                <c:pt idx="1872">
                  <c:v>7.8479999999999999</c:v>
                </c:pt>
                <c:pt idx="1873">
                  <c:v>7.8479999999999999</c:v>
                </c:pt>
                <c:pt idx="1874">
                  <c:v>7.8479999999999999</c:v>
                </c:pt>
                <c:pt idx="1875">
                  <c:v>7.8479999999999999</c:v>
                </c:pt>
                <c:pt idx="1876">
                  <c:v>7.8479999999999999</c:v>
                </c:pt>
                <c:pt idx="1877">
                  <c:v>7.8479999999999999</c:v>
                </c:pt>
                <c:pt idx="1878">
                  <c:v>7.8479999999999999</c:v>
                </c:pt>
                <c:pt idx="1879">
                  <c:v>7.8479999999999999</c:v>
                </c:pt>
                <c:pt idx="1880">
                  <c:v>7.8479999999999999</c:v>
                </c:pt>
                <c:pt idx="1881">
                  <c:v>7.8479999999999999</c:v>
                </c:pt>
                <c:pt idx="1882">
                  <c:v>7.8479999999999999</c:v>
                </c:pt>
                <c:pt idx="1883">
                  <c:v>7.8479999999999999</c:v>
                </c:pt>
                <c:pt idx="1884">
                  <c:v>7.8479999999999999</c:v>
                </c:pt>
                <c:pt idx="1885">
                  <c:v>7.8479999999999999</c:v>
                </c:pt>
                <c:pt idx="1886">
                  <c:v>7.8479999999999999</c:v>
                </c:pt>
                <c:pt idx="1887">
                  <c:v>7.8479999999999999</c:v>
                </c:pt>
                <c:pt idx="1888">
                  <c:v>7.8479999999999999</c:v>
                </c:pt>
                <c:pt idx="1889">
                  <c:v>7.8479999999999999</c:v>
                </c:pt>
                <c:pt idx="1890">
                  <c:v>7.8479999999999999</c:v>
                </c:pt>
                <c:pt idx="1891">
                  <c:v>7.8479999999999999</c:v>
                </c:pt>
                <c:pt idx="1892">
                  <c:v>7.8479999999999999</c:v>
                </c:pt>
                <c:pt idx="1893">
                  <c:v>7.8479999999999999</c:v>
                </c:pt>
                <c:pt idx="1894">
                  <c:v>7.8479999999999999</c:v>
                </c:pt>
                <c:pt idx="1895">
                  <c:v>7.8479999999999999</c:v>
                </c:pt>
                <c:pt idx="1896">
                  <c:v>7.8479999999999999</c:v>
                </c:pt>
                <c:pt idx="1897">
                  <c:v>7.8479999999999999</c:v>
                </c:pt>
                <c:pt idx="1898">
                  <c:v>7.8479999999999999</c:v>
                </c:pt>
                <c:pt idx="1899">
                  <c:v>7.8479999999999999</c:v>
                </c:pt>
                <c:pt idx="1900">
                  <c:v>7.8479999999999999</c:v>
                </c:pt>
                <c:pt idx="1901">
                  <c:v>7.8479999999999999</c:v>
                </c:pt>
                <c:pt idx="1902">
                  <c:v>7.8479999999999999</c:v>
                </c:pt>
                <c:pt idx="1903">
                  <c:v>7.8479999999999999</c:v>
                </c:pt>
                <c:pt idx="1904">
                  <c:v>7.8479999999999999</c:v>
                </c:pt>
                <c:pt idx="1905">
                  <c:v>7.8479999999999999</c:v>
                </c:pt>
                <c:pt idx="1906">
                  <c:v>7.8479999999999999</c:v>
                </c:pt>
                <c:pt idx="1907">
                  <c:v>7.8479999999999999</c:v>
                </c:pt>
                <c:pt idx="1908">
                  <c:v>7.8479999999999999</c:v>
                </c:pt>
                <c:pt idx="1909">
                  <c:v>7.8479999999999999</c:v>
                </c:pt>
                <c:pt idx="1910">
                  <c:v>7.8479999999999999</c:v>
                </c:pt>
                <c:pt idx="1911">
                  <c:v>7.8479999999999999</c:v>
                </c:pt>
                <c:pt idx="1912">
                  <c:v>7.8479999999999999</c:v>
                </c:pt>
                <c:pt idx="1913">
                  <c:v>7.8479999999999999</c:v>
                </c:pt>
                <c:pt idx="1914">
                  <c:v>7.8479999999999999</c:v>
                </c:pt>
                <c:pt idx="1915">
                  <c:v>7.8479999999999999</c:v>
                </c:pt>
                <c:pt idx="1916">
                  <c:v>7.8479999999999999</c:v>
                </c:pt>
                <c:pt idx="1917">
                  <c:v>7.8479999999999999</c:v>
                </c:pt>
                <c:pt idx="1918">
                  <c:v>7.8479999999999999</c:v>
                </c:pt>
                <c:pt idx="1919">
                  <c:v>7.8479999999999999</c:v>
                </c:pt>
                <c:pt idx="1920">
                  <c:v>7.8479999999999999</c:v>
                </c:pt>
                <c:pt idx="1921">
                  <c:v>7.8479999999999999</c:v>
                </c:pt>
                <c:pt idx="1922">
                  <c:v>7.8479999999999999</c:v>
                </c:pt>
                <c:pt idx="1923">
                  <c:v>7.8479999999999999</c:v>
                </c:pt>
                <c:pt idx="1924">
                  <c:v>7.8479999999999999</c:v>
                </c:pt>
                <c:pt idx="1925">
                  <c:v>7.8479999999999999</c:v>
                </c:pt>
                <c:pt idx="1926">
                  <c:v>7.8479999999999999</c:v>
                </c:pt>
                <c:pt idx="1927">
                  <c:v>7.8479999999999999</c:v>
                </c:pt>
                <c:pt idx="1928">
                  <c:v>7.8479999999999999</c:v>
                </c:pt>
                <c:pt idx="1929">
                  <c:v>7.8479999999999999</c:v>
                </c:pt>
                <c:pt idx="1930">
                  <c:v>7.8479999999999999</c:v>
                </c:pt>
                <c:pt idx="1931">
                  <c:v>7.8479999999999999</c:v>
                </c:pt>
                <c:pt idx="1932">
                  <c:v>7.8479999999999999</c:v>
                </c:pt>
                <c:pt idx="1933">
                  <c:v>7.8479999999999999</c:v>
                </c:pt>
                <c:pt idx="1934">
                  <c:v>7.8479999999999999</c:v>
                </c:pt>
                <c:pt idx="1935">
                  <c:v>7.8479999999999999</c:v>
                </c:pt>
                <c:pt idx="1936">
                  <c:v>7.8479999999999999</c:v>
                </c:pt>
                <c:pt idx="1937">
                  <c:v>7.8479999999999999</c:v>
                </c:pt>
                <c:pt idx="1938">
                  <c:v>7.8479999999999999</c:v>
                </c:pt>
                <c:pt idx="1939">
                  <c:v>7.8479999999999999</c:v>
                </c:pt>
                <c:pt idx="1940">
                  <c:v>7.8479999999999999</c:v>
                </c:pt>
                <c:pt idx="1941">
                  <c:v>7.8479999999999999</c:v>
                </c:pt>
                <c:pt idx="1942">
                  <c:v>7.8479999999999999</c:v>
                </c:pt>
                <c:pt idx="1943">
                  <c:v>7.8479999999999999</c:v>
                </c:pt>
                <c:pt idx="1944">
                  <c:v>7.8479999999999999</c:v>
                </c:pt>
                <c:pt idx="1945">
                  <c:v>7.8479999999999999</c:v>
                </c:pt>
                <c:pt idx="1946">
                  <c:v>7.8479999999999999</c:v>
                </c:pt>
                <c:pt idx="1947">
                  <c:v>7.8479999999999999</c:v>
                </c:pt>
                <c:pt idx="1948">
                  <c:v>7.8479999999999999</c:v>
                </c:pt>
                <c:pt idx="1949">
                  <c:v>7.8479999999999999</c:v>
                </c:pt>
                <c:pt idx="1950">
                  <c:v>7.8479999999999999</c:v>
                </c:pt>
                <c:pt idx="1951">
                  <c:v>7.8479999999999999</c:v>
                </c:pt>
                <c:pt idx="1952">
                  <c:v>7.8479999999999999</c:v>
                </c:pt>
                <c:pt idx="1953">
                  <c:v>7.8479999999999999</c:v>
                </c:pt>
                <c:pt idx="1954">
                  <c:v>7.8479999999999999</c:v>
                </c:pt>
                <c:pt idx="1955">
                  <c:v>7.8479999999999999</c:v>
                </c:pt>
                <c:pt idx="1956">
                  <c:v>7.8479999999999999</c:v>
                </c:pt>
                <c:pt idx="1957">
                  <c:v>7.8479999999999999</c:v>
                </c:pt>
                <c:pt idx="1958">
                  <c:v>7.8479999999999999</c:v>
                </c:pt>
                <c:pt idx="1959">
                  <c:v>7.8479999999999999</c:v>
                </c:pt>
                <c:pt idx="1960">
                  <c:v>7.8479999999999999</c:v>
                </c:pt>
                <c:pt idx="1961">
                  <c:v>7.8479999999999999</c:v>
                </c:pt>
                <c:pt idx="1962">
                  <c:v>7.8479999999999999</c:v>
                </c:pt>
                <c:pt idx="1963">
                  <c:v>7.8479999999999999</c:v>
                </c:pt>
                <c:pt idx="1964">
                  <c:v>7.8479999999999999</c:v>
                </c:pt>
                <c:pt idx="1965">
                  <c:v>7.8479999999999999</c:v>
                </c:pt>
                <c:pt idx="1966">
                  <c:v>7.8479999999999999</c:v>
                </c:pt>
                <c:pt idx="1967">
                  <c:v>7.8479999999999999</c:v>
                </c:pt>
                <c:pt idx="1968">
                  <c:v>7.8479999999999999</c:v>
                </c:pt>
                <c:pt idx="1969">
                  <c:v>7.8479999999999999</c:v>
                </c:pt>
                <c:pt idx="1970">
                  <c:v>7.8479999999999999</c:v>
                </c:pt>
                <c:pt idx="1971">
                  <c:v>7.8479999999999999</c:v>
                </c:pt>
                <c:pt idx="1972">
                  <c:v>7.8479999999999999</c:v>
                </c:pt>
                <c:pt idx="1973">
                  <c:v>7.8479999999999999</c:v>
                </c:pt>
                <c:pt idx="1974">
                  <c:v>7.8479999999999999</c:v>
                </c:pt>
                <c:pt idx="1975">
                  <c:v>7.8479999999999999</c:v>
                </c:pt>
                <c:pt idx="1976">
                  <c:v>7.8479999999999999</c:v>
                </c:pt>
                <c:pt idx="1977">
                  <c:v>7.8479999999999999</c:v>
                </c:pt>
                <c:pt idx="1978">
                  <c:v>7.8479999999999999</c:v>
                </c:pt>
                <c:pt idx="1979">
                  <c:v>7.8479999999999999</c:v>
                </c:pt>
                <c:pt idx="1980">
                  <c:v>7.8479999999999999</c:v>
                </c:pt>
                <c:pt idx="1981">
                  <c:v>7.8479999999999999</c:v>
                </c:pt>
                <c:pt idx="1982">
                  <c:v>7.8479999999999999</c:v>
                </c:pt>
                <c:pt idx="1983">
                  <c:v>7.8479999999999999</c:v>
                </c:pt>
                <c:pt idx="1984">
                  <c:v>7.8479999999999999</c:v>
                </c:pt>
                <c:pt idx="1985">
                  <c:v>7.8479999999999999</c:v>
                </c:pt>
                <c:pt idx="1986">
                  <c:v>7.8479999999999999</c:v>
                </c:pt>
                <c:pt idx="1987">
                  <c:v>7.8479999999999999</c:v>
                </c:pt>
                <c:pt idx="1988">
                  <c:v>7.8479999999999999</c:v>
                </c:pt>
                <c:pt idx="1989">
                  <c:v>7.8479999999999999</c:v>
                </c:pt>
                <c:pt idx="1990">
                  <c:v>7.8479999999999999</c:v>
                </c:pt>
                <c:pt idx="1991">
                  <c:v>7.8479999999999999</c:v>
                </c:pt>
                <c:pt idx="1992">
                  <c:v>7.8479999999999999</c:v>
                </c:pt>
                <c:pt idx="1993">
                  <c:v>7.8479999999999999</c:v>
                </c:pt>
                <c:pt idx="1994">
                  <c:v>7.8479999999999999</c:v>
                </c:pt>
                <c:pt idx="1995">
                  <c:v>7.8479999999999999</c:v>
                </c:pt>
                <c:pt idx="1996">
                  <c:v>7.8479999999999999</c:v>
                </c:pt>
                <c:pt idx="1997">
                  <c:v>7.8479999999999999</c:v>
                </c:pt>
                <c:pt idx="1998">
                  <c:v>7.8479999999999999</c:v>
                </c:pt>
                <c:pt idx="1999">
                  <c:v>7.8479999999999999</c:v>
                </c:pt>
                <c:pt idx="2000">
                  <c:v>7.8479999999999999</c:v>
                </c:pt>
                <c:pt idx="2001">
                  <c:v>7.8479999999999999</c:v>
                </c:pt>
                <c:pt idx="2002">
                  <c:v>7.8479999999999999</c:v>
                </c:pt>
                <c:pt idx="2003">
                  <c:v>7.8479999999999999</c:v>
                </c:pt>
                <c:pt idx="2004">
                  <c:v>7.8479999999999999</c:v>
                </c:pt>
                <c:pt idx="2005">
                  <c:v>7.8479999999999999</c:v>
                </c:pt>
                <c:pt idx="2006">
                  <c:v>7.8479999999999999</c:v>
                </c:pt>
                <c:pt idx="2007">
                  <c:v>7.8479999999999999</c:v>
                </c:pt>
                <c:pt idx="2008">
                  <c:v>7.8479999999999999</c:v>
                </c:pt>
                <c:pt idx="2009">
                  <c:v>7.8479999999999999</c:v>
                </c:pt>
                <c:pt idx="2010">
                  <c:v>7.8479999999999999</c:v>
                </c:pt>
                <c:pt idx="2011">
                  <c:v>7.8479999999999999</c:v>
                </c:pt>
                <c:pt idx="2012">
                  <c:v>7.8479999999999999</c:v>
                </c:pt>
                <c:pt idx="2013">
                  <c:v>7.8479999999999999</c:v>
                </c:pt>
                <c:pt idx="2014">
                  <c:v>7.8479999999999999</c:v>
                </c:pt>
                <c:pt idx="2015">
                  <c:v>7.8479999999999999</c:v>
                </c:pt>
                <c:pt idx="2016">
                  <c:v>7.8479999999999999</c:v>
                </c:pt>
                <c:pt idx="2017">
                  <c:v>7.8479999999999999</c:v>
                </c:pt>
                <c:pt idx="2018">
                  <c:v>7.8479999999999999</c:v>
                </c:pt>
                <c:pt idx="2019">
                  <c:v>7.8479999999999999</c:v>
                </c:pt>
                <c:pt idx="2020">
                  <c:v>7.8479999999999999</c:v>
                </c:pt>
                <c:pt idx="2021">
                  <c:v>7.8479999999999999</c:v>
                </c:pt>
                <c:pt idx="2022">
                  <c:v>7.8479999999999999</c:v>
                </c:pt>
                <c:pt idx="2023">
                  <c:v>7.8479999999999999</c:v>
                </c:pt>
                <c:pt idx="2024">
                  <c:v>7.8479999999999999</c:v>
                </c:pt>
                <c:pt idx="2025">
                  <c:v>7.8479999999999999</c:v>
                </c:pt>
                <c:pt idx="2026">
                  <c:v>7.8479999999999999</c:v>
                </c:pt>
                <c:pt idx="2027">
                  <c:v>7.8479999999999999</c:v>
                </c:pt>
                <c:pt idx="2028">
                  <c:v>7.8479999999999999</c:v>
                </c:pt>
                <c:pt idx="2029">
                  <c:v>7.8479999999999999</c:v>
                </c:pt>
                <c:pt idx="2030">
                  <c:v>7.8479999999999999</c:v>
                </c:pt>
                <c:pt idx="2031">
                  <c:v>7.8479999999999999</c:v>
                </c:pt>
                <c:pt idx="2032">
                  <c:v>7.8479999999999999</c:v>
                </c:pt>
                <c:pt idx="2033">
                  <c:v>7.8479999999999999</c:v>
                </c:pt>
                <c:pt idx="2034">
                  <c:v>7.8479999999999999</c:v>
                </c:pt>
                <c:pt idx="2035">
                  <c:v>7.8479999999999999</c:v>
                </c:pt>
                <c:pt idx="2036">
                  <c:v>7.8479999999999999</c:v>
                </c:pt>
                <c:pt idx="2037">
                  <c:v>7.8479999999999999</c:v>
                </c:pt>
                <c:pt idx="2038">
                  <c:v>7.8479999999999999</c:v>
                </c:pt>
                <c:pt idx="2039">
                  <c:v>7.8479999999999999</c:v>
                </c:pt>
                <c:pt idx="2040">
                  <c:v>7.8479999999999999</c:v>
                </c:pt>
                <c:pt idx="2041">
                  <c:v>7.8479999999999999</c:v>
                </c:pt>
                <c:pt idx="2042">
                  <c:v>7.8479999999999999</c:v>
                </c:pt>
                <c:pt idx="2043">
                  <c:v>7.8479999999999999</c:v>
                </c:pt>
                <c:pt idx="2044">
                  <c:v>7.8479999999999999</c:v>
                </c:pt>
                <c:pt idx="2045">
                  <c:v>7.8479999999999999</c:v>
                </c:pt>
                <c:pt idx="2046">
                  <c:v>7.8479999999999999</c:v>
                </c:pt>
                <c:pt idx="2047">
                  <c:v>7.8479999999999999</c:v>
                </c:pt>
                <c:pt idx="2048">
                  <c:v>7.8479999999999999</c:v>
                </c:pt>
                <c:pt idx="2049">
                  <c:v>7.8479999999999999</c:v>
                </c:pt>
                <c:pt idx="2050">
                  <c:v>7.8479999999999999</c:v>
                </c:pt>
                <c:pt idx="2051">
                  <c:v>7.8479999999999999</c:v>
                </c:pt>
                <c:pt idx="2052">
                  <c:v>7.8479999999999999</c:v>
                </c:pt>
                <c:pt idx="2053">
                  <c:v>7.8479999999999999</c:v>
                </c:pt>
                <c:pt idx="2054">
                  <c:v>7.8479999999999999</c:v>
                </c:pt>
                <c:pt idx="2055">
                  <c:v>7.8479999999999999</c:v>
                </c:pt>
                <c:pt idx="2056">
                  <c:v>7.8479999999999999</c:v>
                </c:pt>
                <c:pt idx="2057">
                  <c:v>7.8479999999999999</c:v>
                </c:pt>
                <c:pt idx="2058">
                  <c:v>7.8479999999999999</c:v>
                </c:pt>
                <c:pt idx="2059">
                  <c:v>7.8479999999999999</c:v>
                </c:pt>
                <c:pt idx="2060">
                  <c:v>7.8479999999999999</c:v>
                </c:pt>
                <c:pt idx="2061">
                  <c:v>7.8479999999999999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56608"/>
        <c:axId val="302708224"/>
      </c:scatterChart>
      <c:scatterChart>
        <c:scatterStyle val="smoothMarker"/>
        <c:varyColors val="0"/>
        <c:ser>
          <c:idx val="4"/>
          <c:order val="3"/>
          <c:tx>
            <c:strRef>
              <c:f>DATA!$J$9</c:f>
              <c:strCache>
                <c:ptCount val="1"/>
                <c:pt idx="0">
                  <c:v>loaded Q = 6.33E+06 ± 6.71E+05 from P_ref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FF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DATA!$H$10:$H$2071</c:f>
              <c:numCache>
                <c:formatCode>0.00E+00</c:formatCode>
                <c:ptCount val="2062"/>
                <c:pt idx="0">
                  <c:v>6842022.9817049922</c:v>
                </c:pt>
                <c:pt idx="1">
                  <c:v>6486223.9073365601</c:v>
                </c:pt>
                <c:pt idx="2">
                  <c:v>6736580.8546679057</c:v>
                </c:pt>
                <c:pt idx="3">
                  <c:v>5781891.4514370719</c:v>
                </c:pt>
                <c:pt idx="4">
                  <c:v>5848567.4764950806</c:v>
                </c:pt>
                <c:pt idx="5">
                  <c:v>6797972.6919221347</c:v>
                </c:pt>
                <c:pt idx="6">
                  <c:v>6582363.2718271939</c:v>
                </c:pt>
                <c:pt idx="7">
                  <c:v>6454136.8031228324</c:v>
                </c:pt>
                <c:pt idx="8">
                  <c:v>6082765.6826521344</c:v>
                </c:pt>
                <c:pt idx="9">
                  <c:v>6418592.5773650622</c:v>
                </c:pt>
                <c:pt idx="10">
                  <c:v>5872895.1518870741</c:v>
                </c:pt>
                <c:pt idx="11">
                  <c:v>6189775.1871039728</c:v>
                </c:pt>
                <c:pt idx="12">
                  <c:v>6783712.6129277721</c:v>
                </c:pt>
                <c:pt idx="13">
                  <c:v>6154536.8173168236</c:v>
                </c:pt>
                <c:pt idx="14">
                  <c:v>6207482.4385417737</c:v>
                </c:pt>
                <c:pt idx="15">
                  <c:v>5923960.3142250618</c:v>
                </c:pt>
                <c:pt idx="16">
                  <c:v>6705652.2595418599</c:v>
                </c:pt>
                <c:pt idx="17">
                  <c:v>6200926.3783292249</c:v>
                </c:pt>
                <c:pt idx="18">
                  <c:v>6230523.5246847672</c:v>
                </c:pt>
                <c:pt idx="19">
                  <c:v>5845798.0602566572</c:v>
                </c:pt>
                <c:pt idx="20">
                  <c:v>6689881.9656043928</c:v>
                </c:pt>
                <c:pt idx="21">
                  <c:v>6676626.4467647951</c:v>
                </c:pt>
                <c:pt idx="22">
                  <c:v>5590644.5253625922</c:v>
                </c:pt>
                <c:pt idx="23">
                  <c:v>6577724.5368331242</c:v>
                </c:pt>
                <c:pt idx="24">
                  <c:v>6415373.5862553995</c:v>
                </c:pt>
                <c:pt idx="25">
                  <c:v>6232215.2161097089</c:v>
                </c:pt>
                <c:pt idx="26">
                  <c:v>5292889.6056546448</c:v>
                </c:pt>
                <c:pt idx="27">
                  <c:v>6336409.265131644</c:v>
                </c:pt>
                <c:pt idx="28">
                  <c:v>6814783.0580536416</c:v>
                </c:pt>
                <c:pt idx="29">
                  <c:v>6747657.6417643921</c:v>
                </c:pt>
                <c:pt idx="30">
                  <c:v>5686125.2148052501</c:v>
                </c:pt>
                <c:pt idx="31">
                  <c:v>5557828.4476315333</c:v>
                </c:pt>
                <c:pt idx="32">
                  <c:v>6303038.4392823596</c:v>
                </c:pt>
                <c:pt idx="33">
                  <c:v>6001957.4646465732</c:v>
                </c:pt>
                <c:pt idx="34">
                  <c:v>6361600.3618527912</c:v>
                </c:pt>
                <c:pt idx="35">
                  <c:v>6136378.4783582473</c:v>
                </c:pt>
                <c:pt idx="36">
                  <c:v>6373495.1324472204</c:v>
                </c:pt>
                <c:pt idx="37">
                  <c:v>6632949.3321318915</c:v>
                </c:pt>
                <c:pt idx="38">
                  <c:v>6584399.5146231763</c:v>
                </c:pt>
                <c:pt idx="39">
                  <c:v>4415084.9736359082</c:v>
                </c:pt>
                <c:pt idx="40">
                  <c:v>5876397.0332202613</c:v>
                </c:pt>
                <c:pt idx="41">
                  <c:v>6446734.9481973117</c:v>
                </c:pt>
                <c:pt idx="42">
                  <c:v>6649807.8285626536</c:v>
                </c:pt>
                <c:pt idx="43">
                  <c:v>6406386.5874270163</c:v>
                </c:pt>
                <c:pt idx="44">
                  <c:v>6210662.3425440257</c:v>
                </c:pt>
                <c:pt idx="45">
                  <c:v>6027937.6372226393</c:v>
                </c:pt>
                <c:pt idx="46">
                  <c:v>6078362.7369128456</c:v>
                </c:pt>
                <c:pt idx="47">
                  <c:v>6505861.9702426298</c:v>
                </c:pt>
                <c:pt idx="48">
                  <c:v>6294367.4548870875</c:v>
                </c:pt>
                <c:pt idx="49">
                  <c:v>6133027.3628618466</c:v>
                </c:pt>
                <c:pt idx="50">
                  <c:v>5286844.4272608552</c:v>
                </c:pt>
                <c:pt idx="51">
                  <c:v>6543608.2008126741</c:v>
                </c:pt>
                <c:pt idx="52">
                  <c:v>6294028.8331803102</c:v>
                </c:pt>
                <c:pt idx="53">
                  <c:v>6467671.8334417138</c:v>
                </c:pt>
                <c:pt idx="54">
                  <c:v>6147660.4878819324</c:v>
                </c:pt>
                <c:pt idx="55">
                  <c:v>5839246.1632693047</c:v>
                </c:pt>
                <c:pt idx="56">
                  <c:v>6035793.9461750425</c:v>
                </c:pt>
                <c:pt idx="57">
                  <c:v>5436333.4147531809</c:v>
                </c:pt>
                <c:pt idx="58">
                  <c:v>4377858.477714207</c:v>
                </c:pt>
                <c:pt idx="59">
                  <c:v>5999425.9933389127</c:v>
                </c:pt>
                <c:pt idx="60">
                  <c:v>6152868.0027446505</c:v>
                </c:pt>
                <c:pt idx="61">
                  <c:v>4817648.7567719044</c:v>
                </c:pt>
                <c:pt idx="62">
                  <c:v>6354884.8735645516</c:v>
                </c:pt>
                <c:pt idx="63">
                  <c:v>5909849.3073407449</c:v>
                </c:pt>
                <c:pt idx="64">
                  <c:v>6688185.0194769343</c:v>
                </c:pt>
                <c:pt idx="65">
                  <c:v>6919859.5300866179</c:v>
                </c:pt>
                <c:pt idx="66">
                  <c:v>6558701.6010492584</c:v>
                </c:pt>
                <c:pt idx="67">
                  <c:v>6396331.2041832302</c:v>
                </c:pt>
                <c:pt idx="68">
                  <c:v>5105629.5986819072</c:v>
                </c:pt>
                <c:pt idx="69">
                  <c:v>6334045.3570432756</c:v>
                </c:pt>
                <c:pt idx="70">
                  <c:v>6352984.8858252559</c:v>
                </c:pt>
                <c:pt idx="71">
                  <c:v>5982372.8759650812</c:v>
                </c:pt>
                <c:pt idx="72">
                  <c:v>5788008.6172439493</c:v>
                </c:pt>
                <c:pt idx="73">
                  <c:v>5721051.062446218</c:v>
                </c:pt>
                <c:pt idx="74">
                  <c:v>5826629.7043443378</c:v>
                </c:pt>
                <c:pt idx="75">
                  <c:v>6683392.5979924705</c:v>
                </c:pt>
                <c:pt idx="76">
                  <c:v>6433412.0291080996</c:v>
                </c:pt>
                <c:pt idx="77">
                  <c:v>7369494.6735905074</c:v>
                </c:pt>
                <c:pt idx="78">
                  <c:v>6655140.5126060434</c:v>
                </c:pt>
                <c:pt idx="79">
                  <c:v>5945108.1852454823</c:v>
                </c:pt>
                <c:pt idx="80">
                  <c:v>6071067.2576947808</c:v>
                </c:pt>
                <c:pt idx="81">
                  <c:v>6432638.8026313391</c:v>
                </c:pt>
                <c:pt idx="82">
                  <c:v>5472589.3373602005</c:v>
                </c:pt>
                <c:pt idx="83">
                  <c:v>6273279.6597674703</c:v>
                </c:pt>
                <c:pt idx="84">
                  <c:v>6358801.0086661642</c:v>
                </c:pt>
                <c:pt idx="85">
                  <c:v>6540201.6547099948</c:v>
                </c:pt>
                <c:pt idx="86">
                  <c:v>6700128.6895537479</c:v>
                </c:pt>
                <c:pt idx="87">
                  <c:v>6391075.1861413922</c:v>
                </c:pt>
                <c:pt idx="88">
                  <c:v>6050925.254835234</c:v>
                </c:pt>
                <c:pt idx="89">
                  <c:v>6361445.8489886392</c:v>
                </c:pt>
                <c:pt idx="90">
                  <c:v>7332771.8756552711</c:v>
                </c:pt>
                <c:pt idx="91">
                  <c:v>6328225.4706073767</c:v>
                </c:pt>
                <c:pt idx="92">
                  <c:v>6260714.5656068427</c:v>
                </c:pt>
                <c:pt idx="93">
                  <c:v>6142679.8472519768</c:v>
                </c:pt>
                <c:pt idx="94">
                  <c:v>5849887.1499178279</c:v>
                </c:pt>
                <c:pt idx="95">
                  <c:v>10426590.282327572</c:v>
                </c:pt>
                <c:pt idx="96">
                  <c:v>6300928.2431063214</c:v>
                </c:pt>
                <c:pt idx="97">
                  <c:v>6834357.6097472906</c:v>
                </c:pt>
                <c:pt idx="98">
                  <c:v>6444084.649029728</c:v>
                </c:pt>
                <c:pt idx="99">
                  <c:v>6507675.0953347376</c:v>
                </c:pt>
                <c:pt idx="100">
                  <c:v>7070033.261140462</c:v>
                </c:pt>
                <c:pt idx="101">
                  <c:v>5921534.3707296476</c:v>
                </c:pt>
                <c:pt idx="102">
                  <c:v>5995942.3526972607</c:v>
                </c:pt>
                <c:pt idx="103">
                  <c:v>6029703.4447789127</c:v>
                </c:pt>
                <c:pt idx="104">
                  <c:v>5885365.8579352209</c:v>
                </c:pt>
                <c:pt idx="105">
                  <c:v>5834052.0562738851</c:v>
                </c:pt>
                <c:pt idx="106">
                  <c:v>5099023.159836228</c:v>
                </c:pt>
                <c:pt idx="107">
                  <c:v>6811375.373382858</c:v>
                </c:pt>
                <c:pt idx="108">
                  <c:v>6513367.9104655106</c:v>
                </c:pt>
                <c:pt idx="109">
                  <c:v>6021576.63685543</c:v>
                </c:pt>
                <c:pt idx="110">
                  <c:v>6303653.9525518818</c:v>
                </c:pt>
                <c:pt idx="111">
                  <c:v>6027525.1588450661</c:v>
                </c:pt>
                <c:pt idx="112">
                  <c:v>6329493.9609436058</c:v>
                </c:pt>
                <c:pt idx="113">
                  <c:v>5826935.5904734517</c:v>
                </c:pt>
                <c:pt idx="114">
                  <c:v>6142952.1206448236</c:v>
                </c:pt>
                <c:pt idx="115">
                  <c:v>6477853.4852588316</c:v>
                </c:pt>
                <c:pt idx="116">
                  <c:v>6573099.0127223637</c:v>
                </c:pt>
                <c:pt idx="117">
                  <c:v>6916307.6845399756</c:v>
                </c:pt>
                <c:pt idx="118">
                  <c:v>6821077.5119405407</c:v>
                </c:pt>
                <c:pt idx="119">
                  <c:v>6170770.2600590773</c:v>
                </c:pt>
                <c:pt idx="120">
                  <c:v>6028080.3780768709</c:v>
                </c:pt>
                <c:pt idx="121">
                  <c:v>5745582.2983174454</c:v>
                </c:pt>
                <c:pt idx="122">
                  <c:v>6183507.1697908612</c:v>
                </c:pt>
                <c:pt idx="123">
                  <c:v>6260917.612948956</c:v>
                </c:pt>
                <c:pt idx="124">
                  <c:v>10436644.851410691</c:v>
                </c:pt>
                <c:pt idx="125">
                  <c:v>6336990.0166288316</c:v>
                </c:pt>
                <c:pt idx="126">
                  <c:v>6792497.8589927778</c:v>
                </c:pt>
                <c:pt idx="127">
                  <c:v>6751563.8828600124</c:v>
                </c:pt>
                <c:pt idx="128">
                  <c:v>6471419.1055404106</c:v>
                </c:pt>
                <c:pt idx="129">
                  <c:v>5793760.0371850757</c:v>
                </c:pt>
                <c:pt idx="130">
                  <c:v>10665676.713846665</c:v>
                </c:pt>
                <c:pt idx="131">
                  <c:v>6086496.6219527088</c:v>
                </c:pt>
                <c:pt idx="132">
                  <c:v>6106773.6470300034</c:v>
                </c:pt>
                <c:pt idx="133">
                  <c:v>6018524.5961599238</c:v>
                </c:pt>
                <c:pt idx="134">
                  <c:v>7765661.8191269673</c:v>
                </c:pt>
                <c:pt idx="135">
                  <c:v>6288613.1622408759</c:v>
                </c:pt>
                <c:pt idx="136">
                  <c:v>5879887.5616953736</c:v>
                </c:pt>
                <c:pt idx="137">
                  <c:v>6540998.1311716363</c:v>
                </c:pt>
                <c:pt idx="138">
                  <c:v>6376133.7853419539</c:v>
                </c:pt>
                <c:pt idx="139">
                  <c:v>6302362.1537969382</c:v>
                </c:pt>
                <c:pt idx="140">
                  <c:v>6459068.566689291</c:v>
                </c:pt>
                <c:pt idx="141">
                  <c:v>6846308.8448125785</c:v>
                </c:pt>
                <c:pt idx="142">
                  <c:v>6526156.3894927902</c:v>
                </c:pt>
                <c:pt idx="143">
                  <c:v>6669705.3931057919</c:v>
                </c:pt>
                <c:pt idx="144">
                  <c:v>6342270.3131252406</c:v>
                </c:pt>
                <c:pt idx="145">
                  <c:v>6396957.0551299043</c:v>
                </c:pt>
                <c:pt idx="146">
                  <c:v>6068640.2371364878</c:v>
                </c:pt>
                <c:pt idx="147">
                  <c:v>5883552.9800286647</c:v>
                </c:pt>
                <c:pt idx="148">
                  <c:v>6173913.6377070341</c:v>
                </c:pt>
                <c:pt idx="149">
                  <c:v>10408005.392947756</c:v>
                </c:pt>
                <c:pt idx="150">
                  <c:v>5910469.8288091123</c:v>
                </c:pt>
                <c:pt idx="151">
                  <c:v>5512946.7253476996</c:v>
                </c:pt>
                <c:pt idx="152">
                  <c:v>5471976.0910134222</c:v>
                </c:pt>
                <c:pt idx="153">
                  <c:v>6331652.9153292049</c:v>
                </c:pt>
                <c:pt idx="154">
                  <c:v>6438814.7561088856</c:v>
                </c:pt>
                <c:pt idx="155">
                  <c:v>6493943.8973869691</c:v>
                </c:pt>
                <c:pt idx="156">
                  <c:v>6476872.764277149</c:v>
                </c:pt>
                <c:pt idx="157">
                  <c:v>6710731.7297519604</c:v>
                </c:pt>
                <c:pt idx="158">
                  <c:v>6367259.9743044227</c:v>
                </c:pt>
                <c:pt idx="159">
                  <c:v>6692118.0939816143</c:v>
                </c:pt>
                <c:pt idx="160">
                  <c:v>5776031.5573952021</c:v>
                </c:pt>
                <c:pt idx="161">
                  <c:v>6068474.6216938356</c:v>
                </c:pt>
                <c:pt idx="162">
                  <c:v>6101197.5858660713</c:v>
                </c:pt>
                <c:pt idx="163">
                  <c:v>6011907.112357758</c:v>
                </c:pt>
                <c:pt idx="164">
                  <c:v>5636862.3822210617</c:v>
                </c:pt>
                <c:pt idx="165">
                  <c:v>6539145.2342658155</c:v>
                </c:pt>
                <c:pt idx="166">
                  <c:v>6472243.1535766181</c:v>
                </c:pt>
                <c:pt idx="167">
                  <c:v>6591424.9764259988</c:v>
                </c:pt>
                <c:pt idx="168">
                  <c:v>6787953.8077141047</c:v>
                </c:pt>
                <c:pt idx="169">
                  <c:v>6320048.3309982056</c:v>
                </c:pt>
                <c:pt idx="170">
                  <c:v>6153674.8309487794</c:v>
                </c:pt>
                <c:pt idx="171">
                  <c:v>5900275.3660898181</c:v>
                </c:pt>
                <c:pt idx="172">
                  <c:v>5728973.7674712781</c:v>
                </c:pt>
                <c:pt idx="173">
                  <c:v>5593624.44116956</c:v>
                </c:pt>
                <c:pt idx="174">
                  <c:v>6186505.6611144328</c:v>
                </c:pt>
                <c:pt idx="175">
                  <c:v>6750283.3273549331</c:v>
                </c:pt>
                <c:pt idx="176">
                  <c:v>8441252.5221804958</c:v>
                </c:pt>
                <c:pt idx="177">
                  <c:v>6122668.2689487366</c:v>
                </c:pt>
                <c:pt idx="178">
                  <c:v>6580280.5178012978</c:v>
                </c:pt>
                <c:pt idx="179">
                  <c:v>5908783.2876550267</c:v>
                </c:pt>
                <c:pt idx="180">
                  <c:v>5094016.3308816059</c:v>
                </c:pt>
                <c:pt idx="181">
                  <c:v>5862296.2154700495</c:v>
                </c:pt>
                <c:pt idx="182">
                  <c:v>6113114.3451340841</c:v>
                </c:pt>
                <c:pt idx="183">
                  <c:v>6693404.6535658557</c:v>
                </c:pt>
                <c:pt idx="184">
                  <c:v>5876225.1103534773</c:v>
                </c:pt>
                <c:pt idx="185">
                  <c:v>6283915.2387393545</c:v>
                </c:pt>
                <c:pt idx="186">
                  <c:v>6208008.2716934485</c:v>
                </c:pt>
                <c:pt idx="187">
                  <c:v>6350903.826977835</c:v>
                </c:pt>
                <c:pt idx="188">
                  <c:v>6010727.2388739754</c:v>
                </c:pt>
                <c:pt idx="189">
                  <c:v>6166500.948440291</c:v>
                </c:pt>
                <c:pt idx="190">
                  <c:v>10456227.942720033</c:v>
                </c:pt>
                <c:pt idx="191">
                  <c:v>6177348.3888871018</c:v>
                </c:pt>
                <c:pt idx="192">
                  <c:v>5987188.9267274598</c:v>
                </c:pt>
                <c:pt idx="193">
                  <c:v>6325589.857457676</c:v>
                </c:pt>
                <c:pt idx="194">
                  <c:v>5504812.3712852364</c:v>
                </c:pt>
                <c:pt idx="195">
                  <c:v>6557103.8251020079</c:v>
                </c:pt>
                <c:pt idx="196">
                  <c:v>6427547.9278418217</c:v>
                </c:pt>
                <c:pt idx="197">
                  <c:v>6401670.992868064</c:v>
                </c:pt>
                <c:pt idx="198">
                  <c:v>6052273.8277968662</c:v>
                </c:pt>
                <c:pt idx="199">
                  <c:v>6326436.2480651615</c:v>
                </c:pt>
                <c:pt idx="200">
                  <c:v>6581939.4626807785</c:v>
                </c:pt>
                <c:pt idx="201">
                  <c:v>6052726.1173420483</c:v>
                </c:pt>
                <c:pt idx="202">
                  <c:v>5632167.5575301861</c:v>
                </c:pt>
                <c:pt idx="203">
                  <c:v>6042784.4677843209</c:v>
                </c:pt>
                <c:pt idx="204">
                  <c:v>5317756.754513938</c:v>
                </c:pt>
                <c:pt idx="205">
                  <c:v>6171559.1480401196</c:v>
                </c:pt>
                <c:pt idx="206">
                  <c:v>6283648.6091281157</c:v>
                </c:pt>
                <c:pt idx="207">
                  <c:v>6283981.744075303</c:v>
                </c:pt>
                <c:pt idx="208">
                  <c:v>6322173.0808283333</c:v>
                </c:pt>
                <c:pt idx="209">
                  <c:v>6851768.3582271347</c:v>
                </c:pt>
                <c:pt idx="210">
                  <c:v>7067382.172205911</c:v>
                </c:pt>
                <c:pt idx="211">
                  <c:v>6208478.9127544099</c:v>
                </c:pt>
                <c:pt idx="212">
                  <c:v>6246894.2974206069</c:v>
                </c:pt>
                <c:pt idx="213">
                  <c:v>6304177.9927630816</c:v>
                </c:pt>
                <c:pt idx="214">
                  <c:v>6162546.734153131</c:v>
                </c:pt>
                <c:pt idx="215">
                  <c:v>5814772.7827642467</c:v>
                </c:pt>
                <c:pt idx="216">
                  <c:v>5812317.1226083636</c:v>
                </c:pt>
                <c:pt idx="217">
                  <c:v>5404374.3989772256</c:v>
                </c:pt>
                <c:pt idx="218">
                  <c:v>6073303.4786487352</c:v>
                </c:pt>
                <c:pt idx="219">
                  <c:v>5991587.3983217794</c:v>
                </c:pt>
                <c:pt idx="220">
                  <c:v>5301510.8127976134</c:v>
                </c:pt>
                <c:pt idx="221">
                  <c:v>6292596.3495303812</c:v>
                </c:pt>
                <c:pt idx="222">
                  <c:v>6149717.2812909763</c:v>
                </c:pt>
                <c:pt idx="223">
                  <c:v>6465903.5784041127</c:v>
                </c:pt>
                <c:pt idx="224">
                  <c:v>6264547.6712326929</c:v>
                </c:pt>
                <c:pt idx="225">
                  <c:v>6269310.4166441727</c:v>
                </c:pt>
                <c:pt idx="226">
                  <c:v>5649241.9047047384</c:v>
                </c:pt>
                <c:pt idx="227">
                  <c:v>6851591.6790985614</c:v>
                </c:pt>
                <c:pt idx="228">
                  <c:v>6411596.099382842</c:v>
                </c:pt>
                <c:pt idx="229">
                  <c:v>7387529.7410698617</c:v>
                </c:pt>
                <c:pt idx="230">
                  <c:v>5902427.3079857016</c:v>
                </c:pt>
                <c:pt idx="231">
                  <c:v>6263717.9872241886</c:v>
                </c:pt>
                <c:pt idx="232">
                  <c:v>6203163.9759675553</c:v>
                </c:pt>
                <c:pt idx="233">
                  <c:v>6268162.729921231</c:v>
                </c:pt>
                <c:pt idx="234">
                  <c:v>5930362.0493994756</c:v>
                </c:pt>
                <c:pt idx="235">
                  <c:v>5971543.0230673384</c:v>
                </c:pt>
                <c:pt idx="236">
                  <c:v>5610808.9917209763</c:v>
                </c:pt>
                <c:pt idx="237">
                  <c:v>5926836.3723628437</c:v>
                </c:pt>
                <c:pt idx="238">
                  <c:v>6035438.9086255226</c:v>
                </c:pt>
                <c:pt idx="239">
                  <c:v>5980513.7338055149</c:v>
                </c:pt>
                <c:pt idx="240">
                  <c:v>5932744.1043061484</c:v>
                </c:pt>
                <c:pt idx="241">
                  <c:v>6236839.2276459849</c:v>
                </c:pt>
                <c:pt idx="242">
                  <c:v>5974811.016285805</c:v>
                </c:pt>
                <c:pt idx="243">
                  <c:v>6433886.852837706</c:v>
                </c:pt>
                <c:pt idx="244">
                  <c:v>5824545.7295063268</c:v>
                </c:pt>
                <c:pt idx="245">
                  <c:v>6389680.7668287242</c:v>
                </c:pt>
                <c:pt idx="246">
                  <c:v>6868197.0633276263</c:v>
                </c:pt>
                <c:pt idx="247">
                  <c:v>6722988.7911281679</c:v>
                </c:pt>
                <c:pt idx="248">
                  <c:v>6586913.099510557</c:v>
                </c:pt>
                <c:pt idx="249">
                  <c:v>6710414.8789502718</c:v>
                </c:pt>
                <c:pt idx="250">
                  <c:v>6257728.4116187394</c:v>
                </c:pt>
                <c:pt idx="251">
                  <c:v>5851439.2445921665</c:v>
                </c:pt>
                <c:pt idx="252">
                  <c:v>6452545.3184524579</c:v>
                </c:pt>
                <c:pt idx="253">
                  <c:v>6001813.1112646908</c:v>
                </c:pt>
                <c:pt idx="254">
                  <c:v>5819385.7138870629</c:v>
                </c:pt>
                <c:pt idx="255">
                  <c:v>5768059.0748857716</c:v>
                </c:pt>
                <c:pt idx="256">
                  <c:v>5696215.7823107112</c:v>
                </c:pt>
                <c:pt idx="257">
                  <c:v>6359448.9305173857</c:v>
                </c:pt>
                <c:pt idx="258">
                  <c:v>6212681.0878787581</c:v>
                </c:pt>
                <c:pt idx="259">
                  <c:v>5906069.0542822657</c:v>
                </c:pt>
                <c:pt idx="260">
                  <c:v>5922198.4885783736</c:v>
                </c:pt>
                <c:pt idx="261">
                  <c:v>5837590.4296005601</c:v>
                </c:pt>
                <c:pt idx="262">
                  <c:v>6115749.0242394581</c:v>
                </c:pt>
                <c:pt idx="263">
                  <c:v>6086282.971098952</c:v>
                </c:pt>
                <c:pt idx="264">
                  <c:v>6382560.8783107288</c:v>
                </c:pt>
                <c:pt idx="265">
                  <c:v>6607078.5235736575</c:v>
                </c:pt>
                <c:pt idx="266">
                  <c:v>6451383.4496666398</c:v>
                </c:pt>
                <c:pt idx="267">
                  <c:v>6805026.186406008</c:v>
                </c:pt>
                <c:pt idx="268">
                  <c:v>#N/A</c:v>
                </c:pt>
                <c:pt idx="269">
                  <c:v>6391515.0234502871</c:v>
                </c:pt>
                <c:pt idx="270">
                  <c:v>10413945.86049767</c:v>
                </c:pt>
                <c:pt idx="271">
                  <c:v>5774076.6336433357</c:v>
                </c:pt>
                <c:pt idx="272">
                  <c:v>5926230.3363253977</c:v>
                </c:pt>
                <c:pt idx="273">
                  <c:v>6045334.8727068026</c:v>
                </c:pt>
                <c:pt idx="274">
                  <c:v>6668395.5358146094</c:v>
                </c:pt>
                <c:pt idx="275">
                  <c:v>6351610.453519702</c:v>
                </c:pt>
                <c:pt idx="276">
                  <c:v>6163501.945736805</c:v>
                </c:pt>
                <c:pt idx="277">
                  <c:v>6086255.6964164358</c:v>
                </c:pt>
                <c:pt idx="278">
                  <c:v>6099115.3387572262</c:v>
                </c:pt>
                <c:pt idx="279">
                  <c:v>6271680.0177145507</c:v>
                </c:pt>
                <c:pt idx="280">
                  <c:v>#N/A</c:v>
                </c:pt>
                <c:pt idx="281">
                  <c:v>6305944.6089148521</c:v>
                </c:pt>
                <c:pt idx="282">
                  <c:v>6080138.141259646</c:v>
                </c:pt>
                <c:pt idx="283">
                  <c:v>5329832.0687304251</c:v>
                </c:pt>
                <c:pt idx="284">
                  <c:v>6372308.7019879362</c:v>
                </c:pt>
                <c:pt idx="285">
                  <c:v>6032391.3396434868</c:v>
                </c:pt>
                <c:pt idx="286">
                  <c:v>6150697.9178147856</c:v>
                </c:pt>
                <c:pt idx="287">
                  <c:v>6437660.1436120551</c:v>
                </c:pt>
                <c:pt idx="288">
                  <c:v>6512890.8721043793</c:v>
                </c:pt>
                <c:pt idx="289">
                  <c:v>6365209.3835854447</c:v>
                </c:pt>
                <c:pt idx="290">
                  <c:v>6473100.0796940019</c:v>
                </c:pt>
                <c:pt idx="291">
                  <c:v>6605815.5258104037</c:v>
                </c:pt>
                <c:pt idx="292">
                  <c:v>6495899.3789542923</c:v>
                </c:pt>
                <c:pt idx="293">
                  <c:v>5887565.2980485819</c:v>
                </c:pt>
                <c:pt idx="294">
                  <c:v>6287650.5385045428</c:v>
                </c:pt>
                <c:pt idx="295">
                  <c:v>6317614.5372232459</c:v>
                </c:pt>
                <c:pt idx="296">
                  <c:v>5974442.0307865208</c:v>
                </c:pt>
                <c:pt idx="297">
                  <c:v>6073853.7836173503</c:v>
                </c:pt>
                <c:pt idx="298">
                  <c:v>6337064.2464801548</c:v>
                </c:pt>
                <c:pt idx="299">
                  <c:v>5707662.7890133038</c:v>
                </c:pt>
                <c:pt idx="300">
                  <c:v>6325590.8358321423</c:v>
                </c:pt>
                <c:pt idx="301">
                  <c:v>5515074.9169256268</c:v>
                </c:pt>
                <c:pt idx="302">
                  <c:v>6002964.9977097856</c:v>
                </c:pt>
                <c:pt idx="303">
                  <c:v>6305463.8221204588</c:v>
                </c:pt>
                <c:pt idx="304">
                  <c:v>6282840.3427435188</c:v>
                </c:pt>
                <c:pt idx="305">
                  <c:v>5793357.7554729208</c:v>
                </c:pt>
                <c:pt idx="306">
                  <c:v>6779880.1061729956</c:v>
                </c:pt>
                <c:pt idx="307">
                  <c:v>6524361.1707717534</c:v>
                </c:pt>
                <c:pt idx="308">
                  <c:v>6497588.9896938661</c:v>
                </c:pt>
                <c:pt idx="309">
                  <c:v>6786577.4851271547</c:v>
                </c:pt>
                <c:pt idx="310">
                  <c:v>6515172.5822898196</c:v>
                </c:pt>
                <c:pt idx="311">
                  <c:v>6463216.910259651</c:v>
                </c:pt>
                <c:pt idx="312">
                  <c:v>6293840.2609912558</c:v>
                </c:pt>
                <c:pt idx="313">
                  <c:v>5436310.3851726837</c:v>
                </c:pt>
                <c:pt idx="314">
                  <c:v>5985546.8611563127</c:v>
                </c:pt>
                <c:pt idx="315">
                  <c:v>#N/A</c:v>
                </c:pt>
                <c:pt idx="316">
                  <c:v>6457028.1512072552</c:v>
                </c:pt>
                <c:pt idx="317">
                  <c:v>6551047.5539338887</c:v>
                </c:pt>
                <c:pt idx="318">
                  <c:v>6416839.1624136437</c:v>
                </c:pt>
                <c:pt idx="319">
                  <c:v>7008200.2794396756</c:v>
                </c:pt>
                <c:pt idx="320">
                  <c:v>6155050.4303117888</c:v>
                </c:pt>
                <c:pt idx="321">
                  <c:v>5848900.5365787065</c:v>
                </c:pt>
                <c:pt idx="322">
                  <c:v>6407695.3216568902</c:v>
                </c:pt>
                <c:pt idx="323">
                  <c:v>5942521.3525445368</c:v>
                </c:pt>
                <c:pt idx="324">
                  <c:v>5738423.0742966784</c:v>
                </c:pt>
                <c:pt idx="325">
                  <c:v>5801632.474729592</c:v>
                </c:pt>
                <c:pt idx="326">
                  <c:v>5838830.1343217045</c:v>
                </c:pt>
                <c:pt idx="327">
                  <c:v>5778451.4971949235</c:v>
                </c:pt>
                <c:pt idx="328">
                  <c:v>5728754.1966949534</c:v>
                </c:pt>
                <c:pt idx="329">
                  <c:v>5712526.7487906339</c:v>
                </c:pt>
                <c:pt idx="330">
                  <c:v>5990911.5980021069</c:v>
                </c:pt>
                <c:pt idx="331">
                  <c:v>6371283.0601469744</c:v>
                </c:pt>
                <c:pt idx="332">
                  <c:v>5042137.3041805653</c:v>
                </c:pt>
                <c:pt idx="333">
                  <c:v>6254468.7014905345</c:v>
                </c:pt>
                <c:pt idx="334">
                  <c:v>5974007.5896383338</c:v>
                </c:pt>
                <c:pt idx="335">
                  <c:v>6094720.8250265792</c:v>
                </c:pt>
                <c:pt idx="336">
                  <c:v>6128065.5488014594</c:v>
                </c:pt>
                <c:pt idx="337">
                  <c:v>6113619.2810470657</c:v>
                </c:pt>
                <c:pt idx="338">
                  <c:v>6333773.6581743415</c:v>
                </c:pt>
                <c:pt idx="339">
                  <c:v>6690757.7358463407</c:v>
                </c:pt>
                <c:pt idx="340">
                  <c:v>6120929.0292999921</c:v>
                </c:pt>
                <c:pt idx="341">
                  <c:v>6297748.2866567727</c:v>
                </c:pt>
                <c:pt idx="342">
                  <c:v>6804064.2661306495</c:v>
                </c:pt>
                <c:pt idx="343">
                  <c:v>6409315.6526018046</c:v>
                </c:pt>
                <c:pt idx="344">
                  <c:v>6107677.7611720236</c:v>
                </c:pt>
                <c:pt idx="345">
                  <c:v>6121056.6839875756</c:v>
                </c:pt>
                <c:pt idx="346">
                  <c:v>8476826.2316365074</c:v>
                </c:pt>
                <c:pt idx="347">
                  <c:v>5929711.5552076073</c:v>
                </c:pt>
                <c:pt idx="348">
                  <c:v>6041838.9913422186</c:v>
                </c:pt>
                <c:pt idx="349">
                  <c:v>6224486.3912352528</c:v>
                </c:pt>
                <c:pt idx="350">
                  <c:v>5283809.432067995</c:v>
                </c:pt>
                <c:pt idx="351">
                  <c:v>5847228.4403400524</c:v>
                </c:pt>
                <c:pt idx="352">
                  <c:v>6289012.2733287672</c:v>
                </c:pt>
                <c:pt idx="353">
                  <c:v>6405079.8924715742</c:v>
                </c:pt>
                <c:pt idx="354">
                  <c:v>6248931.778300561</c:v>
                </c:pt>
                <c:pt idx="355">
                  <c:v>6882278.7043562355</c:v>
                </c:pt>
                <c:pt idx="356">
                  <c:v>6091095.1335844006</c:v>
                </c:pt>
                <c:pt idx="357">
                  <c:v>6655824.43617584</c:v>
                </c:pt>
                <c:pt idx="358">
                  <c:v>6300219.9100546669</c:v>
                </c:pt>
                <c:pt idx="359">
                  <c:v>5860691.5613664072</c:v>
                </c:pt>
                <c:pt idx="360">
                  <c:v>5896892.6077736635</c:v>
                </c:pt>
                <c:pt idx="361">
                  <c:v>5538835.5344078643</c:v>
                </c:pt>
                <c:pt idx="362">
                  <c:v>5860000.473882352</c:v>
                </c:pt>
                <c:pt idx="363">
                  <c:v>6576935.6181086209</c:v>
                </c:pt>
                <c:pt idx="364">
                  <c:v>5788653.9698352339</c:v>
                </c:pt>
                <c:pt idx="365">
                  <c:v>6415034.7027353616</c:v>
                </c:pt>
                <c:pt idx="366">
                  <c:v>5762558.4395532152</c:v>
                </c:pt>
                <c:pt idx="367">
                  <c:v>5924194.0815641293</c:v>
                </c:pt>
                <c:pt idx="368">
                  <c:v>#N/A</c:v>
                </c:pt>
                <c:pt idx="369">
                  <c:v>5927521.5919834161</c:v>
                </c:pt>
                <c:pt idx="370">
                  <c:v>6174194.0962824337</c:v>
                </c:pt>
                <c:pt idx="371">
                  <c:v>5838611.1058290498</c:v>
                </c:pt>
                <c:pt idx="372">
                  <c:v>5511967.172939714</c:v>
                </c:pt>
                <c:pt idx="373">
                  <c:v>#N/A</c:v>
                </c:pt>
                <c:pt idx="374">
                  <c:v>5789266.5108838174</c:v>
                </c:pt>
                <c:pt idx="375">
                  <c:v>6167453.9804558866</c:v>
                </c:pt>
                <c:pt idx="376">
                  <c:v>6295747.0617607106</c:v>
                </c:pt>
                <c:pt idx="377">
                  <c:v>6509285.0066663548</c:v>
                </c:pt>
                <c:pt idx="378">
                  <c:v>6498862.9814183861</c:v>
                </c:pt>
                <c:pt idx="379">
                  <c:v>6462227.3199694688</c:v>
                </c:pt>
                <c:pt idx="380">
                  <c:v>6655959.8504089061</c:v>
                </c:pt>
                <c:pt idx="381">
                  <c:v>6130245.1091932943</c:v>
                </c:pt>
                <c:pt idx="382">
                  <c:v>6154921.5296457335</c:v>
                </c:pt>
                <c:pt idx="383">
                  <c:v>5653068.6876506926</c:v>
                </c:pt>
                <c:pt idx="384">
                  <c:v>5897136.6134116258</c:v>
                </c:pt>
                <c:pt idx="385">
                  <c:v>6048667.2181260874</c:v>
                </c:pt>
                <c:pt idx="386">
                  <c:v>6083210.3977528466</c:v>
                </c:pt>
                <c:pt idx="387">
                  <c:v>6123993.7241556402</c:v>
                </c:pt>
                <c:pt idx="388">
                  <c:v>6088980.0775997629</c:v>
                </c:pt>
                <c:pt idx="389">
                  <c:v>5907329.3418238405</c:v>
                </c:pt>
                <c:pt idx="390">
                  <c:v>5912861.8405796094</c:v>
                </c:pt>
                <c:pt idx="391">
                  <c:v>5647131.1737484196</c:v>
                </c:pt>
                <c:pt idx="392">
                  <c:v>5918864.9420565786</c:v>
                </c:pt>
                <c:pt idx="393">
                  <c:v>5848171.5106681306</c:v>
                </c:pt>
                <c:pt idx="394">
                  <c:v>6381108.5740340855</c:v>
                </c:pt>
                <c:pt idx="395">
                  <c:v>5890015.5029589357</c:v>
                </c:pt>
                <c:pt idx="396">
                  <c:v>#N/A</c:v>
                </c:pt>
                <c:pt idx="397">
                  <c:v>#N/A</c:v>
                </c:pt>
                <c:pt idx="398">
                  <c:v>5699513.4493839443</c:v>
                </c:pt>
                <c:pt idx="399">
                  <c:v>4483033.624233353</c:v>
                </c:pt>
                <c:pt idx="400">
                  <c:v>6077173.3936059223</c:v>
                </c:pt>
                <c:pt idx="401">
                  <c:v>4505215.2525592893</c:v>
                </c:pt>
                <c:pt idx="402">
                  <c:v>6080674.2939278092</c:v>
                </c:pt>
                <c:pt idx="403">
                  <c:v>6061360.1558916364</c:v>
                </c:pt>
                <c:pt idx="404">
                  <c:v>6730208.9330098713</c:v>
                </c:pt>
                <c:pt idx="405">
                  <c:v>#N/A</c:v>
                </c:pt>
                <c:pt idx="406">
                  <c:v>6682634.8470885633</c:v>
                </c:pt>
                <c:pt idx="407">
                  <c:v>5894935.6778376149</c:v>
                </c:pt>
                <c:pt idx="408">
                  <c:v>6573595.0606133379</c:v>
                </c:pt>
                <c:pt idx="409">
                  <c:v>5836069.1264999239</c:v>
                </c:pt>
                <c:pt idx="410">
                  <c:v>5848498.3762927055</c:v>
                </c:pt>
                <c:pt idx="411">
                  <c:v>5919408.6874757428</c:v>
                </c:pt>
                <c:pt idx="412">
                  <c:v>5811946.0329658547</c:v>
                </c:pt>
                <c:pt idx="413">
                  <c:v>5533861.1356071318</c:v>
                </c:pt>
                <c:pt idx="414">
                  <c:v>5877350.9902618546</c:v>
                </c:pt>
                <c:pt idx="415">
                  <c:v>6018548.5717249755</c:v>
                </c:pt>
                <c:pt idx="416">
                  <c:v>6302653.0957687125</c:v>
                </c:pt>
                <c:pt idx="417">
                  <c:v>6445102.1910970295</c:v>
                </c:pt>
                <c:pt idx="418">
                  <c:v>6415796.5550597105</c:v>
                </c:pt>
                <c:pt idx="419">
                  <c:v>6052297.4854949284</c:v>
                </c:pt>
                <c:pt idx="420">
                  <c:v>6715978.990117644</c:v>
                </c:pt>
                <c:pt idx="421">
                  <c:v>6376661.3621619008</c:v>
                </c:pt>
                <c:pt idx="422">
                  <c:v>6149517.2835107017</c:v>
                </c:pt>
                <c:pt idx="423">
                  <c:v>4556000.5689219991</c:v>
                </c:pt>
                <c:pt idx="424">
                  <c:v>5637815.5510986587</c:v>
                </c:pt>
                <c:pt idx="425">
                  <c:v>6051746.4680522624</c:v>
                </c:pt>
                <c:pt idx="426">
                  <c:v>5829218.2252379227</c:v>
                </c:pt>
                <c:pt idx="427">
                  <c:v>6138359.3050907813</c:v>
                </c:pt>
                <c:pt idx="428">
                  <c:v>6358005.9924762575</c:v>
                </c:pt>
                <c:pt idx="429">
                  <c:v>6144173.6313568018</c:v>
                </c:pt>
                <c:pt idx="430">
                  <c:v>6461404.5267145289</c:v>
                </c:pt>
                <c:pt idx="431">
                  <c:v>6436741.5360628432</c:v>
                </c:pt>
                <c:pt idx="432">
                  <c:v>6265825.5468568839</c:v>
                </c:pt>
                <c:pt idx="433">
                  <c:v>6305032.9046845166</c:v>
                </c:pt>
                <c:pt idx="434">
                  <c:v>5791170.3593400056</c:v>
                </c:pt>
                <c:pt idx="435">
                  <c:v>6187133.3044804037</c:v>
                </c:pt>
                <c:pt idx="436">
                  <c:v>6312797.2186433068</c:v>
                </c:pt>
                <c:pt idx="437">
                  <c:v>6485316.4461959274</c:v>
                </c:pt>
                <c:pt idx="438">
                  <c:v>6572450.436499102</c:v>
                </c:pt>
                <c:pt idx="439">
                  <c:v>6570931.4793279991</c:v>
                </c:pt>
                <c:pt idx="440">
                  <c:v>6675105.0581289716</c:v>
                </c:pt>
                <c:pt idx="441">
                  <c:v>6700079.4721882129</c:v>
                </c:pt>
                <c:pt idx="442">
                  <c:v>6147818.1221341323</c:v>
                </c:pt>
                <c:pt idx="443">
                  <c:v>4443803.1194598833</c:v>
                </c:pt>
                <c:pt idx="444">
                  <c:v>5909019.4960801359</c:v>
                </c:pt>
                <c:pt idx="445">
                  <c:v>6312126.4857498715</c:v>
                </c:pt>
                <c:pt idx="446">
                  <c:v>#N/A</c:v>
                </c:pt>
                <c:pt idx="447">
                  <c:v>6150029.3580169203</c:v>
                </c:pt>
                <c:pt idx="448">
                  <c:v>8582720.590060249</c:v>
                </c:pt>
                <c:pt idx="449">
                  <c:v>6784350.6597480243</c:v>
                </c:pt>
                <c:pt idx="450">
                  <c:v>6233787.5869253147</c:v>
                </c:pt>
                <c:pt idx="451">
                  <c:v>6085154.543570633</c:v>
                </c:pt>
                <c:pt idx="452">
                  <c:v>6801317.3509753114</c:v>
                </c:pt>
                <c:pt idx="453">
                  <c:v>7777130.0514988629</c:v>
                </c:pt>
                <c:pt idx="454">
                  <c:v>6620717.0531891091</c:v>
                </c:pt>
                <c:pt idx="455">
                  <c:v>6266513.7660226841</c:v>
                </c:pt>
                <c:pt idx="456">
                  <c:v>6176207.2378124138</c:v>
                </c:pt>
                <c:pt idx="457">
                  <c:v>6268344.6042705923</c:v>
                </c:pt>
                <c:pt idx="458">
                  <c:v>6366755.5886723688</c:v>
                </c:pt>
                <c:pt idx="459">
                  <c:v>5981171.170608826</c:v>
                </c:pt>
                <c:pt idx="460">
                  <c:v>6842428.7749547064</c:v>
                </c:pt>
                <c:pt idx="461">
                  <c:v>6498831.3712827461</c:v>
                </c:pt>
                <c:pt idx="462">
                  <c:v>5898535.3991207164</c:v>
                </c:pt>
                <c:pt idx="463">
                  <c:v>6762082.8337336015</c:v>
                </c:pt>
                <c:pt idx="464">
                  <c:v>6415710.7151076114</c:v>
                </c:pt>
                <c:pt idx="465">
                  <c:v>6479814.6741360324</c:v>
                </c:pt>
                <c:pt idx="466">
                  <c:v>6251811.2698707152</c:v>
                </c:pt>
                <c:pt idx="467">
                  <c:v>5965290.6014366299</c:v>
                </c:pt>
                <c:pt idx="468">
                  <c:v>5959731.0137221925</c:v>
                </c:pt>
                <c:pt idx="469">
                  <c:v>6049935.000990361</c:v>
                </c:pt>
                <c:pt idx="470">
                  <c:v>6017973.1502232468</c:v>
                </c:pt>
                <c:pt idx="471">
                  <c:v>6207760.9866945269</c:v>
                </c:pt>
                <c:pt idx="472">
                  <c:v>5930128.423297313</c:v>
                </c:pt>
                <c:pt idx="473">
                  <c:v>6034414.2446429413</c:v>
                </c:pt>
                <c:pt idx="474">
                  <c:v>5423967.6906504547</c:v>
                </c:pt>
                <c:pt idx="475">
                  <c:v>5820423.3632591395</c:v>
                </c:pt>
                <c:pt idx="476">
                  <c:v>6936783.2933186451</c:v>
                </c:pt>
                <c:pt idx="477">
                  <c:v>6204156.1862700973</c:v>
                </c:pt>
                <c:pt idx="478">
                  <c:v>5609298.5445811823</c:v>
                </c:pt>
                <c:pt idx="479">
                  <c:v>5581048.0194326183</c:v>
                </c:pt>
                <c:pt idx="480">
                  <c:v>5681385.3952832585</c:v>
                </c:pt>
                <c:pt idx="481">
                  <c:v>7280551.4196836399</c:v>
                </c:pt>
                <c:pt idx="482">
                  <c:v>6075347.2326833559</c:v>
                </c:pt>
                <c:pt idx="483">
                  <c:v>5937922.0803662753</c:v>
                </c:pt>
                <c:pt idx="484">
                  <c:v>6677488.5429085121</c:v>
                </c:pt>
                <c:pt idx="485">
                  <c:v>6016766.2146080369</c:v>
                </c:pt>
                <c:pt idx="486">
                  <c:v>6789445.5631028665</c:v>
                </c:pt>
                <c:pt idx="487">
                  <c:v>6242815.799361839</c:v>
                </c:pt>
                <c:pt idx="488">
                  <c:v>5885099.8840015735</c:v>
                </c:pt>
                <c:pt idx="489">
                  <c:v>6651274.5629836917</c:v>
                </c:pt>
                <c:pt idx="490">
                  <c:v>6601381.5944054527</c:v>
                </c:pt>
                <c:pt idx="491">
                  <c:v>6586426.661765324</c:v>
                </c:pt>
                <c:pt idx="492">
                  <c:v>6637191.7062672097</c:v>
                </c:pt>
                <c:pt idx="493">
                  <c:v>6464789.0709797209</c:v>
                </c:pt>
                <c:pt idx="494">
                  <c:v>6458017.9002617616</c:v>
                </c:pt>
                <c:pt idx="495">
                  <c:v>6467556.7472154722</c:v>
                </c:pt>
                <c:pt idx="496">
                  <c:v>6165590.3994360203</c:v>
                </c:pt>
                <c:pt idx="497">
                  <c:v>5277412.1445633015</c:v>
                </c:pt>
                <c:pt idx="498">
                  <c:v>4895675.3087498173</c:v>
                </c:pt>
                <c:pt idx="499">
                  <c:v>6063558.2123837592</c:v>
                </c:pt>
                <c:pt idx="500">
                  <c:v>5601176.3347036354</c:v>
                </c:pt>
                <c:pt idx="501">
                  <c:v>6237687.0469258828</c:v>
                </c:pt>
                <c:pt idx="502">
                  <c:v>6040178.9260628624</c:v>
                </c:pt>
                <c:pt idx="503">
                  <c:v>6059020.6853786362</c:v>
                </c:pt>
                <c:pt idx="504">
                  <c:v>6178421.3137049396</c:v>
                </c:pt>
                <c:pt idx="505">
                  <c:v>6106904.7173754042</c:v>
                </c:pt>
                <c:pt idx="506">
                  <c:v>5821980.7706909999</c:v>
                </c:pt>
                <c:pt idx="507">
                  <c:v>5997726.2147974493</c:v>
                </c:pt>
                <c:pt idx="508">
                  <c:v>5865484.9860407636</c:v>
                </c:pt>
                <c:pt idx="509">
                  <c:v>5630524.637216459</c:v>
                </c:pt>
                <c:pt idx="510">
                  <c:v>5811538.7165605277</c:v>
                </c:pt>
                <c:pt idx="511">
                  <c:v>5373862.3855152903</c:v>
                </c:pt>
                <c:pt idx="512">
                  <c:v>5550835.8489868045</c:v>
                </c:pt>
                <c:pt idx="513">
                  <c:v>6136435.3487044554</c:v>
                </c:pt>
                <c:pt idx="514">
                  <c:v>6456371.7617930993</c:v>
                </c:pt>
                <c:pt idx="515">
                  <c:v>6871444.445426614</c:v>
                </c:pt>
                <c:pt idx="516">
                  <c:v>6621682.0046792002</c:v>
                </c:pt>
                <c:pt idx="517">
                  <c:v>6496282.6164767984</c:v>
                </c:pt>
                <c:pt idx="518">
                  <c:v>6621493.3458533343</c:v>
                </c:pt>
                <c:pt idx="519">
                  <c:v>6555916.7615501052</c:v>
                </c:pt>
                <c:pt idx="520">
                  <c:v>6332058.3123312211</c:v>
                </c:pt>
                <c:pt idx="521">
                  <c:v>6408408.6804502849</c:v>
                </c:pt>
                <c:pt idx="522">
                  <c:v>#N/A</c:v>
                </c:pt>
                <c:pt idx="523">
                  <c:v>6704458.0247270912</c:v>
                </c:pt>
                <c:pt idx="524">
                  <c:v>5799609.3374638809</c:v>
                </c:pt>
                <c:pt idx="525">
                  <c:v>5859138.9327526102</c:v>
                </c:pt>
                <c:pt idx="526">
                  <c:v>6500527.6630193377</c:v>
                </c:pt>
                <c:pt idx="527">
                  <c:v>5856827.5024445467</c:v>
                </c:pt>
                <c:pt idx="528">
                  <c:v>5605238.434402314</c:v>
                </c:pt>
                <c:pt idx="529">
                  <c:v>6080641.0093863755</c:v>
                </c:pt>
                <c:pt idx="530">
                  <c:v>8498465.1520366557</c:v>
                </c:pt>
                <c:pt idx="531">
                  <c:v>5948979.2647087062</c:v>
                </c:pt>
                <c:pt idx="532">
                  <c:v>6337306.9989131419</c:v>
                </c:pt>
                <c:pt idx="533">
                  <c:v>5762605.5813249741</c:v>
                </c:pt>
                <c:pt idx="534">
                  <c:v>6068121.7712217132</c:v>
                </c:pt>
                <c:pt idx="535">
                  <c:v>5732128.0850789342</c:v>
                </c:pt>
                <c:pt idx="536">
                  <c:v>4844105.7702483209</c:v>
                </c:pt>
                <c:pt idx="537">
                  <c:v>5905126.8400810538</c:v>
                </c:pt>
                <c:pt idx="538">
                  <c:v>#N/A</c:v>
                </c:pt>
                <c:pt idx="539">
                  <c:v>6101099.774196784</c:v>
                </c:pt>
                <c:pt idx="540">
                  <c:v>6093917.7925479878</c:v>
                </c:pt>
                <c:pt idx="541">
                  <c:v>6594825.9161754427</c:v>
                </c:pt>
                <c:pt idx="542">
                  <c:v>6133215.6708020791</c:v>
                </c:pt>
                <c:pt idx="543">
                  <c:v>6160704.1424147459</c:v>
                </c:pt>
                <c:pt idx="544">
                  <c:v>6538222.4325914402</c:v>
                </c:pt>
                <c:pt idx="545">
                  <c:v>6685483.3842908749</c:v>
                </c:pt>
                <c:pt idx="546">
                  <c:v>6213195.2699465537</c:v>
                </c:pt>
                <c:pt idx="547">
                  <c:v>5944567.7134565841</c:v>
                </c:pt>
                <c:pt idx="548">
                  <c:v>6255326.0080327084</c:v>
                </c:pt>
                <c:pt idx="549">
                  <c:v>5955902.0642936286</c:v>
                </c:pt>
                <c:pt idx="550">
                  <c:v>6122160.7416866561</c:v>
                </c:pt>
                <c:pt idx="551">
                  <c:v>5305146.9408977041</c:v>
                </c:pt>
                <c:pt idx="552">
                  <c:v>6118582.1844685813</c:v>
                </c:pt>
                <c:pt idx="553">
                  <c:v>6519112.1927830307</c:v>
                </c:pt>
                <c:pt idx="554">
                  <c:v>5941395.3317716625</c:v>
                </c:pt>
                <c:pt idx="555">
                  <c:v>#N/A</c:v>
                </c:pt>
                <c:pt idx="556">
                  <c:v>6206697.0716243228</c:v>
                </c:pt>
                <c:pt idx="557">
                  <c:v>3679412.1424357565</c:v>
                </c:pt>
                <c:pt idx="558">
                  <c:v>5975066.5436575906</c:v>
                </c:pt>
                <c:pt idx="559">
                  <c:v>#N/A</c:v>
                </c:pt>
                <c:pt idx="560">
                  <c:v>6192073.8184566339</c:v>
                </c:pt>
                <c:pt idx="561">
                  <c:v>6127970.4509653607</c:v>
                </c:pt>
                <c:pt idx="562">
                  <c:v>6447131.7922302643</c:v>
                </c:pt>
                <c:pt idx="563">
                  <c:v>6383455.7005159082</c:v>
                </c:pt>
                <c:pt idx="564">
                  <c:v>5944588.9151164265</c:v>
                </c:pt>
                <c:pt idx="565">
                  <c:v>6419230.1285027629</c:v>
                </c:pt>
                <c:pt idx="566">
                  <c:v>6543637.1650624182</c:v>
                </c:pt>
                <c:pt idx="567">
                  <c:v>6425005.756908969</c:v>
                </c:pt>
                <c:pt idx="568">
                  <c:v>6931351.5604767343</c:v>
                </c:pt>
                <c:pt idx="569">
                  <c:v>6445681.8444238398</c:v>
                </c:pt>
                <c:pt idx="570">
                  <c:v>6769800.7244302072</c:v>
                </c:pt>
                <c:pt idx="571">
                  <c:v>6511678.7758642854</c:v>
                </c:pt>
                <c:pt idx="572">
                  <c:v>6742186.7059597112</c:v>
                </c:pt>
                <c:pt idx="573">
                  <c:v>6247486.7613800494</c:v>
                </c:pt>
                <c:pt idx="574">
                  <c:v>6248501.4951719064</c:v>
                </c:pt>
                <c:pt idx="575">
                  <c:v>5812167.7027203217</c:v>
                </c:pt>
                <c:pt idx="576">
                  <c:v>6207746.1968880948</c:v>
                </c:pt>
                <c:pt idx="577">
                  <c:v>6239742.1573540065</c:v>
                </c:pt>
                <c:pt idx="578">
                  <c:v>6991065.8349816306</c:v>
                </c:pt>
                <c:pt idx="579">
                  <c:v>6263530.686040354</c:v>
                </c:pt>
                <c:pt idx="580">
                  <c:v>6552894.0230695968</c:v>
                </c:pt>
                <c:pt idx="581">
                  <c:v>6296582.9420744432</c:v>
                </c:pt>
                <c:pt idx="582">
                  <c:v>5994808.6612859648</c:v>
                </c:pt>
                <c:pt idx="583">
                  <c:v>5651419.1899197474</c:v>
                </c:pt>
                <c:pt idx="584">
                  <c:v>5945051.8570489427</c:v>
                </c:pt>
                <c:pt idx="585">
                  <c:v>8495332.1054230891</c:v>
                </c:pt>
                <c:pt idx="586">
                  <c:v>6030708.8205911126</c:v>
                </c:pt>
                <c:pt idx="587">
                  <c:v>6527201.8803936308</c:v>
                </c:pt>
                <c:pt idx="588">
                  <c:v>6184996.4829397779</c:v>
                </c:pt>
                <c:pt idx="589">
                  <c:v>6519426.0538654169</c:v>
                </c:pt>
                <c:pt idx="590">
                  <c:v>6106439.7563932296</c:v>
                </c:pt>
                <c:pt idx="591">
                  <c:v>6220906.435745921</c:v>
                </c:pt>
                <c:pt idx="592">
                  <c:v>6190872.4686752576</c:v>
                </c:pt>
                <c:pt idx="593">
                  <c:v>6415718.1814803509</c:v>
                </c:pt>
                <c:pt idx="594">
                  <c:v>6321831.3045238899</c:v>
                </c:pt>
                <c:pt idx="595">
                  <c:v>6294357.4187410129</c:v>
                </c:pt>
                <c:pt idx="596">
                  <c:v>6466972.4815570842</c:v>
                </c:pt>
                <c:pt idx="597">
                  <c:v>6880651.0068855202</c:v>
                </c:pt>
                <c:pt idx="598">
                  <c:v>6660386.7664101562</c:v>
                </c:pt>
                <c:pt idx="599">
                  <c:v>6345918.1085726144</c:v>
                </c:pt>
                <c:pt idx="600">
                  <c:v>6273629.6254162211</c:v>
                </c:pt>
                <c:pt idx="601">
                  <c:v>5950241.1925521018</c:v>
                </c:pt>
                <c:pt idx="602">
                  <c:v>6268084.9673383404</c:v>
                </c:pt>
                <c:pt idx="603">
                  <c:v>6103522.4298236528</c:v>
                </c:pt>
                <c:pt idx="604">
                  <c:v>5986217.4288149457</c:v>
                </c:pt>
                <c:pt idx="605">
                  <c:v>6809330.2438852414</c:v>
                </c:pt>
                <c:pt idx="606">
                  <c:v>10682329.112863457</c:v>
                </c:pt>
                <c:pt idx="607">
                  <c:v>5480565.3072483838</c:v>
                </c:pt>
                <c:pt idx="608">
                  <c:v>6081217.0613505589</c:v>
                </c:pt>
                <c:pt idx="609">
                  <c:v>#N/A</c:v>
                </c:pt>
                <c:pt idx="610">
                  <c:v>5899536.2008289397</c:v>
                </c:pt>
                <c:pt idx="611">
                  <c:v>6094584.9924005475</c:v>
                </c:pt>
                <c:pt idx="612">
                  <c:v>6380567.3526081117</c:v>
                </c:pt>
                <c:pt idx="613">
                  <c:v>5591478.8323992463</c:v>
                </c:pt>
                <c:pt idx="614">
                  <c:v>5777519.6749704191</c:v>
                </c:pt>
                <c:pt idx="615">
                  <c:v>5577176.9580141222</c:v>
                </c:pt>
                <c:pt idx="616">
                  <c:v>6311002.0738752643</c:v>
                </c:pt>
                <c:pt idx="617">
                  <c:v>6389239.636188861</c:v>
                </c:pt>
                <c:pt idx="618">
                  <c:v>6396828.0113668051</c:v>
                </c:pt>
                <c:pt idx="619">
                  <c:v>6099515.7271339912</c:v>
                </c:pt>
                <c:pt idx="620">
                  <c:v>6114226.0613876544</c:v>
                </c:pt>
                <c:pt idx="621">
                  <c:v>6367748.9463066403</c:v>
                </c:pt>
                <c:pt idx="622">
                  <c:v>6545328.986005595</c:v>
                </c:pt>
                <c:pt idx="623">
                  <c:v>6052498.462674058</c:v>
                </c:pt>
                <c:pt idx="624">
                  <c:v>5982073.9475765293</c:v>
                </c:pt>
                <c:pt idx="625">
                  <c:v>5965178.0703235818</c:v>
                </c:pt>
                <c:pt idx="626">
                  <c:v>5564200.4129754035</c:v>
                </c:pt>
                <c:pt idx="627">
                  <c:v>6086584.9248158699</c:v>
                </c:pt>
                <c:pt idx="628">
                  <c:v>5687505.8805582849</c:v>
                </c:pt>
                <c:pt idx="629">
                  <c:v>5833478.8285459569</c:v>
                </c:pt>
                <c:pt idx="630">
                  <c:v>5964389.4251825977</c:v>
                </c:pt>
                <c:pt idx="631">
                  <c:v>6304567.8161661001</c:v>
                </c:pt>
                <c:pt idx="632">
                  <c:v>6102840.6558198351</c:v>
                </c:pt>
                <c:pt idx="633">
                  <c:v>5856031.9511449635</c:v>
                </c:pt>
                <c:pt idx="634">
                  <c:v>5648106.0799986282</c:v>
                </c:pt>
                <c:pt idx="635">
                  <c:v>5855030.5815965896</c:v>
                </c:pt>
                <c:pt idx="636">
                  <c:v>6291088.9073958071</c:v>
                </c:pt>
                <c:pt idx="637">
                  <c:v>6260081.780071714</c:v>
                </c:pt>
                <c:pt idx="638">
                  <c:v>5953736.4548286237</c:v>
                </c:pt>
                <c:pt idx="639">
                  <c:v>6981189.1580974795</c:v>
                </c:pt>
                <c:pt idx="640">
                  <c:v>6697419.2441053279</c:v>
                </c:pt>
                <c:pt idx="641">
                  <c:v>6561152.6132853534</c:v>
                </c:pt>
                <c:pt idx="642">
                  <c:v>6746091.0439104103</c:v>
                </c:pt>
                <c:pt idx="643">
                  <c:v>6638687.8299797159</c:v>
                </c:pt>
                <c:pt idx="644">
                  <c:v>6725973.189189164</c:v>
                </c:pt>
                <c:pt idx="645">
                  <c:v>6437692.8415253581</c:v>
                </c:pt>
                <c:pt idx="646">
                  <c:v>#N/A</c:v>
                </c:pt>
                <c:pt idx="647">
                  <c:v>6914385.4389408194</c:v>
                </c:pt>
                <c:pt idx="648">
                  <c:v>6230619.8850569809</c:v>
                </c:pt>
                <c:pt idx="649">
                  <c:v>6496157.432035286</c:v>
                </c:pt>
                <c:pt idx="650">
                  <c:v>6406850.5462221177</c:v>
                </c:pt>
                <c:pt idx="651">
                  <c:v>5883558.7297254596</c:v>
                </c:pt>
                <c:pt idx="652">
                  <c:v>5775442.7679028595</c:v>
                </c:pt>
                <c:pt idx="653">
                  <c:v>5976052.7684003199</c:v>
                </c:pt>
                <c:pt idx="654">
                  <c:v>6225130.3917638781</c:v>
                </c:pt>
                <c:pt idx="655">
                  <c:v>6579393.8067625137</c:v>
                </c:pt>
                <c:pt idx="656">
                  <c:v>6026391.2050029142</c:v>
                </c:pt>
                <c:pt idx="657">
                  <c:v>5743039.7217671042</c:v>
                </c:pt>
                <c:pt idx="658">
                  <c:v>6322811.2996062329</c:v>
                </c:pt>
                <c:pt idx="659">
                  <c:v>6033142.0752066113</c:v>
                </c:pt>
                <c:pt idx="660">
                  <c:v>6659924.9737488944</c:v>
                </c:pt>
                <c:pt idx="661">
                  <c:v>6714438.6215670221</c:v>
                </c:pt>
                <c:pt idx="662">
                  <c:v>6435132.3474830128</c:v>
                </c:pt>
                <c:pt idx="663">
                  <c:v>6470757.2854398387</c:v>
                </c:pt>
                <c:pt idx="664">
                  <c:v>7124059.5270846635</c:v>
                </c:pt>
                <c:pt idx="665">
                  <c:v>6159445.9545364883</c:v>
                </c:pt>
                <c:pt idx="666">
                  <c:v>6382063.159728324</c:v>
                </c:pt>
                <c:pt idx="667">
                  <c:v>6082981.7186423279</c:v>
                </c:pt>
                <c:pt idx="668">
                  <c:v>6208251.7359573776</c:v>
                </c:pt>
                <c:pt idx="669">
                  <c:v>6063368.8751396351</c:v>
                </c:pt>
                <c:pt idx="670">
                  <c:v>6006305.0491540385</c:v>
                </c:pt>
                <c:pt idx="671">
                  <c:v>6081968.988119767</c:v>
                </c:pt>
                <c:pt idx="672">
                  <c:v>6052742.4388024965</c:v>
                </c:pt>
                <c:pt idx="673">
                  <c:v>#N/A</c:v>
                </c:pt>
                <c:pt idx="674">
                  <c:v>6018838.409497858</c:v>
                </c:pt>
                <c:pt idx="675">
                  <c:v>5995408.08622644</c:v>
                </c:pt>
                <c:pt idx="676">
                  <c:v>6215666.5043214895</c:v>
                </c:pt>
                <c:pt idx="677">
                  <c:v>6300179.9687901326</c:v>
                </c:pt>
                <c:pt idx="678">
                  <c:v>5802148.0771906478</c:v>
                </c:pt>
                <c:pt idx="679">
                  <c:v>6550595.6398395235</c:v>
                </c:pt>
                <c:pt idx="680">
                  <c:v>6459863.0529424613</c:v>
                </c:pt>
                <c:pt idx="681">
                  <c:v>5577506.2622515047</c:v>
                </c:pt>
                <c:pt idx="682">
                  <c:v>5713995.5059303921</c:v>
                </c:pt>
                <c:pt idx="683">
                  <c:v>5714415.3368532071</c:v>
                </c:pt>
                <c:pt idx="684">
                  <c:v>6389617.1749568982</c:v>
                </c:pt>
                <c:pt idx="685">
                  <c:v>5468807.9022850441</c:v>
                </c:pt>
                <c:pt idx="686">
                  <c:v>5525197.5329503929</c:v>
                </c:pt>
                <c:pt idx="687">
                  <c:v>4827062.7147106286</c:v>
                </c:pt>
                <c:pt idx="688">
                  <c:v>6635307.2458415525</c:v>
                </c:pt>
                <c:pt idx="689">
                  <c:v>5807374.6447031964</c:v>
                </c:pt>
                <c:pt idx="690">
                  <c:v>6000483.2194307186</c:v>
                </c:pt>
                <c:pt idx="691">
                  <c:v>5952993.0854820935</c:v>
                </c:pt>
                <c:pt idx="692">
                  <c:v>6527753.2949180035</c:v>
                </c:pt>
                <c:pt idx="693">
                  <c:v>6871433.7014056556</c:v>
                </c:pt>
                <c:pt idx="694">
                  <c:v>6625534.0511215767</c:v>
                </c:pt>
                <c:pt idx="695">
                  <c:v>6829002.0750742033</c:v>
                </c:pt>
                <c:pt idx="696">
                  <c:v>6675654.4431046229</c:v>
                </c:pt>
                <c:pt idx="697">
                  <c:v>5629550.5649237875</c:v>
                </c:pt>
                <c:pt idx="698">
                  <c:v>6245128.3861345584</c:v>
                </c:pt>
                <c:pt idx="699">
                  <c:v>6340501.9520981265</c:v>
                </c:pt>
                <c:pt idx="700">
                  <c:v>5922625.4188924367</c:v>
                </c:pt>
                <c:pt idx="701">
                  <c:v>5990903.3960237373</c:v>
                </c:pt>
                <c:pt idx="702">
                  <c:v>5307364.3954039989</c:v>
                </c:pt>
                <c:pt idx="703">
                  <c:v>5882013.6990538044</c:v>
                </c:pt>
                <c:pt idx="704">
                  <c:v>6462880.1603789665</c:v>
                </c:pt>
                <c:pt idx="705">
                  <c:v>6137687.2354849232</c:v>
                </c:pt>
                <c:pt idx="706">
                  <c:v>5367257.5289042378</c:v>
                </c:pt>
                <c:pt idx="707">
                  <c:v>6188331.9093983229</c:v>
                </c:pt>
                <c:pt idx="708">
                  <c:v>5771379.6683158651</c:v>
                </c:pt>
                <c:pt idx="709">
                  <c:v>6256881.3809992801</c:v>
                </c:pt>
                <c:pt idx="710">
                  <c:v>5545274.3448379068</c:v>
                </c:pt>
                <c:pt idx="711">
                  <c:v>5508380.3443261152</c:v>
                </c:pt>
                <c:pt idx="712">
                  <c:v>6752736.1307145795</c:v>
                </c:pt>
                <c:pt idx="713">
                  <c:v>6461205.8370566061</c:v>
                </c:pt>
                <c:pt idx="714">
                  <c:v>6431930.8362686252</c:v>
                </c:pt>
                <c:pt idx="715">
                  <c:v>6744327.3710851958</c:v>
                </c:pt>
                <c:pt idx="716">
                  <c:v>6238412.9400329562</c:v>
                </c:pt>
                <c:pt idx="717">
                  <c:v>6507485.0696178675</c:v>
                </c:pt>
                <c:pt idx="718">
                  <c:v>6151145.0231899321</c:v>
                </c:pt>
                <c:pt idx="719">
                  <c:v>6351738.3628475973</c:v>
                </c:pt>
                <c:pt idx="720">
                  <c:v>#N/A</c:v>
                </c:pt>
                <c:pt idx="721">
                  <c:v>6357656.7764383918</c:v>
                </c:pt>
                <c:pt idx="722">
                  <c:v>4449959.6196009098</c:v>
                </c:pt>
                <c:pt idx="723">
                  <c:v>6399777.4097577315</c:v>
                </c:pt>
                <c:pt idx="724">
                  <c:v>6401166.681470071</c:v>
                </c:pt>
                <c:pt idx="725">
                  <c:v>3682474.0760517782</c:v>
                </c:pt>
                <c:pt idx="726">
                  <c:v>6137468.7960547218</c:v>
                </c:pt>
                <c:pt idx="727">
                  <c:v>5994861.807843416</c:v>
                </c:pt>
                <c:pt idx="728">
                  <c:v>5936518.9282503724</c:v>
                </c:pt>
                <c:pt idx="729">
                  <c:v>6226702.1896755649</c:v>
                </c:pt>
                <c:pt idx="730">
                  <c:v>5889176.6951674437</c:v>
                </c:pt>
                <c:pt idx="731">
                  <c:v>7397158.7199288467</c:v>
                </c:pt>
                <c:pt idx="732">
                  <c:v>5622316.3179730969</c:v>
                </c:pt>
                <c:pt idx="733">
                  <c:v>6294494.7239640476</c:v>
                </c:pt>
                <c:pt idx="734">
                  <c:v>5832432.2011696529</c:v>
                </c:pt>
                <c:pt idx="735">
                  <c:v>6263465.3218546137</c:v>
                </c:pt>
                <c:pt idx="736">
                  <c:v>5959283.0551229827</c:v>
                </c:pt>
                <c:pt idx="737">
                  <c:v>5647028.8026695056</c:v>
                </c:pt>
                <c:pt idx="738">
                  <c:v>6508871.1795384958</c:v>
                </c:pt>
                <c:pt idx="739">
                  <c:v>#N/A</c:v>
                </c:pt>
                <c:pt idx="740">
                  <c:v>5879314.7525165081</c:v>
                </c:pt>
                <c:pt idx="741">
                  <c:v>6464213.6592428982</c:v>
                </c:pt>
                <c:pt idx="742">
                  <c:v>6667528.7670385456</c:v>
                </c:pt>
                <c:pt idx="743">
                  <c:v>6263910.7939362684</c:v>
                </c:pt>
                <c:pt idx="744">
                  <c:v>6120003.4303777907</c:v>
                </c:pt>
                <c:pt idx="745">
                  <c:v>6552672.1147860466</c:v>
                </c:pt>
                <c:pt idx="746">
                  <c:v>6338436.030439497</c:v>
                </c:pt>
                <c:pt idx="747">
                  <c:v>6459853.9250967186</c:v>
                </c:pt>
                <c:pt idx="748">
                  <c:v>6135236.6098722471</c:v>
                </c:pt>
                <c:pt idx="749">
                  <c:v>6423925.4386415994</c:v>
                </c:pt>
                <c:pt idx="750">
                  <c:v>5944849.8932199804</c:v>
                </c:pt>
                <c:pt idx="751">
                  <c:v>8666947.0452635568</c:v>
                </c:pt>
                <c:pt idx="752">
                  <c:v>5423269.9399582678</c:v>
                </c:pt>
                <c:pt idx="753">
                  <c:v>7759212.3434371613</c:v>
                </c:pt>
                <c:pt idx="754">
                  <c:v>6060809.1159255737</c:v>
                </c:pt>
                <c:pt idx="755">
                  <c:v>6406795.3500919119</c:v>
                </c:pt>
                <c:pt idx="756">
                  <c:v>5712797.0930892499</c:v>
                </c:pt>
                <c:pt idx="757">
                  <c:v>6275490.0890738014</c:v>
                </c:pt>
                <c:pt idx="758">
                  <c:v>6081422.8459648108</c:v>
                </c:pt>
                <c:pt idx="759">
                  <c:v>6138915.4519075388</c:v>
                </c:pt>
                <c:pt idx="760">
                  <c:v>6112628.0755371964</c:v>
                </c:pt>
                <c:pt idx="761">
                  <c:v>6055499.4006272657</c:v>
                </c:pt>
                <c:pt idx="762">
                  <c:v>6147826.4793549217</c:v>
                </c:pt>
                <c:pt idx="763">
                  <c:v>6499956.357297386</c:v>
                </c:pt>
                <c:pt idx="764">
                  <c:v>6328130.5793261379</c:v>
                </c:pt>
                <c:pt idx="765">
                  <c:v>6661254.6226263409</c:v>
                </c:pt>
                <c:pt idx="766">
                  <c:v>6349274.2858770145</c:v>
                </c:pt>
                <c:pt idx="767">
                  <c:v>6197248.9428064097</c:v>
                </c:pt>
                <c:pt idx="768">
                  <c:v>6762958.0578398081</c:v>
                </c:pt>
                <c:pt idx="769">
                  <c:v>7182529.4648417942</c:v>
                </c:pt>
                <c:pt idx="770">
                  <c:v>6309529.0144876456</c:v>
                </c:pt>
                <c:pt idx="771">
                  <c:v>5430710.3734285887</c:v>
                </c:pt>
                <c:pt idx="772">
                  <c:v>6208680.7183495862</c:v>
                </c:pt>
                <c:pt idx="773">
                  <c:v>6159621.7040748205</c:v>
                </c:pt>
                <c:pt idx="774">
                  <c:v>6435662.940072679</c:v>
                </c:pt>
                <c:pt idx="775">
                  <c:v>6385475.4744578116</c:v>
                </c:pt>
                <c:pt idx="776">
                  <c:v>6499599.5702353297</c:v>
                </c:pt>
                <c:pt idx="777">
                  <c:v>6758481.4371952377</c:v>
                </c:pt>
                <c:pt idx="778">
                  <c:v>6528215.6386348596</c:v>
                </c:pt>
                <c:pt idx="779">
                  <c:v>6688644.3442580709</c:v>
                </c:pt>
                <c:pt idx="780">
                  <c:v>6159859.2690126747</c:v>
                </c:pt>
                <c:pt idx="781">
                  <c:v>6371296.6886295686</c:v>
                </c:pt>
                <c:pt idx="782">
                  <c:v>7154929.188413173</c:v>
                </c:pt>
                <c:pt idx="783">
                  <c:v>6071524.290637115</c:v>
                </c:pt>
                <c:pt idx="784">
                  <c:v>5767187.1120178085</c:v>
                </c:pt>
                <c:pt idx="785">
                  <c:v>6296235.7751799161</c:v>
                </c:pt>
                <c:pt idx="786">
                  <c:v>3685135.3217348959</c:v>
                </c:pt>
                <c:pt idx="787">
                  <c:v>5992877.6374479448</c:v>
                </c:pt>
                <c:pt idx="788">
                  <c:v>6070592.476004092</c:v>
                </c:pt>
                <c:pt idx="789">
                  <c:v>#N/A</c:v>
                </c:pt>
                <c:pt idx="790">
                  <c:v>6260953.2273399448</c:v>
                </c:pt>
                <c:pt idx="791">
                  <c:v>6242219.946887169</c:v>
                </c:pt>
                <c:pt idx="792">
                  <c:v>6697501.6431435654</c:v>
                </c:pt>
                <c:pt idx="793">
                  <c:v>6227073.002251517</c:v>
                </c:pt>
                <c:pt idx="794">
                  <c:v>6224258.997676597</c:v>
                </c:pt>
                <c:pt idx="795">
                  <c:v>6285256.8267071815</c:v>
                </c:pt>
                <c:pt idx="796">
                  <c:v>6904942.1714022178</c:v>
                </c:pt>
                <c:pt idx="797">
                  <c:v>6482600.174562146</c:v>
                </c:pt>
                <c:pt idx="798">
                  <c:v>6592817.1068254597</c:v>
                </c:pt>
                <c:pt idx="799">
                  <c:v>5450962.9120205268</c:v>
                </c:pt>
                <c:pt idx="800">
                  <c:v>8599273.1445963588</c:v>
                </c:pt>
                <c:pt idx="801">
                  <c:v>7817653.3801625129</c:v>
                </c:pt>
                <c:pt idx="802">
                  <c:v>5934496.3646465698</c:v>
                </c:pt>
                <c:pt idx="803">
                  <c:v>6248247.6086243987</c:v>
                </c:pt>
                <c:pt idx="804">
                  <c:v>6326754.4633081583</c:v>
                </c:pt>
                <c:pt idx="805">
                  <c:v>5645233.2340557091</c:v>
                </c:pt>
                <c:pt idx="806">
                  <c:v>6144050.1937681194</c:v>
                </c:pt>
                <c:pt idx="807">
                  <c:v>4491007.7172087887</c:v>
                </c:pt>
                <c:pt idx="808">
                  <c:v>6186787.7617278695</c:v>
                </c:pt>
                <c:pt idx="809">
                  <c:v>6494683.1721332083</c:v>
                </c:pt>
                <c:pt idx="810">
                  <c:v>6169841.5081688296</c:v>
                </c:pt>
                <c:pt idx="811">
                  <c:v>5913307.6637109211</c:v>
                </c:pt>
                <c:pt idx="812">
                  <c:v>6460702.2044461779</c:v>
                </c:pt>
                <c:pt idx="813">
                  <c:v>6624577.7339066807</c:v>
                </c:pt>
                <c:pt idx="814">
                  <c:v>6433533.2295759851</c:v>
                </c:pt>
                <c:pt idx="815">
                  <c:v>6580052.9683716632</c:v>
                </c:pt>
                <c:pt idx="816">
                  <c:v>6486988.1327149225</c:v>
                </c:pt>
                <c:pt idx="817">
                  <c:v>6742125.0670389589</c:v>
                </c:pt>
                <c:pt idx="818">
                  <c:v>5838353.8804804459</c:v>
                </c:pt>
                <c:pt idx="819">
                  <c:v>6204602.2095501181</c:v>
                </c:pt>
                <c:pt idx="820">
                  <c:v>6342970.7431463441</c:v>
                </c:pt>
                <c:pt idx="821">
                  <c:v>5000155.2864976292</c:v>
                </c:pt>
                <c:pt idx="822">
                  <c:v>5717080.2877259087</c:v>
                </c:pt>
                <c:pt idx="823">
                  <c:v>5877666.3096484626</c:v>
                </c:pt>
                <c:pt idx="824">
                  <c:v>4800383.7277408177</c:v>
                </c:pt>
                <c:pt idx="825">
                  <c:v>6409530.0651778355</c:v>
                </c:pt>
                <c:pt idx="826">
                  <c:v>6156501.106757802</c:v>
                </c:pt>
                <c:pt idx="827">
                  <c:v>6444353.7418598253</c:v>
                </c:pt>
                <c:pt idx="828">
                  <c:v>6515315.5792249152</c:v>
                </c:pt>
                <c:pt idx="829">
                  <c:v>6031762.3076223284</c:v>
                </c:pt>
                <c:pt idx="830">
                  <c:v>6044374.1817720868</c:v>
                </c:pt>
                <c:pt idx="831">
                  <c:v>5202950.2659187801</c:v>
                </c:pt>
                <c:pt idx="832">
                  <c:v>6433459.7192678656</c:v>
                </c:pt>
                <c:pt idx="833">
                  <c:v>6279536.0114557371</c:v>
                </c:pt>
                <c:pt idx="834">
                  <c:v>5498895.7815574408</c:v>
                </c:pt>
                <c:pt idx="835">
                  <c:v>5172473.9484820217</c:v>
                </c:pt>
                <c:pt idx="836">
                  <c:v>6299167.8858987903</c:v>
                </c:pt>
                <c:pt idx="837">
                  <c:v>6543899.5732966168</c:v>
                </c:pt>
                <c:pt idx="838">
                  <c:v>6436750.790327915</c:v>
                </c:pt>
                <c:pt idx="839">
                  <c:v>5693312.6878997795</c:v>
                </c:pt>
                <c:pt idx="840">
                  <c:v>5009279.9451078186</c:v>
                </c:pt>
                <c:pt idx="841">
                  <c:v>6116063.2090637386</c:v>
                </c:pt>
                <c:pt idx="842">
                  <c:v>6175691.9714608015</c:v>
                </c:pt>
                <c:pt idx="843">
                  <c:v>5662754.2988649607</c:v>
                </c:pt>
                <c:pt idx="844">
                  <c:v>6219532.1194968978</c:v>
                </c:pt>
                <c:pt idx="845">
                  <c:v>5957777.3374621589</c:v>
                </c:pt>
                <c:pt idx="846">
                  <c:v>6748126.2848914023</c:v>
                </c:pt>
                <c:pt idx="847">
                  <c:v>6078895.0710971942</c:v>
                </c:pt>
                <c:pt idx="848">
                  <c:v>10750368.67526521</c:v>
                </c:pt>
                <c:pt idx="849">
                  <c:v>6447349.6158844996</c:v>
                </c:pt>
                <c:pt idx="850">
                  <c:v>6294016.3025678117</c:v>
                </c:pt>
                <c:pt idx="851">
                  <c:v>6217954.8290231396</c:v>
                </c:pt>
                <c:pt idx="852">
                  <c:v>6081394.5486005954</c:v>
                </c:pt>
                <c:pt idx="853">
                  <c:v>5708281.4167431649</c:v>
                </c:pt>
                <c:pt idx="854">
                  <c:v>5696669.030682534</c:v>
                </c:pt>
                <c:pt idx="855">
                  <c:v>6748982.98099765</c:v>
                </c:pt>
                <c:pt idx="856">
                  <c:v>6582330.1372980522</c:v>
                </c:pt>
                <c:pt idx="857">
                  <c:v>6300677.7023447333</c:v>
                </c:pt>
                <c:pt idx="858">
                  <c:v>6286107.7715810062</c:v>
                </c:pt>
                <c:pt idx="859">
                  <c:v>6492803.5350001268</c:v>
                </c:pt>
                <c:pt idx="860">
                  <c:v>6924450.3644455932</c:v>
                </c:pt>
                <c:pt idx="861">
                  <c:v>6679469.4998195888</c:v>
                </c:pt>
                <c:pt idx="862">
                  <c:v>6651492.9262065487</c:v>
                </c:pt>
                <c:pt idx="863">
                  <c:v>5787424.6695876457</c:v>
                </c:pt>
                <c:pt idx="864">
                  <c:v>6341174.3566999426</c:v>
                </c:pt>
                <c:pt idx="865">
                  <c:v>8554661.7927472275</c:v>
                </c:pt>
                <c:pt idx="866">
                  <c:v>3687106.5909848656</c:v>
                </c:pt>
                <c:pt idx="867">
                  <c:v>5686764.8449321073</c:v>
                </c:pt>
                <c:pt idx="868">
                  <c:v>6352101.3267451366</c:v>
                </c:pt>
                <c:pt idx="869">
                  <c:v>8508142.292696001</c:v>
                </c:pt>
                <c:pt idx="870">
                  <c:v>6421425.0794134531</c:v>
                </c:pt>
                <c:pt idx="871">
                  <c:v>6123426.6442374531</c:v>
                </c:pt>
                <c:pt idx="872">
                  <c:v>6874098.6858567502</c:v>
                </c:pt>
                <c:pt idx="873">
                  <c:v>6974885.420533238</c:v>
                </c:pt>
                <c:pt idx="874">
                  <c:v>4771297.5970945098</c:v>
                </c:pt>
                <c:pt idx="875">
                  <c:v>5942285.2650592392</c:v>
                </c:pt>
                <c:pt idx="876">
                  <c:v>4501883.5787228895</c:v>
                </c:pt>
                <c:pt idx="877">
                  <c:v>6381375.778935845</c:v>
                </c:pt>
                <c:pt idx="878">
                  <c:v>6129649.7826106939</c:v>
                </c:pt>
                <c:pt idx="879">
                  <c:v>6990041.1343547208</c:v>
                </c:pt>
                <c:pt idx="880">
                  <c:v>6448794.8300205572</c:v>
                </c:pt>
                <c:pt idx="881">
                  <c:v>6298030.4265199266</c:v>
                </c:pt>
                <c:pt idx="882">
                  <c:v>6602307.8869603118</c:v>
                </c:pt>
                <c:pt idx="883">
                  <c:v>6583371.7696934277</c:v>
                </c:pt>
                <c:pt idx="884">
                  <c:v>6124418.5812936872</c:v>
                </c:pt>
                <c:pt idx="885">
                  <c:v>5735280.6033932772</c:v>
                </c:pt>
                <c:pt idx="886">
                  <c:v>6172354.6511804061</c:v>
                </c:pt>
                <c:pt idx="887">
                  <c:v>5981776.9796468383</c:v>
                </c:pt>
                <c:pt idx="888">
                  <c:v>6382842.2312637977</c:v>
                </c:pt>
                <c:pt idx="889">
                  <c:v>6314551.2287853705</c:v>
                </c:pt>
                <c:pt idx="890">
                  <c:v>5863001.6042723469</c:v>
                </c:pt>
                <c:pt idx="891">
                  <c:v>5945343.3795910366</c:v>
                </c:pt>
                <c:pt idx="892">
                  <c:v>6532718.5008540098</c:v>
                </c:pt>
                <c:pt idx="893">
                  <c:v>6194659.6755211903</c:v>
                </c:pt>
                <c:pt idx="894">
                  <c:v>6458811.5141574033</c:v>
                </c:pt>
                <c:pt idx="895">
                  <c:v>5932214.1076579541</c:v>
                </c:pt>
                <c:pt idx="896">
                  <c:v>6312975.1090909382</c:v>
                </c:pt>
                <c:pt idx="897">
                  <c:v>5884697.2810367811</c:v>
                </c:pt>
                <c:pt idx="898">
                  <c:v>6092451.3143417509</c:v>
                </c:pt>
                <c:pt idx="899">
                  <c:v>6394963.4986416772</c:v>
                </c:pt>
                <c:pt idx="900">
                  <c:v>5375468.1971141323</c:v>
                </c:pt>
                <c:pt idx="901">
                  <c:v>6305335.9340150896</c:v>
                </c:pt>
                <c:pt idx="902">
                  <c:v>6534313.8251608266</c:v>
                </c:pt>
                <c:pt idx="903">
                  <c:v>6557381.4108465696</c:v>
                </c:pt>
                <c:pt idx="904">
                  <c:v>6524721.3234747155</c:v>
                </c:pt>
                <c:pt idx="905">
                  <c:v>6556945.0898934212</c:v>
                </c:pt>
                <c:pt idx="906">
                  <c:v>6338740.798060663</c:v>
                </c:pt>
                <c:pt idx="907">
                  <c:v>6991629.9439161727</c:v>
                </c:pt>
                <c:pt idx="908">
                  <c:v>6060279.3163009416</c:v>
                </c:pt>
                <c:pt idx="909">
                  <c:v>5405264.409595551</c:v>
                </c:pt>
                <c:pt idx="910">
                  <c:v>6388306.112037885</c:v>
                </c:pt>
                <c:pt idx="911">
                  <c:v>6681689.9296323787</c:v>
                </c:pt>
                <c:pt idx="912">
                  <c:v>6008056.0691866586</c:v>
                </c:pt>
                <c:pt idx="913">
                  <c:v>10836997.541891476</c:v>
                </c:pt>
                <c:pt idx="914">
                  <c:v>6141042.1341484012</c:v>
                </c:pt>
                <c:pt idx="915">
                  <c:v>6212200.894952191</c:v>
                </c:pt>
                <c:pt idx="916">
                  <c:v>6188070.1595073659</c:v>
                </c:pt>
                <c:pt idx="917">
                  <c:v>8632662.6899020765</c:v>
                </c:pt>
                <c:pt idx="918">
                  <c:v>6820230.6516906666</c:v>
                </c:pt>
                <c:pt idx="919">
                  <c:v>6392819.9869583854</c:v>
                </c:pt>
                <c:pt idx="920">
                  <c:v>#N/A</c:v>
                </c:pt>
                <c:pt idx="921">
                  <c:v>5926850.6242345814</c:v>
                </c:pt>
                <c:pt idx="922">
                  <c:v>6251669.5431503998</c:v>
                </c:pt>
                <c:pt idx="923">
                  <c:v>6759358.321957767</c:v>
                </c:pt>
                <c:pt idx="924">
                  <c:v>6560645.6057894658</c:v>
                </c:pt>
                <c:pt idx="925">
                  <c:v>6840559.8026266489</c:v>
                </c:pt>
                <c:pt idx="926">
                  <c:v>6035233.5878432197</c:v>
                </c:pt>
                <c:pt idx="927">
                  <c:v>6129769.7298657289</c:v>
                </c:pt>
                <c:pt idx="928">
                  <c:v>6256205.9927990045</c:v>
                </c:pt>
                <c:pt idx="929">
                  <c:v>6621853.8095977549</c:v>
                </c:pt>
                <c:pt idx="930">
                  <c:v>5990800.0752906529</c:v>
                </c:pt>
                <c:pt idx="931">
                  <c:v>6294916.3934975266</c:v>
                </c:pt>
                <c:pt idx="932">
                  <c:v>6399238.2518484043</c:v>
                </c:pt>
                <c:pt idx="933">
                  <c:v>6635796.7282924196</c:v>
                </c:pt>
                <c:pt idx="934">
                  <c:v>6574779.6193662453</c:v>
                </c:pt>
                <c:pt idx="935">
                  <c:v>5655157.3116304306</c:v>
                </c:pt>
                <c:pt idx="936">
                  <c:v>5695201.5437971624</c:v>
                </c:pt>
                <c:pt idx="937">
                  <c:v>6551119.7276321435</c:v>
                </c:pt>
                <c:pt idx="938">
                  <c:v>6592448.3656195011</c:v>
                </c:pt>
                <c:pt idx="939">
                  <c:v>10829813.555013509</c:v>
                </c:pt>
                <c:pt idx="940">
                  <c:v>5261355.8702483904</c:v>
                </c:pt>
                <c:pt idx="941">
                  <c:v>5803248.6741301557</c:v>
                </c:pt>
                <c:pt idx="942">
                  <c:v>6292526.3998517413</c:v>
                </c:pt>
                <c:pt idx="943">
                  <c:v>6051431.8931808546</c:v>
                </c:pt>
                <c:pt idx="944">
                  <c:v>6004758.5982157122</c:v>
                </c:pt>
                <c:pt idx="945">
                  <c:v>6049955.5096190795</c:v>
                </c:pt>
                <c:pt idx="946">
                  <c:v>5963445.4937841455</c:v>
                </c:pt>
                <c:pt idx="947">
                  <c:v>5897888.4795612087</c:v>
                </c:pt>
                <c:pt idx="948">
                  <c:v>6643665.600586134</c:v>
                </c:pt>
                <c:pt idx="949">
                  <c:v>3693368.0759048574</c:v>
                </c:pt>
                <c:pt idx="950">
                  <c:v>5993401.2688322347</c:v>
                </c:pt>
                <c:pt idx="951">
                  <c:v>6380171.5296557639</c:v>
                </c:pt>
                <c:pt idx="952">
                  <c:v>6160466.0519848401</c:v>
                </c:pt>
                <c:pt idx="953">
                  <c:v>6406195.2996643344</c:v>
                </c:pt>
                <c:pt idx="954">
                  <c:v>6138535.694801989</c:v>
                </c:pt>
                <c:pt idx="955">
                  <c:v>6598247.1686078925</c:v>
                </c:pt>
                <c:pt idx="956">
                  <c:v>5278225.0332074706</c:v>
                </c:pt>
                <c:pt idx="957">
                  <c:v>5887361.2694140412</c:v>
                </c:pt>
                <c:pt idx="958">
                  <c:v>6317725.0415442511</c:v>
                </c:pt>
                <c:pt idx="959">
                  <c:v>6906136.6491819043</c:v>
                </c:pt>
                <c:pt idx="960">
                  <c:v>5739060.7095216718</c:v>
                </c:pt>
                <c:pt idx="961">
                  <c:v>6104561.6683414727</c:v>
                </c:pt>
                <c:pt idx="962">
                  <c:v>6513515.2258056626</c:v>
                </c:pt>
                <c:pt idx="963">
                  <c:v>6315878.5699780351</c:v>
                </c:pt>
                <c:pt idx="964">
                  <c:v>6794164.2152992422</c:v>
                </c:pt>
                <c:pt idx="965">
                  <c:v>5577238.1673038881</c:v>
                </c:pt>
                <c:pt idx="966">
                  <c:v>5207335.1436942192</c:v>
                </c:pt>
                <c:pt idx="967">
                  <c:v>6317657.3549017292</c:v>
                </c:pt>
                <c:pt idx="968">
                  <c:v>6689811.8247516472</c:v>
                </c:pt>
                <c:pt idx="969">
                  <c:v>6773445.3606113093</c:v>
                </c:pt>
                <c:pt idx="970">
                  <c:v>5105333.0744088627</c:v>
                </c:pt>
                <c:pt idx="971">
                  <c:v>6070846.4394796593</c:v>
                </c:pt>
                <c:pt idx="972">
                  <c:v>6672900.4303353047</c:v>
                </c:pt>
                <c:pt idx="973">
                  <c:v>6182217.5428472962</c:v>
                </c:pt>
                <c:pt idx="974">
                  <c:v>6165671.2975789448</c:v>
                </c:pt>
                <c:pt idx="975">
                  <c:v>6603417.8449918283</c:v>
                </c:pt>
                <c:pt idx="976">
                  <c:v>#N/A</c:v>
                </c:pt>
                <c:pt idx="977">
                  <c:v>6286653.5735731116</c:v>
                </c:pt>
                <c:pt idx="978">
                  <c:v>6635295.0317137046</c:v>
                </c:pt>
                <c:pt idx="979">
                  <c:v>6811678.9852624238</c:v>
                </c:pt>
                <c:pt idx="980">
                  <c:v>6908410.8212534413</c:v>
                </c:pt>
                <c:pt idx="981">
                  <c:v>6127800.6551969144</c:v>
                </c:pt>
                <c:pt idx="982">
                  <c:v>6299184.0122371567</c:v>
                </c:pt>
                <c:pt idx="983">
                  <c:v>6068812.0763348332</c:v>
                </c:pt>
                <c:pt idx="984">
                  <c:v>5989483.9989395952</c:v>
                </c:pt>
                <c:pt idx="985">
                  <c:v>7985633.3884217441</c:v>
                </c:pt>
                <c:pt idx="986">
                  <c:v>#N/A</c:v>
                </c:pt>
                <c:pt idx="987">
                  <c:v>6125485.0947609618</c:v>
                </c:pt>
                <c:pt idx="988">
                  <c:v>6645909.3968860721</c:v>
                </c:pt>
                <c:pt idx="989">
                  <c:v>6142092.0707847401</c:v>
                </c:pt>
                <c:pt idx="990">
                  <c:v>6626449.4621581584</c:v>
                </c:pt>
                <c:pt idx="991">
                  <c:v>6114364.244165875</c:v>
                </c:pt>
                <c:pt idx="992">
                  <c:v>6406079.6930703642</c:v>
                </c:pt>
                <c:pt idx="993">
                  <c:v>6664556.8621363016</c:v>
                </c:pt>
                <c:pt idx="994">
                  <c:v>6248581.5142704872</c:v>
                </c:pt>
                <c:pt idx="995">
                  <c:v>8660914.1939954255</c:v>
                </c:pt>
                <c:pt idx="996">
                  <c:v>6516839.3132497231</c:v>
                </c:pt>
                <c:pt idx="997">
                  <c:v>6176721.9754066439</c:v>
                </c:pt>
                <c:pt idx="998">
                  <c:v>6011655.5285220081</c:v>
                </c:pt>
                <c:pt idx="999">
                  <c:v>6427032.0195561685</c:v>
                </c:pt>
                <c:pt idx="1000">
                  <c:v>5952907.3640202535</c:v>
                </c:pt>
                <c:pt idx="1001">
                  <c:v>10541845.633916594</c:v>
                </c:pt>
                <c:pt idx="1002">
                  <c:v>6177793.7916567167</c:v>
                </c:pt>
                <c:pt idx="1003">
                  <c:v>6275212.4806888755</c:v>
                </c:pt>
                <c:pt idx="1004">
                  <c:v>6533581.014249579</c:v>
                </c:pt>
                <c:pt idx="1005">
                  <c:v>6068182.0413563792</c:v>
                </c:pt>
                <c:pt idx="1006">
                  <c:v>4498646.619038865</c:v>
                </c:pt>
                <c:pt idx="1007">
                  <c:v>6579046.6343383463</c:v>
                </c:pt>
                <c:pt idx="1008">
                  <c:v>6295055.4354670132</c:v>
                </c:pt>
                <c:pt idx="1009">
                  <c:v>5864059.838462851</c:v>
                </c:pt>
                <c:pt idx="1010">
                  <c:v>5986162.8062631963</c:v>
                </c:pt>
                <c:pt idx="1011">
                  <c:v>5692234.9503336875</c:v>
                </c:pt>
                <c:pt idx="1012">
                  <c:v>6318208.2613458736</c:v>
                </c:pt>
                <c:pt idx="1013">
                  <c:v>6437462.3344323961</c:v>
                </c:pt>
                <c:pt idx="1014">
                  <c:v>6170612.2525100196</c:v>
                </c:pt>
                <c:pt idx="1015">
                  <c:v>6527655.5918074092</c:v>
                </c:pt>
                <c:pt idx="1016">
                  <c:v>5773828.9669754142</c:v>
                </c:pt>
                <c:pt idx="1017">
                  <c:v>6288099.7811506586</c:v>
                </c:pt>
                <c:pt idx="1018">
                  <c:v>7364463.9509558911</c:v>
                </c:pt>
                <c:pt idx="1019">
                  <c:v>6468278.1298972517</c:v>
                </c:pt>
                <c:pt idx="1020">
                  <c:v>5995170.1184954476</c:v>
                </c:pt>
                <c:pt idx="1021">
                  <c:v>5813740.3509335658</c:v>
                </c:pt>
                <c:pt idx="1022">
                  <c:v>6129276.5428868514</c:v>
                </c:pt>
                <c:pt idx="1023">
                  <c:v>5901505.1242772769</c:v>
                </c:pt>
                <c:pt idx="1024">
                  <c:v>6245835.835720473</c:v>
                </c:pt>
                <c:pt idx="1025">
                  <c:v>6259080.5109789725</c:v>
                </c:pt>
                <c:pt idx="1026">
                  <c:v>6164674.4787297677</c:v>
                </c:pt>
                <c:pt idx="1027">
                  <c:v>6291151.4510366153</c:v>
                </c:pt>
                <c:pt idx="1028">
                  <c:v>6330383.9970667968</c:v>
                </c:pt>
                <c:pt idx="1029">
                  <c:v>6333650.21409865</c:v>
                </c:pt>
                <c:pt idx="1030">
                  <c:v>6362057.2439287193</c:v>
                </c:pt>
                <c:pt idx="1031">
                  <c:v>6331659.2147080814</c:v>
                </c:pt>
                <c:pt idx="1032">
                  <c:v>5572811.6575249219</c:v>
                </c:pt>
                <c:pt idx="1033">
                  <c:v>5745570.7551183021</c:v>
                </c:pt>
                <c:pt idx="1034">
                  <c:v>6409329.4808554519</c:v>
                </c:pt>
                <c:pt idx="1035">
                  <c:v>6438119.2861455251</c:v>
                </c:pt>
                <c:pt idx="1036">
                  <c:v>6587438.7034386341</c:v>
                </c:pt>
                <c:pt idx="1037">
                  <c:v>6082860.2117390651</c:v>
                </c:pt>
                <c:pt idx="1038">
                  <c:v>6318866.2548072487</c:v>
                </c:pt>
                <c:pt idx="1039">
                  <c:v>6391298.7608317137</c:v>
                </c:pt>
                <c:pt idx="1040">
                  <c:v>7051787.5185597017</c:v>
                </c:pt>
                <c:pt idx="1041">
                  <c:v>6345786.0452249106</c:v>
                </c:pt>
                <c:pt idx="1042">
                  <c:v>7223848.0675770445</c:v>
                </c:pt>
                <c:pt idx="1043">
                  <c:v>6301545.5561627774</c:v>
                </c:pt>
                <c:pt idx="1044">
                  <c:v>#N/A</c:v>
                </c:pt>
                <c:pt idx="1045">
                  <c:v>6154057.5669691162</c:v>
                </c:pt>
                <c:pt idx="1046">
                  <c:v>6649373.6667987471</c:v>
                </c:pt>
                <c:pt idx="1047">
                  <c:v>#N/A</c:v>
                </c:pt>
                <c:pt idx="1048">
                  <c:v>6230165.4940705402</c:v>
                </c:pt>
                <c:pt idx="1049">
                  <c:v>5968735.2751215268</c:v>
                </c:pt>
                <c:pt idx="1050">
                  <c:v>6399832.075896509</c:v>
                </c:pt>
                <c:pt idx="1051">
                  <c:v>6004082.5627295449</c:v>
                </c:pt>
                <c:pt idx="1052">
                  <c:v>6602133.0306065297</c:v>
                </c:pt>
                <c:pt idx="1053">
                  <c:v>6088834.3207187792</c:v>
                </c:pt>
                <c:pt idx="1054">
                  <c:v>6014707.025301015</c:v>
                </c:pt>
                <c:pt idx="1055">
                  <c:v>6291737.9347327342</c:v>
                </c:pt>
                <c:pt idx="1056">
                  <c:v>6374286.1778070163</c:v>
                </c:pt>
                <c:pt idx="1057">
                  <c:v>8644239.3721920475</c:v>
                </c:pt>
                <c:pt idx="1058">
                  <c:v>6262234.9149303176</c:v>
                </c:pt>
                <c:pt idx="1059">
                  <c:v>6169898.2790979007</c:v>
                </c:pt>
                <c:pt idx="1060">
                  <c:v>6738929.1859291438</c:v>
                </c:pt>
                <c:pt idx="1061">
                  <c:v>5839389.4613942765</c:v>
                </c:pt>
                <c:pt idx="1062">
                  <c:v>6750269.8811403746</c:v>
                </c:pt>
                <c:pt idx="1063">
                  <c:v>6360455.2733922694</c:v>
                </c:pt>
                <c:pt idx="1064">
                  <c:v>6175491.7049284941</c:v>
                </c:pt>
                <c:pt idx="1065">
                  <c:v>6568199.5381025262</c:v>
                </c:pt>
                <c:pt idx="1066">
                  <c:v>#N/A</c:v>
                </c:pt>
                <c:pt idx="1067">
                  <c:v>6273442.2264282666</c:v>
                </c:pt>
                <c:pt idx="1068">
                  <c:v>6307748.9036823828</c:v>
                </c:pt>
                <c:pt idx="1069">
                  <c:v>6225420.7296626968</c:v>
                </c:pt>
                <c:pt idx="1070">
                  <c:v>#N/A</c:v>
                </c:pt>
                <c:pt idx="1071">
                  <c:v>6379347.6789725982</c:v>
                </c:pt>
                <c:pt idx="1072">
                  <c:v>6366358.1266355626</c:v>
                </c:pt>
                <c:pt idx="1073">
                  <c:v>6423281.7979016714</c:v>
                </c:pt>
                <c:pt idx="1074">
                  <c:v>6514617.8764740052</c:v>
                </c:pt>
                <c:pt idx="1075">
                  <c:v>6261646.9531747866</c:v>
                </c:pt>
                <c:pt idx="1076">
                  <c:v>6535206.6537657538</c:v>
                </c:pt>
                <c:pt idx="1077">
                  <c:v>6438530.1892242096</c:v>
                </c:pt>
                <c:pt idx="1078">
                  <c:v>6855007.2404440669</c:v>
                </c:pt>
                <c:pt idx="1079">
                  <c:v>5926937.8065075111</c:v>
                </c:pt>
                <c:pt idx="1080">
                  <c:v>7117863.1641766354</c:v>
                </c:pt>
                <c:pt idx="1081">
                  <c:v>#N/A</c:v>
                </c:pt>
                <c:pt idx="1082">
                  <c:v>5955747.5091144862</c:v>
                </c:pt>
                <c:pt idx="1083">
                  <c:v>6547895.7966610938</c:v>
                </c:pt>
                <c:pt idx="1084">
                  <c:v>6848141.6621903069</c:v>
                </c:pt>
                <c:pt idx="1085">
                  <c:v>6603500.6427363027</c:v>
                </c:pt>
                <c:pt idx="1086">
                  <c:v>6668676.4568914501</c:v>
                </c:pt>
                <c:pt idx="1087">
                  <c:v>6166346.5194819393</c:v>
                </c:pt>
                <c:pt idx="1088">
                  <c:v>6186123.5641653538</c:v>
                </c:pt>
                <c:pt idx="1089">
                  <c:v>8055153.4910682477</c:v>
                </c:pt>
                <c:pt idx="1090">
                  <c:v>4497198.6473327428</c:v>
                </c:pt>
                <c:pt idx="1091">
                  <c:v>6154926.4970537433</c:v>
                </c:pt>
                <c:pt idx="1092">
                  <c:v>6265167.6946239704</c:v>
                </c:pt>
                <c:pt idx="1093">
                  <c:v>6106261.8170126239</c:v>
                </c:pt>
                <c:pt idx="1094">
                  <c:v>6533412.3479542611</c:v>
                </c:pt>
                <c:pt idx="1095">
                  <c:v>5784779.9875056399</c:v>
                </c:pt>
                <c:pt idx="1096">
                  <c:v>6471267.6020340435</c:v>
                </c:pt>
                <c:pt idx="1097">
                  <c:v>7690536.2376752943</c:v>
                </c:pt>
                <c:pt idx="1098">
                  <c:v>6470797.9895445006</c:v>
                </c:pt>
                <c:pt idx="1099">
                  <c:v>6612366.5885626879</c:v>
                </c:pt>
                <c:pt idx="1100">
                  <c:v>6690407.6819895077</c:v>
                </c:pt>
                <c:pt idx="1101">
                  <c:v>6286274.5205003135</c:v>
                </c:pt>
                <c:pt idx="1102">
                  <c:v>7720814.1234412799</c:v>
                </c:pt>
                <c:pt idx="1103">
                  <c:v>#N/A</c:v>
                </c:pt>
                <c:pt idx="1104">
                  <c:v>6452781.5092539415</c:v>
                </c:pt>
                <c:pt idx="1105">
                  <c:v>6410646.7958729491</c:v>
                </c:pt>
                <c:pt idx="1106">
                  <c:v>5028126.9763453286</c:v>
                </c:pt>
                <c:pt idx="1107">
                  <c:v>6325528.6715388298</c:v>
                </c:pt>
                <c:pt idx="1108">
                  <c:v>6401778.6988389893</c:v>
                </c:pt>
                <c:pt idx="1109">
                  <c:v>6051395.5665965658</c:v>
                </c:pt>
                <c:pt idx="1110">
                  <c:v>6310642.3766519679</c:v>
                </c:pt>
                <c:pt idx="1111">
                  <c:v>5765623.8251412492</c:v>
                </c:pt>
                <c:pt idx="1112">
                  <c:v>6129483.5430689454</c:v>
                </c:pt>
                <c:pt idx="1113">
                  <c:v>6398951.4667087393</c:v>
                </c:pt>
                <c:pt idx="1114">
                  <c:v>6050099.4419742702</c:v>
                </c:pt>
                <c:pt idx="1115">
                  <c:v>5493256.5348962303</c:v>
                </c:pt>
                <c:pt idx="1116">
                  <c:v>6233006.2939748066</c:v>
                </c:pt>
                <c:pt idx="1117">
                  <c:v>6941280.5985487262</c:v>
                </c:pt>
                <c:pt idx="1118">
                  <c:v>3793282.4501523608</c:v>
                </c:pt>
                <c:pt idx="1119">
                  <c:v>6036737.1066266522</c:v>
                </c:pt>
                <c:pt idx="1120">
                  <c:v>6000673.0681792619</c:v>
                </c:pt>
                <c:pt idx="1121">
                  <c:v>3773409.2022936977</c:v>
                </c:pt>
                <c:pt idx="1122">
                  <c:v>6317949.8598481324</c:v>
                </c:pt>
                <c:pt idx="1123">
                  <c:v>6178986.7846564036</c:v>
                </c:pt>
                <c:pt idx="1124">
                  <c:v>#N/A</c:v>
                </c:pt>
                <c:pt idx="1125">
                  <c:v>6238721.7130110087</c:v>
                </c:pt>
                <c:pt idx="1126">
                  <c:v>6217355.35680677</c:v>
                </c:pt>
                <c:pt idx="1127">
                  <c:v>6675104.9317312585</c:v>
                </c:pt>
                <c:pt idx="1128">
                  <c:v>6638398.6001037192</c:v>
                </c:pt>
                <c:pt idx="1129">
                  <c:v>6448200.2905017929</c:v>
                </c:pt>
                <c:pt idx="1130">
                  <c:v>6925321.0369116683</c:v>
                </c:pt>
                <c:pt idx="1131">
                  <c:v>5836914.5179895675</c:v>
                </c:pt>
                <c:pt idx="1132">
                  <c:v>5937080.9297717391</c:v>
                </c:pt>
                <c:pt idx="1133">
                  <c:v>6424652.5211494053</c:v>
                </c:pt>
                <c:pt idx="1134">
                  <c:v>6520223.7375401324</c:v>
                </c:pt>
                <c:pt idx="1135">
                  <c:v>6150853.4505659426</c:v>
                </c:pt>
                <c:pt idx="1136">
                  <c:v>6885466.8240098218</c:v>
                </c:pt>
                <c:pt idx="1137">
                  <c:v>6098807.5263182465</c:v>
                </c:pt>
                <c:pt idx="1138">
                  <c:v>4715631.0817445563</c:v>
                </c:pt>
                <c:pt idx="1139">
                  <c:v>6610530.5811909884</c:v>
                </c:pt>
                <c:pt idx="1140">
                  <c:v>7093207.0253527835</c:v>
                </c:pt>
                <c:pt idx="1141">
                  <c:v>6907903.3580610035</c:v>
                </c:pt>
                <c:pt idx="1142">
                  <c:v>6190255.0277400278</c:v>
                </c:pt>
                <c:pt idx="1143">
                  <c:v>6356451.8410235811</c:v>
                </c:pt>
                <c:pt idx="1144">
                  <c:v>5927545.6442339271</c:v>
                </c:pt>
                <c:pt idx="1145">
                  <c:v>7010200.8613556791</c:v>
                </c:pt>
                <c:pt idx="1146">
                  <c:v>6590758.368805415</c:v>
                </c:pt>
                <c:pt idx="1147">
                  <c:v>6347430.2186357565</c:v>
                </c:pt>
                <c:pt idx="1148">
                  <c:v>6943543.8649995327</c:v>
                </c:pt>
                <c:pt idx="1149">
                  <c:v>6706945.7956211306</c:v>
                </c:pt>
                <c:pt idx="1150">
                  <c:v>6056843.9233339103</c:v>
                </c:pt>
                <c:pt idx="1151">
                  <c:v>6362109.3294109199</c:v>
                </c:pt>
                <c:pt idx="1152">
                  <c:v>6320810.9050418893</c:v>
                </c:pt>
                <c:pt idx="1153">
                  <c:v>6339551.3972486164</c:v>
                </c:pt>
                <c:pt idx="1154">
                  <c:v>6745212.6535187084</c:v>
                </c:pt>
                <c:pt idx="1155">
                  <c:v>6450580.4874974387</c:v>
                </c:pt>
                <c:pt idx="1156">
                  <c:v>6378118.0691562211</c:v>
                </c:pt>
                <c:pt idx="1157">
                  <c:v>6397278.3121915888</c:v>
                </c:pt>
                <c:pt idx="1158">
                  <c:v>6701436.0851198444</c:v>
                </c:pt>
                <c:pt idx="1159">
                  <c:v>6378515.1985462047</c:v>
                </c:pt>
                <c:pt idx="1160">
                  <c:v>6310882.4185090521</c:v>
                </c:pt>
                <c:pt idx="1161">
                  <c:v>6663129.5752594257</c:v>
                </c:pt>
                <c:pt idx="1162">
                  <c:v>6429765.053207688</c:v>
                </c:pt>
                <c:pt idx="1163">
                  <c:v>6688209.5485272268</c:v>
                </c:pt>
                <c:pt idx="1164">
                  <c:v>6650188.4993282706</c:v>
                </c:pt>
                <c:pt idx="1165">
                  <c:v>6225721.2056975458</c:v>
                </c:pt>
                <c:pt idx="1166">
                  <c:v>6355417.2520586606</c:v>
                </c:pt>
                <c:pt idx="1167">
                  <c:v>6697836.381918842</c:v>
                </c:pt>
                <c:pt idx="1168">
                  <c:v>5818684.4582669409</c:v>
                </c:pt>
                <c:pt idx="1169">
                  <c:v>5599487.5115084313</c:v>
                </c:pt>
                <c:pt idx="1170">
                  <c:v>6330673.6868620263</c:v>
                </c:pt>
                <c:pt idx="1171">
                  <c:v>6134808.8876704872</c:v>
                </c:pt>
                <c:pt idx="1172">
                  <c:v>4952997.5027830424</c:v>
                </c:pt>
                <c:pt idx="1173">
                  <c:v>8999712.5818920378</c:v>
                </c:pt>
                <c:pt idx="1174">
                  <c:v>6504579.8733291859</c:v>
                </c:pt>
                <c:pt idx="1175">
                  <c:v>6468962.8524256917</c:v>
                </c:pt>
                <c:pt idx="1176">
                  <c:v>6913220.1592145953</c:v>
                </c:pt>
                <c:pt idx="1177">
                  <c:v>6136593.814350104</c:v>
                </c:pt>
                <c:pt idx="1178">
                  <c:v>6486899.1621655198</c:v>
                </c:pt>
                <c:pt idx="1179">
                  <c:v>6888750.9331099689</c:v>
                </c:pt>
                <c:pt idx="1180">
                  <c:v>6239701.7762630591</c:v>
                </c:pt>
                <c:pt idx="1181">
                  <c:v>6719920.3587019136</c:v>
                </c:pt>
                <c:pt idx="1182">
                  <c:v>6491545.2250698181</c:v>
                </c:pt>
                <c:pt idx="1183">
                  <c:v>6603967.3370991293</c:v>
                </c:pt>
                <c:pt idx="1184">
                  <c:v>6839351.0920036715</c:v>
                </c:pt>
                <c:pt idx="1185">
                  <c:v>5793189.8219510159</c:v>
                </c:pt>
                <c:pt idx="1186">
                  <c:v>5039520.1337774917</c:v>
                </c:pt>
                <c:pt idx="1187">
                  <c:v>6365119.9706452442</c:v>
                </c:pt>
                <c:pt idx="1188">
                  <c:v>6634742.3241353715</c:v>
                </c:pt>
                <c:pt idx="1189">
                  <c:v>6479631.2722965945</c:v>
                </c:pt>
                <c:pt idx="1190">
                  <c:v>6694185.7548549948</c:v>
                </c:pt>
                <c:pt idx="1191">
                  <c:v>6293032.9768389203</c:v>
                </c:pt>
                <c:pt idx="1192">
                  <c:v>6822839.4091195799</c:v>
                </c:pt>
                <c:pt idx="1193">
                  <c:v>7805235.009785627</c:v>
                </c:pt>
                <c:pt idx="1194">
                  <c:v>6780671.8207415948</c:v>
                </c:pt>
                <c:pt idx="1195">
                  <c:v>6276336.4153346093</c:v>
                </c:pt>
                <c:pt idx="1196">
                  <c:v>6295592.9964562515</c:v>
                </c:pt>
                <c:pt idx="1197">
                  <c:v>6410590.9331709463</c:v>
                </c:pt>
                <c:pt idx="1198">
                  <c:v>6179036.5960924644</c:v>
                </c:pt>
                <c:pt idx="1199">
                  <c:v>7084899.6682728911</c:v>
                </c:pt>
                <c:pt idx="1200">
                  <c:v>6305543.8359311093</c:v>
                </c:pt>
                <c:pt idx="1201">
                  <c:v>6358699.9449778283</c:v>
                </c:pt>
                <c:pt idx="1202">
                  <c:v>6354375.8642088827</c:v>
                </c:pt>
                <c:pt idx="1203">
                  <c:v>6437146.9914337862</c:v>
                </c:pt>
                <c:pt idx="1204">
                  <c:v>6682606.3892538827</c:v>
                </c:pt>
                <c:pt idx="1205">
                  <c:v>5815924.5816513021</c:v>
                </c:pt>
                <c:pt idx="1206">
                  <c:v>6803969.5145704933</c:v>
                </c:pt>
                <c:pt idx="1207">
                  <c:v>6718557.664840661</c:v>
                </c:pt>
                <c:pt idx="1208">
                  <c:v>5557569.3852900378</c:v>
                </c:pt>
                <c:pt idx="1209">
                  <c:v>6240814.1335701197</c:v>
                </c:pt>
                <c:pt idx="1210">
                  <c:v>6282310.8997844979</c:v>
                </c:pt>
                <c:pt idx="1211">
                  <c:v>6620040.7132734023</c:v>
                </c:pt>
                <c:pt idx="1212">
                  <c:v>6272125.4537835689</c:v>
                </c:pt>
                <c:pt idx="1213">
                  <c:v>6254912.3003462171</c:v>
                </c:pt>
                <c:pt idx="1214">
                  <c:v>6211341.3693695189</c:v>
                </c:pt>
                <c:pt idx="1215">
                  <c:v>6451847.7313100966</c:v>
                </c:pt>
                <c:pt idx="1216">
                  <c:v>6938052.9319197442</c:v>
                </c:pt>
                <c:pt idx="1217">
                  <c:v>6690349.9156090748</c:v>
                </c:pt>
                <c:pt idx="1218">
                  <c:v>6220458.8815406291</c:v>
                </c:pt>
                <c:pt idx="1219">
                  <c:v>6833722.0220624721</c:v>
                </c:pt>
                <c:pt idx="1220">
                  <c:v>6497720.3207459003</c:v>
                </c:pt>
                <c:pt idx="1221">
                  <c:v>6498558.89574588</c:v>
                </c:pt>
                <c:pt idx="1222">
                  <c:v>6473429.3238635994</c:v>
                </c:pt>
                <c:pt idx="1223">
                  <c:v>3907533.6023434061</c:v>
                </c:pt>
                <c:pt idx="1224">
                  <c:v>6421165.724550263</c:v>
                </c:pt>
                <c:pt idx="1225">
                  <c:v>6903926.749030917</c:v>
                </c:pt>
                <c:pt idx="1226">
                  <c:v>6241432.7957576215</c:v>
                </c:pt>
                <c:pt idx="1227">
                  <c:v>6618568.0519077778</c:v>
                </c:pt>
                <c:pt idx="1228">
                  <c:v>6087836.6236684192</c:v>
                </c:pt>
                <c:pt idx="1229">
                  <c:v>6369445.0393605307</c:v>
                </c:pt>
                <c:pt idx="1230">
                  <c:v>6620762.1503972523</c:v>
                </c:pt>
                <c:pt idx="1231">
                  <c:v>6458341.1779032797</c:v>
                </c:pt>
                <c:pt idx="1232">
                  <c:v>6268670.6270174608</c:v>
                </c:pt>
                <c:pt idx="1233">
                  <c:v>6871193.8630694011</c:v>
                </c:pt>
                <c:pt idx="1234">
                  <c:v>4796900.0471530389</c:v>
                </c:pt>
                <c:pt idx="1235">
                  <c:v>7019924.8104377668</c:v>
                </c:pt>
                <c:pt idx="1236">
                  <c:v>6502771.9792334866</c:v>
                </c:pt>
                <c:pt idx="1237">
                  <c:v>6518887.3323078426</c:v>
                </c:pt>
                <c:pt idx="1238">
                  <c:v>5946374.7212838065</c:v>
                </c:pt>
                <c:pt idx="1239">
                  <c:v>6771769.7403685497</c:v>
                </c:pt>
                <c:pt idx="1240">
                  <c:v>6247489.7459423188</c:v>
                </c:pt>
                <c:pt idx="1241">
                  <c:v>6334669.6938091293</c:v>
                </c:pt>
                <c:pt idx="1242">
                  <c:v>6884163.4428060362</c:v>
                </c:pt>
                <c:pt idx="1243">
                  <c:v>6662166.0041740248</c:v>
                </c:pt>
                <c:pt idx="1244">
                  <c:v>6989053.4705686308</c:v>
                </c:pt>
                <c:pt idx="1245">
                  <c:v>7277004.014013947</c:v>
                </c:pt>
                <c:pt idx="1246">
                  <c:v>6236551.2930766223</c:v>
                </c:pt>
                <c:pt idx="1247">
                  <c:v>6119777.8985320712</c:v>
                </c:pt>
                <c:pt idx="1248">
                  <c:v>6298586.9611949148</c:v>
                </c:pt>
                <c:pt idx="1249">
                  <c:v>6416340.8634959515</c:v>
                </c:pt>
                <c:pt idx="1250">
                  <c:v>6123031.5017917613</c:v>
                </c:pt>
                <c:pt idx="1251">
                  <c:v>5855140.9777474049</c:v>
                </c:pt>
                <c:pt idx="1252">
                  <c:v>6593838.8029520437</c:v>
                </c:pt>
                <c:pt idx="1253">
                  <c:v>6653286.3013520706</c:v>
                </c:pt>
                <c:pt idx="1254">
                  <c:v>6419024.7978481045</c:v>
                </c:pt>
                <c:pt idx="1255">
                  <c:v>6411251.0292547075</c:v>
                </c:pt>
                <c:pt idx="1256">
                  <c:v>11210943.775003739</c:v>
                </c:pt>
                <c:pt idx="1257">
                  <c:v>6828350.5609893985</c:v>
                </c:pt>
                <c:pt idx="1258">
                  <c:v>6284138.6752651837</c:v>
                </c:pt>
                <c:pt idx="1259">
                  <c:v>6700624.4965561293</c:v>
                </c:pt>
                <c:pt idx="1260">
                  <c:v>5752861.2594834603</c:v>
                </c:pt>
                <c:pt idx="1261">
                  <c:v>6380133.6414077003</c:v>
                </c:pt>
                <c:pt idx="1262">
                  <c:v>5990455.9914069353</c:v>
                </c:pt>
                <c:pt idx="1263">
                  <c:v>6371354.7086139424</c:v>
                </c:pt>
                <c:pt idx="1264">
                  <c:v>6399225.4328777893</c:v>
                </c:pt>
                <c:pt idx="1265">
                  <c:v>6707433.0941745583</c:v>
                </c:pt>
                <c:pt idx="1266">
                  <c:v>6271309.2697587069</c:v>
                </c:pt>
                <c:pt idx="1267">
                  <c:v>6519023.708482611</c:v>
                </c:pt>
                <c:pt idx="1268">
                  <c:v>6702139.3705324214</c:v>
                </c:pt>
                <c:pt idx="1269">
                  <c:v>6198992.009003263</c:v>
                </c:pt>
                <c:pt idx="1270">
                  <c:v>6854742.9526626868</c:v>
                </c:pt>
                <c:pt idx="1271">
                  <c:v>6717034.8364139218</c:v>
                </c:pt>
                <c:pt idx="1272">
                  <c:v>6976147.0976209808</c:v>
                </c:pt>
                <c:pt idx="1273">
                  <c:v>6478310.1257288</c:v>
                </c:pt>
                <c:pt idx="1274">
                  <c:v>6034849.4620254673</c:v>
                </c:pt>
                <c:pt idx="1275">
                  <c:v>4669250.4869196611</c:v>
                </c:pt>
                <c:pt idx="1276">
                  <c:v>7006522.4027448306</c:v>
                </c:pt>
                <c:pt idx="1277">
                  <c:v>6596974.5569022698</c:v>
                </c:pt>
                <c:pt idx="1278">
                  <c:v>7857876.7569572236</c:v>
                </c:pt>
                <c:pt idx="1279">
                  <c:v>6735077.1959434235</c:v>
                </c:pt>
                <c:pt idx="1280">
                  <c:v>6465644.3270944245</c:v>
                </c:pt>
                <c:pt idx="1281">
                  <c:v>6400923.1725294022</c:v>
                </c:pt>
                <c:pt idx="1282">
                  <c:v>6678859.3118099319</c:v>
                </c:pt>
                <c:pt idx="1283">
                  <c:v>3915093.1550573613</c:v>
                </c:pt>
                <c:pt idx="1284">
                  <c:v>#N/A</c:v>
                </c:pt>
                <c:pt idx="1285">
                  <c:v>6032994.9464767193</c:v>
                </c:pt>
                <c:pt idx="1286">
                  <c:v>6780256.3119363934</c:v>
                </c:pt>
                <c:pt idx="1287">
                  <c:v>6395177.3267701557</c:v>
                </c:pt>
                <c:pt idx="1288">
                  <c:v>6669041.1056852881</c:v>
                </c:pt>
                <c:pt idx="1289">
                  <c:v>6432113.407161341</c:v>
                </c:pt>
                <c:pt idx="1290">
                  <c:v>6177688.6499774735</c:v>
                </c:pt>
                <c:pt idx="1291">
                  <c:v>5707263.819862782</c:v>
                </c:pt>
                <c:pt idx="1292">
                  <c:v>6057997.5593621396</c:v>
                </c:pt>
                <c:pt idx="1293">
                  <c:v>6437900.3365495196</c:v>
                </c:pt>
                <c:pt idx="1294">
                  <c:v>6042550.7001766954</c:v>
                </c:pt>
                <c:pt idx="1295">
                  <c:v>6458339.7034566682</c:v>
                </c:pt>
                <c:pt idx="1296">
                  <c:v>4634202.1974937832</c:v>
                </c:pt>
                <c:pt idx="1297">
                  <c:v>6559295.0427402938</c:v>
                </c:pt>
                <c:pt idx="1298">
                  <c:v>6917443.9621272655</c:v>
                </c:pt>
                <c:pt idx="1299">
                  <c:v>6589198.3003622126</c:v>
                </c:pt>
                <c:pt idx="1300">
                  <c:v>6357322.160550138</c:v>
                </c:pt>
                <c:pt idx="1301">
                  <c:v>6443323.9469666025</c:v>
                </c:pt>
                <c:pt idx="1302">
                  <c:v>9025735.1698342096</c:v>
                </c:pt>
                <c:pt idx="1303">
                  <c:v>6140831.2963606808</c:v>
                </c:pt>
                <c:pt idx="1304">
                  <c:v>7059286.1566685149</c:v>
                </c:pt>
                <c:pt idx="1305">
                  <c:v>7166638.4534876039</c:v>
                </c:pt>
                <c:pt idx="1306">
                  <c:v>6743690.0452758595</c:v>
                </c:pt>
                <c:pt idx="1307">
                  <c:v>6395354.8102514278</c:v>
                </c:pt>
                <c:pt idx="1308">
                  <c:v>6474744.7633397244</c:v>
                </c:pt>
                <c:pt idx="1309">
                  <c:v>6876065.5282202559</c:v>
                </c:pt>
                <c:pt idx="1310">
                  <c:v>6306201.2044219561</c:v>
                </c:pt>
                <c:pt idx="1311">
                  <c:v>6725497.8979791757</c:v>
                </c:pt>
                <c:pt idx="1312">
                  <c:v>6505860.7989994297</c:v>
                </c:pt>
                <c:pt idx="1313">
                  <c:v>6302657.5184114315</c:v>
                </c:pt>
                <c:pt idx="1314">
                  <c:v>5955903.6621603658</c:v>
                </c:pt>
                <c:pt idx="1315">
                  <c:v>6214553.8893179381</c:v>
                </c:pt>
                <c:pt idx="1316">
                  <c:v>6000207.5773498323</c:v>
                </c:pt>
                <c:pt idx="1317">
                  <c:v>8994825.5908597652</c:v>
                </c:pt>
                <c:pt idx="1318">
                  <c:v>6568628.183141456</c:v>
                </c:pt>
                <c:pt idx="1319">
                  <c:v>6646499.7143809851</c:v>
                </c:pt>
                <c:pt idx="1320">
                  <c:v>6464009.2358092042</c:v>
                </c:pt>
                <c:pt idx="1321">
                  <c:v>6901067.8189799991</c:v>
                </c:pt>
                <c:pt idx="1322">
                  <c:v>6184606.9052661769</c:v>
                </c:pt>
                <c:pt idx="1323">
                  <c:v>6566053.2389806211</c:v>
                </c:pt>
                <c:pt idx="1324">
                  <c:v>6153723.0117953978</c:v>
                </c:pt>
                <c:pt idx="1325">
                  <c:v>6386491.5668285461</c:v>
                </c:pt>
                <c:pt idx="1326">
                  <c:v>6173524.6637777537</c:v>
                </c:pt>
                <c:pt idx="1327">
                  <c:v>6657317.7710080091</c:v>
                </c:pt>
                <c:pt idx="1328">
                  <c:v>6171971.3213814152</c:v>
                </c:pt>
                <c:pt idx="1329">
                  <c:v>6651808.982445295</c:v>
                </c:pt>
                <c:pt idx="1330">
                  <c:v>6017095.9346746327</c:v>
                </c:pt>
                <c:pt idx="1331">
                  <c:v>6693242.0725786388</c:v>
                </c:pt>
                <c:pt idx="1332">
                  <c:v>6266007.7898805114</c:v>
                </c:pt>
                <c:pt idx="1333">
                  <c:v>6484963.3789983205</c:v>
                </c:pt>
                <c:pt idx="1334">
                  <c:v>6927534.6164638745</c:v>
                </c:pt>
                <c:pt idx="1335">
                  <c:v>6621413.7532625422</c:v>
                </c:pt>
                <c:pt idx="1336">
                  <c:v>5976033.2981528761</c:v>
                </c:pt>
                <c:pt idx="1337">
                  <c:v>6580172.3264501411</c:v>
                </c:pt>
                <c:pt idx="1338">
                  <c:v>#N/A</c:v>
                </c:pt>
                <c:pt idx="1339">
                  <c:v>6537682.5578757878</c:v>
                </c:pt>
                <c:pt idx="1340">
                  <c:v>6437853.0629347907</c:v>
                </c:pt>
                <c:pt idx="1341">
                  <c:v>6569572.4332348993</c:v>
                </c:pt>
                <c:pt idx="1342">
                  <c:v>5331991.1733510671</c:v>
                </c:pt>
                <c:pt idx="1343">
                  <c:v>6682892.471257586</c:v>
                </c:pt>
                <c:pt idx="1344">
                  <c:v>7208785.2581180623</c:v>
                </c:pt>
                <c:pt idx="1345">
                  <c:v>6834220.6517590694</c:v>
                </c:pt>
                <c:pt idx="1346">
                  <c:v>5911665.8611027095</c:v>
                </c:pt>
                <c:pt idx="1347">
                  <c:v>6629446.6760160774</c:v>
                </c:pt>
                <c:pt idx="1348">
                  <c:v>5980158.3491459591</c:v>
                </c:pt>
                <c:pt idx="1349">
                  <c:v>6130714.4737826791</c:v>
                </c:pt>
                <c:pt idx="1350">
                  <c:v>6532864.2559839245</c:v>
                </c:pt>
                <c:pt idx="1351">
                  <c:v>6405630.9850498429</c:v>
                </c:pt>
                <c:pt idx="1352">
                  <c:v>6524983.4413355961</c:v>
                </c:pt>
                <c:pt idx="1353">
                  <c:v>6688861.6337678758</c:v>
                </c:pt>
                <c:pt idx="1354">
                  <c:v>6854673.5441782959</c:v>
                </c:pt>
                <c:pt idx="1355">
                  <c:v>6583153.1166132754</c:v>
                </c:pt>
                <c:pt idx="1356">
                  <c:v>6595955.9386275494</c:v>
                </c:pt>
                <c:pt idx="1357">
                  <c:v>6809457.9796521869</c:v>
                </c:pt>
                <c:pt idx="1358">
                  <c:v>6256429.1559471069</c:v>
                </c:pt>
                <c:pt idx="1359">
                  <c:v>6316382.6290900465</c:v>
                </c:pt>
                <c:pt idx="1360">
                  <c:v>6002663.1326797521</c:v>
                </c:pt>
                <c:pt idx="1361">
                  <c:v>7291147.9505958753</c:v>
                </c:pt>
                <c:pt idx="1362">
                  <c:v>6451779.0196439736</c:v>
                </c:pt>
                <c:pt idx="1363">
                  <c:v>6678081.0753988475</c:v>
                </c:pt>
                <c:pt idx="1364">
                  <c:v>5938958.627961887</c:v>
                </c:pt>
                <c:pt idx="1365">
                  <c:v>5443456.018875598</c:v>
                </c:pt>
                <c:pt idx="1366">
                  <c:v>6147194.3474485027</c:v>
                </c:pt>
                <c:pt idx="1367">
                  <c:v>6465411.9495478068</c:v>
                </c:pt>
                <c:pt idx="1368">
                  <c:v>4843596.8369828127</c:v>
                </c:pt>
                <c:pt idx="1369">
                  <c:v>5961532.1565050622</c:v>
                </c:pt>
                <c:pt idx="1370">
                  <c:v>6311338.9372942643</c:v>
                </c:pt>
                <c:pt idx="1371">
                  <c:v>7850115.7396193268</c:v>
                </c:pt>
                <c:pt idx="1372">
                  <c:v>6937452.5695558451</c:v>
                </c:pt>
                <c:pt idx="1373">
                  <c:v>6063050.5546510797</c:v>
                </c:pt>
                <c:pt idx="1374">
                  <c:v>6352343.5007718541</c:v>
                </c:pt>
                <c:pt idx="1375">
                  <c:v>6407403.6896832399</c:v>
                </c:pt>
                <c:pt idx="1376">
                  <c:v>6961295.1088292152</c:v>
                </c:pt>
                <c:pt idx="1377">
                  <c:v>6619506.7337948419</c:v>
                </c:pt>
                <c:pt idx="1378">
                  <c:v>9085349.1324135624</c:v>
                </c:pt>
                <c:pt idx="1379">
                  <c:v>6461790.6517856475</c:v>
                </c:pt>
                <c:pt idx="1380">
                  <c:v>6559699.368643105</c:v>
                </c:pt>
                <c:pt idx="1381">
                  <c:v>6473922.0166134704</c:v>
                </c:pt>
                <c:pt idx="1382">
                  <c:v>5803155.9606804084</c:v>
                </c:pt>
                <c:pt idx="1383">
                  <c:v>6482355.4422814008</c:v>
                </c:pt>
                <c:pt idx="1384">
                  <c:v>4618217.5714448169</c:v>
                </c:pt>
                <c:pt idx="1385">
                  <c:v>7028253.5624185968</c:v>
                </c:pt>
                <c:pt idx="1386">
                  <c:v>6728418.0920915054</c:v>
                </c:pt>
                <c:pt idx="1387">
                  <c:v>6706732.1473809844</c:v>
                </c:pt>
                <c:pt idx="1388">
                  <c:v>6438603.9322750233</c:v>
                </c:pt>
                <c:pt idx="1389">
                  <c:v>6436550.5245659063</c:v>
                </c:pt>
                <c:pt idx="1390">
                  <c:v>6630756.8725822857</c:v>
                </c:pt>
                <c:pt idx="1391">
                  <c:v>6469056.8288372476</c:v>
                </c:pt>
                <c:pt idx="1392">
                  <c:v>6577321.5332415691</c:v>
                </c:pt>
                <c:pt idx="1393">
                  <c:v>#N/A</c:v>
                </c:pt>
                <c:pt idx="1394">
                  <c:v>6746162.7893187609</c:v>
                </c:pt>
                <c:pt idx="1395">
                  <c:v>6379859.1418251414</c:v>
                </c:pt>
                <c:pt idx="1396">
                  <c:v>6667079.4405982057</c:v>
                </c:pt>
                <c:pt idx="1397">
                  <c:v>6350070.7107085828</c:v>
                </c:pt>
                <c:pt idx="1398">
                  <c:v>6009406.1535600284</c:v>
                </c:pt>
                <c:pt idx="1399">
                  <c:v>6396955.9235712057</c:v>
                </c:pt>
                <c:pt idx="1400">
                  <c:v>#N/A</c:v>
                </c:pt>
                <c:pt idx="1401">
                  <c:v>6168456.9643561924</c:v>
                </c:pt>
                <c:pt idx="1402">
                  <c:v>6209151.0685143061</c:v>
                </c:pt>
                <c:pt idx="1403">
                  <c:v>5001428.9374186816</c:v>
                </c:pt>
                <c:pt idx="1404">
                  <c:v>8976804.5897029378</c:v>
                </c:pt>
                <c:pt idx="1405">
                  <c:v>6571670.3390014265</c:v>
                </c:pt>
                <c:pt idx="1406">
                  <c:v>6469254.6824086839</c:v>
                </c:pt>
                <c:pt idx="1407">
                  <c:v>11128635.561229268</c:v>
                </c:pt>
                <c:pt idx="1408">
                  <c:v>6743463.9286128841</c:v>
                </c:pt>
                <c:pt idx="1409">
                  <c:v>#N/A</c:v>
                </c:pt>
                <c:pt idx="1410">
                  <c:v>6746686.8127152603</c:v>
                </c:pt>
                <c:pt idx="1411">
                  <c:v>6425421.8769819653</c:v>
                </c:pt>
                <c:pt idx="1412">
                  <c:v>6424024.0212281374</c:v>
                </c:pt>
                <c:pt idx="1413">
                  <c:v>6673548.9886094918</c:v>
                </c:pt>
                <c:pt idx="1414">
                  <c:v>6385118.5833873684</c:v>
                </c:pt>
                <c:pt idx="1415">
                  <c:v>6081146.8071283242</c:v>
                </c:pt>
                <c:pt idx="1416">
                  <c:v>#N/A</c:v>
                </c:pt>
                <c:pt idx="1417">
                  <c:v>7405458.592194627</c:v>
                </c:pt>
                <c:pt idx="1418">
                  <c:v>6047952.9105620878</c:v>
                </c:pt>
                <c:pt idx="1419">
                  <c:v>6394565.0103700375</c:v>
                </c:pt>
                <c:pt idx="1420">
                  <c:v>9165052.342795372</c:v>
                </c:pt>
                <c:pt idx="1421">
                  <c:v>6600556.8537202077</c:v>
                </c:pt>
                <c:pt idx="1422">
                  <c:v>6187167.2652625656</c:v>
                </c:pt>
                <c:pt idx="1423">
                  <c:v>3808734.4635909111</c:v>
                </c:pt>
                <c:pt idx="1424">
                  <c:v>6618842.500184237</c:v>
                </c:pt>
                <c:pt idx="1425">
                  <c:v>6681100.4841233622</c:v>
                </c:pt>
                <c:pt idx="1426">
                  <c:v>6412153.0918670418</c:v>
                </c:pt>
                <c:pt idx="1427">
                  <c:v>5009694.3040602533</c:v>
                </c:pt>
                <c:pt idx="1428">
                  <c:v>5907442.8927837368</c:v>
                </c:pt>
                <c:pt idx="1429">
                  <c:v>6628493.8623344777</c:v>
                </c:pt>
                <c:pt idx="1430">
                  <c:v>6343803.819748641</c:v>
                </c:pt>
                <c:pt idx="1431">
                  <c:v>6815942.6838578358</c:v>
                </c:pt>
                <c:pt idx="1432">
                  <c:v>6069110.101401777</c:v>
                </c:pt>
                <c:pt idx="1433">
                  <c:v>5735044.1005625362</c:v>
                </c:pt>
                <c:pt idx="1434">
                  <c:v>6830306.7796357237</c:v>
                </c:pt>
                <c:pt idx="1435">
                  <c:v>6014302.0839285636</c:v>
                </c:pt>
                <c:pt idx="1436">
                  <c:v>6393722.8903921628</c:v>
                </c:pt>
                <c:pt idx="1437">
                  <c:v>5990696.3485987717</c:v>
                </c:pt>
                <c:pt idx="1438">
                  <c:v>6393989.1408442678</c:v>
                </c:pt>
                <c:pt idx="1439">
                  <c:v>6384232.0583702475</c:v>
                </c:pt>
                <c:pt idx="1440">
                  <c:v>7857530.207816055</c:v>
                </c:pt>
                <c:pt idx="1441">
                  <c:v>#N/A</c:v>
                </c:pt>
                <c:pt idx="1442">
                  <c:v>6458436.7982366811</c:v>
                </c:pt>
                <c:pt idx="1443">
                  <c:v>6192447.9115253389</c:v>
                </c:pt>
                <c:pt idx="1444">
                  <c:v>6438945.0485535031</c:v>
                </c:pt>
                <c:pt idx="1445">
                  <c:v>5813946.2933412474</c:v>
                </c:pt>
                <c:pt idx="1446">
                  <c:v>6485898.2845250135</c:v>
                </c:pt>
                <c:pt idx="1447">
                  <c:v>6572488.8371301778</c:v>
                </c:pt>
                <c:pt idx="1448">
                  <c:v>7802023.6171105169</c:v>
                </c:pt>
                <c:pt idx="1449">
                  <c:v>6209037.139346458</c:v>
                </c:pt>
                <c:pt idx="1450">
                  <c:v>6632234.0306636132</c:v>
                </c:pt>
                <c:pt idx="1451">
                  <c:v>6951043.1878342945</c:v>
                </c:pt>
                <c:pt idx="1452">
                  <c:v>6789472.3524481868</c:v>
                </c:pt>
                <c:pt idx="1453">
                  <c:v>6282954.6666033743</c:v>
                </c:pt>
                <c:pt idx="1454">
                  <c:v>6058287.6025475813</c:v>
                </c:pt>
                <c:pt idx="1455">
                  <c:v>6546292.5775180729</c:v>
                </c:pt>
                <c:pt idx="1456">
                  <c:v>8259664.1052037152</c:v>
                </c:pt>
                <c:pt idx="1457">
                  <c:v>6226345.2658972936</c:v>
                </c:pt>
                <c:pt idx="1458">
                  <c:v>6351030.6145134587</c:v>
                </c:pt>
                <c:pt idx="1459">
                  <c:v>6463579.2528643915</c:v>
                </c:pt>
                <c:pt idx="1460">
                  <c:v>6185630.1257639192</c:v>
                </c:pt>
                <c:pt idx="1461">
                  <c:v>6497118.6834528511</c:v>
                </c:pt>
                <c:pt idx="1462">
                  <c:v>6370669.4164057467</c:v>
                </c:pt>
                <c:pt idx="1463">
                  <c:v>7858013.0489201564</c:v>
                </c:pt>
                <c:pt idx="1464">
                  <c:v>6029776.3770905687</c:v>
                </c:pt>
                <c:pt idx="1465">
                  <c:v>5552803.8144263159</c:v>
                </c:pt>
                <c:pt idx="1466">
                  <c:v>6454441.0661504008</c:v>
                </c:pt>
                <c:pt idx="1467">
                  <c:v>6391004.2037186781</c:v>
                </c:pt>
                <c:pt idx="1468">
                  <c:v>6256147.4450482158</c:v>
                </c:pt>
                <c:pt idx="1469">
                  <c:v>#N/A</c:v>
                </c:pt>
                <c:pt idx="1470">
                  <c:v>6410404.5689849155</c:v>
                </c:pt>
                <c:pt idx="1471">
                  <c:v>6307971.647905237</c:v>
                </c:pt>
                <c:pt idx="1472">
                  <c:v>6982482.029687711</c:v>
                </c:pt>
                <c:pt idx="1473">
                  <c:v>6533461.0806205217</c:v>
                </c:pt>
                <c:pt idx="1474">
                  <c:v>6354707.8154485719</c:v>
                </c:pt>
                <c:pt idx="1475">
                  <c:v>6749470.3507285379</c:v>
                </c:pt>
                <c:pt idx="1476">
                  <c:v>6459926.5257345941</c:v>
                </c:pt>
                <c:pt idx="1477">
                  <c:v>6016559.0944673009</c:v>
                </c:pt>
                <c:pt idx="1478">
                  <c:v>6757387.6353197228</c:v>
                </c:pt>
                <c:pt idx="1479">
                  <c:v>6512346.8595198533</c:v>
                </c:pt>
                <c:pt idx="1480">
                  <c:v>5961432.073850261</c:v>
                </c:pt>
                <c:pt idx="1481">
                  <c:v>6176565.6099527162</c:v>
                </c:pt>
                <c:pt idx="1482">
                  <c:v>6837219.7968733711</c:v>
                </c:pt>
                <c:pt idx="1483">
                  <c:v>6401153.3751593987</c:v>
                </c:pt>
                <c:pt idx="1484">
                  <c:v>6371810.0335455155</c:v>
                </c:pt>
                <c:pt idx="1485">
                  <c:v>6316689.8308789749</c:v>
                </c:pt>
                <c:pt idx="1486">
                  <c:v>7103920.4527699118</c:v>
                </c:pt>
                <c:pt idx="1487">
                  <c:v>6275266.2361760065</c:v>
                </c:pt>
                <c:pt idx="1488">
                  <c:v>6496162.2234456781</c:v>
                </c:pt>
                <c:pt idx="1489">
                  <c:v>4699227.6926217629</c:v>
                </c:pt>
                <c:pt idx="1490">
                  <c:v>6644727.1009858055</c:v>
                </c:pt>
                <c:pt idx="1491">
                  <c:v>6631064.1227666931</c:v>
                </c:pt>
                <c:pt idx="1492">
                  <c:v>6178613.9094550395</c:v>
                </c:pt>
                <c:pt idx="1493">
                  <c:v>6688730.3600932676</c:v>
                </c:pt>
                <c:pt idx="1494">
                  <c:v>6775117.2981161997</c:v>
                </c:pt>
                <c:pt idx="1495">
                  <c:v>6929753.9739522208</c:v>
                </c:pt>
                <c:pt idx="1496">
                  <c:v>5995691.4234862113</c:v>
                </c:pt>
                <c:pt idx="1497">
                  <c:v>6490008.9383307388</c:v>
                </c:pt>
                <c:pt idx="1498">
                  <c:v>8978866.8156643417</c:v>
                </c:pt>
                <c:pt idx="1499">
                  <c:v>5732897.1745892214</c:v>
                </c:pt>
                <c:pt idx="1500">
                  <c:v>6265918.4516340196</c:v>
                </c:pt>
                <c:pt idx="1501">
                  <c:v>6027246.5072229011</c:v>
                </c:pt>
                <c:pt idx="1502">
                  <c:v>6574706.7604216542</c:v>
                </c:pt>
                <c:pt idx="1503">
                  <c:v>6769416.4569156561</c:v>
                </c:pt>
                <c:pt idx="1504">
                  <c:v>6622437.6534679001</c:v>
                </c:pt>
                <c:pt idx="1505">
                  <c:v>6387586.6951196967</c:v>
                </c:pt>
                <c:pt idx="1506">
                  <c:v>6144383.9858141365</c:v>
                </c:pt>
                <c:pt idx="1507">
                  <c:v>6288720.5411028191</c:v>
                </c:pt>
                <c:pt idx="1508">
                  <c:v>6598657.3605362028</c:v>
                </c:pt>
                <c:pt idx="1509">
                  <c:v>6350678.4055720754</c:v>
                </c:pt>
                <c:pt idx="1510">
                  <c:v>6258785.1945782239</c:v>
                </c:pt>
                <c:pt idx="1511">
                  <c:v>6562075.5748657854</c:v>
                </c:pt>
                <c:pt idx="1512">
                  <c:v>6112348.4971613502</c:v>
                </c:pt>
                <c:pt idx="1513">
                  <c:v>6443460.6428133668</c:v>
                </c:pt>
                <c:pt idx="1514">
                  <c:v>6610803.8067254703</c:v>
                </c:pt>
                <c:pt idx="1515">
                  <c:v>6385611.6818684191</c:v>
                </c:pt>
                <c:pt idx="1516">
                  <c:v>6728466.7444934491</c:v>
                </c:pt>
                <c:pt idx="1517">
                  <c:v>6182580.9374522176</c:v>
                </c:pt>
                <c:pt idx="1518">
                  <c:v>6182647.1949184844</c:v>
                </c:pt>
                <c:pt idx="1519">
                  <c:v>5843699.2324188938</c:v>
                </c:pt>
                <c:pt idx="1520">
                  <c:v>5915580.3185046185</c:v>
                </c:pt>
                <c:pt idx="1521">
                  <c:v>#N/A</c:v>
                </c:pt>
                <c:pt idx="1522">
                  <c:v>6388879.707026341</c:v>
                </c:pt>
                <c:pt idx="1523">
                  <c:v>6783842.77967434</c:v>
                </c:pt>
                <c:pt idx="1524">
                  <c:v>11132206.380704131</c:v>
                </c:pt>
                <c:pt idx="1525">
                  <c:v>6421006.0321407607</c:v>
                </c:pt>
                <c:pt idx="1526">
                  <c:v>6771176.3940524589</c:v>
                </c:pt>
                <c:pt idx="1527">
                  <c:v>6389108.7061183611</c:v>
                </c:pt>
                <c:pt idx="1528">
                  <c:v>6162635.0109500075</c:v>
                </c:pt>
                <c:pt idx="1529">
                  <c:v>5691765.8313487396</c:v>
                </c:pt>
                <c:pt idx="1530">
                  <c:v>6429342.4765215181</c:v>
                </c:pt>
                <c:pt idx="1531">
                  <c:v>6861553.4312121002</c:v>
                </c:pt>
                <c:pt idx="1532">
                  <c:v>6226450.9987598695</c:v>
                </c:pt>
                <c:pt idx="1533">
                  <c:v>6271987.0054194266</c:v>
                </c:pt>
                <c:pt idx="1534">
                  <c:v>6483606.7979127271</c:v>
                </c:pt>
                <c:pt idx="1535">
                  <c:v>6129589.9122557938</c:v>
                </c:pt>
                <c:pt idx="1536">
                  <c:v>6496872.0421323404</c:v>
                </c:pt>
                <c:pt idx="1537">
                  <c:v>11152184.21717192</c:v>
                </c:pt>
                <c:pt idx="1538">
                  <c:v>5525549.2643091995</c:v>
                </c:pt>
                <c:pt idx="1539">
                  <c:v>6275488.9480867824</c:v>
                </c:pt>
                <c:pt idx="1540">
                  <c:v>6720979.511890972</c:v>
                </c:pt>
                <c:pt idx="1541">
                  <c:v>6290996.5241941139</c:v>
                </c:pt>
                <c:pt idx="1542">
                  <c:v>6642948.0950337183</c:v>
                </c:pt>
                <c:pt idx="1543">
                  <c:v>6255052.0002969969</c:v>
                </c:pt>
                <c:pt idx="1544">
                  <c:v>6292411.2742011268</c:v>
                </c:pt>
                <c:pt idx="1545">
                  <c:v>6134693.7043438777</c:v>
                </c:pt>
                <c:pt idx="1546">
                  <c:v>7286293.4433066025</c:v>
                </c:pt>
                <c:pt idx="1547">
                  <c:v>7343689.2973236768</c:v>
                </c:pt>
                <c:pt idx="1548">
                  <c:v>6439147.4994016131</c:v>
                </c:pt>
                <c:pt idx="1549">
                  <c:v>5559024.4612948103</c:v>
                </c:pt>
                <c:pt idx="1550">
                  <c:v>6533098.74816358</c:v>
                </c:pt>
                <c:pt idx="1551">
                  <c:v>6567405.7689945037</c:v>
                </c:pt>
                <c:pt idx="1552">
                  <c:v>6694259.0165011315</c:v>
                </c:pt>
                <c:pt idx="1553">
                  <c:v>6427384.2880050084</c:v>
                </c:pt>
                <c:pt idx="1554">
                  <c:v>6136832.2620883044</c:v>
                </c:pt>
                <c:pt idx="1555">
                  <c:v>6323919.9733235734</c:v>
                </c:pt>
                <c:pt idx="1556">
                  <c:v>6011862.3754728604</c:v>
                </c:pt>
                <c:pt idx="1557">
                  <c:v>6354488.1289691478</c:v>
                </c:pt>
                <c:pt idx="1558">
                  <c:v>6580409.8091034871</c:v>
                </c:pt>
                <c:pt idx="1559">
                  <c:v>6609787.4860481909</c:v>
                </c:pt>
                <c:pt idx="1560">
                  <c:v>6552809.1704943283</c:v>
                </c:pt>
                <c:pt idx="1561">
                  <c:v>5104931.4112445889</c:v>
                </c:pt>
                <c:pt idx="1562">
                  <c:v>6226482.9121239698</c:v>
                </c:pt>
                <c:pt idx="1563">
                  <c:v>6520254.6180829508</c:v>
                </c:pt>
                <c:pt idx="1564">
                  <c:v>6071923.9611280533</c:v>
                </c:pt>
                <c:pt idx="1565">
                  <c:v>6329748.2347216122</c:v>
                </c:pt>
                <c:pt idx="1566">
                  <c:v>6206587.8909703111</c:v>
                </c:pt>
                <c:pt idx="1567">
                  <c:v>8230386.6688426621</c:v>
                </c:pt>
                <c:pt idx="1568">
                  <c:v>5451735.6965420414</c:v>
                </c:pt>
                <c:pt idx="1569">
                  <c:v>6300790.6669827374</c:v>
                </c:pt>
                <c:pt idx="1570">
                  <c:v>6672425.6052176384</c:v>
                </c:pt>
                <c:pt idx="1571">
                  <c:v>#N/A</c:v>
                </c:pt>
                <c:pt idx="1572">
                  <c:v>6612450.9916001474</c:v>
                </c:pt>
                <c:pt idx="1573">
                  <c:v>6802720.3135973485</c:v>
                </c:pt>
                <c:pt idx="1574">
                  <c:v>6344374.4861668078</c:v>
                </c:pt>
                <c:pt idx="1575">
                  <c:v>6509809.0297494698</c:v>
                </c:pt>
                <c:pt idx="1576">
                  <c:v>6625105.8878965648</c:v>
                </c:pt>
                <c:pt idx="1577">
                  <c:v>6242122.7974885311</c:v>
                </c:pt>
                <c:pt idx="1578">
                  <c:v>6620287.0028623566</c:v>
                </c:pt>
                <c:pt idx="1579">
                  <c:v>6689131.3932221783</c:v>
                </c:pt>
                <c:pt idx="1580">
                  <c:v>6660202.1992933583</c:v>
                </c:pt>
                <c:pt idx="1581">
                  <c:v>5254589.1033702251</c:v>
                </c:pt>
                <c:pt idx="1582">
                  <c:v>6289866.8766736379</c:v>
                </c:pt>
                <c:pt idx="1583">
                  <c:v>6246019.0803961139</c:v>
                </c:pt>
                <c:pt idx="1584">
                  <c:v>6393379.8412264679</c:v>
                </c:pt>
                <c:pt idx="1585">
                  <c:v>6549147.0246698502</c:v>
                </c:pt>
                <c:pt idx="1586">
                  <c:v>6459262.9312060373</c:v>
                </c:pt>
                <c:pt idx="1587">
                  <c:v>6353240.4240245447</c:v>
                </c:pt>
                <c:pt idx="1588">
                  <c:v>7842807.1493191663</c:v>
                </c:pt>
                <c:pt idx="1589">
                  <c:v>6763984.4561013794</c:v>
                </c:pt>
                <c:pt idx="1590">
                  <c:v>6847108.4535874939</c:v>
                </c:pt>
                <c:pt idx="1591">
                  <c:v>6563901.5611876016</c:v>
                </c:pt>
                <c:pt idx="1592">
                  <c:v>5997118.6288341014</c:v>
                </c:pt>
                <c:pt idx="1593">
                  <c:v>5661107.0801349999</c:v>
                </c:pt>
                <c:pt idx="1594">
                  <c:v>#N/A</c:v>
                </c:pt>
                <c:pt idx="1595">
                  <c:v>#N/A</c:v>
                </c:pt>
                <c:pt idx="1596">
                  <c:v>5887134.7470655562</c:v>
                </c:pt>
                <c:pt idx="1597">
                  <c:v>5035829.7589256195</c:v>
                </c:pt>
                <c:pt idx="1598">
                  <c:v>6516412.4162249081</c:v>
                </c:pt>
                <c:pt idx="1599">
                  <c:v>6829038.5639008414</c:v>
                </c:pt>
                <c:pt idx="1600">
                  <c:v>6415111.5393881239</c:v>
                </c:pt>
                <c:pt idx="1601">
                  <c:v>6661739.2117052646</c:v>
                </c:pt>
                <c:pt idx="1602">
                  <c:v>6796952.7849378241</c:v>
                </c:pt>
                <c:pt idx="1603">
                  <c:v>5697179.8231881857</c:v>
                </c:pt>
                <c:pt idx="1604">
                  <c:v>6404906.4610387292</c:v>
                </c:pt>
                <c:pt idx="1605">
                  <c:v>6589657.5161494343</c:v>
                </c:pt>
                <c:pt idx="1606">
                  <c:v>6656592.8758882396</c:v>
                </c:pt>
                <c:pt idx="1607">
                  <c:v>7079554.7057737112</c:v>
                </c:pt>
                <c:pt idx="1608">
                  <c:v>6448445.4008200075</c:v>
                </c:pt>
                <c:pt idx="1609">
                  <c:v>4687802.788869868</c:v>
                </c:pt>
                <c:pt idx="1610">
                  <c:v>5962156.2602161476</c:v>
                </c:pt>
                <c:pt idx="1611">
                  <c:v>6810898.8574149022</c:v>
                </c:pt>
                <c:pt idx="1612">
                  <c:v>#N/A</c:v>
                </c:pt>
                <c:pt idx="1613">
                  <c:v>6310441.2853775183</c:v>
                </c:pt>
                <c:pt idx="1614">
                  <c:v>7039434.1205866728</c:v>
                </c:pt>
                <c:pt idx="1615">
                  <c:v>6630880.1542934524</c:v>
                </c:pt>
                <c:pt idx="1616">
                  <c:v>6821499.0045316489</c:v>
                </c:pt>
                <c:pt idx="1617">
                  <c:v>6362027.3034742353</c:v>
                </c:pt>
                <c:pt idx="1618">
                  <c:v>6264586.7733205026</c:v>
                </c:pt>
                <c:pt idx="1619">
                  <c:v>6301337.328220523</c:v>
                </c:pt>
                <c:pt idx="1620">
                  <c:v>6690080.2830035025</c:v>
                </c:pt>
                <c:pt idx="1621">
                  <c:v>6117900.8340742132</c:v>
                </c:pt>
                <c:pt idx="1622">
                  <c:v>6500581.0274393111</c:v>
                </c:pt>
                <c:pt idx="1623">
                  <c:v>6561168.181875133</c:v>
                </c:pt>
                <c:pt idx="1624">
                  <c:v>7064969.822756079</c:v>
                </c:pt>
                <c:pt idx="1625">
                  <c:v>6633979.3435803195</c:v>
                </c:pt>
                <c:pt idx="1626">
                  <c:v>6243706.2683474552</c:v>
                </c:pt>
                <c:pt idx="1627">
                  <c:v>6626566.854376344</c:v>
                </c:pt>
                <c:pt idx="1628">
                  <c:v>5940166.8315645978</c:v>
                </c:pt>
                <c:pt idx="1629">
                  <c:v>6467548.4893410783</c:v>
                </c:pt>
                <c:pt idx="1630">
                  <c:v>6202578.0817413507</c:v>
                </c:pt>
                <c:pt idx="1631">
                  <c:v>6436095.2931048963</c:v>
                </c:pt>
                <c:pt idx="1632">
                  <c:v>5804891.1590702962</c:v>
                </c:pt>
                <c:pt idx="1633">
                  <c:v>6622087.4908493385</c:v>
                </c:pt>
                <c:pt idx="1634">
                  <c:v>6572342.2971118046</c:v>
                </c:pt>
                <c:pt idx="1635">
                  <c:v>6946554.838634803</c:v>
                </c:pt>
                <c:pt idx="1636">
                  <c:v>6534354.202169708</c:v>
                </c:pt>
                <c:pt idx="1637">
                  <c:v>6513619.7555318419</c:v>
                </c:pt>
                <c:pt idx="1638">
                  <c:v>6342079.3877137434</c:v>
                </c:pt>
                <c:pt idx="1639">
                  <c:v>5492235.1972502358</c:v>
                </c:pt>
                <c:pt idx="1640">
                  <c:v>6484895.4312393926</c:v>
                </c:pt>
                <c:pt idx="1641">
                  <c:v>6705880.3846693169</c:v>
                </c:pt>
                <c:pt idx="1642">
                  <c:v>6286774.8368776869</c:v>
                </c:pt>
                <c:pt idx="1643">
                  <c:v>6203506.5809695655</c:v>
                </c:pt>
                <c:pt idx="1644">
                  <c:v>#N/A</c:v>
                </c:pt>
                <c:pt idx="1645">
                  <c:v>6748861.3128755363</c:v>
                </c:pt>
                <c:pt idx="1646">
                  <c:v>6491211.0904980609</c:v>
                </c:pt>
                <c:pt idx="1647">
                  <c:v>6455864.2987162825</c:v>
                </c:pt>
                <c:pt idx="1648">
                  <c:v>6732452.1971652023</c:v>
                </c:pt>
                <c:pt idx="1649">
                  <c:v>6211568.5871121651</c:v>
                </c:pt>
                <c:pt idx="1650">
                  <c:v>7225366.7345076473</c:v>
                </c:pt>
                <c:pt idx="1651">
                  <c:v>6186317.2390471594</c:v>
                </c:pt>
                <c:pt idx="1652">
                  <c:v>6314842.5151478602</c:v>
                </c:pt>
                <c:pt idx="1653">
                  <c:v>#N/A</c:v>
                </c:pt>
                <c:pt idx="1654">
                  <c:v>6347495.1505403882</c:v>
                </c:pt>
                <c:pt idx="1655">
                  <c:v>6104600.4991242876</c:v>
                </c:pt>
                <c:pt idx="1656">
                  <c:v>6261823.8837127108</c:v>
                </c:pt>
                <c:pt idx="1657">
                  <c:v>6812472.3171582269</c:v>
                </c:pt>
                <c:pt idx="1658">
                  <c:v>9231483.4389524516</c:v>
                </c:pt>
                <c:pt idx="1659">
                  <c:v>5432238.2869720506</c:v>
                </c:pt>
                <c:pt idx="1660">
                  <c:v>6548353.3688979801</c:v>
                </c:pt>
                <c:pt idx="1661">
                  <c:v>5966196.0769897355</c:v>
                </c:pt>
                <c:pt idx="1662">
                  <c:v>7562952.2882173155</c:v>
                </c:pt>
                <c:pt idx="1663">
                  <c:v>6606103.1688307887</c:v>
                </c:pt>
                <c:pt idx="1664">
                  <c:v>6860399.3401663229</c:v>
                </c:pt>
                <c:pt idx="1665">
                  <c:v>6407083.6659954125</c:v>
                </c:pt>
                <c:pt idx="1666">
                  <c:v>6334256.7412608517</c:v>
                </c:pt>
                <c:pt idx="1667">
                  <c:v>6561824.9165734528</c:v>
                </c:pt>
                <c:pt idx="1668">
                  <c:v>6670418.0119090825</c:v>
                </c:pt>
                <c:pt idx="1669">
                  <c:v>6514668.9907255061</c:v>
                </c:pt>
                <c:pt idx="1670">
                  <c:v>6973876.5371653661</c:v>
                </c:pt>
                <c:pt idx="1671">
                  <c:v>6985077.6946960352</c:v>
                </c:pt>
                <c:pt idx="1672">
                  <c:v>6667909.9661201285</c:v>
                </c:pt>
                <c:pt idx="1673">
                  <c:v>6733119.367829903</c:v>
                </c:pt>
                <c:pt idx="1674">
                  <c:v>6248911.4337624041</c:v>
                </c:pt>
                <c:pt idx="1675">
                  <c:v>6596143.7898259684</c:v>
                </c:pt>
                <c:pt idx="1676">
                  <c:v>6378431.6892682863</c:v>
                </c:pt>
                <c:pt idx="1677">
                  <c:v>6713029.8315093359</c:v>
                </c:pt>
                <c:pt idx="1678">
                  <c:v>7019350.6168066962</c:v>
                </c:pt>
                <c:pt idx="1679">
                  <c:v>5897459.4690037668</c:v>
                </c:pt>
                <c:pt idx="1680">
                  <c:v>#N/A</c:v>
                </c:pt>
                <c:pt idx="1681">
                  <c:v>6602503.254834976</c:v>
                </c:pt>
                <c:pt idx="1682">
                  <c:v>6263979.787989716</c:v>
                </c:pt>
                <c:pt idx="1683">
                  <c:v>6624878.9753163261</c:v>
                </c:pt>
                <c:pt idx="1684">
                  <c:v>7110548.8643867131</c:v>
                </c:pt>
                <c:pt idx="1685">
                  <c:v>6201626.6698291777</c:v>
                </c:pt>
                <c:pt idx="1686">
                  <c:v>6615746.5830151234</c:v>
                </c:pt>
                <c:pt idx="1687">
                  <c:v>6415982.7568410262</c:v>
                </c:pt>
                <c:pt idx="1688">
                  <c:v>6272474.5881894035</c:v>
                </c:pt>
                <c:pt idx="1689">
                  <c:v>6375347.2603786616</c:v>
                </c:pt>
                <c:pt idx="1690">
                  <c:v>6798467.2200100264</c:v>
                </c:pt>
                <c:pt idx="1691">
                  <c:v>6591483.3159460826</c:v>
                </c:pt>
                <c:pt idx="1692">
                  <c:v>6200389.861108412</c:v>
                </c:pt>
                <c:pt idx="1693">
                  <c:v>6051973.6179908449</c:v>
                </c:pt>
                <c:pt idx="1694">
                  <c:v>6676505.4174645524</c:v>
                </c:pt>
                <c:pt idx="1695">
                  <c:v>7584074.1636454519</c:v>
                </c:pt>
                <c:pt idx="1696">
                  <c:v>6450993.3215011656</c:v>
                </c:pt>
                <c:pt idx="1697">
                  <c:v>6602464.7867827499</c:v>
                </c:pt>
                <c:pt idx="1698">
                  <c:v>6224470.7207961278</c:v>
                </c:pt>
                <c:pt idx="1699">
                  <c:v>6228017.9164494192</c:v>
                </c:pt>
                <c:pt idx="1700">
                  <c:v>7340935.285758039</c:v>
                </c:pt>
                <c:pt idx="1701">
                  <c:v>5655382.8573815012</c:v>
                </c:pt>
                <c:pt idx="1702">
                  <c:v>5292837.7624448501</c:v>
                </c:pt>
                <c:pt idx="1703">
                  <c:v>11248393.287237307</c:v>
                </c:pt>
                <c:pt idx="1704">
                  <c:v>6776296.5618885448</c:v>
                </c:pt>
                <c:pt idx="1705">
                  <c:v>6170208.087326956</c:v>
                </c:pt>
                <c:pt idx="1706">
                  <c:v>6184572.2304919232</c:v>
                </c:pt>
                <c:pt idx="1707">
                  <c:v>4734724.6988263279</c:v>
                </c:pt>
                <c:pt idx="1708">
                  <c:v>6667265.5767391939</c:v>
                </c:pt>
                <c:pt idx="1709">
                  <c:v>5309814.8938533571</c:v>
                </c:pt>
                <c:pt idx="1710">
                  <c:v>6426815.2060398869</c:v>
                </c:pt>
                <c:pt idx="1711">
                  <c:v>6597637.819474102</c:v>
                </c:pt>
                <c:pt idx="1712">
                  <c:v>6022131.2654405134</c:v>
                </c:pt>
                <c:pt idx="1713">
                  <c:v>6700041.4989826875</c:v>
                </c:pt>
                <c:pt idx="1714">
                  <c:v>6770311.4529421497</c:v>
                </c:pt>
                <c:pt idx="1715">
                  <c:v>6497338.9960431904</c:v>
                </c:pt>
                <c:pt idx="1716">
                  <c:v>5501243.2881184341</c:v>
                </c:pt>
                <c:pt idx="1717">
                  <c:v>6828938.1186681204</c:v>
                </c:pt>
                <c:pt idx="1718">
                  <c:v>5843996.3900099201</c:v>
                </c:pt>
                <c:pt idx="1719">
                  <c:v>6720972.8055126676</c:v>
                </c:pt>
                <c:pt idx="1720">
                  <c:v>6322803.9926067945</c:v>
                </c:pt>
                <c:pt idx="1721">
                  <c:v>6641211.9107484929</c:v>
                </c:pt>
                <c:pt idx="1722">
                  <c:v>6487491.7849059468</c:v>
                </c:pt>
                <c:pt idx="1723">
                  <c:v>4841816.468575974</c:v>
                </c:pt>
                <c:pt idx="1724">
                  <c:v>6664794.8783645919</c:v>
                </c:pt>
                <c:pt idx="1725">
                  <c:v>6653261.3266789494</c:v>
                </c:pt>
                <c:pt idx="1726">
                  <c:v>6523602.6990763787</c:v>
                </c:pt>
                <c:pt idx="1727">
                  <c:v>6558727.8772131512</c:v>
                </c:pt>
                <c:pt idx="1728">
                  <c:v>6673892.8979285806</c:v>
                </c:pt>
                <c:pt idx="1729">
                  <c:v>6327341.90452745</c:v>
                </c:pt>
                <c:pt idx="1730">
                  <c:v>6093300.8102502506</c:v>
                </c:pt>
                <c:pt idx="1731">
                  <c:v>6575826.5115975719</c:v>
                </c:pt>
                <c:pt idx="1732">
                  <c:v>6876005.0832271222</c:v>
                </c:pt>
                <c:pt idx="1733">
                  <c:v>6150209.6249856632</c:v>
                </c:pt>
                <c:pt idx="1734">
                  <c:v>6350482.9528282518</c:v>
                </c:pt>
                <c:pt idx="1735">
                  <c:v>6472270.105802401</c:v>
                </c:pt>
                <c:pt idx="1736">
                  <c:v>7347575.5903763352</c:v>
                </c:pt>
                <c:pt idx="1737">
                  <c:v>6641098.6886295155</c:v>
                </c:pt>
                <c:pt idx="1738">
                  <c:v>6393236.1889595082</c:v>
                </c:pt>
                <c:pt idx="1739">
                  <c:v>6646072.8338561822</c:v>
                </c:pt>
                <c:pt idx="1740">
                  <c:v>6498240.5141045246</c:v>
                </c:pt>
                <c:pt idx="1741">
                  <c:v>6483922.9312880682</c:v>
                </c:pt>
                <c:pt idx="1742">
                  <c:v>6922205.8169327155</c:v>
                </c:pt>
                <c:pt idx="1743">
                  <c:v>6669938.3095218595</c:v>
                </c:pt>
                <c:pt idx="1744">
                  <c:v>6386095.37617952</c:v>
                </c:pt>
                <c:pt idx="1745">
                  <c:v>6271107.4342410509</c:v>
                </c:pt>
                <c:pt idx="1746">
                  <c:v>6221671.386507744</c:v>
                </c:pt>
                <c:pt idx="1747">
                  <c:v>5657345.4827813348</c:v>
                </c:pt>
                <c:pt idx="1748">
                  <c:v>6435032.6695216428</c:v>
                </c:pt>
                <c:pt idx="1749">
                  <c:v>6859555.79599318</c:v>
                </c:pt>
                <c:pt idx="1750">
                  <c:v>6491224.5357406624</c:v>
                </c:pt>
                <c:pt idx="1751">
                  <c:v>6039874.240162055</c:v>
                </c:pt>
                <c:pt idx="1752">
                  <c:v>5818018.108545674</c:v>
                </c:pt>
                <c:pt idx="1753">
                  <c:v>6415762.2454318274</c:v>
                </c:pt>
                <c:pt idx="1754">
                  <c:v>7009866.2455002777</c:v>
                </c:pt>
                <c:pt idx="1755">
                  <c:v>7119241.9087747093</c:v>
                </c:pt>
                <c:pt idx="1756">
                  <c:v>6856249.1091290368</c:v>
                </c:pt>
                <c:pt idx="1757">
                  <c:v>#N/A</c:v>
                </c:pt>
                <c:pt idx="1758">
                  <c:v>5977571.2216405971</c:v>
                </c:pt>
                <c:pt idx="1759">
                  <c:v>6293478.0996060707</c:v>
                </c:pt>
                <c:pt idx="1760">
                  <c:v>7191894.5292969318</c:v>
                </c:pt>
                <c:pt idx="1761">
                  <c:v>6768645.870211523</c:v>
                </c:pt>
                <c:pt idx="1762">
                  <c:v>6717290.453507537</c:v>
                </c:pt>
                <c:pt idx="1763">
                  <c:v>6674187.63780923</c:v>
                </c:pt>
                <c:pt idx="1764">
                  <c:v>6143361.7668847451</c:v>
                </c:pt>
                <c:pt idx="1765">
                  <c:v>6096108.0769910878</c:v>
                </c:pt>
                <c:pt idx="1766">
                  <c:v>6293742.8121425267</c:v>
                </c:pt>
                <c:pt idx="1767">
                  <c:v>6436673.5246645352</c:v>
                </c:pt>
                <c:pt idx="1768">
                  <c:v>6022009.8666165108</c:v>
                </c:pt>
                <c:pt idx="1769">
                  <c:v>6006960.2285675239</c:v>
                </c:pt>
                <c:pt idx="1770">
                  <c:v>6319698.1441867882</c:v>
                </c:pt>
                <c:pt idx="1771">
                  <c:v>6086058.4917481728</c:v>
                </c:pt>
                <c:pt idx="1772">
                  <c:v>6793362.877686982</c:v>
                </c:pt>
                <c:pt idx="1773">
                  <c:v>6608160.323675164</c:v>
                </c:pt>
                <c:pt idx="1774">
                  <c:v>6378468.8093666602</c:v>
                </c:pt>
                <c:pt idx="1775">
                  <c:v>6082151.8406306207</c:v>
                </c:pt>
                <c:pt idx="1776">
                  <c:v>6740548.9108163752</c:v>
                </c:pt>
                <c:pt idx="1777">
                  <c:v>5989125.9953390649</c:v>
                </c:pt>
                <c:pt idx="1778">
                  <c:v>6007861.8833429618</c:v>
                </c:pt>
                <c:pt idx="1779">
                  <c:v>6361354.5112314969</c:v>
                </c:pt>
                <c:pt idx="1780">
                  <c:v>6463185.3093568208</c:v>
                </c:pt>
                <c:pt idx="1781">
                  <c:v>6137846.6331556784</c:v>
                </c:pt>
                <c:pt idx="1782">
                  <c:v>6137962.9065120742</c:v>
                </c:pt>
                <c:pt idx="1783">
                  <c:v>6787701.1358563052</c:v>
                </c:pt>
                <c:pt idx="1784">
                  <c:v>6183983.4311187286</c:v>
                </c:pt>
                <c:pt idx="1785">
                  <c:v>6829992.3385851644</c:v>
                </c:pt>
                <c:pt idx="1786">
                  <c:v>6712651.7159380373</c:v>
                </c:pt>
                <c:pt idx="1787">
                  <c:v>5986847.1929559577</c:v>
                </c:pt>
                <c:pt idx="1788">
                  <c:v>5791507.6707183132</c:v>
                </c:pt>
                <c:pt idx="1789">
                  <c:v>6467110.8682240471</c:v>
                </c:pt>
                <c:pt idx="1790">
                  <c:v>6168897.0023539402</c:v>
                </c:pt>
                <c:pt idx="1791">
                  <c:v>6105241.1398004517</c:v>
                </c:pt>
                <c:pt idx="1792">
                  <c:v>6139612.8048243877</c:v>
                </c:pt>
                <c:pt idx="1793">
                  <c:v>7115919.7648925092</c:v>
                </c:pt>
                <c:pt idx="1794">
                  <c:v>6160094.845731739</c:v>
                </c:pt>
                <c:pt idx="1795">
                  <c:v>6218584.9968764689</c:v>
                </c:pt>
                <c:pt idx="1796">
                  <c:v>6251191.7187150801</c:v>
                </c:pt>
                <c:pt idx="1797">
                  <c:v>6090765.5411647437</c:v>
                </c:pt>
                <c:pt idx="1798">
                  <c:v>6369822.3207781613</c:v>
                </c:pt>
                <c:pt idx="1799">
                  <c:v>6595593.2257999675</c:v>
                </c:pt>
                <c:pt idx="1800">
                  <c:v>5644068.1281566778</c:v>
                </c:pt>
                <c:pt idx="1801">
                  <c:v>6598746.4484972227</c:v>
                </c:pt>
                <c:pt idx="1802">
                  <c:v>6479588.4851034386</c:v>
                </c:pt>
                <c:pt idx="1803">
                  <c:v>6856691.8712422466</c:v>
                </c:pt>
                <c:pt idx="1804">
                  <c:v>6442223.4990481697</c:v>
                </c:pt>
                <c:pt idx="1805">
                  <c:v>6386725.6911850469</c:v>
                </c:pt>
                <c:pt idx="1806">
                  <c:v>6381684.5368200326</c:v>
                </c:pt>
                <c:pt idx="1807">
                  <c:v>5589784.5340883173</c:v>
                </c:pt>
                <c:pt idx="1808">
                  <c:v>5286832.6566512883</c:v>
                </c:pt>
                <c:pt idx="1809">
                  <c:v>6493496.0237738723</c:v>
                </c:pt>
                <c:pt idx="1810">
                  <c:v>6469927.3923926214</c:v>
                </c:pt>
                <c:pt idx="1811">
                  <c:v>6948568.326999465</c:v>
                </c:pt>
                <c:pt idx="1812">
                  <c:v>6211429.9594142847</c:v>
                </c:pt>
                <c:pt idx="1813">
                  <c:v>6460421.8772441186</c:v>
                </c:pt>
                <c:pt idx="1814">
                  <c:v>6391344.3742889194</c:v>
                </c:pt>
                <c:pt idx="1815">
                  <c:v>6014428.9674947755</c:v>
                </c:pt>
                <c:pt idx="1816">
                  <c:v>6402894.369801282</c:v>
                </c:pt>
                <c:pt idx="1817">
                  <c:v>6644958.0464172689</c:v>
                </c:pt>
                <c:pt idx="1818">
                  <c:v>6637532.6746750018</c:v>
                </c:pt>
                <c:pt idx="1819">
                  <c:v>6199559.5263252016</c:v>
                </c:pt>
                <c:pt idx="1820">
                  <c:v>6252413.0812433157</c:v>
                </c:pt>
                <c:pt idx="1821">
                  <c:v>6542414.4053566931</c:v>
                </c:pt>
                <c:pt idx="1822">
                  <c:v>6391074.8857559226</c:v>
                </c:pt>
                <c:pt idx="1823">
                  <c:v>6198969.4984693034</c:v>
                </c:pt>
                <c:pt idx="1824">
                  <c:v>6415188.217142228</c:v>
                </c:pt>
                <c:pt idx="1825">
                  <c:v>6730059.6168995928</c:v>
                </c:pt>
                <c:pt idx="1826">
                  <c:v>5693354.1130893314</c:v>
                </c:pt>
                <c:pt idx="1827">
                  <c:v>6180479.1749794884</c:v>
                </c:pt>
                <c:pt idx="1828">
                  <c:v>6183015.1300418908</c:v>
                </c:pt>
                <c:pt idx="1829">
                  <c:v>6443850.5100129526</c:v>
                </c:pt>
                <c:pt idx="1830">
                  <c:v>6129880.196658466</c:v>
                </c:pt>
                <c:pt idx="1831">
                  <c:v>5634649.7430889718</c:v>
                </c:pt>
                <c:pt idx="1832">
                  <c:v>6180162.7283456428</c:v>
                </c:pt>
                <c:pt idx="1833">
                  <c:v>5741359.7602949953</c:v>
                </c:pt>
                <c:pt idx="1834">
                  <c:v>6218084.9093801342</c:v>
                </c:pt>
                <c:pt idx="1835">
                  <c:v>6188984.8442191649</c:v>
                </c:pt>
                <c:pt idx="1836">
                  <c:v>5967139.272317729</c:v>
                </c:pt>
                <c:pt idx="1837">
                  <c:v>5912001.6859005084</c:v>
                </c:pt>
                <c:pt idx="1838">
                  <c:v>6456526.8904137788</c:v>
                </c:pt>
                <c:pt idx="1839">
                  <c:v>6375906.5449177222</c:v>
                </c:pt>
                <c:pt idx="1840">
                  <c:v>5821161.0094088046</c:v>
                </c:pt>
                <c:pt idx="1841">
                  <c:v>6358358.8961455896</c:v>
                </c:pt>
                <c:pt idx="1842">
                  <c:v>6218185.6315212836</c:v>
                </c:pt>
                <c:pt idx="1843">
                  <c:v>5903273.9880601009</c:v>
                </c:pt>
                <c:pt idx="1844">
                  <c:v>5945519.8948923172</c:v>
                </c:pt>
                <c:pt idx="1845">
                  <c:v>6311148.8852037368</c:v>
                </c:pt>
                <c:pt idx="1846">
                  <c:v>5775235.0508890655</c:v>
                </c:pt>
                <c:pt idx="1847">
                  <c:v>6215914.8242172096</c:v>
                </c:pt>
                <c:pt idx="1848">
                  <c:v>6251724.1840544911</c:v>
                </c:pt>
                <c:pt idx="1849">
                  <c:v>6491778.0825398434</c:v>
                </c:pt>
                <c:pt idx="1850">
                  <c:v>6267971.7358446326</c:v>
                </c:pt>
                <c:pt idx="1851">
                  <c:v>6564756.6837663855</c:v>
                </c:pt>
                <c:pt idx="1852">
                  <c:v>6489527.4173489399</c:v>
                </c:pt>
                <c:pt idx="1853">
                  <c:v>6066754.505963916</c:v>
                </c:pt>
                <c:pt idx="1854">
                  <c:v>6021104.4063344812</c:v>
                </c:pt>
                <c:pt idx="1855">
                  <c:v>6211165.0993411783</c:v>
                </c:pt>
                <c:pt idx="1856">
                  <c:v>5740409.2573453458</c:v>
                </c:pt>
                <c:pt idx="1857">
                  <c:v>6226014.1886477349</c:v>
                </c:pt>
                <c:pt idx="1858">
                  <c:v>6105517.1266579116</c:v>
                </c:pt>
                <c:pt idx="1859">
                  <c:v>5961102.2383663394</c:v>
                </c:pt>
                <c:pt idx="1860">
                  <c:v>6183273.0040524323</c:v>
                </c:pt>
                <c:pt idx="1861">
                  <c:v>6260227.8390145153</c:v>
                </c:pt>
                <c:pt idx="1862">
                  <c:v>6677548.2791954987</c:v>
                </c:pt>
                <c:pt idx="1863">
                  <c:v>6163443.7722625146</c:v>
                </c:pt>
                <c:pt idx="1864">
                  <c:v>6695220.8144643577</c:v>
                </c:pt>
                <c:pt idx="1865">
                  <c:v>6673384.1627693977</c:v>
                </c:pt>
                <c:pt idx="1866">
                  <c:v>6210153.499455072</c:v>
                </c:pt>
                <c:pt idx="1867">
                  <c:v>6093600.3684468884</c:v>
                </c:pt>
                <c:pt idx="1868">
                  <c:v>6220820.2682104111</c:v>
                </c:pt>
                <c:pt idx="1869">
                  <c:v>6279566.6331386529</c:v>
                </c:pt>
                <c:pt idx="1870">
                  <c:v>6034772.1708402978</c:v>
                </c:pt>
                <c:pt idx="1871">
                  <c:v>6530937.6663741814</c:v>
                </c:pt>
                <c:pt idx="1872">
                  <c:v>5969597.7133639483</c:v>
                </c:pt>
                <c:pt idx="1873">
                  <c:v>6764271.3232132569</c:v>
                </c:pt>
                <c:pt idx="1874">
                  <c:v>6335809.0968326433</c:v>
                </c:pt>
                <c:pt idx="1875">
                  <c:v>6553838.7365522161</c:v>
                </c:pt>
                <c:pt idx="1876">
                  <c:v>8255771.8347877972</c:v>
                </c:pt>
                <c:pt idx="1877">
                  <c:v>6500877.3043404482</c:v>
                </c:pt>
                <c:pt idx="1878">
                  <c:v>6578794.2086499939</c:v>
                </c:pt>
                <c:pt idx="1879">
                  <c:v>6927154.1382722836</c:v>
                </c:pt>
                <c:pt idx="1880">
                  <c:v>6302504.6118500289</c:v>
                </c:pt>
                <c:pt idx="1881">
                  <c:v>6724103.2782704588</c:v>
                </c:pt>
                <c:pt idx="1882">
                  <c:v>6707506.491768796</c:v>
                </c:pt>
                <c:pt idx="1883">
                  <c:v>6388776.0805497942</c:v>
                </c:pt>
                <c:pt idx="1884">
                  <c:v>6566172.2582825897</c:v>
                </c:pt>
                <c:pt idx="1885">
                  <c:v>6655976.2114952086</c:v>
                </c:pt>
                <c:pt idx="1886">
                  <c:v>6967349.9146870235</c:v>
                </c:pt>
                <c:pt idx="1887">
                  <c:v>6052898.2878802512</c:v>
                </c:pt>
                <c:pt idx="1888">
                  <c:v>6391521.9974803943</c:v>
                </c:pt>
                <c:pt idx="1889">
                  <c:v>6832754.4638234442</c:v>
                </c:pt>
                <c:pt idx="1890">
                  <c:v>6154721.3534688456</c:v>
                </c:pt>
                <c:pt idx="1891">
                  <c:v>6684694.0695322677</c:v>
                </c:pt>
                <c:pt idx="1892">
                  <c:v>6525057.3216415383</c:v>
                </c:pt>
                <c:pt idx="1893">
                  <c:v>6388156.34557107</c:v>
                </c:pt>
                <c:pt idx="1894">
                  <c:v>6483012.7267683996</c:v>
                </c:pt>
                <c:pt idx="1895">
                  <c:v>6768338.0073975343</c:v>
                </c:pt>
                <c:pt idx="1896">
                  <c:v>6710354.7474997435</c:v>
                </c:pt>
                <c:pt idx="1897">
                  <c:v>5932502.415699291</c:v>
                </c:pt>
                <c:pt idx="1898">
                  <c:v>6824076.5233948482</c:v>
                </c:pt>
                <c:pt idx="1899">
                  <c:v>6408255.9435102893</c:v>
                </c:pt>
                <c:pt idx="1900">
                  <c:v>6303530.6622614665</c:v>
                </c:pt>
                <c:pt idx="1901">
                  <c:v>6585226.419656164</c:v>
                </c:pt>
                <c:pt idx="1902">
                  <c:v>6633933.2354224287</c:v>
                </c:pt>
                <c:pt idx="1903">
                  <c:v>6312984.3090574061</c:v>
                </c:pt>
                <c:pt idx="1904">
                  <c:v>6441803.3697754228</c:v>
                </c:pt>
                <c:pt idx="1905">
                  <c:v>6681986.2788872514</c:v>
                </c:pt>
                <c:pt idx="1906">
                  <c:v>6394883.0378671614</c:v>
                </c:pt>
                <c:pt idx="1907">
                  <c:v>6825159.0027564764</c:v>
                </c:pt>
                <c:pt idx="1908">
                  <c:v>6960665.1367935622</c:v>
                </c:pt>
                <c:pt idx="1909">
                  <c:v>6659075.385364119</c:v>
                </c:pt>
                <c:pt idx="1910">
                  <c:v>6130473.6001941441</c:v>
                </c:pt>
                <c:pt idx="1911">
                  <c:v>6315071.3594577657</c:v>
                </c:pt>
                <c:pt idx="1912">
                  <c:v>6493663.5082260119</c:v>
                </c:pt>
                <c:pt idx="1913">
                  <c:v>6806420.4805160929</c:v>
                </c:pt>
                <c:pt idx="1914">
                  <c:v>6009188.224668012</c:v>
                </c:pt>
                <c:pt idx="1915">
                  <c:v>6268966.1990680797</c:v>
                </c:pt>
                <c:pt idx="1916">
                  <c:v>6289478.0194763206</c:v>
                </c:pt>
                <c:pt idx="1917">
                  <c:v>5971717.5747749005</c:v>
                </c:pt>
                <c:pt idx="1918">
                  <c:v>6657234.5134804528</c:v>
                </c:pt>
                <c:pt idx="1919">
                  <c:v>5851003.3567987839</c:v>
                </c:pt>
                <c:pt idx="1920">
                  <c:v>6070634.6383925425</c:v>
                </c:pt>
                <c:pt idx="1921">
                  <c:v>6610651.8340306785</c:v>
                </c:pt>
                <c:pt idx="1922">
                  <c:v>6631179.351207464</c:v>
                </c:pt>
                <c:pt idx="1923">
                  <c:v>6260069.4410689194</c:v>
                </c:pt>
                <c:pt idx="1924">
                  <c:v>6359418.7267927602</c:v>
                </c:pt>
                <c:pt idx="1925">
                  <c:v>6413930.3670070339</c:v>
                </c:pt>
                <c:pt idx="1926">
                  <c:v>5556777.8159297435</c:v>
                </c:pt>
                <c:pt idx="1927">
                  <c:v>6444597.5755329933</c:v>
                </c:pt>
                <c:pt idx="1928">
                  <c:v>6214269.8734666305</c:v>
                </c:pt>
                <c:pt idx="1929">
                  <c:v>6193984.0775269279</c:v>
                </c:pt>
                <c:pt idx="1930">
                  <c:v>5700316.6545789102</c:v>
                </c:pt>
                <c:pt idx="1931">
                  <c:v>6256203.3436497068</c:v>
                </c:pt>
                <c:pt idx="1932">
                  <c:v>5961195.8195623271</c:v>
                </c:pt>
                <c:pt idx="1933">
                  <c:v>6485464.7809728738</c:v>
                </c:pt>
                <c:pt idx="1934">
                  <c:v>6260876.6372310137</c:v>
                </c:pt>
                <c:pt idx="1935">
                  <c:v>6246579.8572134562</c:v>
                </c:pt>
                <c:pt idx="1936">
                  <c:v>7008019.4612652604</c:v>
                </c:pt>
                <c:pt idx="1937">
                  <c:v>6119679.8727885233</c:v>
                </c:pt>
                <c:pt idx="1938">
                  <c:v>6340435.3507464863</c:v>
                </c:pt>
                <c:pt idx="1939">
                  <c:v>6716327.1445385246</c:v>
                </c:pt>
                <c:pt idx="1940">
                  <c:v>6877783.2426806558</c:v>
                </c:pt>
                <c:pt idx="1941">
                  <c:v>6519506.3234901344</c:v>
                </c:pt>
                <c:pt idx="1942">
                  <c:v>6487540.2441356666</c:v>
                </c:pt>
                <c:pt idx="1943">
                  <c:v>6415258.9771575918</c:v>
                </c:pt>
                <c:pt idx="1944">
                  <c:v>6062448.2041049767</c:v>
                </c:pt>
                <c:pt idx="1945">
                  <c:v>6835925.0972031802</c:v>
                </c:pt>
                <c:pt idx="1946">
                  <c:v>6555513.8999467529</c:v>
                </c:pt>
                <c:pt idx="1947">
                  <c:v>6388842.7925401181</c:v>
                </c:pt>
                <c:pt idx="1948">
                  <c:v>6314307.4972361578</c:v>
                </c:pt>
                <c:pt idx="1949">
                  <c:v>6132320.3844935093</c:v>
                </c:pt>
                <c:pt idx="1950">
                  <c:v>5973381.5533907497</c:v>
                </c:pt>
                <c:pt idx="1951">
                  <c:v>6163475.5977459112</c:v>
                </c:pt>
                <c:pt idx="1952">
                  <c:v>5638398.2366361255</c:v>
                </c:pt>
                <c:pt idx="1953">
                  <c:v>6314067.0190223008</c:v>
                </c:pt>
                <c:pt idx="1954">
                  <c:v>6303552.2594485888</c:v>
                </c:pt>
                <c:pt idx="1955">
                  <c:v>6235507.747231314</c:v>
                </c:pt>
                <c:pt idx="1956">
                  <c:v>6037113.3230036311</c:v>
                </c:pt>
                <c:pt idx="1957">
                  <c:v>6069278.5538256215</c:v>
                </c:pt>
                <c:pt idx="1958">
                  <c:v>6171894.1015395587</c:v>
                </c:pt>
                <c:pt idx="1959">
                  <c:v>5848528.1673060246</c:v>
                </c:pt>
                <c:pt idx="1960">
                  <c:v>6269412.2120301239</c:v>
                </c:pt>
                <c:pt idx="1961">
                  <c:v>6194648.3168989317</c:v>
                </c:pt>
                <c:pt idx="1962">
                  <c:v>5912717.7651107786</c:v>
                </c:pt>
                <c:pt idx="1963">
                  <c:v>5714423.993869978</c:v>
                </c:pt>
                <c:pt idx="1964">
                  <c:v>5831035.8796978844</c:v>
                </c:pt>
                <c:pt idx="1965">
                  <c:v>6328862.952681507</c:v>
                </c:pt>
                <c:pt idx="1966">
                  <c:v>6158071.137912537</c:v>
                </c:pt>
                <c:pt idx="1967">
                  <c:v>6328011.6257883338</c:v>
                </c:pt>
                <c:pt idx="1968">
                  <c:v>6474595.855604942</c:v>
                </c:pt>
                <c:pt idx="1969">
                  <c:v>6104152.6790476143</c:v>
                </c:pt>
                <c:pt idx="1970">
                  <c:v>6106923.4098554589</c:v>
                </c:pt>
                <c:pt idx="1971">
                  <c:v>6126811.9061703002</c:v>
                </c:pt>
                <c:pt idx="1972">
                  <c:v>6692563.121335024</c:v>
                </c:pt>
                <c:pt idx="1973">
                  <c:v>6076061.7340031415</c:v>
                </c:pt>
                <c:pt idx="1974">
                  <c:v>6050112.6935619619</c:v>
                </c:pt>
                <c:pt idx="1975">
                  <c:v>5528613.2091772873</c:v>
                </c:pt>
                <c:pt idx="1976">
                  <c:v>6298783.676203046</c:v>
                </c:pt>
                <c:pt idx="1977">
                  <c:v>6253706.911844071</c:v>
                </c:pt>
                <c:pt idx="1978">
                  <c:v>6630998.2877843436</c:v>
                </c:pt>
                <c:pt idx="1979">
                  <c:v>5758942.7002182174</c:v>
                </c:pt>
                <c:pt idx="1980">
                  <c:v>6510049.7876997143</c:v>
                </c:pt>
                <c:pt idx="1981">
                  <c:v>6130091.1940716999</c:v>
                </c:pt>
                <c:pt idx="1982">
                  <c:v>6194416.0248383675</c:v>
                </c:pt>
                <c:pt idx="1983">
                  <c:v>5986897.3337482549</c:v>
                </c:pt>
                <c:pt idx="1984">
                  <c:v>6491443.7937333696</c:v>
                </c:pt>
                <c:pt idx="1985">
                  <c:v>6348220.8423287645</c:v>
                </c:pt>
                <c:pt idx="1986">
                  <c:v>6421716.4008886795</c:v>
                </c:pt>
                <c:pt idx="1987">
                  <c:v>6219606.2021780545</c:v>
                </c:pt>
                <c:pt idx="1988">
                  <c:v>6168812.4494810132</c:v>
                </c:pt>
                <c:pt idx="1989">
                  <c:v>6209086.2620105827</c:v>
                </c:pt>
                <c:pt idx="1990">
                  <c:v>6564541.1266541621</c:v>
                </c:pt>
                <c:pt idx="1991">
                  <c:v>6888324.7701143082</c:v>
                </c:pt>
                <c:pt idx="1992">
                  <c:v>6528683.383073424</c:v>
                </c:pt>
                <c:pt idx="1993">
                  <c:v>6084591.0059192115</c:v>
                </c:pt>
                <c:pt idx="1994">
                  <c:v>5742316.6319599757</c:v>
                </c:pt>
                <c:pt idx="1995">
                  <c:v>6391298.0812759064</c:v>
                </c:pt>
                <c:pt idx="1996">
                  <c:v>6250082.7604052778</c:v>
                </c:pt>
                <c:pt idx="1997">
                  <c:v>6239917.4992939187</c:v>
                </c:pt>
                <c:pt idx="1998">
                  <c:v>6386386.8000258775</c:v>
                </c:pt>
                <c:pt idx="1999">
                  <c:v>6068240.2875118107</c:v>
                </c:pt>
                <c:pt idx="2000">
                  <c:v>6368586.8614116982</c:v>
                </c:pt>
                <c:pt idx="2001">
                  <c:v>5789443.9957452817</c:v>
                </c:pt>
                <c:pt idx="2002">
                  <c:v>6283547.0640205294</c:v>
                </c:pt>
                <c:pt idx="2003">
                  <c:v>5763677.7235467425</c:v>
                </c:pt>
                <c:pt idx="2004">
                  <c:v>6238597.9814491896</c:v>
                </c:pt>
                <c:pt idx="2005">
                  <c:v>6127786.5466217063</c:v>
                </c:pt>
                <c:pt idx="2006">
                  <c:v>6069119.4631832307</c:v>
                </c:pt>
                <c:pt idx="2007">
                  <c:v>5686329.7327953475</c:v>
                </c:pt>
                <c:pt idx="2008">
                  <c:v>6162207.2732026037</c:v>
                </c:pt>
                <c:pt idx="2009">
                  <c:v>6020629.9685425609</c:v>
                </c:pt>
                <c:pt idx="2010">
                  <c:v>5712617.9224938489</c:v>
                </c:pt>
                <c:pt idx="2011">
                  <c:v>6622654.1589847486</c:v>
                </c:pt>
                <c:pt idx="2012">
                  <c:v>5684466.4964142479</c:v>
                </c:pt>
                <c:pt idx="2013">
                  <c:v>6063489.0205332162</c:v>
                </c:pt>
                <c:pt idx="2014">
                  <c:v>6237969.7076103343</c:v>
                </c:pt>
                <c:pt idx="2015">
                  <c:v>6189770.4318127166</c:v>
                </c:pt>
                <c:pt idx="2016">
                  <c:v>6234346.4750365345</c:v>
                </c:pt>
                <c:pt idx="2017">
                  <c:v>6289695.2015028652</c:v>
                </c:pt>
                <c:pt idx="2018">
                  <c:v>6553418.0853648931</c:v>
                </c:pt>
                <c:pt idx="2019">
                  <c:v>6113746.3728940217</c:v>
                </c:pt>
                <c:pt idx="2020">
                  <c:v>6044838.4177642697</c:v>
                </c:pt>
                <c:pt idx="2021">
                  <c:v>6002246.7082892945</c:v>
                </c:pt>
                <c:pt idx="2022">
                  <c:v>5414217.0922570303</c:v>
                </c:pt>
                <c:pt idx="2023">
                  <c:v>5771676.0506451875</c:v>
                </c:pt>
                <c:pt idx="2024">
                  <c:v>5990457.1430438962</c:v>
                </c:pt>
                <c:pt idx="2025">
                  <c:v>6078919.1795577267</c:v>
                </c:pt>
                <c:pt idx="2026">
                  <c:v>6348937.1899934784</c:v>
                </c:pt>
                <c:pt idx="2027">
                  <c:v>5943197.6487685042</c:v>
                </c:pt>
                <c:pt idx="2028">
                  <c:v>5976709.5222310955</c:v>
                </c:pt>
                <c:pt idx="2029">
                  <c:v>5761941.6965863761</c:v>
                </c:pt>
                <c:pt idx="2030">
                  <c:v>6267860.5571295181</c:v>
                </c:pt>
                <c:pt idx="2031">
                  <c:v>6304335.8185279667</c:v>
                </c:pt>
                <c:pt idx="2032">
                  <c:v>5942207.0663312264</c:v>
                </c:pt>
                <c:pt idx="2033">
                  <c:v>5758698.1528841341</c:v>
                </c:pt>
                <c:pt idx="2034">
                  <c:v>5887162.1125340797</c:v>
                </c:pt>
                <c:pt idx="2035">
                  <c:v>6077194.2164509669</c:v>
                </c:pt>
                <c:pt idx="2036">
                  <c:v>5932328.5174407689</c:v>
                </c:pt>
                <c:pt idx="2037">
                  <c:v>5210659.2336463267</c:v>
                </c:pt>
                <c:pt idx="2038">
                  <c:v>6137875.258937696</c:v>
                </c:pt>
                <c:pt idx="2039">
                  <c:v>6479686.5953607066</c:v>
                </c:pt>
                <c:pt idx="2040">
                  <c:v>6179594.1527658496</c:v>
                </c:pt>
                <c:pt idx="2041">
                  <c:v>6303218.9089138294</c:v>
                </c:pt>
                <c:pt idx="2042">
                  <c:v>6566141.6257116329</c:v>
                </c:pt>
                <c:pt idx="2043">
                  <c:v>6308348.2382127894</c:v>
                </c:pt>
                <c:pt idx="2044">
                  <c:v>6625117.4092985522</c:v>
                </c:pt>
                <c:pt idx="2045">
                  <c:v>6620337.3652886143</c:v>
                </c:pt>
                <c:pt idx="2046">
                  <c:v>5946796.6065451959</c:v>
                </c:pt>
                <c:pt idx="2047">
                  <c:v>6148545.6872169832</c:v>
                </c:pt>
                <c:pt idx="2048">
                  <c:v>6476186.9906649794</c:v>
                </c:pt>
                <c:pt idx="2049">
                  <c:v>6481947.6844412228</c:v>
                </c:pt>
                <c:pt idx="2050">
                  <c:v>6420337.3349698894</c:v>
                </c:pt>
                <c:pt idx="2051">
                  <c:v>6289851.3304940518</c:v>
                </c:pt>
                <c:pt idx="2052">
                  <c:v>6652664.3568792241</c:v>
                </c:pt>
                <c:pt idx="2053">
                  <c:v>6118096.6708047111</c:v>
                </c:pt>
                <c:pt idx="2054">
                  <c:v>5861164.2633602908</c:v>
                </c:pt>
                <c:pt idx="2055">
                  <c:v>6666834.295498034</c:v>
                </c:pt>
                <c:pt idx="2056">
                  <c:v>6190218.5596207911</c:v>
                </c:pt>
                <c:pt idx="2057">
                  <c:v>5891212.6249257717</c:v>
                </c:pt>
                <c:pt idx="2058">
                  <c:v>6315504.5139901917</c:v>
                </c:pt>
                <c:pt idx="2059">
                  <c:v>5994549.4567137137</c:v>
                </c:pt>
                <c:pt idx="2060">
                  <c:v>6071943.5365381818</c:v>
                </c:pt>
                <c:pt idx="2061">
                  <c:v>6232151.6293651499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DATA!$J$8</c:f>
              <c:strCache>
                <c:ptCount val="1"/>
                <c:pt idx="0">
                  <c:v>loaded Q = 6.40E+06 ± 4.78E+05 from P_fwd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F79646">
                  <a:lumMod val="50000"/>
                </a:srgbClr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DATA!$G$10:$G$2071</c:f>
              <c:numCache>
                <c:formatCode>0.00E+00</c:formatCode>
                <c:ptCount val="2062"/>
                <c:pt idx="0">
                  <c:v>7030887.7973081702</c:v>
                </c:pt>
                <c:pt idx="1">
                  <c:v>6759626.9514712086</c:v>
                </c:pt>
                <c:pt idx="2">
                  <c:v>6848412.0666453559</c:v>
                </c:pt>
                <c:pt idx="3">
                  <c:v>5792412.6826740745</c:v>
                </c:pt>
                <c:pt idx="4">
                  <c:v>5861819.315069126</c:v>
                </c:pt>
                <c:pt idx="5">
                  <c:v>7049829.5349229882</c:v>
                </c:pt>
                <c:pt idx="6">
                  <c:v>6906972.568166296</c:v>
                </c:pt>
                <c:pt idx="7">
                  <c:v>6449609.9342461769</c:v>
                </c:pt>
                <c:pt idx="8">
                  <c:v>6280083.286268671</c:v>
                </c:pt>
                <c:pt idx="9">
                  <c:v>6288746.2398519991</c:v>
                </c:pt>
                <c:pt idx="10">
                  <c:v>6080957.621505253</c:v>
                </c:pt>
                <c:pt idx="11">
                  <c:v>6481319.5157354381</c:v>
                </c:pt>
                <c:pt idx="12">
                  <c:v>6939606.4555048933</c:v>
                </c:pt>
                <c:pt idx="13">
                  <c:v>6213743.7931431765</c:v>
                </c:pt>
                <c:pt idx="14">
                  <c:v>6401890.9307499574</c:v>
                </c:pt>
                <c:pt idx="15">
                  <c:v>6237745.2988964263</c:v>
                </c:pt>
                <c:pt idx="16">
                  <c:v>6843104.7313491721</c:v>
                </c:pt>
                <c:pt idx="17">
                  <c:v>6373822.5402160529</c:v>
                </c:pt>
                <c:pt idx="18">
                  <c:v>6318367.5378661882</c:v>
                </c:pt>
                <c:pt idx="19">
                  <c:v>6101462.873259942</c:v>
                </c:pt>
                <c:pt idx="20">
                  <c:v>6678027.1181712532</c:v>
                </c:pt>
                <c:pt idx="21">
                  <c:v>6819903.2102169143</c:v>
                </c:pt>
                <c:pt idx="22">
                  <c:v>5912605.611615221</c:v>
                </c:pt>
                <c:pt idx="23">
                  <c:v>6702738.4386911439</c:v>
                </c:pt>
                <c:pt idx="24">
                  <c:v>6459865.1969983643</c:v>
                </c:pt>
                <c:pt idx="25">
                  <c:v>6317502.1309822658</c:v>
                </c:pt>
                <c:pt idx="26">
                  <c:v>5560842.0017454848</c:v>
                </c:pt>
                <c:pt idx="27">
                  <c:v>6346149.6851245547</c:v>
                </c:pt>
                <c:pt idx="28">
                  <c:v>6750458.2186098648</c:v>
                </c:pt>
                <c:pt idx="29">
                  <c:v>6727661.6865287777</c:v>
                </c:pt>
                <c:pt idx="30">
                  <c:v>5921982.9493942335</c:v>
                </c:pt>
                <c:pt idx="31">
                  <c:v>5712626.4344793158</c:v>
                </c:pt>
                <c:pt idx="32">
                  <c:v>6317202.8908533957</c:v>
                </c:pt>
                <c:pt idx="33">
                  <c:v>6214851.7378309537</c:v>
                </c:pt>
                <c:pt idx="34">
                  <c:v>6443401.7439834895</c:v>
                </c:pt>
                <c:pt idx="35">
                  <c:v>6508473.3581857225</c:v>
                </c:pt>
                <c:pt idx="36">
                  <c:v>6474018.4168928731</c:v>
                </c:pt>
                <c:pt idx="37">
                  <c:v>6656689.4587713061</c:v>
                </c:pt>
                <c:pt idx="38">
                  <c:v>6765959.4280863935</c:v>
                </c:pt>
                <c:pt idx="39">
                  <c:v>4884663.2557917777</c:v>
                </c:pt>
                <c:pt idx="40">
                  <c:v>5932517.8826470785</c:v>
                </c:pt>
                <c:pt idx="41">
                  <c:v>6582344.5151171004</c:v>
                </c:pt>
                <c:pt idx="42">
                  <c:v>6837158.6246502232</c:v>
                </c:pt>
                <c:pt idx="43">
                  <c:v>6175799.3830062896</c:v>
                </c:pt>
                <c:pt idx="44">
                  <c:v>6220139.8192925164</c:v>
                </c:pt>
                <c:pt idx="45">
                  <c:v>6191901.8584082434</c:v>
                </c:pt>
                <c:pt idx="46">
                  <c:v>6335781.0281190472</c:v>
                </c:pt>
                <c:pt idx="47">
                  <c:v>6715967.1068025324</c:v>
                </c:pt>
                <c:pt idx="48">
                  <c:v>6526959.27523233</c:v>
                </c:pt>
                <c:pt idx="49">
                  <c:v>6056660.3577079028</c:v>
                </c:pt>
                <c:pt idx="50">
                  <c:v>5393396.2005929304</c:v>
                </c:pt>
                <c:pt idx="51">
                  <c:v>6504093.182554136</c:v>
                </c:pt>
                <c:pt idx="52">
                  <c:v>6319341.8406413924</c:v>
                </c:pt>
                <c:pt idx="53">
                  <c:v>6447329.2176190186</c:v>
                </c:pt>
                <c:pt idx="54">
                  <c:v>6122349.3171222806</c:v>
                </c:pt>
                <c:pt idx="55">
                  <c:v>5939894.3234292194</c:v>
                </c:pt>
                <c:pt idx="56">
                  <c:v>6331964.6856162315</c:v>
                </c:pt>
                <c:pt idx="57">
                  <c:v>5770121.1796192909</c:v>
                </c:pt>
                <c:pt idx="58">
                  <c:v>4828689.450107635</c:v>
                </c:pt>
                <c:pt idx="59">
                  <c:v>6079671.8131186692</c:v>
                </c:pt>
                <c:pt idx="60">
                  <c:v>6160652.7197736129</c:v>
                </c:pt>
                <c:pt idx="61">
                  <c:v>5270264.7590666926</c:v>
                </c:pt>
                <c:pt idx="62">
                  <c:v>6357371.5923727462</c:v>
                </c:pt>
                <c:pt idx="63">
                  <c:v>6145002.4141094647</c:v>
                </c:pt>
                <c:pt idx="64">
                  <c:v>6909735.7517754156</c:v>
                </c:pt>
                <c:pt idx="65">
                  <c:v>7192524.1973790796</c:v>
                </c:pt>
                <c:pt idx="66">
                  <c:v>6657508.5963591915</c:v>
                </c:pt>
                <c:pt idx="67">
                  <c:v>6583419.3926339149</c:v>
                </c:pt>
                <c:pt idx="68">
                  <c:v>5542571.2752872519</c:v>
                </c:pt>
                <c:pt idx="69">
                  <c:v>6496915.4679075796</c:v>
                </c:pt>
                <c:pt idx="70">
                  <c:v>6371858.4993678918</c:v>
                </c:pt>
                <c:pt idx="71">
                  <c:v>6012332.9643926639</c:v>
                </c:pt>
                <c:pt idx="72">
                  <c:v>5684369.0426824307</c:v>
                </c:pt>
                <c:pt idx="73">
                  <c:v>5965849.4460521759</c:v>
                </c:pt>
                <c:pt idx="74">
                  <c:v>6198153.1399001777</c:v>
                </c:pt>
                <c:pt idx="75">
                  <c:v>6768094.7865336863</c:v>
                </c:pt>
                <c:pt idx="76">
                  <c:v>6291808.1521217106</c:v>
                </c:pt>
                <c:pt idx="77">
                  <c:v>7069723.4574570889</c:v>
                </c:pt>
                <c:pt idx="78">
                  <c:v>6241521.748025164</c:v>
                </c:pt>
                <c:pt idx="79">
                  <c:v>6024306.5247595962</c:v>
                </c:pt>
                <c:pt idx="80">
                  <c:v>6322385.310658169</c:v>
                </c:pt>
                <c:pt idx="81">
                  <c:v>6486256.2479312737</c:v>
                </c:pt>
                <c:pt idx="82">
                  <c:v>5865275.2736147968</c:v>
                </c:pt>
                <c:pt idx="83">
                  <c:v>6400738.4136579148</c:v>
                </c:pt>
                <c:pt idx="84">
                  <c:v>6505787.7941265022</c:v>
                </c:pt>
                <c:pt idx="85">
                  <c:v>6814587.9921539407</c:v>
                </c:pt>
                <c:pt idx="86">
                  <c:v>6854619.8133447729</c:v>
                </c:pt>
                <c:pt idx="87">
                  <c:v>6541175.6309872074</c:v>
                </c:pt>
                <c:pt idx="88">
                  <c:v>6255231.5237850556</c:v>
                </c:pt>
                <c:pt idx="89">
                  <c:v>6590543.7846977329</c:v>
                </c:pt>
                <c:pt idx="90">
                  <c:v>6850916.8217264237</c:v>
                </c:pt>
                <c:pt idx="91">
                  <c:v>6453894.6852300437</c:v>
                </c:pt>
                <c:pt idx="92">
                  <c:v>6205241.9909301791</c:v>
                </c:pt>
                <c:pt idx="93">
                  <c:v>6284060.9065293381</c:v>
                </c:pt>
                <c:pt idx="94">
                  <c:v>5931672.8413959555</c:v>
                </c:pt>
                <c:pt idx="95">
                  <c:v>9294513.3633894492</c:v>
                </c:pt>
                <c:pt idx="96">
                  <c:v>6511992.5536669707</c:v>
                </c:pt>
                <c:pt idx="97">
                  <c:v>6970843.3452578252</c:v>
                </c:pt>
                <c:pt idx="98">
                  <c:v>6660993.7893501651</c:v>
                </c:pt>
                <c:pt idx="99">
                  <c:v>6662670.1770727551</c:v>
                </c:pt>
                <c:pt idx="100">
                  <c:v>6981947.8646647763</c:v>
                </c:pt>
                <c:pt idx="101">
                  <c:v>5917955.8206601134</c:v>
                </c:pt>
                <c:pt idx="102">
                  <c:v>6055060.1484854501</c:v>
                </c:pt>
                <c:pt idx="103">
                  <c:v>6292570.1478392379</c:v>
                </c:pt>
                <c:pt idx="104">
                  <c:v>6057448.3075496852</c:v>
                </c:pt>
                <c:pt idx="105">
                  <c:v>5822106.4631137587</c:v>
                </c:pt>
                <c:pt idx="106">
                  <c:v>5557406.5494810157</c:v>
                </c:pt>
                <c:pt idx="107">
                  <c:v>6937106.9103113376</c:v>
                </c:pt>
                <c:pt idx="108">
                  <c:v>6644201.7342834696</c:v>
                </c:pt>
                <c:pt idx="109">
                  <c:v>6144555.4455700815</c:v>
                </c:pt>
                <c:pt idx="110">
                  <c:v>6354979.643003108</c:v>
                </c:pt>
                <c:pt idx="111">
                  <c:v>6150981.4460771922</c:v>
                </c:pt>
                <c:pt idx="112">
                  <c:v>6469634.16912896</c:v>
                </c:pt>
                <c:pt idx="113">
                  <c:v>5874541.4971620711</c:v>
                </c:pt>
                <c:pt idx="114">
                  <c:v>6233109.445184553</c:v>
                </c:pt>
                <c:pt idx="115">
                  <c:v>6411098.8007076066</c:v>
                </c:pt>
                <c:pt idx="116">
                  <c:v>6690513.7914539855</c:v>
                </c:pt>
                <c:pt idx="117">
                  <c:v>6852449.7543570455</c:v>
                </c:pt>
                <c:pt idx="118">
                  <c:v>6926824.5443243124</c:v>
                </c:pt>
                <c:pt idx="119">
                  <c:v>6205700.1182902968</c:v>
                </c:pt>
                <c:pt idx="120">
                  <c:v>5999273.8269062229</c:v>
                </c:pt>
                <c:pt idx="121">
                  <c:v>5812398.8666147413</c:v>
                </c:pt>
                <c:pt idx="122">
                  <c:v>6403575.0918284981</c:v>
                </c:pt>
                <c:pt idx="123">
                  <c:v>6499957.3847078076</c:v>
                </c:pt>
                <c:pt idx="124">
                  <c:v>9022654.2271309476</c:v>
                </c:pt>
                <c:pt idx="125">
                  <c:v>6459371.7341471259</c:v>
                </c:pt>
                <c:pt idx="126">
                  <c:v>6854119.6159037361</c:v>
                </c:pt>
                <c:pt idx="127">
                  <c:v>6860573.8517760122</c:v>
                </c:pt>
                <c:pt idx="128">
                  <c:v>6783032.5371272909</c:v>
                </c:pt>
                <c:pt idx="129">
                  <c:v>6018961.7581557231</c:v>
                </c:pt>
                <c:pt idx="130">
                  <c:v>9093958.1792249475</c:v>
                </c:pt>
                <c:pt idx="131">
                  <c:v>6053162.3103872174</c:v>
                </c:pt>
                <c:pt idx="132">
                  <c:v>6291986.511179572</c:v>
                </c:pt>
                <c:pt idx="133">
                  <c:v>6263043.9436930194</c:v>
                </c:pt>
                <c:pt idx="134">
                  <c:v>7341348.5786310202</c:v>
                </c:pt>
                <c:pt idx="135">
                  <c:v>6477212.9053268433</c:v>
                </c:pt>
                <c:pt idx="136">
                  <c:v>6175405.523944403</c:v>
                </c:pt>
                <c:pt idx="137">
                  <c:v>6873063.0808372973</c:v>
                </c:pt>
                <c:pt idx="138">
                  <c:v>6601619.2278980259</c:v>
                </c:pt>
                <c:pt idx="139">
                  <c:v>6333151.0586939259</c:v>
                </c:pt>
                <c:pt idx="140">
                  <c:v>6562199.0149623724</c:v>
                </c:pt>
                <c:pt idx="141">
                  <c:v>7047900.2928096401</c:v>
                </c:pt>
                <c:pt idx="142">
                  <c:v>6733959.6121450104</c:v>
                </c:pt>
                <c:pt idx="143">
                  <c:v>6909961.1422172161</c:v>
                </c:pt>
                <c:pt idx="144">
                  <c:v>6552316.1937923776</c:v>
                </c:pt>
                <c:pt idx="145">
                  <c:v>6533955.111338906</c:v>
                </c:pt>
                <c:pt idx="146">
                  <c:v>6154606.351109799</c:v>
                </c:pt>
                <c:pt idx="147">
                  <c:v>6178432.8987191012</c:v>
                </c:pt>
                <c:pt idx="148">
                  <c:v>6206373.1532439664</c:v>
                </c:pt>
                <c:pt idx="149">
                  <c:v>8927055.0388205275</c:v>
                </c:pt>
                <c:pt idx="150">
                  <c:v>5869247.8635598272</c:v>
                </c:pt>
                <c:pt idx="151">
                  <c:v>5842494.8354416098</c:v>
                </c:pt>
                <c:pt idx="152">
                  <c:v>5718698.1189049911</c:v>
                </c:pt>
                <c:pt idx="153">
                  <c:v>6416175.523252192</c:v>
                </c:pt>
                <c:pt idx="154">
                  <c:v>6465728.1938396133</c:v>
                </c:pt>
                <c:pt idx="155">
                  <c:v>6791168.2604942648</c:v>
                </c:pt>
                <c:pt idx="156">
                  <c:v>6690541.7255366696</c:v>
                </c:pt>
                <c:pt idx="157">
                  <c:v>7009931.2045383183</c:v>
                </c:pt>
                <c:pt idx="158">
                  <c:v>6589293.6203812342</c:v>
                </c:pt>
                <c:pt idx="159">
                  <c:v>6650076.7763007749</c:v>
                </c:pt>
                <c:pt idx="160">
                  <c:v>5806181.4808131969</c:v>
                </c:pt>
                <c:pt idx="161">
                  <c:v>6153158.3100264361</c:v>
                </c:pt>
                <c:pt idx="162">
                  <c:v>6099803.2735418603</c:v>
                </c:pt>
                <c:pt idx="163">
                  <c:v>6239288.0092134746</c:v>
                </c:pt>
                <c:pt idx="164">
                  <c:v>5935091.0826722383</c:v>
                </c:pt>
                <c:pt idx="165">
                  <c:v>6688865.2456789473</c:v>
                </c:pt>
                <c:pt idx="166">
                  <c:v>6717457.5836975193</c:v>
                </c:pt>
                <c:pt idx="167">
                  <c:v>6895117.6634426359</c:v>
                </c:pt>
                <c:pt idx="168">
                  <c:v>6896164.8220803626</c:v>
                </c:pt>
                <c:pt idx="169">
                  <c:v>6418115.6906867754</c:v>
                </c:pt>
                <c:pt idx="170">
                  <c:v>6113509.1704538595</c:v>
                </c:pt>
                <c:pt idx="171">
                  <c:v>6110079.2399112387</c:v>
                </c:pt>
                <c:pt idx="172">
                  <c:v>6099399.2345396485</c:v>
                </c:pt>
                <c:pt idx="173">
                  <c:v>5800880.4714023601</c:v>
                </c:pt>
                <c:pt idx="174">
                  <c:v>6417468.3360793535</c:v>
                </c:pt>
                <c:pt idx="175">
                  <c:v>6661320.2838748936</c:v>
                </c:pt>
                <c:pt idx="176">
                  <c:v>7544152.1095436132</c:v>
                </c:pt>
                <c:pt idx="177">
                  <c:v>6154987.4581116419</c:v>
                </c:pt>
                <c:pt idx="178">
                  <c:v>6775471.3788276184</c:v>
                </c:pt>
                <c:pt idx="179">
                  <c:v>6146323.7973116962</c:v>
                </c:pt>
                <c:pt idx="180">
                  <c:v>5513417.9082515948</c:v>
                </c:pt>
                <c:pt idx="181">
                  <c:v>6112870.2787205502</c:v>
                </c:pt>
                <c:pt idx="182">
                  <c:v>6294098.9769927533</c:v>
                </c:pt>
                <c:pt idx="183">
                  <c:v>6668318.7545787394</c:v>
                </c:pt>
                <c:pt idx="184">
                  <c:v>6039859.5661304211</c:v>
                </c:pt>
                <c:pt idx="185">
                  <c:v>6272022.9994677305</c:v>
                </c:pt>
                <c:pt idx="186">
                  <c:v>6145138.6974518867</c:v>
                </c:pt>
                <c:pt idx="187">
                  <c:v>6318608.2573455349</c:v>
                </c:pt>
                <c:pt idx="188">
                  <c:v>6062115.2158451723</c:v>
                </c:pt>
                <c:pt idx="189">
                  <c:v>6177277.4524807902</c:v>
                </c:pt>
                <c:pt idx="190">
                  <c:v>9395465.2643008102</c:v>
                </c:pt>
                <c:pt idx="191">
                  <c:v>6205990.8024004893</c:v>
                </c:pt>
                <c:pt idx="192">
                  <c:v>5972373.4211424068</c:v>
                </c:pt>
                <c:pt idx="193">
                  <c:v>6405371.9535495648</c:v>
                </c:pt>
                <c:pt idx="194">
                  <c:v>5864386.9896117812</c:v>
                </c:pt>
                <c:pt idx="195">
                  <c:v>6694381.7809292469</c:v>
                </c:pt>
                <c:pt idx="196">
                  <c:v>6492349.1397957709</c:v>
                </c:pt>
                <c:pt idx="197">
                  <c:v>6533543.101274075</c:v>
                </c:pt>
                <c:pt idx="198">
                  <c:v>6215851.0597092025</c:v>
                </c:pt>
                <c:pt idx="199">
                  <c:v>6217647.1085890252</c:v>
                </c:pt>
                <c:pt idx="200">
                  <c:v>6844044.0191195328</c:v>
                </c:pt>
                <c:pt idx="201">
                  <c:v>6083572.975188246</c:v>
                </c:pt>
                <c:pt idx="202">
                  <c:v>5810435.7138293628</c:v>
                </c:pt>
                <c:pt idx="203">
                  <c:v>6023536.3107817555</c:v>
                </c:pt>
                <c:pt idx="204">
                  <c:v>5408786.8229129938</c:v>
                </c:pt>
                <c:pt idx="205">
                  <c:v>6164244.2910925224</c:v>
                </c:pt>
                <c:pt idx="206">
                  <c:v>6448894.2501921579</c:v>
                </c:pt>
                <c:pt idx="207">
                  <c:v>6564007.264476872</c:v>
                </c:pt>
                <c:pt idx="208">
                  <c:v>6382744.8645688808</c:v>
                </c:pt>
                <c:pt idx="209">
                  <c:v>7034917.3766551195</c:v>
                </c:pt>
                <c:pt idx="210">
                  <c:v>7251870.1838951148</c:v>
                </c:pt>
                <c:pt idx="211">
                  <c:v>6543479.041289336</c:v>
                </c:pt>
                <c:pt idx="212">
                  <c:v>6596089.8787522344</c:v>
                </c:pt>
                <c:pt idx="213">
                  <c:v>6344201.1733555421</c:v>
                </c:pt>
                <c:pt idx="214">
                  <c:v>6325161.4344864264</c:v>
                </c:pt>
                <c:pt idx="215">
                  <c:v>6062553.7635466196</c:v>
                </c:pt>
                <c:pt idx="216">
                  <c:v>5929524.0452175681</c:v>
                </c:pt>
                <c:pt idx="217">
                  <c:v>5693376.6887018662</c:v>
                </c:pt>
                <c:pt idx="218">
                  <c:v>6153276.4495417792</c:v>
                </c:pt>
                <c:pt idx="219">
                  <c:v>5990699.834445972</c:v>
                </c:pt>
                <c:pt idx="220">
                  <c:v>5631476.5259737568</c:v>
                </c:pt>
                <c:pt idx="221">
                  <c:v>6473869.1545672277</c:v>
                </c:pt>
                <c:pt idx="222">
                  <c:v>5886503.7890936173</c:v>
                </c:pt>
                <c:pt idx="223">
                  <c:v>6385513.7745465236</c:v>
                </c:pt>
                <c:pt idx="224">
                  <c:v>6615462.1803387012</c:v>
                </c:pt>
                <c:pt idx="225">
                  <c:v>6347603.2512694532</c:v>
                </c:pt>
                <c:pt idx="226">
                  <c:v>5945021.1628513569</c:v>
                </c:pt>
                <c:pt idx="227">
                  <c:v>7025462.1874144124</c:v>
                </c:pt>
                <c:pt idx="228">
                  <c:v>6665448.7449750565</c:v>
                </c:pt>
                <c:pt idx="229">
                  <c:v>7087746.6342047649</c:v>
                </c:pt>
                <c:pt idx="230">
                  <c:v>5820953.1575207515</c:v>
                </c:pt>
                <c:pt idx="231">
                  <c:v>6524308.9994901186</c:v>
                </c:pt>
                <c:pt idx="232">
                  <c:v>6314036.8701663222</c:v>
                </c:pt>
                <c:pt idx="233">
                  <c:v>6197102.1308166813</c:v>
                </c:pt>
                <c:pt idx="234">
                  <c:v>6207651.3236991027</c:v>
                </c:pt>
                <c:pt idx="235">
                  <c:v>6221955.9156007431</c:v>
                </c:pt>
                <c:pt idx="236">
                  <c:v>5745008.9105044203</c:v>
                </c:pt>
                <c:pt idx="237">
                  <c:v>6071837.0456929002</c:v>
                </c:pt>
                <c:pt idx="238">
                  <c:v>6164217.0454932237</c:v>
                </c:pt>
                <c:pt idx="239">
                  <c:v>6109832.0419220626</c:v>
                </c:pt>
                <c:pt idx="240">
                  <c:v>5869112.7308909371</c:v>
                </c:pt>
                <c:pt idx="241">
                  <c:v>6432330.3993504234</c:v>
                </c:pt>
                <c:pt idx="242">
                  <c:v>5939020.6084776297</c:v>
                </c:pt>
                <c:pt idx="243">
                  <c:v>6469739.2250922583</c:v>
                </c:pt>
                <c:pt idx="244">
                  <c:v>6174410.1738067754</c:v>
                </c:pt>
                <c:pt idx="245">
                  <c:v>6254498.8280926896</c:v>
                </c:pt>
                <c:pt idx="246">
                  <c:v>6858162.5901802471</c:v>
                </c:pt>
                <c:pt idx="247">
                  <c:v>6752322.117764486</c:v>
                </c:pt>
                <c:pt idx="248">
                  <c:v>6583651.1053177137</c:v>
                </c:pt>
                <c:pt idx="249">
                  <c:v>6980665.2862310326</c:v>
                </c:pt>
                <c:pt idx="250">
                  <c:v>6581683.1901246021</c:v>
                </c:pt>
                <c:pt idx="251">
                  <c:v>6164831.5712383566</c:v>
                </c:pt>
                <c:pt idx="252">
                  <c:v>6525207.0930033121</c:v>
                </c:pt>
                <c:pt idx="253">
                  <c:v>5842780.2812293069</c:v>
                </c:pt>
                <c:pt idx="254">
                  <c:v>5949501.3089402961</c:v>
                </c:pt>
                <c:pt idx="255">
                  <c:v>5775556.6561156847</c:v>
                </c:pt>
                <c:pt idx="256">
                  <c:v>5912632.9152338794</c:v>
                </c:pt>
                <c:pt idx="257">
                  <c:v>6126924.088691839</c:v>
                </c:pt>
                <c:pt idx="258">
                  <c:v>6339643.5657988377</c:v>
                </c:pt>
                <c:pt idx="259">
                  <c:v>5987600.8917516395</c:v>
                </c:pt>
                <c:pt idx="260">
                  <c:v>6050640.6140069179</c:v>
                </c:pt>
                <c:pt idx="261">
                  <c:v>5889249.6078546885</c:v>
                </c:pt>
                <c:pt idx="262">
                  <c:v>6140872.9622206092</c:v>
                </c:pt>
                <c:pt idx="263">
                  <c:v>6180893.1133959489</c:v>
                </c:pt>
                <c:pt idx="264">
                  <c:v>6598408.7029543826</c:v>
                </c:pt>
                <c:pt idx="265">
                  <c:v>6699991.1534559978</c:v>
                </c:pt>
                <c:pt idx="266">
                  <c:v>6487308.1194897648</c:v>
                </c:pt>
                <c:pt idx="267">
                  <c:v>7049714.4763443274</c:v>
                </c:pt>
                <c:pt idx="268">
                  <c:v>#N/A</c:v>
                </c:pt>
                <c:pt idx="269">
                  <c:v>6481523.50743917</c:v>
                </c:pt>
                <c:pt idx="270">
                  <c:v>8643584.8845682703</c:v>
                </c:pt>
                <c:pt idx="271">
                  <c:v>6031844.4676072607</c:v>
                </c:pt>
                <c:pt idx="272">
                  <c:v>6053814.8249925077</c:v>
                </c:pt>
                <c:pt idx="273">
                  <c:v>6188086.498278195</c:v>
                </c:pt>
                <c:pt idx="274">
                  <c:v>6510407.2553248955</c:v>
                </c:pt>
                <c:pt idx="275">
                  <c:v>6330123.2869105171</c:v>
                </c:pt>
                <c:pt idx="276">
                  <c:v>6150055.5790334195</c:v>
                </c:pt>
                <c:pt idx="277">
                  <c:v>6195686.8995532189</c:v>
                </c:pt>
                <c:pt idx="278">
                  <c:v>6241481.2174059823</c:v>
                </c:pt>
                <c:pt idx="279">
                  <c:v>6197925.964913588</c:v>
                </c:pt>
                <c:pt idx="280">
                  <c:v>#N/A</c:v>
                </c:pt>
                <c:pt idx="281">
                  <c:v>6341843.1390777286</c:v>
                </c:pt>
                <c:pt idx="282">
                  <c:v>6429492.505276408</c:v>
                </c:pt>
                <c:pt idx="283">
                  <c:v>5698549.271983549</c:v>
                </c:pt>
                <c:pt idx="284">
                  <c:v>6569286.5624254514</c:v>
                </c:pt>
                <c:pt idx="285">
                  <c:v>6268346.1816907218</c:v>
                </c:pt>
                <c:pt idx="286">
                  <c:v>6260029.522327058</c:v>
                </c:pt>
                <c:pt idx="287">
                  <c:v>6415320.6947684148</c:v>
                </c:pt>
                <c:pt idx="288">
                  <c:v>6507824.3032710114</c:v>
                </c:pt>
                <c:pt idx="289">
                  <c:v>6493699.0604894655</c:v>
                </c:pt>
                <c:pt idx="290">
                  <c:v>6623839.2295535188</c:v>
                </c:pt>
                <c:pt idx="291">
                  <c:v>6722295.1022773404</c:v>
                </c:pt>
                <c:pt idx="292">
                  <c:v>6497204.5267654061</c:v>
                </c:pt>
                <c:pt idx="293">
                  <c:v>5918972.3545155954</c:v>
                </c:pt>
                <c:pt idx="294">
                  <c:v>6267348.8057002584</c:v>
                </c:pt>
                <c:pt idx="295">
                  <c:v>6388273.1617627135</c:v>
                </c:pt>
                <c:pt idx="296">
                  <c:v>6221950.2237194842</c:v>
                </c:pt>
                <c:pt idx="297">
                  <c:v>5958199.3877357915</c:v>
                </c:pt>
                <c:pt idx="298">
                  <c:v>6258139.9838227071</c:v>
                </c:pt>
                <c:pt idx="299">
                  <c:v>5793824.2539314609</c:v>
                </c:pt>
                <c:pt idx="300">
                  <c:v>6361711.0643540639</c:v>
                </c:pt>
                <c:pt idx="301">
                  <c:v>5704159.2519887742</c:v>
                </c:pt>
                <c:pt idx="302">
                  <c:v>6191213.2564551421</c:v>
                </c:pt>
                <c:pt idx="303">
                  <c:v>6466202.1986587597</c:v>
                </c:pt>
                <c:pt idx="304">
                  <c:v>6526316.6113710357</c:v>
                </c:pt>
                <c:pt idx="305">
                  <c:v>6077428.1663847631</c:v>
                </c:pt>
                <c:pt idx="306">
                  <c:v>6982191.9623427102</c:v>
                </c:pt>
                <c:pt idx="307">
                  <c:v>6813701.7055173758</c:v>
                </c:pt>
                <c:pt idx="308">
                  <c:v>6684144.7386425659</c:v>
                </c:pt>
                <c:pt idx="309">
                  <c:v>6790834.0149424123</c:v>
                </c:pt>
                <c:pt idx="310">
                  <c:v>6343374.3617038215</c:v>
                </c:pt>
                <c:pt idx="311">
                  <c:v>6355563.3951450232</c:v>
                </c:pt>
                <c:pt idx="312">
                  <c:v>6468768.1335293651</c:v>
                </c:pt>
                <c:pt idx="313">
                  <c:v>5756529.9428022681</c:v>
                </c:pt>
                <c:pt idx="314">
                  <c:v>5879594.2532219356</c:v>
                </c:pt>
                <c:pt idx="315">
                  <c:v>#N/A</c:v>
                </c:pt>
                <c:pt idx="316">
                  <c:v>6525669.0251791142</c:v>
                </c:pt>
                <c:pt idx="317">
                  <c:v>6854910.5721523156</c:v>
                </c:pt>
                <c:pt idx="318">
                  <c:v>6541742.1272983467</c:v>
                </c:pt>
                <c:pt idx="319">
                  <c:v>7201106.945501144</c:v>
                </c:pt>
                <c:pt idx="320">
                  <c:v>6212593.1452742824</c:v>
                </c:pt>
                <c:pt idx="321">
                  <c:v>6208926.1007846873</c:v>
                </c:pt>
                <c:pt idx="322">
                  <c:v>6406064.3247031746</c:v>
                </c:pt>
                <c:pt idx="323">
                  <c:v>6112871.0033687791</c:v>
                </c:pt>
                <c:pt idx="324">
                  <c:v>5923400.3099690555</c:v>
                </c:pt>
                <c:pt idx="325">
                  <c:v>6015286.3115195483</c:v>
                </c:pt>
                <c:pt idx="326">
                  <c:v>6122170.9730840977</c:v>
                </c:pt>
                <c:pt idx="327">
                  <c:v>5934403.3747002203</c:v>
                </c:pt>
                <c:pt idx="328">
                  <c:v>5995820.5383068416</c:v>
                </c:pt>
                <c:pt idx="329">
                  <c:v>5825493.1800149474</c:v>
                </c:pt>
                <c:pt idx="330">
                  <c:v>6145729.4497056324</c:v>
                </c:pt>
                <c:pt idx="331">
                  <c:v>6401397.1988303494</c:v>
                </c:pt>
                <c:pt idx="332">
                  <c:v>5425367.0614931965</c:v>
                </c:pt>
                <c:pt idx="333">
                  <c:v>6253811.5014710892</c:v>
                </c:pt>
                <c:pt idx="334">
                  <c:v>6081402.7793757524</c:v>
                </c:pt>
                <c:pt idx="335">
                  <c:v>6217094.3185856352</c:v>
                </c:pt>
                <c:pt idx="336">
                  <c:v>6182171.7234342238</c:v>
                </c:pt>
                <c:pt idx="337">
                  <c:v>6116443.7025051499</c:v>
                </c:pt>
                <c:pt idx="338">
                  <c:v>6420536.028480405</c:v>
                </c:pt>
                <c:pt idx="339">
                  <c:v>6817757.8077745233</c:v>
                </c:pt>
                <c:pt idx="340">
                  <c:v>6124284.8941281093</c:v>
                </c:pt>
                <c:pt idx="341">
                  <c:v>6438403.5782702425</c:v>
                </c:pt>
                <c:pt idx="342">
                  <c:v>6825359.0329428175</c:v>
                </c:pt>
                <c:pt idx="343">
                  <c:v>6572203.0228193393</c:v>
                </c:pt>
                <c:pt idx="344">
                  <c:v>6261651.7740086894</c:v>
                </c:pt>
                <c:pt idx="345">
                  <c:v>6307465.6666862946</c:v>
                </c:pt>
                <c:pt idx="346">
                  <c:v>7683796.0432517035</c:v>
                </c:pt>
                <c:pt idx="347">
                  <c:v>6068012.6125672357</c:v>
                </c:pt>
                <c:pt idx="348">
                  <c:v>6011881.0260166256</c:v>
                </c:pt>
                <c:pt idx="349">
                  <c:v>6185051.6680398649</c:v>
                </c:pt>
                <c:pt idx="350">
                  <c:v>5447813.0530370632</c:v>
                </c:pt>
                <c:pt idx="351">
                  <c:v>6045867.3347183047</c:v>
                </c:pt>
                <c:pt idx="352">
                  <c:v>6444289.9276601663</c:v>
                </c:pt>
                <c:pt idx="353">
                  <c:v>6526047.3354870314</c:v>
                </c:pt>
                <c:pt idx="354">
                  <c:v>6438045.2814327367</c:v>
                </c:pt>
                <c:pt idx="355">
                  <c:v>7281394.9526179582</c:v>
                </c:pt>
                <c:pt idx="356">
                  <c:v>6248345.4383671694</c:v>
                </c:pt>
                <c:pt idx="357">
                  <c:v>6898074.1089274073</c:v>
                </c:pt>
                <c:pt idx="358">
                  <c:v>6083970.8265767675</c:v>
                </c:pt>
                <c:pt idx="359">
                  <c:v>6087303.8504712721</c:v>
                </c:pt>
                <c:pt idx="360">
                  <c:v>5939607.5239095632</c:v>
                </c:pt>
                <c:pt idx="361">
                  <c:v>5882134.5823967941</c:v>
                </c:pt>
                <c:pt idx="362">
                  <c:v>6072634.887139543</c:v>
                </c:pt>
                <c:pt idx="363">
                  <c:v>6600191.8779862151</c:v>
                </c:pt>
                <c:pt idx="364">
                  <c:v>5971483.1569620511</c:v>
                </c:pt>
                <c:pt idx="365">
                  <c:v>6364519.9256698173</c:v>
                </c:pt>
                <c:pt idx="366">
                  <c:v>6001478.3508346938</c:v>
                </c:pt>
                <c:pt idx="367">
                  <c:v>6045787.9565743757</c:v>
                </c:pt>
                <c:pt idx="368">
                  <c:v>#N/A</c:v>
                </c:pt>
                <c:pt idx="369">
                  <c:v>5886704.8290458834</c:v>
                </c:pt>
                <c:pt idx="370">
                  <c:v>6102707.4375114301</c:v>
                </c:pt>
                <c:pt idx="371">
                  <c:v>5806067.2220652476</c:v>
                </c:pt>
                <c:pt idx="372">
                  <c:v>5820591.4870909769</c:v>
                </c:pt>
                <c:pt idx="373">
                  <c:v>#N/A</c:v>
                </c:pt>
                <c:pt idx="374">
                  <c:v>5972141.1363028167</c:v>
                </c:pt>
                <c:pt idx="375">
                  <c:v>6112840.0720073981</c:v>
                </c:pt>
                <c:pt idx="376">
                  <c:v>6433559.3681184966</c:v>
                </c:pt>
                <c:pt idx="377">
                  <c:v>6477042.1483085454</c:v>
                </c:pt>
                <c:pt idx="378">
                  <c:v>6812083.2617250113</c:v>
                </c:pt>
                <c:pt idx="379">
                  <c:v>6649431.8269030061</c:v>
                </c:pt>
                <c:pt idx="380">
                  <c:v>6636729.1430260614</c:v>
                </c:pt>
                <c:pt idx="381">
                  <c:v>6330531.3551982502</c:v>
                </c:pt>
                <c:pt idx="382">
                  <c:v>6417678.6121920692</c:v>
                </c:pt>
                <c:pt idx="383">
                  <c:v>5749343.5218785899</c:v>
                </c:pt>
                <c:pt idx="384">
                  <c:v>5938647.8919859435</c:v>
                </c:pt>
                <c:pt idx="385">
                  <c:v>6016492.5803544661</c:v>
                </c:pt>
                <c:pt idx="386">
                  <c:v>6152425.9289310183</c:v>
                </c:pt>
                <c:pt idx="387">
                  <c:v>6157120.0917875776</c:v>
                </c:pt>
                <c:pt idx="388">
                  <c:v>6191069.2804693421</c:v>
                </c:pt>
                <c:pt idx="389">
                  <c:v>5980559.4020852419</c:v>
                </c:pt>
                <c:pt idx="390">
                  <c:v>6001889.5880312193</c:v>
                </c:pt>
                <c:pt idx="391">
                  <c:v>5947090.068548684</c:v>
                </c:pt>
                <c:pt idx="392">
                  <c:v>6023654.3431033716</c:v>
                </c:pt>
                <c:pt idx="393">
                  <c:v>6044764.2160140546</c:v>
                </c:pt>
                <c:pt idx="394">
                  <c:v>6604225.1350185368</c:v>
                </c:pt>
                <c:pt idx="395">
                  <c:v>6057107.1960258223</c:v>
                </c:pt>
                <c:pt idx="396">
                  <c:v>#N/A</c:v>
                </c:pt>
                <c:pt idx="397">
                  <c:v>#N/A</c:v>
                </c:pt>
                <c:pt idx="398">
                  <c:v>5736011.2608314296</c:v>
                </c:pt>
                <c:pt idx="399">
                  <c:v>4968815.9801661428</c:v>
                </c:pt>
                <c:pt idx="400">
                  <c:v>6145925.3158612885</c:v>
                </c:pt>
                <c:pt idx="401">
                  <c:v>4990475.9270400656</c:v>
                </c:pt>
                <c:pt idx="402">
                  <c:v>6280711.6950812433</c:v>
                </c:pt>
                <c:pt idx="403">
                  <c:v>6198152.8677886771</c:v>
                </c:pt>
                <c:pt idx="404">
                  <c:v>6960491.6567826001</c:v>
                </c:pt>
                <c:pt idx="405">
                  <c:v>#N/A</c:v>
                </c:pt>
                <c:pt idx="406">
                  <c:v>6902814.333809494</c:v>
                </c:pt>
                <c:pt idx="407">
                  <c:v>5919469.8194575366</c:v>
                </c:pt>
                <c:pt idx="408">
                  <c:v>6326890.9394797422</c:v>
                </c:pt>
                <c:pt idx="409">
                  <c:v>6002117.9574224874</c:v>
                </c:pt>
                <c:pt idx="410">
                  <c:v>6044054.8058302142</c:v>
                </c:pt>
                <c:pt idx="411">
                  <c:v>6023055.3469399512</c:v>
                </c:pt>
                <c:pt idx="412">
                  <c:v>5917838.1843961012</c:v>
                </c:pt>
                <c:pt idx="413">
                  <c:v>5875373.6320178881</c:v>
                </c:pt>
                <c:pt idx="414">
                  <c:v>6012874.2866187114</c:v>
                </c:pt>
                <c:pt idx="415">
                  <c:v>6201215.6135386825</c:v>
                </c:pt>
                <c:pt idx="416">
                  <c:v>6455232.2590617444</c:v>
                </c:pt>
                <c:pt idx="417">
                  <c:v>6431300.527990967</c:v>
                </c:pt>
                <c:pt idx="418">
                  <c:v>6689535.6674959501</c:v>
                </c:pt>
                <c:pt idx="419">
                  <c:v>6171431.3272373341</c:v>
                </c:pt>
                <c:pt idx="420">
                  <c:v>6925326.943786568</c:v>
                </c:pt>
                <c:pt idx="421">
                  <c:v>6513840.8386045396</c:v>
                </c:pt>
                <c:pt idx="422">
                  <c:v>6547602.5580181619</c:v>
                </c:pt>
                <c:pt idx="423">
                  <c:v>5230986.5069279093</c:v>
                </c:pt>
                <c:pt idx="424">
                  <c:v>5804490.3286150945</c:v>
                </c:pt>
                <c:pt idx="425">
                  <c:v>6185333.1948386813</c:v>
                </c:pt>
                <c:pt idx="426">
                  <c:v>5964629.2879822878</c:v>
                </c:pt>
                <c:pt idx="427">
                  <c:v>6203297.9683523215</c:v>
                </c:pt>
                <c:pt idx="428">
                  <c:v>6325084.2583019622</c:v>
                </c:pt>
                <c:pt idx="429">
                  <c:v>6373872.3116941554</c:v>
                </c:pt>
                <c:pt idx="430">
                  <c:v>6539831.6971918643</c:v>
                </c:pt>
                <c:pt idx="431">
                  <c:v>6439303.2214469146</c:v>
                </c:pt>
                <c:pt idx="432">
                  <c:v>6345905.5019526426</c:v>
                </c:pt>
                <c:pt idx="433">
                  <c:v>6311631.4050086513</c:v>
                </c:pt>
                <c:pt idx="434">
                  <c:v>5971027.081360342</c:v>
                </c:pt>
                <c:pt idx="435">
                  <c:v>6015672.3191540856</c:v>
                </c:pt>
                <c:pt idx="436">
                  <c:v>6514620.1012402214</c:v>
                </c:pt>
                <c:pt idx="437">
                  <c:v>6620298.8748011477</c:v>
                </c:pt>
                <c:pt idx="438">
                  <c:v>6746690.739717884</c:v>
                </c:pt>
                <c:pt idx="439">
                  <c:v>6726930.2837593667</c:v>
                </c:pt>
                <c:pt idx="440">
                  <c:v>6714759.6668046433</c:v>
                </c:pt>
                <c:pt idx="441">
                  <c:v>6901156.4474454839</c:v>
                </c:pt>
                <c:pt idx="442">
                  <c:v>6235838.4698652057</c:v>
                </c:pt>
                <c:pt idx="443">
                  <c:v>4923470.7044055285</c:v>
                </c:pt>
                <c:pt idx="444">
                  <c:v>5978756.7271743743</c:v>
                </c:pt>
                <c:pt idx="445">
                  <c:v>6512611.2562156478</c:v>
                </c:pt>
                <c:pt idx="446">
                  <c:v>#N/A</c:v>
                </c:pt>
                <c:pt idx="447">
                  <c:v>6247678.9556793785</c:v>
                </c:pt>
                <c:pt idx="448">
                  <c:v>7545809.2505781027</c:v>
                </c:pt>
                <c:pt idx="449">
                  <c:v>6734704.3033187045</c:v>
                </c:pt>
                <c:pt idx="450">
                  <c:v>6382616.8177339146</c:v>
                </c:pt>
                <c:pt idx="451">
                  <c:v>6150655.1231360594</c:v>
                </c:pt>
                <c:pt idx="452">
                  <c:v>6465550.1015478764</c:v>
                </c:pt>
                <c:pt idx="453">
                  <c:v>7165735.5411085738</c:v>
                </c:pt>
                <c:pt idx="454">
                  <c:v>6534505.7488393737</c:v>
                </c:pt>
                <c:pt idx="455">
                  <c:v>6345281.2799426038</c:v>
                </c:pt>
                <c:pt idx="456">
                  <c:v>6341066.6262560617</c:v>
                </c:pt>
                <c:pt idx="457">
                  <c:v>6330025.4348669713</c:v>
                </c:pt>
                <c:pt idx="458">
                  <c:v>6500267.7845979379</c:v>
                </c:pt>
                <c:pt idx="459">
                  <c:v>6388268.3726720922</c:v>
                </c:pt>
                <c:pt idx="460">
                  <c:v>6943170.9375243532</c:v>
                </c:pt>
                <c:pt idx="461">
                  <c:v>6633710.2731386535</c:v>
                </c:pt>
                <c:pt idx="462">
                  <c:v>6048204.8730432941</c:v>
                </c:pt>
                <c:pt idx="463">
                  <c:v>6855465.2008698191</c:v>
                </c:pt>
                <c:pt idx="464">
                  <c:v>6638418.9896202143</c:v>
                </c:pt>
                <c:pt idx="465">
                  <c:v>6704810.1277339468</c:v>
                </c:pt>
                <c:pt idx="466">
                  <c:v>6455248.9117293134</c:v>
                </c:pt>
                <c:pt idx="467">
                  <c:v>6173742.4431245653</c:v>
                </c:pt>
                <c:pt idx="468">
                  <c:v>6267539.859853765</c:v>
                </c:pt>
                <c:pt idx="469">
                  <c:v>6319532.7327171555</c:v>
                </c:pt>
                <c:pt idx="470">
                  <c:v>6066938.907838542</c:v>
                </c:pt>
                <c:pt idx="471">
                  <c:v>6087832.0584270749</c:v>
                </c:pt>
                <c:pt idx="472">
                  <c:v>6181670.3245541295</c:v>
                </c:pt>
                <c:pt idx="473">
                  <c:v>6274101.4479185613</c:v>
                </c:pt>
                <c:pt idx="474">
                  <c:v>5537868.9840507908</c:v>
                </c:pt>
                <c:pt idx="475">
                  <c:v>5938280.9374024663</c:v>
                </c:pt>
                <c:pt idx="476">
                  <c:v>6534872.8101089047</c:v>
                </c:pt>
                <c:pt idx="477">
                  <c:v>6231418.2970260382</c:v>
                </c:pt>
                <c:pt idx="478">
                  <c:v>5789146.9018038874</c:v>
                </c:pt>
                <c:pt idx="479">
                  <c:v>5677858.898096283</c:v>
                </c:pt>
                <c:pt idx="480">
                  <c:v>5902467.2617018186</c:v>
                </c:pt>
                <c:pt idx="481">
                  <c:v>6836003.22803206</c:v>
                </c:pt>
                <c:pt idx="482">
                  <c:v>6122441.1276277481</c:v>
                </c:pt>
                <c:pt idx="483">
                  <c:v>6203847.0848071156</c:v>
                </c:pt>
                <c:pt idx="484">
                  <c:v>6523326.4374430254</c:v>
                </c:pt>
                <c:pt idx="485">
                  <c:v>6210841.7872777116</c:v>
                </c:pt>
                <c:pt idx="486">
                  <c:v>6987237.7657474475</c:v>
                </c:pt>
                <c:pt idx="487">
                  <c:v>6550122.7089805733</c:v>
                </c:pt>
                <c:pt idx="488">
                  <c:v>6017781.9988107728</c:v>
                </c:pt>
                <c:pt idx="489">
                  <c:v>6843957.2116479548</c:v>
                </c:pt>
                <c:pt idx="490">
                  <c:v>6638296.7780688005</c:v>
                </c:pt>
                <c:pt idx="491">
                  <c:v>6777212.6926571503</c:v>
                </c:pt>
                <c:pt idx="492">
                  <c:v>6802767.0703506516</c:v>
                </c:pt>
                <c:pt idx="493">
                  <c:v>6535705.3722115792</c:v>
                </c:pt>
                <c:pt idx="494">
                  <c:v>6825001.6222230177</c:v>
                </c:pt>
                <c:pt idx="495">
                  <c:v>6609245.7681527697</c:v>
                </c:pt>
                <c:pt idx="496">
                  <c:v>6438428.9877612246</c:v>
                </c:pt>
                <c:pt idx="497">
                  <c:v>5673986.89560642</c:v>
                </c:pt>
                <c:pt idx="498">
                  <c:v>5367944.8276031297</c:v>
                </c:pt>
                <c:pt idx="499">
                  <c:v>6225647.4200144447</c:v>
                </c:pt>
                <c:pt idx="500">
                  <c:v>5895744.7105350094</c:v>
                </c:pt>
                <c:pt idx="501">
                  <c:v>6400691.4247627007</c:v>
                </c:pt>
                <c:pt idx="502">
                  <c:v>6153441.7001612363</c:v>
                </c:pt>
                <c:pt idx="503">
                  <c:v>6220736.3354005283</c:v>
                </c:pt>
                <c:pt idx="504">
                  <c:v>6340978.8073024675</c:v>
                </c:pt>
                <c:pt idx="505">
                  <c:v>6236281.3651187625</c:v>
                </c:pt>
                <c:pt idx="506">
                  <c:v>5938820.8024514914</c:v>
                </c:pt>
                <c:pt idx="507">
                  <c:v>6264736.6525121434</c:v>
                </c:pt>
                <c:pt idx="508">
                  <c:v>6043785.4403861752</c:v>
                </c:pt>
                <c:pt idx="509">
                  <c:v>5738685.2528875796</c:v>
                </c:pt>
                <c:pt idx="510">
                  <c:v>5989727.6125341123</c:v>
                </c:pt>
                <c:pt idx="511">
                  <c:v>5422841.4311438547</c:v>
                </c:pt>
                <c:pt idx="512">
                  <c:v>5901252.9557204833</c:v>
                </c:pt>
                <c:pt idx="513">
                  <c:v>6451750.7090537325</c:v>
                </c:pt>
                <c:pt idx="514">
                  <c:v>6218370.0912438966</c:v>
                </c:pt>
                <c:pt idx="515">
                  <c:v>7260484.0104167219</c:v>
                </c:pt>
                <c:pt idx="516">
                  <c:v>6711053.1042244462</c:v>
                </c:pt>
                <c:pt idx="517">
                  <c:v>6376699.7843059152</c:v>
                </c:pt>
                <c:pt idx="518">
                  <c:v>6697190.4647821849</c:v>
                </c:pt>
                <c:pt idx="519">
                  <c:v>6798970.7406610595</c:v>
                </c:pt>
                <c:pt idx="520">
                  <c:v>6498806.1274198983</c:v>
                </c:pt>
                <c:pt idx="521">
                  <c:v>6525681.6801211238</c:v>
                </c:pt>
                <c:pt idx="522">
                  <c:v>#N/A</c:v>
                </c:pt>
                <c:pt idx="523">
                  <c:v>6906685.5504228398</c:v>
                </c:pt>
                <c:pt idx="524">
                  <c:v>5989927.2408644957</c:v>
                </c:pt>
                <c:pt idx="525">
                  <c:v>6173969.1494682478</c:v>
                </c:pt>
                <c:pt idx="526">
                  <c:v>6475580.9872390451</c:v>
                </c:pt>
                <c:pt idx="527">
                  <c:v>6047692.8668307327</c:v>
                </c:pt>
                <c:pt idx="528">
                  <c:v>5796082.0169828646</c:v>
                </c:pt>
                <c:pt idx="529">
                  <c:v>6141925.817596118</c:v>
                </c:pt>
                <c:pt idx="530">
                  <c:v>7817464.3901919452</c:v>
                </c:pt>
                <c:pt idx="531">
                  <c:v>5964689.2943496825</c:v>
                </c:pt>
                <c:pt idx="532">
                  <c:v>6223291.1779614938</c:v>
                </c:pt>
                <c:pt idx="533">
                  <c:v>5864331.2938875407</c:v>
                </c:pt>
                <c:pt idx="534">
                  <c:v>6244826.9170210287</c:v>
                </c:pt>
                <c:pt idx="535">
                  <c:v>5879349.502740087</c:v>
                </c:pt>
                <c:pt idx="536">
                  <c:v>5301637.0229808968</c:v>
                </c:pt>
                <c:pt idx="537">
                  <c:v>5892659.5367201213</c:v>
                </c:pt>
                <c:pt idx="538">
                  <c:v>#N/A</c:v>
                </c:pt>
                <c:pt idx="539">
                  <c:v>6039994.1378384698</c:v>
                </c:pt>
                <c:pt idx="540">
                  <c:v>6333125.5274879616</c:v>
                </c:pt>
                <c:pt idx="541">
                  <c:v>6836560.7198517146</c:v>
                </c:pt>
                <c:pt idx="542">
                  <c:v>6433393.8250175118</c:v>
                </c:pt>
                <c:pt idx="543">
                  <c:v>6387248.5861074449</c:v>
                </c:pt>
                <c:pt idx="544">
                  <c:v>6868002.9450415708</c:v>
                </c:pt>
                <c:pt idx="545">
                  <c:v>6699858.9528587861</c:v>
                </c:pt>
                <c:pt idx="546">
                  <c:v>6305067.3133070562</c:v>
                </c:pt>
                <c:pt idx="547">
                  <c:v>6312125.6485733464</c:v>
                </c:pt>
                <c:pt idx="548">
                  <c:v>6275594.7652455121</c:v>
                </c:pt>
                <c:pt idx="549">
                  <c:v>5970812.1628357125</c:v>
                </c:pt>
                <c:pt idx="550">
                  <c:v>6420300.6890343344</c:v>
                </c:pt>
                <c:pt idx="551">
                  <c:v>5766664.0568940965</c:v>
                </c:pt>
                <c:pt idx="552">
                  <c:v>6278242.6311299754</c:v>
                </c:pt>
                <c:pt idx="553">
                  <c:v>6551164.5911586434</c:v>
                </c:pt>
                <c:pt idx="554">
                  <c:v>6085258.2575414469</c:v>
                </c:pt>
                <c:pt idx="555">
                  <c:v>#N/A</c:v>
                </c:pt>
                <c:pt idx="556">
                  <c:v>6432440.3394033797</c:v>
                </c:pt>
                <c:pt idx="557">
                  <c:v>4449689.485920026</c:v>
                </c:pt>
                <c:pt idx="558">
                  <c:v>5991264.0625922941</c:v>
                </c:pt>
                <c:pt idx="559">
                  <c:v>#N/A</c:v>
                </c:pt>
                <c:pt idx="560">
                  <c:v>6385214.435166087</c:v>
                </c:pt>
                <c:pt idx="561">
                  <c:v>6304152.0180861559</c:v>
                </c:pt>
                <c:pt idx="562">
                  <c:v>6646509.737386426</c:v>
                </c:pt>
                <c:pt idx="563">
                  <c:v>6581146.4446578817</c:v>
                </c:pt>
                <c:pt idx="564">
                  <c:v>6073550.5920715388</c:v>
                </c:pt>
                <c:pt idx="565">
                  <c:v>6493043.6808093749</c:v>
                </c:pt>
                <c:pt idx="566">
                  <c:v>6628989.9109112257</c:v>
                </c:pt>
                <c:pt idx="567">
                  <c:v>6714425.5308675049</c:v>
                </c:pt>
                <c:pt idx="568">
                  <c:v>7102565.2104476523</c:v>
                </c:pt>
                <c:pt idx="569">
                  <c:v>6603662.1045437604</c:v>
                </c:pt>
                <c:pt idx="570">
                  <c:v>7003222.4542284682</c:v>
                </c:pt>
                <c:pt idx="571">
                  <c:v>6623950.2392790159</c:v>
                </c:pt>
                <c:pt idx="572">
                  <c:v>6865511.7435744135</c:v>
                </c:pt>
                <c:pt idx="573">
                  <c:v>6248224.4069245895</c:v>
                </c:pt>
                <c:pt idx="574">
                  <c:v>6551998.9610121567</c:v>
                </c:pt>
                <c:pt idx="575">
                  <c:v>6123586.7304107128</c:v>
                </c:pt>
                <c:pt idx="576">
                  <c:v>6280951.6092093084</c:v>
                </c:pt>
                <c:pt idx="577">
                  <c:v>6222328.0006854385</c:v>
                </c:pt>
                <c:pt idx="578">
                  <c:v>6810340.6304799924</c:v>
                </c:pt>
                <c:pt idx="579">
                  <c:v>6317882.0069798091</c:v>
                </c:pt>
                <c:pt idx="580">
                  <c:v>6462253.3435094804</c:v>
                </c:pt>
                <c:pt idx="581">
                  <c:v>6439337.9390194975</c:v>
                </c:pt>
                <c:pt idx="582">
                  <c:v>6258468.0854018163</c:v>
                </c:pt>
                <c:pt idx="583">
                  <c:v>5944932.3112340458</c:v>
                </c:pt>
                <c:pt idx="584">
                  <c:v>6300000.3774968321</c:v>
                </c:pt>
                <c:pt idx="585">
                  <c:v>7506112.7849995885</c:v>
                </c:pt>
                <c:pt idx="586">
                  <c:v>6251091.6919529485</c:v>
                </c:pt>
                <c:pt idx="587">
                  <c:v>6577303.5835389113</c:v>
                </c:pt>
                <c:pt idx="588">
                  <c:v>6188119.9355357429</c:v>
                </c:pt>
                <c:pt idx="589">
                  <c:v>6308366.6292674132</c:v>
                </c:pt>
                <c:pt idx="590">
                  <c:v>6232032.8994406145</c:v>
                </c:pt>
                <c:pt idx="591">
                  <c:v>6328884.6109998962</c:v>
                </c:pt>
                <c:pt idx="592">
                  <c:v>6211614.8051214572</c:v>
                </c:pt>
                <c:pt idx="593">
                  <c:v>6505695.8381156512</c:v>
                </c:pt>
                <c:pt idx="594">
                  <c:v>6500336.9310080037</c:v>
                </c:pt>
                <c:pt idx="595">
                  <c:v>6402984.8042685771</c:v>
                </c:pt>
                <c:pt idx="596">
                  <c:v>6667001.9055196298</c:v>
                </c:pt>
                <c:pt idx="597">
                  <c:v>7251115.4871922079</c:v>
                </c:pt>
                <c:pt idx="598">
                  <c:v>7054193.100401666</c:v>
                </c:pt>
                <c:pt idx="599">
                  <c:v>6476207.2765835458</c:v>
                </c:pt>
                <c:pt idx="600">
                  <c:v>6504359.6084788656</c:v>
                </c:pt>
                <c:pt idx="601">
                  <c:v>6107530.99353592</c:v>
                </c:pt>
                <c:pt idx="602">
                  <c:v>6477327.6402739631</c:v>
                </c:pt>
                <c:pt idx="603">
                  <c:v>6195333.3369318852</c:v>
                </c:pt>
                <c:pt idx="604">
                  <c:v>6079981.8467473751</c:v>
                </c:pt>
                <c:pt idx="605">
                  <c:v>6548745.9831538275</c:v>
                </c:pt>
                <c:pt idx="606">
                  <c:v>8526571.0574518833</c:v>
                </c:pt>
                <c:pt idx="607">
                  <c:v>5865768.1188502731</c:v>
                </c:pt>
                <c:pt idx="608">
                  <c:v>6286026.7029192904</c:v>
                </c:pt>
                <c:pt idx="609">
                  <c:v>#N/A</c:v>
                </c:pt>
                <c:pt idx="610">
                  <c:v>6186897.6263469486</c:v>
                </c:pt>
                <c:pt idx="611">
                  <c:v>6185694.2736032493</c:v>
                </c:pt>
                <c:pt idx="612">
                  <c:v>6393798.9440704389</c:v>
                </c:pt>
                <c:pt idx="613">
                  <c:v>5857896.180739712</c:v>
                </c:pt>
                <c:pt idx="614">
                  <c:v>5906018.3989285426</c:v>
                </c:pt>
                <c:pt idx="615">
                  <c:v>5779659.4818056049</c:v>
                </c:pt>
                <c:pt idx="616">
                  <c:v>6307936.1469813883</c:v>
                </c:pt>
                <c:pt idx="617">
                  <c:v>6421373.5346745858</c:v>
                </c:pt>
                <c:pt idx="618">
                  <c:v>6593190.8151413426</c:v>
                </c:pt>
                <c:pt idx="619">
                  <c:v>6158344.1426881999</c:v>
                </c:pt>
                <c:pt idx="620">
                  <c:v>6452494.7420241656</c:v>
                </c:pt>
                <c:pt idx="621">
                  <c:v>6440592.8891079333</c:v>
                </c:pt>
                <c:pt idx="622">
                  <c:v>6639652.4936712282</c:v>
                </c:pt>
                <c:pt idx="623">
                  <c:v>6315968.1614027768</c:v>
                </c:pt>
                <c:pt idx="624">
                  <c:v>6214264.7337533496</c:v>
                </c:pt>
                <c:pt idx="625">
                  <c:v>6008826.7124124663</c:v>
                </c:pt>
                <c:pt idx="626">
                  <c:v>5764868.0953901717</c:v>
                </c:pt>
                <c:pt idx="627">
                  <c:v>5967806.5658134008</c:v>
                </c:pt>
                <c:pt idx="628">
                  <c:v>5954886.3246871689</c:v>
                </c:pt>
                <c:pt idx="629">
                  <c:v>6090797.5928340014</c:v>
                </c:pt>
                <c:pt idx="630">
                  <c:v>6007983.2334898179</c:v>
                </c:pt>
                <c:pt idx="631">
                  <c:v>6462194.627078088</c:v>
                </c:pt>
                <c:pt idx="632">
                  <c:v>6177015.2865083376</c:v>
                </c:pt>
                <c:pt idx="633">
                  <c:v>5873116.7391068675</c:v>
                </c:pt>
                <c:pt idx="634">
                  <c:v>5890010.2480964214</c:v>
                </c:pt>
                <c:pt idx="635">
                  <c:v>5825421.7110158959</c:v>
                </c:pt>
                <c:pt idx="636">
                  <c:v>6413763.5655929567</c:v>
                </c:pt>
                <c:pt idx="637">
                  <c:v>6293973.453554146</c:v>
                </c:pt>
                <c:pt idx="638">
                  <c:v>6319565.9921144117</c:v>
                </c:pt>
                <c:pt idx="639">
                  <c:v>7221361.9820742533</c:v>
                </c:pt>
                <c:pt idx="640">
                  <c:v>6836405.0502865547</c:v>
                </c:pt>
                <c:pt idx="641">
                  <c:v>6798015.831604219</c:v>
                </c:pt>
                <c:pt idx="642">
                  <c:v>7064438.0076640686</c:v>
                </c:pt>
                <c:pt idx="643">
                  <c:v>6630632.6021801326</c:v>
                </c:pt>
                <c:pt idx="644">
                  <c:v>6972551.4265950276</c:v>
                </c:pt>
                <c:pt idx="645">
                  <c:v>6585537.9091909528</c:v>
                </c:pt>
                <c:pt idx="646">
                  <c:v>#N/A</c:v>
                </c:pt>
                <c:pt idx="647">
                  <c:v>6386672.3759931503</c:v>
                </c:pt>
                <c:pt idx="648">
                  <c:v>6352185.168746423</c:v>
                </c:pt>
                <c:pt idx="649">
                  <c:v>6637188.8121229494</c:v>
                </c:pt>
                <c:pt idx="650">
                  <c:v>6491704.9174661897</c:v>
                </c:pt>
                <c:pt idx="651">
                  <c:v>6232567.8731887145</c:v>
                </c:pt>
                <c:pt idx="652">
                  <c:v>5746592.9284518687</c:v>
                </c:pt>
                <c:pt idx="653">
                  <c:v>6050898.5918361973</c:v>
                </c:pt>
                <c:pt idx="654">
                  <c:v>6478540.8138503544</c:v>
                </c:pt>
                <c:pt idx="655">
                  <c:v>6564337.1895828871</c:v>
                </c:pt>
                <c:pt idx="656">
                  <c:v>6083198.5637214091</c:v>
                </c:pt>
                <c:pt idx="657">
                  <c:v>5778784.353990417</c:v>
                </c:pt>
                <c:pt idx="658">
                  <c:v>6335674.694359282</c:v>
                </c:pt>
                <c:pt idx="659">
                  <c:v>6220562.7699652761</c:v>
                </c:pt>
                <c:pt idx="660">
                  <c:v>6603760.2292540306</c:v>
                </c:pt>
                <c:pt idx="661">
                  <c:v>6966792.9396899929</c:v>
                </c:pt>
                <c:pt idx="662">
                  <c:v>6449987.6784244636</c:v>
                </c:pt>
                <c:pt idx="663">
                  <c:v>6721566.8645100119</c:v>
                </c:pt>
                <c:pt idx="664">
                  <c:v>6732884.1629807027</c:v>
                </c:pt>
                <c:pt idx="665">
                  <c:v>6051100.9536809111</c:v>
                </c:pt>
                <c:pt idx="666">
                  <c:v>6573029.8131506694</c:v>
                </c:pt>
                <c:pt idx="667">
                  <c:v>6284470.5273791607</c:v>
                </c:pt>
                <c:pt idx="668">
                  <c:v>6428172.1332799476</c:v>
                </c:pt>
                <c:pt idx="669">
                  <c:v>6217057.96009361</c:v>
                </c:pt>
                <c:pt idx="670">
                  <c:v>6160021.9754045559</c:v>
                </c:pt>
                <c:pt idx="671">
                  <c:v>6119117.7674589409</c:v>
                </c:pt>
                <c:pt idx="672">
                  <c:v>6174191.4571776893</c:v>
                </c:pt>
                <c:pt idx="673">
                  <c:v>#N/A</c:v>
                </c:pt>
                <c:pt idx="674">
                  <c:v>5800713.263252004</c:v>
                </c:pt>
                <c:pt idx="675">
                  <c:v>6117435.606328276</c:v>
                </c:pt>
                <c:pt idx="676">
                  <c:v>6451744.4983528685</c:v>
                </c:pt>
                <c:pt idx="677">
                  <c:v>6556026.1433999855</c:v>
                </c:pt>
                <c:pt idx="678">
                  <c:v>6071058.4083101423</c:v>
                </c:pt>
                <c:pt idx="679">
                  <c:v>6808430.6391222756</c:v>
                </c:pt>
                <c:pt idx="680">
                  <c:v>6658458.883491097</c:v>
                </c:pt>
                <c:pt idx="681">
                  <c:v>5900522.3281792793</c:v>
                </c:pt>
                <c:pt idx="682">
                  <c:v>5925420.0454154601</c:v>
                </c:pt>
                <c:pt idx="683">
                  <c:v>6018222.9978675367</c:v>
                </c:pt>
                <c:pt idx="684">
                  <c:v>6415892.925663502</c:v>
                </c:pt>
                <c:pt idx="685">
                  <c:v>5831267.5115109961</c:v>
                </c:pt>
                <c:pt idx="686">
                  <c:v>5835118.7775420779</c:v>
                </c:pt>
                <c:pt idx="687">
                  <c:v>5272062.9810035639</c:v>
                </c:pt>
                <c:pt idx="688">
                  <c:v>6533501.4429401727</c:v>
                </c:pt>
                <c:pt idx="689">
                  <c:v>5976733.2782180542</c:v>
                </c:pt>
                <c:pt idx="690">
                  <c:v>6201839.8304502899</c:v>
                </c:pt>
                <c:pt idx="691">
                  <c:v>6105898.8254685095</c:v>
                </c:pt>
                <c:pt idx="692">
                  <c:v>6863260.5458431533</c:v>
                </c:pt>
                <c:pt idx="693">
                  <c:v>7051243.0209720386</c:v>
                </c:pt>
                <c:pt idx="694">
                  <c:v>6669788.8193782587</c:v>
                </c:pt>
                <c:pt idx="695">
                  <c:v>6765983.7851341432</c:v>
                </c:pt>
                <c:pt idx="696">
                  <c:v>6782559.4119091034</c:v>
                </c:pt>
                <c:pt idx="697">
                  <c:v>5866454.7823058646</c:v>
                </c:pt>
                <c:pt idx="698">
                  <c:v>6219546.0804559439</c:v>
                </c:pt>
                <c:pt idx="699">
                  <c:v>6578379.3933171732</c:v>
                </c:pt>
                <c:pt idx="700">
                  <c:v>5829783.6649275795</c:v>
                </c:pt>
                <c:pt idx="701">
                  <c:v>6094589.9546901854</c:v>
                </c:pt>
                <c:pt idx="702">
                  <c:v>5530686.4789083926</c:v>
                </c:pt>
                <c:pt idx="703">
                  <c:v>6122567.7290689154</c:v>
                </c:pt>
                <c:pt idx="704">
                  <c:v>6505186.3559396099</c:v>
                </c:pt>
                <c:pt idx="705">
                  <c:v>6321900.9989617653</c:v>
                </c:pt>
                <c:pt idx="706">
                  <c:v>5704811.2384050209</c:v>
                </c:pt>
                <c:pt idx="707">
                  <c:v>6183381.6898452127</c:v>
                </c:pt>
                <c:pt idx="708">
                  <c:v>5723328.2299211174</c:v>
                </c:pt>
                <c:pt idx="709">
                  <c:v>6267393.9153115479</c:v>
                </c:pt>
                <c:pt idx="710">
                  <c:v>5806652.2798146019</c:v>
                </c:pt>
                <c:pt idx="711">
                  <c:v>5781639.8463211218</c:v>
                </c:pt>
                <c:pt idx="712">
                  <c:v>6947111.0436011348</c:v>
                </c:pt>
                <c:pt idx="713">
                  <c:v>6510417.4074845621</c:v>
                </c:pt>
                <c:pt idx="714">
                  <c:v>6368136.2372692833</c:v>
                </c:pt>
                <c:pt idx="715">
                  <c:v>6969206.0161338206</c:v>
                </c:pt>
                <c:pt idx="716">
                  <c:v>6372064.4965402391</c:v>
                </c:pt>
                <c:pt idx="717">
                  <c:v>6468939.9660015786</c:v>
                </c:pt>
                <c:pt idx="718">
                  <c:v>6366328.140951843</c:v>
                </c:pt>
                <c:pt idx="719">
                  <c:v>6449892.527574365</c:v>
                </c:pt>
                <c:pt idx="720">
                  <c:v>#N/A</c:v>
                </c:pt>
                <c:pt idx="721">
                  <c:v>6268274.7867585374</c:v>
                </c:pt>
                <c:pt idx="722">
                  <c:v>4935531.1086834027</c:v>
                </c:pt>
                <c:pt idx="723">
                  <c:v>6554408.0602281326</c:v>
                </c:pt>
                <c:pt idx="724">
                  <c:v>6675454.8521498246</c:v>
                </c:pt>
                <c:pt idx="725">
                  <c:v>4777555.437304683</c:v>
                </c:pt>
                <c:pt idx="726">
                  <c:v>6319252.3186878776</c:v>
                </c:pt>
                <c:pt idx="727">
                  <c:v>6235988.4249950517</c:v>
                </c:pt>
                <c:pt idx="728">
                  <c:v>6162022.1949675716</c:v>
                </c:pt>
                <c:pt idx="729">
                  <c:v>6126002.6244637799</c:v>
                </c:pt>
                <c:pt idx="730">
                  <c:v>5847295.6961344797</c:v>
                </c:pt>
                <c:pt idx="731">
                  <c:v>6941281.88019343</c:v>
                </c:pt>
                <c:pt idx="732">
                  <c:v>5843984.4514350407</c:v>
                </c:pt>
                <c:pt idx="733">
                  <c:v>6409376.3598292498</c:v>
                </c:pt>
                <c:pt idx="734">
                  <c:v>5952362.6536883051</c:v>
                </c:pt>
                <c:pt idx="735">
                  <c:v>6289200.1529988758</c:v>
                </c:pt>
                <c:pt idx="736">
                  <c:v>6124262.9428533185</c:v>
                </c:pt>
                <c:pt idx="737">
                  <c:v>5813791.2720867824</c:v>
                </c:pt>
                <c:pt idx="738">
                  <c:v>6468859.6865396453</c:v>
                </c:pt>
                <c:pt idx="739">
                  <c:v>#N/A</c:v>
                </c:pt>
                <c:pt idx="740">
                  <c:v>6211646.254634304</c:v>
                </c:pt>
                <c:pt idx="741">
                  <c:v>6635787.4130168855</c:v>
                </c:pt>
                <c:pt idx="742">
                  <c:v>6994193.2440183302</c:v>
                </c:pt>
                <c:pt idx="743">
                  <c:v>6398470.0180249223</c:v>
                </c:pt>
                <c:pt idx="744">
                  <c:v>6335184.2637157012</c:v>
                </c:pt>
                <c:pt idx="745">
                  <c:v>6745640.7020005425</c:v>
                </c:pt>
                <c:pt idx="746">
                  <c:v>6440001.9484181767</c:v>
                </c:pt>
                <c:pt idx="747">
                  <c:v>6542290.4533793963</c:v>
                </c:pt>
                <c:pt idx="748">
                  <c:v>6146354.5622611251</c:v>
                </c:pt>
                <c:pt idx="749">
                  <c:v>6537446.9771949742</c:v>
                </c:pt>
                <c:pt idx="750">
                  <c:v>5914161.7837324087</c:v>
                </c:pt>
                <c:pt idx="751">
                  <c:v>8008208.6645533117</c:v>
                </c:pt>
                <c:pt idx="752">
                  <c:v>5704526.8077651449</c:v>
                </c:pt>
                <c:pt idx="753">
                  <c:v>7026775.3921477739</c:v>
                </c:pt>
                <c:pt idx="754">
                  <c:v>5810812.0850325478</c:v>
                </c:pt>
                <c:pt idx="755">
                  <c:v>6157501.8848175332</c:v>
                </c:pt>
                <c:pt idx="756">
                  <c:v>6013044.4971539145</c:v>
                </c:pt>
                <c:pt idx="757">
                  <c:v>6131552.9730951982</c:v>
                </c:pt>
                <c:pt idx="758">
                  <c:v>6261630.762351647</c:v>
                </c:pt>
                <c:pt idx="759">
                  <c:v>6319614.657129569</c:v>
                </c:pt>
                <c:pt idx="760">
                  <c:v>6227416.1292099273</c:v>
                </c:pt>
                <c:pt idx="761">
                  <c:v>6171010.7707683919</c:v>
                </c:pt>
                <c:pt idx="762">
                  <c:v>6329287.7756866235</c:v>
                </c:pt>
                <c:pt idx="763">
                  <c:v>6596392.6534656417</c:v>
                </c:pt>
                <c:pt idx="764">
                  <c:v>6296702.9939144347</c:v>
                </c:pt>
                <c:pt idx="765">
                  <c:v>6828441.5349514568</c:v>
                </c:pt>
                <c:pt idx="766">
                  <c:v>6583024.1766583771</c:v>
                </c:pt>
                <c:pt idx="767">
                  <c:v>6187379.893656021</c:v>
                </c:pt>
                <c:pt idx="768">
                  <c:v>6579713.8842548132</c:v>
                </c:pt>
                <c:pt idx="769">
                  <c:v>7021497.9949227041</c:v>
                </c:pt>
                <c:pt idx="770">
                  <c:v>6604966.2284661066</c:v>
                </c:pt>
                <c:pt idx="771">
                  <c:v>5531301.7810525885</c:v>
                </c:pt>
                <c:pt idx="772">
                  <c:v>6050450.1757392688</c:v>
                </c:pt>
                <c:pt idx="773">
                  <c:v>6387340.290913335</c:v>
                </c:pt>
                <c:pt idx="774">
                  <c:v>6376158.8333615744</c:v>
                </c:pt>
                <c:pt idx="775">
                  <c:v>6551818.5135461129</c:v>
                </c:pt>
                <c:pt idx="776">
                  <c:v>6773399.9664934278</c:v>
                </c:pt>
                <c:pt idx="777">
                  <c:v>7001732.8836007947</c:v>
                </c:pt>
                <c:pt idx="778">
                  <c:v>6644141.5208596028</c:v>
                </c:pt>
                <c:pt idx="779">
                  <c:v>6808176.0777275153</c:v>
                </c:pt>
                <c:pt idx="780">
                  <c:v>6244531.1053217053</c:v>
                </c:pt>
                <c:pt idx="781">
                  <c:v>6313790.118265274</c:v>
                </c:pt>
                <c:pt idx="782">
                  <c:v>6846226.0398500655</c:v>
                </c:pt>
                <c:pt idx="783">
                  <c:v>6355391.7039428633</c:v>
                </c:pt>
                <c:pt idx="784">
                  <c:v>5973051.0442056069</c:v>
                </c:pt>
                <c:pt idx="785">
                  <c:v>6407204.7420301083</c:v>
                </c:pt>
                <c:pt idx="786">
                  <c:v>4545814.9641753761</c:v>
                </c:pt>
                <c:pt idx="787">
                  <c:v>5906084.3109480953</c:v>
                </c:pt>
                <c:pt idx="788">
                  <c:v>6014247.9523273036</c:v>
                </c:pt>
                <c:pt idx="789">
                  <c:v>#N/A</c:v>
                </c:pt>
                <c:pt idx="790">
                  <c:v>6440858.6160670286</c:v>
                </c:pt>
                <c:pt idx="791">
                  <c:v>6354211.8861127989</c:v>
                </c:pt>
                <c:pt idx="792">
                  <c:v>6770834.8581585139</c:v>
                </c:pt>
                <c:pt idx="793">
                  <c:v>6455894.191084994</c:v>
                </c:pt>
                <c:pt idx="794">
                  <c:v>6283916.1591905355</c:v>
                </c:pt>
                <c:pt idx="795">
                  <c:v>6326017.4564086674</c:v>
                </c:pt>
                <c:pt idx="796">
                  <c:v>6972697.7553503597</c:v>
                </c:pt>
                <c:pt idx="797">
                  <c:v>6772776.6377324453</c:v>
                </c:pt>
                <c:pt idx="798">
                  <c:v>6564406.9413289092</c:v>
                </c:pt>
                <c:pt idx="799">
                  <c:v>5693973.6915526772</c:v>
                </c:pt>
                <c:pt idx="800">
                  <c:v>7441744.8734670049</c:v>
                </c:pt>
                <c:pt idx="801">
                  <c:v>7335486.1934802011</c:v>
                </c:pt>
                <c:pt idx="802">
                  <c:v>6141229.6255566981</c:v>
                </c:pt>
                <c:pt idx="803">
                  <c:v>6214287.7265556157</c:v>
                </c:pt>
                <c:pt idx="804">
                  <c:v>6326866.2974257702</c:v>
                </c:pt>
                <c:pt idx="805">
                  <c:v>5794124.9579142733</c:v>
                </c:pt>
                <c:pt idx="806">
                  <c:v>6117695.1436604057</c:v>
                </c:pt>
                <c:pt idx="807">
                  <c:v>4977527.7028137054</c:v>
                </c:pt>
                <c:pt idx="808">
                  <c:v>6331172.6782535892</c:v>
                </c:pt>
                <c:pt idx="809">
                  <c:v>6389419.1014711028</c:v>
                </c:pt>
                <c:pt idx="810">
                  <c:v>6263488.448876949</c:v>
                </c:pt>
                <c:pt idx="811">
                  <c:v>6191122.7880138643</c:v>
                </c:pt>
                <c:pt idx="812">
                  <c:v>6418915.3619502177</c:v>
                </c:pt>
                <c:pt idx="813">
                  <c:v>6909197.1101608435</c:v>
                </c:pt>
                <c:pt idx="814">
                  <c:v>6751213.1816159114</c:v>
                </c:pt>
                <c:pt idx="815">
                  <c:v>6770226.5442006495</c:v>
                </c:pt>
                <c:pt idx="816">
                  <c:v>6727892.4803947043</c:v>
                </c:pt>
                <c:pt idx="817">
                  <c:v>6844963.7809515381</c:v>
                </c:pt>
                <c:pt idx="818">
                  <c:v>6177059.7143788561</c:v>
                </c:pt>
                <c:pt idx="819">
                  <c:v>6225668.7838279791</c:v>
                </c:pt>
                <c:pt idx="820">
                  <c:v>6187759.6981533943</c:v>
                </c:pt>
                <c:pt idx="821">
                  <c:v>5304983.5941912653</c:v>
                </c:pt>
                <c:pt idx="822">
                  <c:v>5920783.5977251222</c:v>
                </c:pt>
                <c:pt idx="823">
                  <c:v>5959894.9200018402</c:v>
                </c:pt>
                <c:pt idx="824">
                  <c:v>5217370.1973465784</c:v>
                </c:pt>
                <c:pt idx="825">
                  <c:v>6462077.7146338411</c:v>
                </c:pt>
                <c:pt idx="826">
                  <c:v>6333850.1906672055</c:v>
                </c:pt>
                <c:pt idx="827">
                  <c:v>6600264.3108519679</c:v>
                </c:pt>
                <c:pt idx="828">
                  <c:v>6607284.1973020025</c:v>
                </c:pt>
                <c:pt idx="829">
                  <c:v>6221509.1579946727</c:v>
                </c:pt>
                <c:pt idx="830">
                  <c:v>5914908.0521485787</c:v>
                </c:pt>
                <c:pt idx="831">
                  <c:v>5697552.7375387857</c:v>
                </c:pt>
                <c:pt idx="832">
                  <c:v>6089293.9459351422</c:v>
                </c:pt>
                <c:pt idx="833">
                  <c:v>6091837.4262425695</c:v>
                </c:pt>
                <c:pt idx="834">
                  <c:v>5715918.2195184883</c:v>
                </c:pt>
                <c:pt idx="835">
                  <c:v>5425397.2667290736</c:v>
                </c:pt>
                <c:pt idx="836">
                  <c:v>5881161.0952335903</c:v>
                </c:pt>
                <c:pt idx="837">
                  <c:v>6606978.7538936166</c:v>
                </c:pt>
                <c:pt idx="838">
                  <c:v>6350658.7343423236</c:v>
                </c:pt>
                <c:pt idx="839">
                  <c:v>5936341.1323780715</c:v>
                </c:pt>
                <c:pt idx="840">
                  <c:v>5323000.7018258767</c:v>
                </c:pt>
                <c:pt idx="841">
                  <c:v>6223530.5798770664</c:v>
                </c:pt>
                <c:pt idx="842">
                  <c:v>6282472.478980517</c:v>
                </c:pt>
                <c:pt idx="843">
                  <c:v>5720239.5553209893</c:v>
                </c:pt>
                <c:pt idx="844">
                  <c:v>6273365.7463604622</c:v>
                </c:pt>
                <c:pt idx="845">
                  <c:v>6219778.6335545527</c:v>
                </c:pt>
                <c:pt idx="846">
                  <c:v>6910061.3920795405</c:v>
                </c:pt>
                <c:pt idx="847">
                  <c:v>6066695.3759330735</c:v>
                </c:pt>
                <c:pt idx="848">
                  <c:v>8918948.1189133041</c:v>
                </c:pt>
                <c:pt idx="849">
                  <c:v>6398295.2146310126</c:v>
                </c:pt>
                <c:pt idx="850">
                  <c:v>6380752.997581928</c:v>
                </c:pt>
                <c:pt idx="851">
                  <c:v>6069269.6274918746</c:v>
                </c:pt>
                <c:pt idx="852">
                  <c:v>6086075.7893173583</c:v>
                </c:pt>
                <c:pt idx="853">
                  <c:v>6073493.3577102125</c:v>
                </c:pt>
                <c:pt idx="854">
                  <c:v>6027451.8281149166</c:v>
                </c:pt>
                <c:pt idx="855">
                  <c:v>6710258.7061999599</c:v>
                </c:pt>
                <c:pt idx="856">
                  <c:v>6905483.7775393957</c:v>
                </c:pt>
                <c:pt idx="857">
                  <c:v>6403865.134866992</c:v>
                </c:pt>
                <c:pt idx="858">
                  <c:v>6130743.8217604356</c:v>
                </c:pt>
                <c:pt idx="859">
                  <c:v>6756957.4099234361</c:v>
                </c:pt>
                <c:pt idx="860">
                  <c:v>7004556.5222204933</c:v>
                </c:pt>
                <c:pt idx="861">
                  <c:v>7006525.5974337002</c:v>
                </c:pt>
                <c:pt idx="862">
                  <c:v>6945649.7462131139</c:v>
                </c:pt>
                <c:pt idx="863">
                  <c:v>5883038.849046818</c:v>
                </c:pt>
                <c:pt idx="864">
                  <c:v>6351672.801648411</c:v>
                </c:pt>
                <c:pt idx="865">
                  <c:v>7918125.5630835267</c:v>
                </c:pt>
                <c:pt idx="866">
                  <c:v>4537675.3250180613</c:v>
                </c:pt>
                <c:pt idx="867">
                  <c:v>6015221.5403702781</c:v>
                </c:pt>
                <c:pt idx="868">
                  <c:v>6417133.5029461002</c:v>
                </c:pt>
                <c:pt idx="869">
                  <c:v>7627582.3200386846</c:v>
                </c:pt>
                <c:pt idx="870">
                  <c:v>6467659.9617604623</c:v>
                </c:pt>
                <c:pt idx="871">
                  <c:v>6211324.4848039998</c:v>
                </c:pt>
                <c:pt idx="872">
                  <c:v>6760121.1536902618</c:v>
                </c:pt>
                <c:pt idx="873">
                  <c:v>6619770.7560143238</c:v>
                </c:pt>
                <c:pt idx="874">
                  <c:v>5148350.367821564</c:v>
                </c:pt>
                <c:pt idx="875">
                  <c:v>6016404.7468051556</c:v>
                </c:pt>
                <c:pt idx="876">
                  <c:v>4992463.1592189567</c:v>
                </c:pt>
                <c:pt idx="877">
                  <c:v>6517864.1661956059</c:v>
                </c:pt>
                <c:pt idx="878">
                  <c:v>6363179.8153469721</c:v>
                </c:pt>
                <c:pt idx="879">
                  <c:v>7194863.6298076473</c:v>
                </c:pt>
                <c:pt idx="880">
                  <c:v>6693284.0863188086</c:v>
                </c:pt>
                <c:pt idx="881">
                  <c:v>6487444.1295396807</c:v>
                </c:pt>
                <c:pt idx="882">
                  <c:v>6674963.1086924644</c:v>
                </c:pt>
                <c:pt idx="883">
                  <c:v>6501740.1813252978</c:v>
                </c:pt>
                <c:pt idx="884">
                  <c:v>6226179.5526847644</c:v>
                </c:pt>
                <c:pt idx="885">
                  <c:v>5844660.7010555658</c:v>
                </c:pt>
                <c:pt idx="886">
                  <c:v>6041803.0746845454</c:v>
                </c:pt>
                <c:pt idx="887">
                  <c:v>6134675.9071363201</c:v>
                </c:pt>
                <c:pt idx="888">
                  <c:v>6506372.4839698356</c:v>
                </c:pt>
                <c:pt idx="889">
                  <c:v>6437625.3168887487</c:v>
                </c:pt>
                <c:pt idx="890">
                  <c:v>6014770.5812340239</c:v>
                </c:pt>
                <c:pt idx="891">
                  <c:v>6143116.9170684861</c:v>
                </c:pt>
                <c:pt idx="892">
                  <c:v>6267513.6929505868</c:v>
                </c:pt>
                <c:pt idx="893">
                  <c:v>6326937.9219284253</c:v>
                </c:pt>
                <c:pt idx="894">
                  <c:v>6401321.3694167528</c:v>
                </c:pt>
                <c:pt idx="895">
                  <c:v>5818847.7994320355</c:v>
                </c:pt>
                <c:pt idx="896">
                  <c:v>6243041.9411280993</c:v>
                </c:pt>
                <c:pt idx="897">
                  <c:v>6094821.4125164058</c:v>
                </c:pt>
                <c:pt idx="898">
                  <c:v>6106619.5103519866</c:v>
                </c:pt>
                <c:pt idx="899">
                  <c:v>6563113.6367182992</c:v>
                </c:pt>
                <c:pt idx="900">
                  <c:v>5533931.4219534062</c:v>
                </c:pt>
                <c:pt idx="901">
                  <c:v>6367306.9275957001</c:v>
                </c:pt>
                <c:pt idx="902">
                  <c:v>6474098.5256683314</c:v>
                </c:pt>
                <c:pt idx="903">
                  <c:v>6537714.8026249586</c:v>
                </c:pt>
                <c:pt idx="904">
                  <c:v>6735054.2337263776</c:v>
                </c:pt>
                <c:pt idx="905">
                  <c:v>6507281.7137985062</c:v>
                </c:pt>
                <c:pt idx="906">
                  <c:v>6111850.3264971264</c:v>
                </c:pt>
                <c:pt idx="907">
                  <c:v>6675043.0130962571</c:v>
                </c:pt>
                <c:pt idx="908">
                  <c:v>6126486.0770736597</c:v>
                </c:pt>
                <c:pt idx="909">
                  <c:v>5820002.6222929852</c:v>
                </c:pt>
                <c:pt idx="910">
                  <c:v>6295174.3906797329</c:v>
                </c:pt>
                <c:pt idx="911">
                  <c:v>6780208.4402286941</c:v>
                </c:pt>
                <c:pt idx="912">
                  <c:v>6090949.2914833194</c:v>
                </c:pt>
                <c:pt idx="913">
                  <c:v>9524029.2923185918</c:v>
                </c:pt>
                <c:pt idx="914">
                  <c:v>6287652.3944117008</c:v>
                </c:pt>
                <c:pt idx="915">
                  <c:v>6218585.7825410115</c:v>
                </c:pt>
                <c:pt idx="916">
                  <c:v>6300722.1158615751</c:v>
                </c:pt>
                <c:pt idx="917">
                  <c:v>7504103.470322188</c:v>
                </c:pt>
                <c:pt idx="918">
                  <c:v>6722474.799883686</c:v>
                </c:pt>
                <c:pt idx="919">
                  <c:v>6352721.7988655129</c:v>
                </c:pt>
                <c:pt idx="920">
                  <c:v>#N/A</c:v>
                </c:pt>
                <c:pt idx="921">
                  <c:v>6089300.5125034079</c:v>
                </c:pt>
                <c:pt idx="922">
                  <c:v>6345754.6357712448</c:v>
                </c:pt>
                <c:pt idx="923">
                  <c:v>6804018.3947598096</c:v>
                </c:pt>
                <c:pt idx="924">
                  <c:v>6620263.8076312346</c:v>
                </c:pt>
                <c:pt idx="925">
                  <c:v>6557112.8736506822</c:v>
                </c:pt>
                <c:pt idx="926">
                  <c:v>6046805.9334531659</c:v>
                </c:pt>
                <c:pt idx="927">
                  <c:v>6065947.7804996995</c:v>
                </c:pt>
                <c:pt idx="928">
                  <c:v>6618975.8657199992</c:v>
                </c:pt>
                <c:pt idx="929">
                  <c:v>6659345.9461718136</c:v>
                </c:pt>
                <c:pt idx="930">
                  <c:v>6297805.0132182948</c:v>
                </c:pt>
                <c:pt idx="931">
                  <c:v>6506421.2099089762</c:v>
                </c:pt>
                <c:pt idx="932">
                  <c:v>6375124.6122984281</c:v>
                </c:pt>
                <c:pt idx="933">
                  <c:v>6645764.9358337438</c:v>
                </c:pt>
                <c:pt idx="934">
                  <c:v>6688418.4944385244</c:v>
                </c:pt>
                <c:pt idx="935">
                  <c:v>5986638.5888117272</c:v>
                </c:pt>
                <c:pt idx="936">
                  <c:v>5783611.3179360824</c:v>
                </c:pt>
                <c:pt idx="937">
                  <c:v>6255260.2289912356</c:v>
                </c:pt>
                <c:pt idx="938">
                  <c:v>6662246.313642066</c:v>
                </c:pt>
                <c:pt idx="939">
                  <c:v>9484682.6446387004</c:v>
                </c:pt>
                <c:pt idx="940">
                  <c:v>5658089.4113853136</c:v>
                </c:pt>
                <c:pt idx="941">
                  <c:v>6048164.8760375269</c:v>
                </c:pt>
                <c:pt idx="942">
                  <c:v>6485076.4448233899</c:v>
                </c:pt>
                <c:pt idx="943">
                  <c:v>6060179.06119275</c:v>
                </c:pt>
                <c:pt idx="944">
                  <c:v>5909749.8979736529</c:v>
                </c:pt>
                <c:pt idx="945">
                  <c:v>5898611.6295489613</c:v>
                </c:pt>
                <c:pt idx="946">
                  <c:v>5906632.0867933724</c:v>
                </c:pt>
                <c:pt idx="947">
                  <c:v>6223795.7334578624</c:v>
                </c:pt>
                <c:pt idx="948">
                  <c:v>6862073.4020694755</c:v>
                </c:pt>
                <c:pt idx="949">
                  <c:v>5005616.6113019567</c:v>
                </c:pt>
                <c:pt idx="950">
                  <c:v>6033288.6175347138</c:v>
                </c:pt>
                <c:pt idx="951">
                  <c:v>6252361.6963287443</c:v>
                </c:pt>
                <c:pt idx="952">
                  <c:v>6329543.5209318856</c:v>
                </c:pt>
                <c:pt idx="953">
                  <c:v>6372028.7963828892</c:v>
                </c:pt>
                <c:pt idx="954">
                  <c:v>6227800.5401726114</c:v>
                </c:pt>
                <c:pt idx="955">
                  <c:v>6719212.035106835</c:v>
                </c:pt>
                <c:pt idx="956">
                  <c:v>5633926.9661298469</c:v>
                </c:pt>
                <c:pt idx="957">
                  <c:v>6064960.0441723149</c:v>
                </c:pt>
                <c:pt idx="958">
                  <c:v>6387803.9745871471</c:v>
                </c:pt>
                <c:pt idx="959">
                  <c:v>6763059.2795754597</c:v>
                </c:pt>
                <c:pt idx="960">
                  <c:v>6093418.3316808976</c:v>
                </c:pt>
                <c:pt idx="961">
                  <c:v>6238251.8273889637</c:v>
                </c:pt>
                <c:pt idx="962">
                  <c:v>6718986.5761438236</c:v>
                </c:pt>
                <c:pt idx="963">
                  <c:v>6436474.3180643618</c:v>
                </c:pt>
                <c:pt idx="964">
                  <c:v>6850392.842182247</c:v>
                </c:pt>
                <c:pt idx="965">
                  <c:v>5855235.3284976305</c:v>
                </c:pt>
                <c:pt idx="966">
                  <c:v>5420354.9811877767</c:v>
                </c:pt>
                <c:pt idx="967">
                  <c:v>6259360.8230893183</c:v>
                </c:pt>
                <c:pt idx="968">
                  <c:v>6933881.5995558845</c:v>
                </c:pt>
                <c:pt idx="969">
                  <c:v>6904156.7440716308</c:v>
                </c:pt>
                <c:pt idx="970">
                  <c:v>5433936.6761325086</c:v>
                </c:pt>
                <c:pt idx="971">
                  <c:v>6130935.5977735342</c:v>
                </c:pt>
                <c:pt idx="972">
                  <c:v>7005837.4610009585</c:v>
                </c:pt>
                <c:pt idx="973">
                  <c:v>6354890.4418581361</c:v>
                </c:pt>
                <c:pt idx="974">
                  <c:v>6512565.3916764203</c:v>
                </c:pt>
                <c:pt idx="975">
                  <c:v>6805264.8129689414</c:v>
                </c:pt>
                <c:pt idx="976">
                  <c:v>#N/A</c:v>
                </c:pt>
                <c:pt idx="977">
                  <c:v>6390898.3381223176</c:v>
                </c:pt>
                <c:pt idx="978">
                  <c:v>6751984.0905894488</c:v>
                </c:pt>
                <c:pt idx="979">
                  <c:v>6713903.0187920025</c:v>
                </c:pt>
                <c:pt idx="980">
                  <c:v>6883337.024760372</c:v>
                </c:pt>
                <c:pt idx="981">
                  <c:v>6483121.0810585106</c:v>
                </c:pt>
                <c:pt idx="982">
                  <c:v>6362420.663531228</c:v>
                </c:pt>
                <c:pt idx="983">
                  <c:v>6302639.9098881837</c:v>
                </c:pt>
                <c:pt idx="984">
                  <c:v>6028468.8678423325</c:v>
                </c:pt>
                <c:pt idx="985">
                  <c:v>7280008.2475664401</c:v>
                </c:pt>
                <c:pt idx="986">
                  <c:v>#N/A</c:v>
                </c:pt>
                <c:pt idx="987">
                  <c:v>6207956.2519863071</c:v>
                </c:pt>
                <c:pt idx="988">
                  <c:v>6715224.4544109218</c:v>
                </c:pt>
                <c:pt idx="989">
                  <c:v>6257499.6375374645</c:v>
                </c:pt>
                <c:pt idx="990">
                  <c:v>6829871.2950681802</c:v>
                </c:pt>
                <c:pt idx="991">
                  <c:v>6310326.3874922395</c:v>
                </c:pt>
                <c:pt idx="992">
                  <c:v>6567256.1115617938</c:v>
                </c:pt>
                <c:pt idx="993">
                  <c:v>6787092.8780925926</c:v>
                </c:pt>
                <c:pt idx="994">
                  <c:v>6321017.7587475153</c:v>
                </c:pt>
                <c:pt idx="995">
                  <c:v>8050724.4992103409</c:v>
                </c:pt>
                <c:pt idx="996">
                  <c:v>6600543.7679120302</c:v>
                </c:pt>
                <c:pt idx="997">
                  <c:v>6369539.1596360784</c:v>
                </c:pt>
                <c:pt idx="998">
                  <c:v>6220112.3898027837</c:v>
                </c:pt>
                <c:pt idx="999">
                  <c:v>6455120.6334633818</c:v>
                </c:pt>
                <c:pt idx="1000">
                  <c:v>6017805.8390347799</c:v>
                </c:pt>
                <c:pt idx="1001">
                  <c:v>8339499.2665577596</c:v>
                </c:pt>
                <c:pt idx="1002">
                  <c:v>6031922.7499403581</c:v>
                </c:pt>
                <c:pt idx="1003">
                  <c:v>6415400.2878933903</c:v>
                </c:pt>
                <c:pt idx="1004">
                  <c:v>6474437.8733935393</c:v>
                </c:pt>
                <c:pt idx="1005">
                  <c:v>5947493.7956578992</c:v>
                </c:pt>
                <c:pt idx="1006">
                  <c:v>4999203.1490776762</c:v>
                </c:pt>
                <c:pt idx="1007">
                  <c:v>6831528.747762654</c:v>
                </c:pt>
                <c:pt idx="1008">
                  <c:v>6300085.9192768857</c:v>
                </c:pt>
                <c:pt idx="1009">
                  <c:v>5956248.9288006388</c:v>
                </c:pt>
                <c:pt idx="1010">
                  <c:v>6245316.8419191446</c:v>
                </c:pt>
                <c:pt idx="1011">
                  <c:v>5975421.9124126434</c:v>
                </c:pt>
                <c:pt idx="1012">
                  <c:v>6374116.2002531867</c:v>
                </c:pt>
                <c:pt idx="1013">
                  <c:v>6637085.6158656543</c:v>
                </c:pt>
                <c:pt idx="1014">
                  <c:v>6160328.4207611345</c:v>
                </c:pt>
                <c:pt idx="1015">
                  <c:v>6616112.6447484614</c:v>
                </c:pt>
                <c:pt idx="1016">
                  <c:v>5772025.8951875297</c:v>
                </c:pt>
                <c:pt idx="1017">
                  <c:v>6434491.1280389354</c:v>
                </c:pt>
                <c:pt idx="1018">
                  <c:v>7065917.8838742785</c:v>
                </c:pt>
                <c:pt idx="1019">
                  <c:v>6359387.9447286623</c:v>
                </c:pt>
                <c:pt idx="1020">
                  <c:v>5926553.8857621346</c:v>
                </c:pt>
                <c:pt idx="1021">
                  <c:v>6038503.9356916323</c:v>
                </c:pt>
                <c:pt idx="1022">
                  <c:v>5972853.3013231233</c:v>
                </c:pt>
                <c:pt idx="1023">
                  <c:v>6081154.7446298171</c:v>
                </c:pt>
                <c:pt idx="1024">
                  <c:v>6405736.8674313826</c:v>
                </c:pt>
                <c:pt idx="1025">
                  <c:v>6469134.2295786748</c:v>
                </c:pt>
                <c:pt idx="1026">
                  <c:v>6129777.6622659592</c:v>
                </c:pt>
                <c:pt idx="1027">
                  <c:v>6248456.7125897668</c:v>
                </c:pt>
                <c:pt idx="1028">
                  <c:v>6395167.7716557886</c:v>
                </c:pt>
                <c:pt idx="1029">
                  <c:v>6445653.2564805746</c:v>
                </c:pt>
                <c:pt idx="1030">
                  <c:v>6329807.0386738246</c:v>
                </c:pt>
                <c:pt idx="1031">
                  <c:v>6412878.7637890037</c:v>
                </c:pt>
                <c:pt idx="1032">
                  <c:v>5767800.3953980496</c:v>
                </c:pt>
                <c:pt idx="1033">
                  <c:v>5907826.1877681436</c:v>
                </c:pt>
                <c:pt idx="1034">
                  <c:v>6314123.4459551694</c:v>
                </c:pt>
                <c:pt idx="1035">
                  <c:v>6220060.7322213706</c:v>
                </c:pt>
                <c:pt idx="1036">
                  <c:v>6752715.4090186832</c:v>
                </c:pt>
                <c:pt idx="1037">
                  <c:v>6391642.2969281571</c:v>
                </c:pt>
                <c:pt idx="1038">
                  <c:v>6487197.6746122334</c:v>
                </c:pt>
                <c:pt idx="1039">
                  <c:v>6594411.4829654982</c:v>
                </c:pt>
                <c:pt idx="1040">
                  <c:v>7237737.6438677339</c:v>
                </c:pt>
                <c:pt idx="1041">
                  <c:v>6422489.557379975</c:v>
                </c:pt>
                <c:pt idx="1042">
                  <c:v>6639812.9952475745</c:v>
                </c:pt>
                <c:pt idx="1043">
                  <c:v>6267476.4721811777</c:v>
                </c:pt>
                <c:pt idx="1044">
                  <c:v>#N/A</c:v>
                </c:pt>
                <c:pt idx="1045">
                  <c:v>6233165.7901924849</c:v>
                </c:pt>
                <c:pt idx="1046">
                  <c:v>6733550.9788220925</c:v>
                </c:pt>
                <c:pt idx="1047">
                  <c:v>#N/A</c:v>
                </c:pt>
                <c:pt idx="1048">
                  <c:v>6341216.3308046767</c:v>
                </c:pt>
                <c:pt idx="1049">
                  <c:v>6254704.6188263483</c:v>
                </c:pt>
                <c:pt idx="1050">
                  <c:v>6450213.5161382873</c:v>
                </c:pt>
                <c:pt idx="1051">
                  <c:v>6135960.0370897837</c:v>
                </c:pt>
                <c:pt idx="1052">
                  <c:v>6417536.2692735456</c:v>
                </c:pt>
                <c:pt idx="1053">
                  <c:v>6132442.2634992506</c:v>
                </c:pt>
                <c:pt idx="1054">
                  <c:v>6146088.6836690707</c:v>
                </c:pt>
                <c:pt idx="1055">
                  <c:v>6397507.4356048228</c:v>
                </c:pt>
                <c:pt idx="1056">
                  <c:v>6480234.4054513099</c:v>
                </c:pt>
                <c:pt idx="1057">
                  <c:v>7592134.1485889899</c:v>
                </c:pt>
                <c:pt idx="1058">
                  <c:v>6276917.051115484</c:v>
                </c:pt>
                <c:pt idx="1059">
                  <c:v>6260405.4636453325</c:v>
                </c:pt>
                <c:pt idx="1060">
                  <c:v>6452698.8005086128</c:v>
                </c:pt>
                <c:pt idx="1061">
                  <c:v>6173637.8613530658</c:v>
                </c:pt>
                <c:pt idx="1062">
                  <c:v>6784879.4147984264</c:v>
                </c:pt>
                <c:pt idx="1063">
                  <c:v>6603674.1984955138</c:v>
                </c:pt>
                <c:pt idx="1064">
                  <c:v>6430888.9486652398</c:v>
                </c:pt>
                <c:pt idx="1065">
                  <c:v>6506021.6171509475</c:v>
                </c:pt>
                <c:pt idx="1066">
                  <c:v>#N/A</c:v>
                </c:pt>
                <c:pt idx="1067">
                  <c:v>6464948.1998591889</c:v>
                </c:pt>
                <c:pt idx="1068">
                  <c:v>6526641.6415975811</c:v>
                </c:pt>
                <c:pt idx="1069">
                  <c:v>6311193.1585792424</c:v>
                </c:pt>
                <c:pt idx="1070">
                  <c:v>#N/A</c:v>
                </c:pt>
                <c:pt idx="1071">
                  <c:v>6347463.4457887989</c:v>
                </c:pt>
                <c:pt idx="1072">
                  <c:v>6485240.8715671021</c:v>
                </c:pt>
                <c:pt idx="1073">
                  <c:v>6327872.3886784352</c:v>
                </c:pt>
                <c:pt idx="1074">
                  <c:v>6668132.3131129192</c:v>
                </c:pt>
                <c:pt idx="1075">
                  <c:v>6433225.1688567037</c:v>
                </c:pt>
                <c:pt idx="1076">
                  <c:v>6764429.7763064615</c:v>
                </c:pt>
                <c:pt idx="1077">
                  <c:v>6320322.917531006</c:v>
                </c:pt>
                <c:pt idx="1078">
                  <c:v>6742048.3855762659</c:v>
                </c:pt>
                <c:pt idx="1079">
                  <c:v>6307677.5053102663</c:v>
                </c:pt>
                <c:pt idx="1080">
                  <c:v>7104032.7979622297</c:v>
                </c:pt>
                <c:pt idx="1081">
                  <c:v>#N/A</c:v>
                </c:pt>
                <c:pt idx="1082">
                  <c:v>5908220.9285515742</c:v>
                </c:pt>
                <c:pt idx="1083">
                  <c:v>6596124.1444555381</c:v>
                </c:pt>
                <c:pt idx="1084">
                  <c:v>6689767.5760407969</c:v>
                </c:pt>
                <c:pt idx="1085">
                  <c:v>6644162.1208273144</c:v>
                </c:pt>
                <c:pt idx="1086">
                  <c:v>6808275.0253068078</c:v>
                </c:pt>
                <c:pt idx="1087">
                  <c:v>6209582.8958282713</c:v>
                </c:pt>
                <c:pt idx="1088">
                  <c:v>6401000.8444554694</c:v>
                </c:pt>
                <c:pt idx="1089">
                  <c:v>7254351.3499369733</c:v>
                </c:pt>
                <c:pt idx="1090">
                  <c:v>4991541.3857069388</c:v>
                </c:pt>
                <c:pt idx="1091">
                  <c:v>6334528.2736512339</c:v>
                </c:pt>
                <c:pt idx="1092">
                  <c:v>6425608.7228945475</c:v>
                </c:pt>
                <c:pt idx="1093">
                  <c:v>5987854.3872949313</c:v>
                </c:pt>
                <c:pt idx="1094">
                  <c:v>6516915.3726747204</c:v>
                </c:pt>
                <c:pt idx="1095">
                  <c:v>5980647.3274361184</c:v>
                </c:pt>
                <c:pt idx="1096">
                  <c:v>6474393.5865207268</c:v>
                </c:pt>
                <c:pt idx="1097">
                  <c:v>7649002.8827960901</c:v>
                </c:pt>
                <c:pt idx="1098">
                  <c:v>6444332.9978145184</c:v>
                </c:pt>
                <c:pt idx="1099">
                  <c:v>6730126.7520987364</c:v>
                </c:pt>
                <c:pt idx="1100">
                  <c:v>6790347.9307692787</c:v>
                </c:pt>
                <c:pt idx="1101">
                  <c:v>6528189.4136658451</c:v>
                </c:pt>
                <c:pt idx="1102">
                  <c:v>7218727.1697742241</c:v>
                </c:pt>
                <c:pt idx="1103">
                  <c:v>#N/A</c:v>
                </c:pt>
                <c:pt idx="1104">
                  <c:v>6587450.3009455791</c:v>
                </c:pt>
                <c:pt idx="1105">
                  <c:v>6465378.1178937797</c:v>
                </c:pt>
                <c:pt idx="1106">
                  <c:v>5544464.3156789904</c:v>
                </c:pt>
                <c:pt idx="1107">
                  <c:v>6305867.2690223614</c:v>
                </c:pt>
                <c:pt idx="1108">
                  <c:v>6550759.864028004</c:v>
                </c:pt>
                <c:pt idx="1109">
                  <c:v>6159513.0957992245</c:v>
                </c:pt>
                <c:pt idx="1110">
                  <c:v>6351187.9477737825</c:v>
                </c:pt>
                <c:pt idx="1111">
                  <c:v>5862760.1575662112</c:v>
                </c:pt>
                <c:pt idx="1112">
                  <c:v>5950704.1201180546</c:v>
                </c:pt>
                <c:pt idx="1113">
                  <c:v>6208007.3575860821</c:v>
                </c:pt>
                <c:pt idx="1114">
                  <c:v>6368408.0114829354</c:v>
                </c:pt>
                <c:pt idx="1115">
                  <c:v>5698621.0101665966</c:v>
                </c:pt>
                <c:pt idx="1116">
                  <c:v>6317213.3708033906</c:v>
                </c:pt>
                <c:pt idx="1117">
                  <c:v>6822964.5295912828</c:v>
                </c:pt>
                <c:pt idx="1118">
                  <c:v>4847314.0549120987</c:v>
                </c:pt>
                <c:pt idx="1119">
                  <c:v>6322518.9055980649</c:v>
                </c:pt>
                <c:pt idx="1120">
                  <c:v>5901835.9166199025</c:v>
                </c:pt>
                <c:pt idx="1121">
                  <c:v>5033564.8648059312</c:v>
                </c:pt>
                <c:pt idx="1122">
                  <c:v>6523547.8366407584</c:v>
                </c:pt>
                <c:pt idx="1123">
                  <c:v>6333783.0986603349</c:v>
                </c:pt>
                <c:pt idx="1124">
                  <c:v>#N/A</c:v>
                </c:pt>
                <c:pt idx="1125">
                  <c:v>6412609.971707358</c:v>
                </c:pt>
                <c:pt idx="1126">
                  <c:v>6222182.2963197175</c:v>
                </c:pt>
                <c:pt idx="1127">
                  <c:v>6759452.3440667652</c:v>
                </c:pt>
                <c:pt idx="1128">
                  <c:v>6718609.0094329668</c:v>
                </c:pt>
                <c:pt idx="1129">
                  <c:v>6559925.411688894</c:v>
                </c:pt>
                <c:pt idx="1130">
                  <c:v>6724909.4221630432</c:v>
                </c:pt>
                <c:pt idx="1131">
                  <c:v>6197121.7044299943</c:v>
                </c:pt>
                <c:pt idx="1132">
                  <c:v>6106410.4453973528</c:v>
                </c:pt>
                <c:pt idx="1133">
                  <c:v>6272243.9639474507</c:v>
                </c:pt>
                <c:pt idx="1134">
                  <c:v>6609404.516674554</c:v>
                </c:pt>
                <c:pt idx="1135">
                  <c:v>6355655.268997401</c:v>
                </c:pt>
                <c:pt idx="1136">
                  <c:v>7203295.7004315946</c:v>
                </c:pt>
                <c:pt idx="1137">
                  <c:v>6212235.3086549528</c:v>
                </c:pt>
                <c:pt idx="1138">
                  <c:v>5259797.0693350462</c:v>
                </c:pt>
                <c:pt idx="1139">
                  <c:v>6572676.5044539608</c:v>
                </c:pt>
                <c:pt idx="1140">
                  <c:v>7241509.4339405308</c:v>
                </c:pt>
                <c:pt idx="1141">
                  <c:v>6863496.5782015771</c:v>
                </c:pt>
                <c:pt idx="1142">
                  <c:v>6417697.1462203423</c:v>
                </c:pt>
                <c:pt idx="1143">
                  <c:v>6168074.400291278</c:v>
                </c:pt>
                <c:pt idx="1144">
                  <c:v>6285210.5458199466</c:v>
                </c:pt>
                <c:pt idx="1145">
                  <c:v>6969475.6124632647</c:v>
                </c:pt>
                <c:pt idx="1146">
                  <c:v>6700833.4993002955</c:v>
                </c:pt>
                <c:pt idx="1147">
                  <c:v>6499351.6181240985</c:v>
                </c:pt>
                <c:pt idx="1148">
                  <c:v>6751629.44686101</c:v>
                </c:pt>
                <c:pt idx="1149">
                  <c:v>6513356.5030143131</c:v>
                </c:pt>
                <c:pt idx="1150">
                  <c:v>6327368.4098250689</c:v>
                </c:pt>
                <c:pt idx="1151">
                  <c:v>6547160.2705391413</c:v>
                </c:pt>
                <c:pt idx="1152">
                  <c:v>6225158.5546457311</c:v>
                </c:pt>
                <c:pt idx="1153">
                  <c:v>6300638.077469267</c:v>
                </c:pt>
                <c:pt idx="1154">
                  <c:v>6868597.4756519478</c:v>
                </c:pt>
                <c:pt idx="1155">
                  <c:v>6323999.7229012316</c:v>
                </c:pt>
                <c:pt idx="1156">
                  <c:v>6699500.1817503339</c:v>
                </c:pt>
                <c:pt idx="1157">
                  <c:v>6514488.7425900912</c:v>
                </c:pt>
                <c:pt idx="1158">
                  <c:v>6890790.4790418074</c:v>
                </c:pt>
                <c:pt idx="1159">
                  <c:v>6378785.7667898079</c:v>
                </c:pt>
                <c:pt idx="1160">
                  <c:v>6367685.8533480074</c:v>
                </c:pt>
                <c:pt idx="1161">
                  <c:v>6557115.1405145908</c:v>
                </c:pt>
                <c:pt idx="1162">
                  <c:v>6753841.3241521353</c:v>
                </c:pt>
                <c:pt idx="1163">
                  <c:v>6741128.758290573</c:v>
                </c:pt>
                <c:pt idx="1164">
                  <c:v>6630127.2921490036</c:v>
                </c:pt>
                <c:pt idx="1165">
                  <c:v>6358179.8702474115</c:v>
                </c:pt>
                <c:pt idx="1166">
                  <c:v>6484986.7563747056</c:v>
                </c:pt>
                <c:pt idx="1167">
                  <c:v>6692782.5262707453</c:v>
                </c:pt>
                <c:pt idx="1168">
                  <c:v>6229264.8821352003</c:v>
                </c:pt>
                <c:pt idx="1169">
                  <c:v>5957105.3394887019</c:v>
                </c:pt>
                <c:pt idx="1170">
                  <c:v>6462922.2295002863</c:v>
                </c:pt>
                <c:pt idx="1171">
                  <c:v>6340616.8677152963</c:v>
                </c:pt>
                <c:pt idx="1172">
                  <c:v>5352785.4362221742</c:v>
                </c:pt>
                <c:pt idx="1173">
                  <c:v>8095207.5194307063</c:v>
                </c:pt>
                <c:pt idx="1174">
                  <c:v>6498534.5364822494</c:v>
                </c:pt>
                <c:pt idx="1175">
                  <c:v>6524336.7212893385</c:v>
                </c:pt>
                <c:pt idx="1176">
                  <c:v>6828031.9290162586</c:v>
                </c:pt>
                <c:pt idx="1177">
                  <c:v>6335908.9129619692</c:v>
                </c:pt>
                <c:pt idx="1178">
                  <c:v>6470496.7951145032</c:v>
                </c:pt>
                <c:pt idx="1179">
                  <c:v>6736475.7657162314</c:v>
                </c:pt>
                <c:pt idx="1180">
                  <c:v>6505466.1362613142</c:v>
                </c:pt>
                <c:pt idx="1181">
                  <c:v>6776108.0389164174</c:v>
                </c:pt>
                <c:pt idx="1182">
                  <c:v>6656269.7474872628</c:v>
                </c:pt>
                <c:pt idx="1183">
                  <c:v>6507106.2151590204</c:v>
                </c:pt>
                <c:pt idx="1184">
                  <c:v>6982118.7284256229</c:v>
                </c:pt>
                <c:pt idx="1185">
                  <c:v>5966344.8272518488</c:v>
                </c:pt>
                <c:pt idx="1186">
                  <c:v>5543525.4984811079</c:v>
                </c:pt>
                <c:pt idx="1187">
                  <c:v>6678941.5487911114</c:v>
                </c:pt>
                <c:pt idx="1188">
                  <c:v>6629123.6645881711</c:v>
                </c:pt>
                <c:pt idx="1189">
                  <c:v>6525864.2088736473</c:v>
                </c:pt>
                <c:pt idx="1190">
                  <c:v>6830537.396064423</c:v>
                </c:pt>
                <c:pt idx="1191">
                  <c:v>6267837.0681640748</c:v>
                </c:pt>
                <c:pt idx="1192">
                  <c:v>6954786.6262860093</c:v>
                </c:pt>
                <c:pt idx="1193">
                  <c:v>7313003.4568135887</c:v>
                </c:pt>
                <c:pt idx="1194">
                  <c:v>6766009.8030971419</c:v>
                </c:pt>
                <c:pt idx="1195">
                  <c:v>6347231.9501871113</c:v>
                </c:pt>
                <c:pt idx="1196">
                  <c:v>6493808.2491543228</c:v>
                </c:pt>
                <c:pt idx="1197">
                  <c:v>6645684.2858633269</c:v>
                </c:pt>
                <c:pt idx="1198">
                  <c:v>6394753.6025788682</c:v>
                </c:pt>
                <c:pt idx="1199">
                  <c:v>6916602.8379037324</c:v>
                </c:pt>
                <c:pt idx="1200">
                  <c:v>6141259.4547541877</c:v>
                </c:pt>
                <c:pt idx="1201">
                  <c:v>6515747.2201633928</c:v>
                </c:pt>
                <c:pt idx="1202">
                  <c:v>6683505.7316872878</c:v>
                </c:pt>
                <c:pt idx="1203">
                  <c:v>6685527.2739300858</c:v>
                </c:pt>
                <c:pt idx="1204">
                  <c:v>6684915.4754580194</c:v>
                </c:pt>
                <c:pt idx="1205">
                  <c:v>6031428.3105266728</c:v>
                </c:pt>
                <c:pt idx="1206">
                  <c:v>7001981.0861945003</c:v>
                </c:pt>
                <c:pt idx="1207">
                  <c:v>7043628.1957901232</c:v>
                </c:pt>
                <c:pt idx="1208">
                  <c:v>6000079.968567092</c:v>
                </c:pt>
                <c:pt idx="1209">
                  <c:v>6062053.4424828794</c:v>
                </c:pt>
                <c:pt idx="1210">
                  <c:v>6233982.2236558599</c:v>
                </c:pt>
                <c:pt idx="1211">
                  <c:v>6587167.4719882952</c:v>
                </c:pt>
                <c:pt idx="1212">
                  <c:v>6356423.1558034224</c:v>
                </c:pt>
                <c:pt idx="1213">
                  <c:v>6302778.9503131816</c:v>
                </c:pt>
                <c:pt idx="1214">
                  <c:v>6298176.3231258215</c:v>
                </c:pt>
                <c:pt idx="1215">
                  <c:v>6624933.6998049114</c:v>
                </c:pt>
                <c:pt idx="1216">
                  <c:v>6589455.0661514644</c:v>
                </c:pt>
                <c:pt idx="1217">
                  <c:v>6529517.9423090518</c:v>
                </c:pt>
                <c:pt idx="1218">
                  <c:v>6528779.1965768794</c:v>
                </c:pt>
                <c:pt idx="1219">
                  <c:v>6838489.8486546744</c:v>
                </c:pt>
                <c:pt idx="1220">
                  <c:v>6797660.1154143754</c:v>
                </c:pt>
                <c:pt idx="1221">
                  <c:v>6444931.9020801373</c:v>
                </c:pt>
                <c:pt idx="1222">
                  <c:v>6557445.4329595519</c:v>
                </c:pt>
                <c:pt idx="1223">
                  <c:v>5177579.1721504563</c:v>
                </c:pt>
                <c:pt idx="1224">
                  <c:v>6381031.3515929766</c:v>
                </c:pt>
                <c:pt idx="1225">
                  <c:v>6807478.8501034072</c:v>
                </c:pt>
                <c:pt idx="1226">
                  <c:v>6397492.9500255566</c:v>
                </c:pt>
                <c:pt idx="1227">
                  <c:v>6523593.4948244216</c:v>
                </c:pt>
                <c:pt idx="1228">
                  <c:v>5982192.0670560719</c:v>
                </c:pt>
                <c:pt idx="1229">
                  <c:v>6545808.5174894119</c:v>
                </c:pt>
                <c:pt idx="1230">
                  <c:v>6535121.7095127171</c:v>
                </c:pt>
                <c:pt idx="1231">
                  <c:v>6635685.7161241705</c:v>
                </c:pt>
                <c:pt idx="1232">
                  <c:v>6380591.519455499</c:v>
                </c:pt>
                <c:pt idx="1233">
                  <c:v>6864543.4185596975</c:v>
                </c:pt>
                <c:pt idx="1234">
                  <c:v>5347675.7528316937</c:v>
                </c:pt>
                <c:pt idx="1235">
                  <c:v>7018909.8041618355</c:v>
                </c:pt>
                <c:pt idx="1236">
                  <c:v>6476632.3994891131</c:v>
                </c:pt>
                <c:pt idx="1237">
                  <c:v>6366907.3126395512</c:v>
                </c:pt>
                <c:pt idx="1238">
                  <c:v>6092346.0787467603</c:v>
                </c:pt>
                <c:pt idx="1239">
                  <c:v>6482971.1186006069</c:v>
                </c:pt>
                <c:pt idx="1240">
                  <c:v>6402665.8092530295</c:v>
                </c:pt>
                <c:pt idx="1241">
                  <c:v>6359376.6410066681</c:v>
                </c:pt>
                <c:pt idx="1242">
                  <c:v>6837762.6731876135</c:v>
                </c:pt>
                <c:pt idx="1243">
                  <c:v>6799545.5120611778</c:v>
                </c:pt>
                <c:pt idx="1244">
                  <c:v>7231264.8163760845</c:v>
                </c:pt>
                <c:pt idx="1245">
                  <c:v>6665007.2679374199</c:v>
                </c:pt>
                <c:pt idx="1246">
                  <c:v>6225646.4240618665</c:v>
                </c:pt>
                <c:pt idx="1247">
                  <c:v>6117430.4347999636</c:v>
                </c:pt>
                <c:pt idx="1248">
                  <c:v>6587403.4516250249</c:v>
                </c:pt>
                <c:pt idx="1249">
                  <c:v>6510869.1240956541</c:v>
                </c:pt>
                <c:pt idx="1250">
                  <c:v>6212799.4487103885</c:v>
                </c:pt>
                <c:pt idx="1251">
                  <c:v>6068696.8076362545</c:v>
                </c:pt>
                <c:pt idx="1252">
                  <c:v>6749311.6090152366</c:v>
                </c:pt>
                <c:pt idx="1253">
                  <c:v>6788580.7447423926</c:v>
                </c:pt>
                <c:pt idx="1254">
                  <c:v>6561266.2368940357</c:v>
                </c:pt>
                <c:pt idx="1255">
                  <c:v>6582767.4434076119</c:v>
                </c:pt>
                <c:pt idx="1256">
                  <c:v>8884722.3421631381</c:v>
                </c:pt>
                <c:pt idx="1257">
                  <c:v>6897531.1443580613</c:v>
                </c:pt>
                <c:pt idx="1258">
                  <c:v>6399020.4851972917</c:v>
                </c:pt>
                <c:pt idx="1259">
                  <c:v>6657436.2080291007</c:v>
                </c:pt>
                <c:pt idx="1260">
                  <c:v>6187461.4201294845</c:v>
                </c:pt>
                <c:pt idx="1261">
                  <c:v>6397393.6510244384</c:v>
                </c:pt>
                <c:pt idx="1262">
                  <c:v>6083187.4759999588</c:v>
                </c:pt>
                <c:pt idx="1263">
                  <c:v>6526660.2981660413</c:v>
                </c:pt>
                <c:pt idx="1264">
                  <c:v>6608001.1607744899</c:v>
                </c:pt>
                <c:pt idx="1265">
                  <c:v>6839076.7789009549</c:v>
                </c:pt>
                <c:pt idx="1266">
                  <c:v>6548253.8084132783</c:v>
                </c:pt>
                <c:pt idx="1267">
                  <c:v>6924949.1214426411</c:v>
                </c:pt>
                <c:pt idx="1268">
                  <c:v>6913970.1770815179</c:v>
                </c:pt>
                <c:pt idx="1269">
                  <c:v>6631336.6145451078</c:v>
                </c:pt>
                <c:pt idx="1270">
                  <c:v>6971463.1604963308</c:v>
                </c:pt>
                <c:pt idx="1271">
                  <c:v>6906356.4143960569</c:v>
                </c:pt>
                <c:pt idx="1272">
                  <c:v>6799344.6809444129</c:v>
                </c:pt>
                <c:pt idx="1273">
                  <c:v>6407468.1546225492</c:v>
                </c:pt>
                <c:pt idx="1274">
                  <c:v>6348994.5623983778</c:v>
                </c:pt>
                <c:pt idx="1275">
                  <c:v>5220303.2915741438</c:v>
                </c:pt>
                <c:pt idx="1276">
                  <c:v>6705383.7880425239</c:v>
                </c:pt>
                <c:pt idx="1277">
                  <c:v>6563304.1765403468</c:v>
                </c:pt>
                <c:pt idx="1278">
                  <c:v>7480630.7194587113</c:v>
                </c:pt>
                <c:pt idx="1279">
                  <c:v>6873397.4098227024</c:v>
                </c:pt>
                <c:pt idx="1280">
                  <c:v>6296764.4454079689</c:v>
                </c:pt>
                <c:pt idx="1281">
                  <c:v>6707260.0818114979</c:v>
                </c:pt>
                <c:pt idx="1282">
                  <c:v>6768318.651928477</c:v>
                </c:pt>
                <c:pt idx="1283">
                  <c:v>5075413.9291674113</c:v>
                </c:pt>
                <c:pt idx="1284">
                  <c:v>#N/A</c:v>
                </c:pt>
                <c:pt idx="1285">
                  <c:v>6103305.3771184571</c:v>
                </c:pt>
                <c:pt idx="1286">
                  <c:v>6750570.6123749586</c:v>
                </c:pt>
                <c:pt idx="1287">
                  <c:v>6447463.4401859073</c:v>
                </c:pt>
                <c:pt idx="1288">
                  <c:v>6749406.0836565197</c:v>
                </c:pt>
                <c:pt idx="1289">
                  <c:v>6595837.2087151911</c:v>
                </c:pt>
                <c:pt idx="1290">
                  <c:v>6311857.3755167983</c:v>
                </c:pt>
                <c:pt idx="1291">
                  <c:v>5888378.9706283975</c:v>
                </c:pt>
                <c:pt idx="1292">
                  <c:v>6314044.3475460038</c:v>
                </c:pt>
                <c:pt idx="1293">
                  <c:v>6535826.1507904064</c:v>
                </c:pt>
                <c:pt idx="1294">
                  <c:v>6124833.7745202612</c:v>
                </c:pt>
                <c:pt idx="1295">
                  <c:v>6668674.2613476133</c:v>
                </c:pt>
                <c:pt idx="1296">
                  <c:v>5178024.7153490735</c:v>
                </c:pt>
                <c:pt idx="1297">
                  <c:v>6520340.8914582646</c:v>
                </c:pt>
                <c:pt idx="1298">
                  <c:v>6577167.1248686463</c:v>
                </c:pt>
                <c:pt idx="1299">
                  <c:v>6630665.5283747986</c:v>
                </c:pt>
                <c:pt idx="1300">
                  <c:v>6313079.5333064878</c:v>
                </c:pt>
                <c:pt idx="1301">
                  <c:v>6452411.3028420061</c:v>
                </c:pt>
                <c:pt idx="1302">
                  <c:v>8077300.053421028</c:v>
                </c:pt>
                <c:pt idx="1303">
                  <c:v>6243371.298944464</c:v>
                </c:pt>
                <c:pt idx="1304">
                  <c:v>6733720.1369776316</c:v>
                </c:pt>
                <c:pt idx="1305">
                  <c:v>7101346.1839309307</c:v>
                </c:pt>
                <c:pt idx="1306">
                  <c:v>6787860.8014328489</c:v>
                </c:pt>
                <c:pt idx="1307">
                  <c:v>6536251.787625392</c:v>
                </c:pt>
                <c:pt idx="1308">
                  <c:v>6481737.3515705112</c:v>
                </c:pt>
                <c:pt idx="1309">
                  <c:v>7062552.5900806217</c:v>
                </c:pt>
                <c:pt idx="1310">
                  <c:v>6657360.4018640378</c:v>
                </c:pt>
                <c:pt idx="1311">
                  <c:v>6697823.1759875501</c:v>
                </c:pt>
                <c:pt idx="1312">
                  <c:v>6490114.3697351767</c:v>
                </c:pt>
                <c:pt idx="1313">
                  <c:v>6262181.2237045728</c:v>
                </c:pt>
                <c:pt idx="1314">
                  <c:v>6192237.9250242626</c:v>
                </c:pt>
                <c:pt idx="1315">
                  <c:v>6255985.0878947498</c:v>
                </c:pt>
                <c:pt idx="1316">
                  <c:v>6220270.7898266055</c:v>
                </c:pt>
                <c:pt idx="1317">
                  <c:v>7824005.4410770824</c:v>
                </c:pt>
                <c:pt idx="1318">
                  <c:v>6779572.4872429231</c:v>
                </c:pt>
                <c:pt idx="1319">
                  <c:v>7011915.7666792041</c:v>
                </c:pt>
                <c:pt idx="1320">
                  <c:v>6490276.6200880725</c:v>
                </c:pt>
                <c:pt idx="1321">
                  <c:v>6746215.0673628962</c:v>
                </c:pt>
                <c:pt idx="1322">
                  <c:v>6465723.4121277593</c:v>
                </c:pt>
                <c:pt idx="1323">
                  <c:v>6313807.4311017441</c:v>
                </c:pt>
                <c:pt idx="1324">
                  <c:v>6048928.9649688583</c:v>
                </c:pt>
                <c:pt idx="1325">
                  <c:v>6548477.3049060376</c:v>
                </c:pt>
                <c:pt idx="1326">
                  <c:v>6235266.6761067333</c:v>
                </c:pt>
                <c:pt idx="1327">
                  <c:v>6436655.6671917131</c:v>
                </c:pt>
                <c:pt idx="1328">
                  <c:v>6283796.4311088938</c:v>
                </c:pt>
                <c:pt idx="1329">
                  <c:v>6645113.9571881341</c:v>
                </c:pt>
                <c:pt idx="1330">
                  <c:v>6281360.8062536344</c:v>
                </c:pt>
                <c:pt idx="1331">
                  <c:v>6896077.161786831</c:v>
                </c:pt>
                <c:pt idx="1332">
                  <c:v>6616198.12467987</c:v>
                </c:pt>
                <c:pt idx="1333">
                  <c:v>6704699.9834014466</c:v>
                </c:pt>
                <c:pt idx="1334">
                  <c:v>6805044.0957650002</c:v>
                </c:pt>
                <c:pt idx="1335">
                  <c:v>6697902.7469329247</c:v>
                </c:pt>
                <c:pt idx="1336">
                  <c:v>6365929.5085043656</c:v>
                </c:pt>
                <c:pt idx="1337">
                  <c:v>6365660.008028361</c:v>
                </c:pt>
                <c:pt idx="1338">
                  <c:v>#N/A</c:v>
                </c:pt>
                <c:pt idx="1339">
                  <c:v>6596402.6794161182</c:v>
                </c:pt>
                <c:pt idx="1340">
                  <c:v>6687100.3016252117</c:v>
                </c:pt>
                <c:pt idx="1341">
                  <c:v>6465274.3410597909</c:v>
                </c:pt>
                <c:pt idx="1342">
                  <c:v>5751436.4060160751</c:v>
                </c:pt>
                <c:pt idx="1343">
                  <c:v>7010311.3792715184</c:v>
                </c:pt>
                <c:pt idx="1344">
                  <c:v>7208150.141652043</c:v>
                </c:pt>
                <c:pt idx="1345">
                  <c:v>7078737.9673736198</c:v>
                </c:pt>
                <c:pt idx="1346">
                  <c:v>6149468.1964940457</c:v>
                </c:pt>
                <c:pt idx="1347">
                  <c:v>6674746.8904867303</c:v>
                </c:pt>
                <c:pt idx="1348">
                  <c:v>6029775.6387301954</c:v>
                </c:pt>
                <c:pt idx="1349">
                  <c:v>6134260.9795447495</c:v>
                </c:pt>
                <c:pt idx="1350">
                  <c:v>6589797.5292299511</c:v>
                </c:pt>
                <c:pt idx="1351">
                  <c:v>6582521.5792324953</c:v>
                </c:pt>
                <c:pt idx="1352">
                  <c:v>6607208.3100466998</c:v>
                </c:pt>
                <c:pt idx="1353">
                  <c:v>6807282.1295095179</c:v>
                </c:pt>
                <c:pt idx="1354">
                  <c:v>6911285.3518592529</c:v>
                </c:pt>
                <c:pt idx="1355">
                  <c:v>6650229.7991245482</c:v>
                </c:pt>
                <c:pt idx="1356">
                  <c:v>6855472.984273335</c:v>
                </c:pt>
                <c:pt idx="1357">
                  <c:v>7122326.6312887268</c:v>
                </c:pt>
                <c:pt idx="1358">
                  <c:v>6268616.1769080805</c:v>
                </c:pt>
                <c:pt idx="1359">
                  <c:v>6473851.4150625011</c:v>
                </c:pt>
                <c:pt idx="1360">
                  <c:v>5961743.7568845879</c:v>
                </c:pt>
                <c:pt idx="1361">
                  <c:v>6993822.0600970583</c:v>
                </c:pt>
                <c:pt idx="1362">
                  <c:v>6540864.5148533573</c:v>
                </c:pt>
                <c:pt idx="1363">
                  <c:v>6656461.0787148159</c:v>
                </c:pt>
                <c:pt idx="1364">
                  <c:v>6194189.6476724539</c:v>
                </c:pt>
                <c:pt idx="1365">
                  <c:v>5920849.7685361076</c:v>
                </c:pt>
                <c:pt idx="1366">
                  <c:v>6424863.3073837264</c:v>
                </c:pt>
                <c:pt idx="1367">
                  <c:v>6466866.8779006712</c:v>
                </c:pt>
                <c:pt idx="1368">
                  <c:v>5408012.6743505169</c:v>
                </c:pt>
                <c:pt idx="1369">
                  <c:v>5958089.1611710954</c:v>
                </c:pt>
                <c:pt idx="1370">
                  <c:v>6449769.5227823136</c:v>
                </c:pt>
                <c:pt idx="1371">
                  <c:v>7459947.5005014967</c:v>
                </c:pt>
                <c:pt idx="1372">
                  <c:v>6629528.3739758888</c:v>
                </c:pt>
                <c:pt idx="1373">
                  <c:v>6016024.1742939744</c:v>
                </c:pt>
                <c:pt idx="1374">
                  <c:v>6397661.7797376988</c:v>
                </c:pt>
                <c:pt idx="1375">
                  <c:v>6546387.4007983357</c:v>
                </c:pt>
                <c:pt idx="1376">
                  <c:v>6800774.0425449824</c:v>
                </c:pt>
                <c:pt idx="1377">
                  <c:v>6736452.4134850129</c:v>
                </c:pt>
                <c:pt idx="1378">
                  <c:v>7860682.8066585343</c:v>
                </c:pt>
                <c:pt idx="1379">
                  <c:v>6580453.7837915998</c:v>
                </c:pt>
                <c:pt idx="1380">
                  <c:v>6734106.8584080711</c:v>
                </c:pt>
                <c:pt idx="1381">
                  <c:v>6868658.7587630609</c:v>
                </c:pt>
                <c:pt idx="1382">
                  <c:v>5643394.188461923</c:v>
                </c:pt>
                <c:pt idx="1383">
                  <c:v>6576268.9781615855</c:v>
                </c:pt>
                <c:pt idx="1384">
                  <c:v>5155471.2939527482</c:v>
                </c:pt>
                <c:pt idx="1385">
                  <c:v>6754707.8199910391</c:v>
                </c:pt>
                <c:pt idx="1386">
                  <c:v>6897106.472859703</c:v>
                </c:pt>
                <c:pt idx="1387">
                  <c:v>6604423.0817926666</c:v>
                </c:pt>
                <c:pt idx="1388">
                  <c:v>6339893.8774659066</c:v>
                </c:pt>
                <c:pt idx="1389">
                  <c:v>6616640.3549614307</c:v>
                </c:pt>
                <c:pt idx="1390">
                  <c:v>6611435.550497964</c:v>
                </c:pt>
                <c:pt idx="1391">
                  <c:v>6556423.6513841972</c:v>
                </c:pt>
                <c:pt idx="1392">
                  <c:v>6792582.3150803084</c:v>
                </c:pt>
                <c:pt idx="1393">
                  <c:v>#N/A</c:v>
                </c:pt>
                <c:pt idx="1394">
                  <c:v>6889661.5962200789</c:v>
                </c:pt>
                <c:pt idx="1395">
                  <c:v>6268301.6284046099</c:v>
                </c:pt>
                <c:pt idx="1396">
                  <c:v>6592543.0733714495</c:v>
                </c:pt>
                <c:pt idx="1397">
                  <c:v>6546390.3076289874</c:v>
                </c:pt>
                <c:pt idx="1398">
                  <c:v>5981801.360248128</c:v>
                </c:pt>
                <c:pt idx="1399">
                  <c:v>6217992.3113577226</c:v>
                </c:pt>
                <c:pt idx="1400">
                  <c:v>#N/A</c:v>
                </c:pt>
                <c:pt idx="1401">
                  <c:v>6255278.0102426726</c:v>
                </c:pt>
                <c:pt idx="1402">
                  <c:v>6399838.6525308574</c:v>
                </c:pt>
                <c:pt idx="1403">
                  <c:v>5462186.1491024438</c:v>
                </c:pt>
                <c:pt idx="1404">
                  <c:v>7778219.2346309461</c:v>
                </c:pt>
                <c:pt idx="1405">
                  <c:v>6499377.9487778042</c:v>
                </c:pt>
                <c:pt idx="1406">
                  <c:v>6621987.7365117837</c:v>
                </c:pt>
                <c:pt idx="1407">
                  <c:v>8497497.6216584034</c:v>
                </c:pt>
                <c:pt idx="1408">
                  <c:v>6992101.7692719046</c:v>
                </c:pt>
                <c:pt idx="1409">
                  <c:v>#N/A</c:v>
                </c:pt>
                <c:pt idx="1410">
                  <c:v>6816968.4009119589</c:v>
                </c:pt>
                <c:pt idx="1411">
                  <c:v>6654919.6288746474</c:v>
                </c:pt>
                <c:pt idx="1412">
                  <c:v>6624004.4157473482</c:v>
                </c:pt>
                <c:pt idx="1413">
                  <c:v>6964046.8555529397</c:v>
                </c:pt>
                <c:pt idx="1414">
                  <c:v>6519988.0944315707</c:v>
                </c:pt>
                <c:pt idx="1415">
                  <c:v>6308788.793982056</c:v>
                </c:pt>
                <c:pt idx="1416">
                  <c:v>#N/A</c:v>
                </c:pt>
                <c:pt idx="1417">
                  <c:v>7232972.4068226339</c:v>
                </c:pt>
                <c:pt idx="1418">
                  <c:v>5961757.4645955423</c:v>
                </c:pt>
                <c:pt idx="1419">
                  <c:v>6213960.6327600488</c:v>
                </c:pt>
                <c:pt idx="1420">
                  <c:v>8151315.8458960559</c:v>
                </c:pt>
                <c:pt idx="1421">
                  <c:v>6397229.5057341633</c:v>
                </c:pt>
                <c:pt idx="1422">
                  <c:v>6307998.0660364265</c:v>
                </c:pt>
                <c:pt idx="1423">
                  <c:v>4979901.298549328</c:v>
                </c:pt>
                <c:pt idx="1424">
                  <c:v>6497798.1138774473</c:v>
                </c:pt>
                <c:pt idx="1425">
                  <c:v>6532608.8817982171</c:v>
                </c:pt>
                <c:pt idx="1426">
                  <c:v>6486784.4360694047</c:v>
                </c:pt>
                <c:pt idx="1427">
                  <c:v>5478264.0510854814</c:v>
                </c:pt>
                <c:pt idx="1428">
                  <c:v>5888118.2509250073</c:v>
                </c:pt>
                <c:pt idx="1429">
                  <c:v>6528279.8780745566</c:v>
                </c:pt>
                <c:pt idx="1430">
                  <c:v>6384431.7860791003</c:v>
                </c:pt>
                <c:pt idx="1431">
                  <c:v>6545045.0907657621</c:v>
                </c:pt>
                <c:pt idx="1432">
                  <c:v>6160883.7669397853</c:v>
                </c:pt>
                <c:pt idx="1433">
                  <c:v>6102219.7247891035</c:v>
                </c:pt>
                <c:pt idx="1434">
                  <c:v>7003876.9143648064</c:v>
                </c:pt>
                <c:pt idx="1435">
                  <c:v>6187402.0339724096</c:v>
                </c:pt>
                <c:pt idx="1436">
                  <c:v>6669643.1528049922</c:v>
                </c:pt>
                <c:pt idx="1437">
                  <c:v>6278731.3112984849</c:v>
                </c:pt>
                <c:pt idx="1438">
                  <c:v>6462302.6972147133</c:v>
                </c:pt>
                <c:pt idx="1439">
                  <c:v>6650608.4342131047</c:v>
                </c:pt>
                <c:pt idx="1440">
                  <c:v>7429259.8238893813</c:v>
                </c:pt>
                <c:pt idx="1441">
                  <c:v>#N/A</c:v>
                </c:pt>
                <c:pt idx="1442">
                  <c:v>6432950.1393975345</c:v>
                </c:pt>
                <c:pt idx="1443">
                  <c:v>6329322.6328618294</c:v>
                </c:pt>
                <c:pt idx="1444">
                  <c:v>6393289.2647807142</c:v>
                </c:pt>
                <c:pt idx="1445">
                  <c:v>5979546.4508490935</c:v>
                </c:pt>
                <c:pt idx="1446">
                  <c:v>6356117.2663500104</c:v>
                </c:pt>
                <c:pt idx="1447">
                  <c:v>6680410.3534110179</c:v>
                </c:pt>
                <c:pt idx="1448">
                  <c:v>7529212.155891683</c:v>
                </c:pt>
                <c:pt idx="1449">
                  <c:v>6278200.7948006447</c:v>
                </c:pt>
                <c:pt idx="1450">
                  <c:v>6860669.2799589019</c:v>
                </c:pt>
                <c:pt idx="1451">
                  <c:v>6837502.1878527608</c:v>
                </c:pt>
                <c:pt idx="1452">
                  <c:v>6806963.107011592</c:v>
                </c:pt>
                <c:pt idx="1453">
                  <c:v>6289550.4133035205</c:v>
                </c:pt>
                <c:pt idx="1454">
                  <c:v>6281206.01552446</c:v>
                </c:pt>
                <c:pt idx="1455">
                  <c:v>6784773.9718938395</c:v>
                </c:pt>
                <c:pt idx="1456">
                  <c:v>7615145.9633690864</c:v>
                </c:pt>
                <c:pt idx="1457">
                  <c:v>6288872.625589544</c:v>
                </c:pt>
                <c:pt idx="1458">
                  <c:v>6194396.9640662251</c:v>
                </c:pt>
                <c:pt idx="1459">
                  <c:v>6611849.2420062497</c:v>
                </c:pt>
                <c:pt idx="1460">
                  <c:v>6616372.9674758865</c:v>
                </c:pt>
                <c:pt idx="1461">
                  <c:v>6525176.1357910624</c:v>
                </c:pt>
                <c:pt idx="1462">
                  <c:v>6714140.2120655552</c:v>
                </c:pt>
                <c:pt idx="1463">
                  <c:v>7396205.5150729986</c:v>
                </c:pt>
                <c:pt idx="1464">
                  <c:v>6048669.9183054464</c:v>
                </c:pt>
                <c:pt idx="1465">
                  <c:v>5782936.640628051</c:v>
                </c:pt>
                <c:pt idx="1466">
                  <c:v>6444862.3977699084</c:v>
                </c:pt>
                <c:pt idx="1467">
                  <c:v>6186371.9243293926</c:v>
                </c:pt>
                <c:pt idx="1468">
                  <c:v>6406104.8837698093</c:v>
                </c:pt>
                <c:pt idx="1469">
                  <c:v>#N/A</c:v>
                </c:pt>
                <c:pt idx="1470">
                  <c:v>6629452.4433107525</c:v>
                </c:pt>
                <c:pt idx="1471">
                  <c:v>6402964.9119041367</c:v>
                </c:pt>
                <c:pt idx="1472">
                  <c:v>7206414.4103874071</c:v>
                </c:pt>
                <c:pt idx="1473">
                  <c:v>6539843.6108250143</c:v>
                </c:pt>
                <c:pt idx="1474">
                  <c:v>6540258.4875706872</c:v>
                </c:pt>
                <c:pt idx="1475">
                  <c:v>7153302.9097721353</c:v>
                </c:pt>
                <c:pt idx="1476">
                  <c:v>6629922.0049733398</c:v>
                </c:pt>
                <c:pt idx="1477">
                  <c:v>6273736.5559636978</c:v>
                </c:pt>
                <c:pt idx="1478">
                  <c:v>7076501.0407627858</c:v>
                </c:pt>
                <c:pt idx="1479">
                  <c:v>6475665.3197548715</c:v>
                </c:pt>
                <c:pt idx="1480">
                  <c:v>6288936.1398533573</c:v>
                </c:pt>
                <c:pt idx="1481">
                  <c:v>6109486.9000242297</c:v>
                </c:pt>
                <c:pt idx="1482">
                  <c:v>6394284.6215878986</c:v>
                </c:pt>
                <c:pt idx="1483">
                  <c:v>6432334.2267306466</c:v>
                </c:pt>
                <c:pt idx="1484">
                  <c:v>6499114.9729430154</c:v>
                </c:pt>
                <c:pt idx="1485">
                  <c:v>6276598.5552652525</c:v>
                </c:pt>
                <c:pt idx="1486">
                  <c:v>7007755.1440443005</c:v>
                </c:pt>
                <c:pt idx="1487">
                  <c:v>6595231.0000637108</c:v>
                </c:pt>
                <c:pt idx="1488">
                  <c:v>6684974.7851535305</c:v>
                </c:pt>
                <c:pt idx="1489">
                  <c:v>5220984.722869521</c:v>
                </c:pt>
                <c:pt idx="1490">
                  <c:v>6683191.4899454489</c:v>
                </c:pt>
                <c:pt idx="1491">
                  <c:v>6868747.5961290896</c:v>
                </c:pt>
                <c:pt idx="1492">
                  <c:v>6580783.0464141453</c:v>
                </c:pt>
                <c:pt idx="1493">
                  <c:v>6875828.8776096562</c:v>
                </c:pt>
                <c:pt idx="1494">
                  <c:v>6778810.5469092932</c:v>
                </c:pt>
                <c:pt idx="1495">
                  <c:v>6494498.316972754</c:v>
                </c:pt>
                <c:pt idx="1496">
                  <c:v>6066686.9781288477</c:v>
                </c:pt>
                <c:pt idx="1497">
                  <c:v>6574372.1015326921</c:v>
                </c:pt>
                <c:pt idx="1498">
                  <c:v>7759910.0656508263</c:v>
                </c:pt>
                <c:pt idx="1499">
                  <c:v>5942412.2613719441</c:v>
                </c:pt>
                <c:pt idx="1500">
                  <c:v>6266058.384449834</c:v>
                </c:pt>
                <c:pt idx="1501">
                  <c:v>6026526.3291655015</c:v>
                </c:pt>
                <c:pt idx="1502">
                  <c:v>6512995.7353794482</c:v>
                </c:pt>
                <c:pt idx="1503">
                  <c:v>6844723.3689444307</c:v>
                </c:pt>
                <c:pt idx="1504">
                  <c:v>6472963.9297757791</c:v>
                </c:pt>
                <c:pt idx="1505">
                  <c:v>6303719.6714958251</c:v>
                </c:pt>
                <c:pt idx="1506">
                  <c:v>6503078.6749004088</c:v>
                </c:pt>
                <c:pt idx="1507">
                  <c:v>6290013.3125841701</c:v>
                </c:pt>
                <c:pt idx="1508">
                  <c:v>6625339.2996370494</c:v>
                </c:pt>
                <c:pt idx="1509">
                  <c:v>6503929.4651581403</c:v>
                </c:pt>
                <c:pt idx="1510">
                  <c:v>6454432.6417600941</c:v>
                </c:pt>
                <c:pt idx="1511">
                  <c:v>6642912.8709803149</c:v>
                </c:pt>
                <c:pt idx="1512">
                  <c:v>6012392.9580376185</c:v>
                </c:pt>
                <c:pt idx="1513">
                  <c:v>6390484.0826131282</c:v>
                </c:pt>
                <c:pt idx="1514">
                  <c:v>6648784.5417765044</c:v>
                </c:pt>
                <c:pt idx="1515">
                  <c:v>6156874.1438513435</c:v>
                </c:pt>
                <c:pt idx="1516">
                  <c:v>6696978.8407924492</c:v>
                </c:pt>
                <c:pt idx="1517">
                  <c:v>6278340.1717164256</c:v>
                </c:pt>
                <c:pt idx="1518">
                  <c:v>6526429.4336503772</c:v>
                </c:pt>
                <c:pt idx="1519">
                  <c:v>6233388.7574138064</c:v>
                </c:pt>
                <c:pt idx="1520">
                  <c:v>6282790.875873684</c:v>
                </c:pt>
                <c:pt idx="1521">
                  <c:v>#N/A</c:v>
                </c:pt>
                <c:pt idx="1522">
                  <c:v>6448593.6330410969</c:v>
                </c:pt>
                <c:pt idx="1523">
                  <c:v>6619842.4152509989</c:v>
                </c:pt>
                <c:pt idx="1524">
                  <c:v>8606882.0547067896</c:v>
                </c:pt>
                <c:pt idx="1525">
                  <c:v>6566637.3139883988</c:v>
                </c:pt>
                <c:pt idx="1526">
                  <c:v>6878915.6104745436</c:v>
                </c:pt>
                <c:pt idx="1527">
                  <c:v>6773028.0869030124</c:v>
                </c:pt>
                <c:pt idx="1528">
                  <c:v>6328931.0480080005</c:v>
                </c:pt>
                <c:pt idx="1529">
                  <c:v>5650624.8790039793</c:v>
                </c:pt>
                <c:pt idx="1530">
                  <c:v>6111742.2196211172</c:v>
                </c:pt>
                <c:pt idx="1531">
                  <c:v>6523164.1287528761</c:v>
                </c:pt>
                <c:pt idx="1532">
                  <c:v>6112744.51755103</c:v>
                </c:pt>
                <c:pt idx="1533">
                  <c:v>6269632.381334479</c:v>
                </c:pt>
                <c:pt idx="1534">
                  <c:v>6545841.9760783659</c:v>
                </c:pt>
                <c:pt idx="1535">
                  <c:v>6081834.39363016</c:v>
                </c:pt>
                <c:pt idx="1536">
                  <c:v>6397433.3143171193</c:v>
                </c:pt>
                <c:pt idx="1537">
                  <c:v>8915731.5604449864</c:v>
                </c:pt>
                <c:pt idx="1538">
                  <c:v>5971998.4056995455</c:v>
                </c:pt>
                <c:pt idx="1539">
                  <c:v>6493806.4615135416</c:v>
                </c:pt>
                <c:pt idx="1540">
                  <c:v>6744572.7152452189</c:v>
                </c:pt>
                <c:pt idx="1541">
                  <c:v>6332556.385905371</c:v>
                </c:pt>
                <c:pt idx="1542">
                  <c:v>6530838.4588430794</c:v>
                </c:pt>
                <c:pt idx="1543">
                  <c:v>6381256.0224594763</c:v>
                </c:pt>
                <c:pt idx="1544">
                  <c:v>6361899.4194921693</c:v>
                </c:pt>
                <c:pt idx="1545">
                  <c:v>6264786.0857357746</c:v>
                </c:pt>
                <c:pt idx="1546">
                  <c:v>6938890.5885519758</c:v>
                </c:pt>
                <c:pt idx="1547">
                  <c:v>7172941.2301551756</c:v>
                </c:pt>
                <c:pt idx="1548">
                  <c:v>6522595.7509238413</c:v>
                </c:pt>
                <c:pt idx="1549">
                  <c:v>5996765.7059675334</c:v>
                </c:pt>
                <c:pt idx="1550">
                  <c:v>6640966.1466087447</c:v>
                </c:pt>
                <c:pt idx="1551">
                  <c:v>6568143.5041999575</c:v>
                </c:pt>
                <c:pt idx="1552">
                  <c:v>6949387.1173205264</c:v>
                </c:pt>
                <c:pt idx="1553">
                  <c:v>6311285.8709392138</c:v>
                </c:pt>
                <c:pt idx="1554">
                  <c:v>6265802.8574608648</c:v>
                </c:pt>
                <c:pt idx="1555">
                  <c:v>6429580.9653758081</c:v>
                </c:pt>
                <c:pt idx="1556">
                  <c:v>6232195.9342127787</c:v>
                </c:pt>
                <c:pt idx="1557">
                  <c:v>6316831.9508770276</c:v>
                </c:pt>
                <c:pt idx="1558">
                  <c:v>6402468.4281342579</c:v>
                </c:pt>
                <c:pt idx="1559">
                  <c:v>6601927.1679469906</c:v>
                </c:pt>
                <c:pt idx="1560">
                  <c:v>6401989.4110662648</c:v>
                </c:pt>
                <c:pt idx="1561">
                  <c:v>5642196.3585587619</c:v>
                </c:pt>
                <c:pt idx="1562">
                  <c:v>6421514.3941749306</c:v>
                </c:pt>
                <c:pt idx="1563">
                  <c:v>6673965.4774006838</c:v>
                </c:pt>
                <c:pt idx="1564">
                  <c:v>6025166.4861575849</c:v>
                </c:pt>
                <c:pt idx="1565">
                  <c:v>6318655.9728104118</c:v>
                </c:pt>
                <c:pt idx="1566">
                  <c:v>6186195.1183790565</c:v>
                </c:pt>
                <c:pt idx="1567">
                  <c:v>7315163.3699272387</c:v>
                </c:pt>
                <c:pt idx="1568">
                  <c:v>5806821.8269747673</c:v>
                </c:pt>
                <c:pt idx="1569">
                  <c:v>6368024.1059017302</c:v>
                </c:pt>
                <c:pt idx="1570">
                  <c:v>6806028.3775384519</c:v>
                </c:pt>
                <c:pt idx="1571">
                  <c:v>#N/A</c:v>
                </c:pt>
                <c:pt idx="1572">
                  <c:v>6584824.6875802102</c:v>
                </c:pt>
                <c:pt idx="1573">
                  <c:v>6831386.2436481165</c:v>
                </c:pt>
                <c:pt idx="1574">
                  <c:v>6377904.2323837494</c:v>
                </c:pt>
                <c:pt idx="1575">
                  <c:v>6557344.1786259692</c:v>
                </c:pt>
                <c:pt idx="1576">
                  <c:v>6767455.8763884706</c:v>
                </c:pt>
                <c:pt idx="1577">
                  <c:v>6588341.6453189179</c:v>
                </c:pt>
                <c:pt idx="1578">
                  <c:v>6775217.9137372617</c:v>
                </c:pt>
                <c:pt idx="1579">
                  <c:v>6645846.3935020305</c:v>
                </c:pt>
                <c:pt idx="1580">
                  <c:v>6882038.6555843363</c:v>
                </c:pt>
                <c:pt idx="1581">
                  <c:v>5795557.6045515323</c:v>
                </c:pt>
                <c:pt idx="1582">
                  <c:v>6300964.7973810611</c:v>
                </c:pt>
                <c:pt idx="1583">
                  <c:v>6332835.163084696</c:v>
                </c:pt>
                <c:pt idx="1584">
                  <c:v>6548378.0222087074</c:v>
                </c:pt>
                <c:pt idx="1585">
                  <c:v>6758147.2277249014</c:v>
                </c:pt>
                <c:pt idx="1586">
                  <c:v>6521074.2810654286</c:v>
                </c:pt>
                <c:pt idx="1587">
                  <c:v>6636820.8214292284</c:v>
                </c:pt>
                <c:pt idx="1588">
                  <c:v>7772192.1610659054</c:v>
                </c:pt>
                <c:pt idx="1589">
                  <c:v>6816592.0817645974</c:v>
                </c:pt>
                <c:pt idx="1590">
                  <c:v>6897804.4373433925</c:v>
                </c:pt>
                <c:pt idx="1591">
                  <c:v>6382051.5476218956</c:v>
                </c:pt>
                <c:pt idx="1592">
                  <c:v>6193760.5186197674</c:v>
                </c:pt>
                <c:pt idx="1593">
                  <c:v>5909226.3720448595</c:v>
                </c:pt>
                <c:pt idx="1594">
                  <c:v>#N/A</c:v>
                </c:pt>
                <c:pt idx="1595">
                  <c:v>#N/A</c:v>
                </c:pt>
                <c:pt idx="1596">
                  <c:v>6055381.5326979067</c:v>
                </c:pt>
                <c:pt idx="1597">
                  <c:v>5508695.8490362158</c:v>
                </c:pt>
                <c:pt idx="1598">
                  <c:v>6515959.6450318052</c:v>
                </c:pt>
                <c:pt idx="1599">
                  <c:v>6613784.0170212537</c:v>
                </c:pt>
                <c:pt idx="1600">
                  <c:v>6698327.5411800267</c:v>
                </c:pt>
                <c:pt idx="1601">
                  <c:v>6877578.8022339921</c:v>
                </c:pt>
                <c:pt idx="1602">
                  <c:v>6890492.783120689</c:v>
                </c:pt>
                <c:pt idx="1603">
                  <c:v>6013558.0999225834</c:v>
                </c:pt>
                <c:pt idx="1604">
                  <c:v>6385652.5566566186</c:v>
                </c:pt>
                <c:pt idx="1605">
                  <c:v>6475870.5581514165</c:v>
                </c:pt>
                <c:pt idx="1606">
                  <c:v>6556963.9526114501</c:v>
                </c:pt>
                <c:pt idx="1607">
                  <c:v>6998386.6732827099</c:v>
                </c:pt>
                <c:pt idx="1608">
                  <c:v>6483500.4343902227</c:v>
                </c:pt>
                <c:pt idx="1609">
                  <c:v>5233004.0961376438</c:v>
                </c:pt>
                <c:pt idx="1610">
                  <c:v>6339063.1134808324</c:v>
                </c:pt>
                <c:pt idx="1611">
                  <c:v>6762089.7019357169</c:v>
                </c:pt>
                <c:pt idx="1612">
                  <c:v>#N/A</c:v>
                </c:pt>
                <c:pt idx="1613">
                  <c:v>6408591.8790699057</c:v>
                </c:pt>
                <c:pt idx="1614">
                  <c:v>6689266.9768441422</c:v>
                </c:pt>
                <c:pt idx="1615">
                  <c:v>6657778.2694047065</c:v>
                </c:pt>
                <c:pt idx="1616">
                  <c:v>6752094.9769474221</c:v>
                </c:pt>
                <c:pt idx="1617">
                  <c:v>6533930.8095165687</c:v>
                </c:pt>
                <c:pt idx="1618">
                  <c:v>6457122.1244470589</c:v>
                </c:pt>
                <c:pt idx="1619">
                  <c:v>6562002.8622728521</c:v>
                </c:pt>
                <c:pt idx="1620">
                  <c:v>6793325.9103481323</c:v>
                </c:pt>
                <c:pt idx="1621">
                  <c:v>6428723.0640213247</c:v>
                </c:pt>
                <c:pt idx="1622">
                  <c:v>6571134.3572341586</c:v>
                </c:pt>
                <c:pt idx="1623">
                  <c:v>6422714.7718014978</c:v>
                </c:pt>
                <c:pt idx="1624">
                  <c:v>6806519.3402104843</c:v>
                </c:pt>
                <c:pt idx="1625">
                  <c:v>6857043.7385959812</c:v>
                </c:pt>
                <c:pt idx="1626">
                  <c:v>6354205.9461439028</c:v>
                </c:pt>
                <c:pt idx="1627">
                  <c:v>6944165.5228087902</c:v>
                </c:pt>
                <c:pt idx="1628">
                  <c:v>6212224.1048418423</c:v>
                </c:pt>
                <c:pt idx="1629">
                  <c:v>6633240.1593350042</c:v>
                </c:pt>
                <c:pt idx="1630">
                  <c:v>6286453.0556863081</c:v>
                </c:pt>
                <c:pt idx="1631">
                  <c:v>6470636.5071981912</c:v>
                </c:pt>
                <c:pt idx="1632">
                  <c:v>5988203.2143801935</c:v>
                </c:pt>
                <c:pt idx="1633">
                  <c:v>6565464.032901627</c:v>
                </c:pt>
                <c:pt idx="1634">
                  <c:v>6521707.4007957736</c:v>
                </c:pt>
                <c:pt idx="1635">
                  <c:v>7030211.6030161539</c:v>
                </c:pt>
                <c:pt idx="1636">
                  <c:v>6499817.1655996246</c:v>
                </c:pt>
                <c:pt idx="1637">
                  <c:v>6418987.8358593285</c:v>
                </c:pt>
                <c:pt idx="1638">
                  <c:v>6491306.8865418294</c:v>
                </c:pt>
                <c:pt idx="1639">
                  <c:v>5900458.3072117418</c:v>
                </c:pt>
                <c:pt idx="1640">
                  <c:v>6494392.6479163431</c:v>
                </c:pt>
                <c:pt idx="1641">
                  <c:v>6765289.4633495286</c:v>
                </c:pt>
                <c:pt idx="1642">
                  <c:v>6113136.0023920964</c:v>
                </c:pt>
                <c:pt idx="1643">
                  <c:v>6319415.5973657891</c:v>
                </c:pt>
                <c:pt idx="1644">
                  <c:v>#N/A</c:v>
                </c:pt>
                <c:pt idx="1645">
                  <c:v>6707698.9999303212</c:v>
                </c:pt>
                <c:pt idx="1646">
                  <c:v>6449961.3369508479</c:v>
                </c:pt>
                <c:pt idx="1647">
                  <c:v>6458402.2678898666</c:v>
                </c:pt>
                <c:pt idx="1648">
                  <c:v>6799372.8903237935</c:v>
                </c:pt>
                <c:pt idx="1649">
                  <c:v>6196874.3637005985</c:v>
                </c:pt>
                <c:pt idx="1650">
                  <c:v>6915782.0164098563</c:v>
                </c:pt>
                <c:pt idx="1651">
                  <c:v>6265395.1589146024</c:v>
                </c:pt>
                <c:pt idx="1652">
                  <c:v>6388551.1078623598</c:v>
                </c:pt>
                <c:pt idx="1653">
                  <c:v>#N/A</c:v>
                </c:pt>
                <c:pt idx="1654">
                  <c:v>6163304.1515792264</c:v>
                </c:pt>
                <c:pt idx="1655">
                  <c:v>6256698.8025967274</c:v>
                </c:pt>
                <c:pt idx="1656">
                  <c:v>6372771.5907444255</c:v>
                </c:pt>
                <c:pt idx="1657">
                  <c:v>6954529.7013137508</c:v>
                </c:pt>
                <c:pt idx="1658">
                  <c:v>8299012.2846400877</c:v>
                </c:pt>
                <c:pt idx="1659">
                  <c:v>5754325.4611586537</c:v>
                </c:pt>
                <c:pt idx="1660">
                  <c:v>6528042.3566166218</c:v>
                </c:pt>
                <c:pt idx="1661">
                  <c:v>6038362.9165231958</c:v>
                </c:pt>
                <c:pt idx="1662">
                  <c:v>6786430.8552473616</c:v>
                </c:pt>
                <c:pt idx="1663">
                  <c:v>6731436.335839496</c:v>
                </c:pt>
                <c:pt idx="1664">
                  <c:v>6630564.97828322</c:v>
                </c:pt>
                <c:pt idx="1665">
                  <c:v>6679238.41196662</c:v>
                </c:pt>
                <c:pt idx="1666">
                  <c:v>6412652.5730707431</c:v>
                </c:pt>
                <c:pt idx="1667">
                  <c:v>6391911.6371649029</c:v>
                </c:pt>
                <c:pt idx="1668">
                  <c:v>6805469.1335021267</c:v>
                </c:pt>
                <c:pt idx="1669">
                  <c:v>6537593.3002719954</c:v>
                </c:pt>
                <c:pt idx="1670">
                  <c:v>6868010.0582364453</c:v>
                </c:pt>
                <c:pt idx="1671">
                  <c:v>7124307.5568267051</c:v>
                </c:pt>
                <c:pt idx="1672">
                  <c:v>6776985.8378728302</c:v>
                </c:pt>
                <c:pt idx="1673">
                  <c:v>6994808.1121191466</c:v>
                </c:pt>
                <c:pt idx="1674">
                  <c:v>6319892.6460994417</c:v>
                </c:pt>
                <c:pt idx="1675">
                  <c:v>6810441.2551675681</c:v>
                </c:pt>
                <c:pt idx="1676">
                  <c:v>6332259.9562368626</c:v>
                </c:pt>
                <c:pt idx="1677">
                  <c:v>6679012.2855424052</c:v>
                </c:pt>
                <c:pt idx="1678">
                  <c:v>7260947.4241765421</c:v>
                </c:pt>
                <c:pt idx="1679">
                  <c:v>5952331.5008322066</c:v>
                </c:pt>
                <c:pt idx="1680">
                  <c:v>#N/A</c:v>
                </c:pt>
                <c:pt idx="1681">
                  <c:v>6552168.1793902852</c:v>
                </c:pt>
                <c:pt idx="1682">
                  <c:v>6163832.8351040194</c:v>
                </c:pt>
                <c:pt idx="1683">
                  <c:v>6844690.0767182773</c:v>
                </c:pt>
                <c:pt idx="1684">
                  <c:v>7270999.280012629</c:v>
                </c:pt>
                <c:pt idx="1685">
                  <c:v>6124058.1713084197</c:v>
                </c:pt>
                <c:pt idx="1686">
                  <c:v>6933881.1455675988</c:v>
                </c:pt>
                <c:pt idx="1687">
                  <c:v>6417462.0861798273</c:v>
                </c:pt>
                <c:pt idx="1688">
                  <c:v>6226420.038357689</c:v>
                </c:pt>
                <c:pt idx="1689">
                  <c:v>6184427.743343506</c:v>
                </c:pt>
                <c:pt idx="1690">
                  <c:v>6871718.4158183001</c:v>
                </c:pt>
                <c:pt idx="1691">
                  <c:v>6789619.5262671039</c:v>
                </c:pt>
                <c:pt idx="1692">
                  <c:v>6453257.0118717281</c:v>
                </c:pt>
                <c:pt idx="1693">
                  <c:v>6430654.4870341467</c:v>
                </c:pt>
                <c:pt idx="1694">
                  <c:v>6473782.7664864659</c:v>
                </c:pt>
                <c:pt idx="1695">
                  <c:v>6925267.4167943075</c:v>
                </c:pt>
                <c:pt idx="1696">
                  <c:v>6346942.2403098214</c:v>
                </c:pt>
                <c:pt idx="1697">
                  <c:v>6547355.0389930978</c:v>
                </c:pt>
                <c:pt idx="1698">
                  <c:v>6567175.7103269072</c:v>
                </c:pt>
                <c:pt idx="1699">
                  <c:v>6476620.5827590758</c:v>
                </c:pt>
                <c:pt idx="1700">
                  <c:v>7180631.2799822688</c:v>
                </c:pt>
                <c:pt idx="1701">
                  <c:v>6096976.3077146802</c:v>
                </c:pt>
                <c:pt idx="1702">
                  <c:v>5700790.6575336307</c:v>
                </c:pt>
                <c:pt idx="1703">
                  <c:v>8895640.4094805401</c:v>
                </c:pt>
                <c:pt idx="1704">
                  <c:v>6861924.159525401</c:v>
                </c:pt>
                <c:pt idx="1705">
                  <c:v>6163563.5521026505</c:v>
                </c:pt>
                <c:pt idx="1706">
                  <c:v>6008631.8681223495</c:v>
                </c:pt>
                <c:pt idx="1707">
                  <c:v>5296305.5884913551</c:v>
                </c:pt>
                <c:pt idx="1708">
                  <c:v>6757874.6739539532</c:v>
                </c:pt>
                <c:pt idx="1709">
                  <c:v>5746638.1952326586</c:v>
                </c:pt>
                <c:pt idx="1710">
                  <c:v>6537419.3558227802</c:v>
                </c:pt>
                <c:pt idx="1711">
                  <c:v>6882911.7344340561</c:v>
                </c:pt>
                <c:pt idx="1712">
                  <c:v>5915698.0842169914</c:v>
                </c:pt>
                <c:pt idx="1713">
                  <c:v>6980205.3048652634</c:v>
                </c:pt>
                <c:pt idx="1714">
                  <c:v>6934983.6447724244</c:v>
                </c:pt>
                <c:pt idx="1715">
                  <c:v>6752192.9499498848</c:v>
                </c:pt>
                <c:pt idx="1716">
                  <c:v>5790801.7901439201</c:v>
                </c:pt>
                <c:pt idx="1717">
                  <c:v>6584636.0437864847</c:v>
                </c:pt>
                <c:pt idx="1718">
                  <c:v>6294931.1216376116</c:v>
                </c:pt>
                <c:pt idx="1719">
                  <c:v>7015093.7272730814</c:v>
                </c:pt>
                <c:pt idx="1720">
                  <c:v>6414639.9193643676</c:v>
                </c:pt>
                <c:pt idx="1721">
                  <c:v>6520772.8118163068</c:v>
                </c:pt>
                <c:pt idx="1722">
                  <c:v>6690273.6275084997</c:v>
                </c:pt>
                <c:pt idx="1723">
                  <c:v>5399183.9101501442</c:v>
                </c:pt>
                <c:pt idx="1724">
                  <c:v>6822005.9040255137</c:v>
                </c:pt>
                <c:pt idx="1725">
                  <c:v>6443287.0427102661</c:v>
                </c:pt>
                <c:pt idx="1726">
                  <c:v>6624752.6455953205</c:v>
                </c:pt>
                <c:pt idx="1727">
                  <c:v>6826563.8511622846</c:v>
                </c:pt>
                <c:pt idx="1728">
                  <c:v>6905118.0526416171</c:v>
                </c:pt>
                <c:pt idx="1729">
                  <c:v>6233250.5617481498</c:v>
                </c:pt>
                <c:pt idx="1730">
                  <c:v>5950645.0992147364</c:v>
                </c:pt>
                <c:pt idx="1731">
                  <c:v>6717576.430699165</c:v>
                </c:pt>
                <c:pt idx="1732">
                  <c:v>6607955.0595097756</c:v>
                </c:pt>
                <c:pt idx="1733">
                  <c:v>6292560.3577117957</c:v>
                </c:pt>
                <c:pt idx="1734">
                  <c:v>5949688.7478106664</c:v>
                </c:pt>
                <c:pt idx="1735">
                  <c:v>6570569.453535771</c:v>
                </c:pt>
                <c:pt idx="1736">
                  <c:v>6991366.5623816298</c:v>
                </c:pt>
                <c:pt idx="1737">
                  <c:v>6533931.4976905053</c:v>
                </c:pt>
                <c:pt idx="1738">
                  <c:v>6392427.3271498624</c:v>
                </c:pt>
                <c:pt idx="1739">
                  <c:v>7067780.0190747054</c:v>
                </c:pt>
                <c:pt idx="1740">
                  <c:v>6309967.1415474992</c:v>
                </c:pt>
                <c:pt idx="1741">
                  <c:v>6437424.7241973812</c:v>
                </c:pt>
                <c:pt idx="1742">
                  <c:v>6863492.6558387121</c:v>
                </c:pt>
                <c:pt idx="1743">
                  <c:v>6478570.9483136842</c:v>
                </c:pt>
                <c:pt idx="1744">
                  <c:v>6375336.6194894779</c:v>
                </c:pt>
                <c:pt idx="1745">
                  <c:v>6303185.3239280796</c:v>
                </c:pt>
                <c:pt idx="1746">
                  <c:v>6289166.6058966024</c:v>
                </c:pt>
                <c:pt idx="1747">
                  <c:v>5777902.5055001145</c:v>
                </c:pt>
                <c:pt idx="1748">
                  <c:v>6385671.9039033651</c:v>
                </c:pt>
                <c:pt idx="1749">
                  <c:v>6714019.4753284613</c:v>
                </c:pt>
                <c:pt idx="1750">
                  <c:v>6276258.928530301</c:v>
                </c:pt>
                <c:pt idx="1751">
                  <c:v>6210689.2309272923</c:v>
                </c:pt>
                <c:pt idx="1752">
                  <c:v>5997931.3786984021</c:v>
                </c:pt>
                <c:pt idx="1753">
                  <c:v>6615003.6022378271</c:v>
                </c:pt>
                <c:pt idx="1754">
                  <c:v>6895285.8587840777</c:v>
                </c:pt>
                <c:pt idx="1755">
                  <c:v>6757873.0291806674</c:v>
                </c:pt>
                <c:pt idx="1756">
                  <c:v>6483608.9399944339</c:v>
                </c:pt>
                <c:pt idx="1757">
                  <c:v>#N/A</c:v>
                </c:pt>
                <c:pt idx="1758">
                  <c:v>6140729.3706644848</c:v>
                </c:pt>
                <c:pt idx="1759">
                  <c:v>6476453.1736892294</c:v>
                </c:pt>
                <c:pt idx="1760">
                  <c:v>7173567.0214687632</c:v>
                </c:pt>
                <c:pt idx="1761">
                  <c:v>6653689.7617176129</c:v>
                </c:pt>
                <c:pt idx="1762">
                  <c:v>6850626.7762418203</c:v>
                </c:pt>
                <c:pt idx="1763">
                  <c:v>6209045.358876518</c:v>
                </c:pt>
                <c:pt idx="1764">
                  <c:v>5989169.374183883</c:v>
                </c:pt>
                <c:pt idx="1765">
                  <c:v>6208321.8944078255</c:v>
                </c:pt>
                <c:pt idx="1766">
                  <c:v>6090862.7252550302</c:v>
                </c:pt>
                <c:pt idx="1767">
                  <c:v>6392443.51518647</c:v>
                </c:pt>
                <c:pt idx="1768">
                  <c:v>6009535.0756679121</c:v>
                </c:pt>
                <c:pt idx="1769">
                  <c:v>6223641.9253136618</c:v>
                </c:pt>
                <c:pt idx="1770">
                  <c:v>6460347.6088803196</c:v>
                </c:pt>
                <c:pt idx="1771">
                  <c:v>5870262.461801054</c:v>
                </c:pt>
                <c:pt idx="1772">
                  <c:v>6480498.166649837</c:v>
                </c:pt>
                <c:pt idx="1773">
                  <c:v>6385775.6423002006</c:v>
                </c:pt>
                <c:pt idx="1774">
                  <c:v>6271479.7179804398</c:v>
                </c:pt>
                <c:pt idx="1775">
                  <c:v>5982559.447331788</c:v>
                </c:pt>
                <c:pt idx="1776">
                  <c:v>6669758.2450471157</c:v>
                </c:pt>
                <c:pt idx="1777">
                  <c:v>6329178.5866402304</c:v>
                </c:pt>
                <c:pt idx="1778">
                  <c:v>6139125.1221561171</c:v>
                </c:pt>
                <c:pt idx="1779">
                  <c:v>6340219.5563780563</c:v>
                </c:pt>
                <c:pt idx="1780">
                  <c:v>6511659.4161109701</c:v>
                </c:pt>
                <c:pt idx="1781">
                  <c:v>6429665.9285953678</c:v>
                </c:pt>
                <c:pt idx="1782">
                  <c:v>6128281.521256052</c:v>
                </c:pt>
                <c:pt idx="1783">
                  <c:v>6770921.1256611282</c:v>
                </c:pt>
                <c:pt idx="1784">
                  <c:v>6179056.003659863</c:v>
                </c:pt>
                <c:pt idx="1785">
                  <c:v>6977869.9150377475</c:v>
                </c:pt>
                <c:pt idx="1786">
                  <c:v>6745615.4429222345</c:v>
                </c:pt>
                <c:pt idx="1787">
                  <c:v>6139353.7876758687</c:v>
                </c:pt>
                <c:pt idx="1788">
                  <c:v>5709485.2780768741</c:v>
                </c:pt>
                <c:pt idx="1789">
                  <c:v>6288878.2142994301</c:v>
                </c:pt>
                <c:pt idx="1790">
                  <c:v>6191123.1716569755</c:v>
                </c:pt>
                <c:pt idx="1791">
                  <c:v>5762380.7528829081</c:v>
                </c:pt>
                <c:pt idx="1792">
                  <c:v>6081018.9916789681</c:v>
                </c:pt>
                <c:pt idx="1793">
                  <c:v>6837118.5712874746</c:v>
                </c:pt>
                <c:pt idx="1794">
                  <c:v>6135172.4235312976</c:v>
                </c:pt>
                <c:pt idx="1795">
                  <c:v>6025960.8628693465</c:v>
                </c:pt>
                <c:pt idx="1796">
                  <c:v>6131483.0119249867</c:v>
                </c:pt>
                <c:pt idx="1797">
                  <c:v>6182662.5759448707</c:v>
                </c:pt>
                <c:pt idx="1798">
                  <c:v>6232537.9298104765</c:v>
                </c:pt>
                <c:pt idx="1799">
                  <c:v>6542481.7834578529</c:v>
                </c:pt>
                <c:pt idx="1800">
                  <c:v>5895779.6847999822</c:v>
                </c:pt>
                <c:pt idx="1801">
                  <c:v>6726724.0656840773</c:v>
                </c:pt>
                <c:pt idx="1802">
                  <c:v>6374332.344199311</c:v>
                </c:pt>
                <c:pt idx="1803">
                  <c:v>6555363.4109871043</c:v>
                </c:pt>
                <c:pt idx="1804">
                  <c:v>6397186.8194947289</c:v>
                </c:pt>
                <c:pt idx="1805">
                  <c:v>6455582.7568056667</c:v>
                </c:pt>
                <c:pt idx="1806">
                  <c:v>6340474.9842912499</c:v>
                </c:pt>
                <c:pt idx="1807">
                  <c:v>5801509.1955807861</c:v>
                </c:pt>
                <c:pt idx="1808">
                  <c:v>5641056.193381926</c:v>
                </c:pt>
                <c:pt idx="1809">
                  <c:v>6294284.125747215</c:v>
                </c:pt>
                <c:pt idx="1810">
                  <c:v>6376128.1483754301</c:v>
                </c:pt>
                <c:pt idx="1811">
                  <c:v>6706057.6099556247</c:v>
                </c:pt>
                <c:pt idx="1812">
                  <c:v>6057913.2574382853</c:v>
                </c:pt>
                <c:pt idx="1813">
                  <c:v>6474049.2937525855</c:v>
                </c:pt>
                <c:pt idx="1814">
                  <c:v>6368912.0826112283</c:v>
                </c:pt>
                <c:pt idx="1815">
                  <c:v>6102941.6218147874</c:v>
                </c:pt>
                <c:pt idx="1816">
                  <c:v>6219704.4992028521</c:v>
                </c:pt>
                <c:pt idx="1817">
                  <c:v>6541491.1202292927</c:v>
                </c:pt>
                <c:pt idx="1818">
                  <c:v>6732336.8951042909</c:v>
                </c:pt>
                <c:pt idx="1819">
                  <c:v>6144621.3467448251</c:v>
                </c:pt>
                <c:pt idx="1820">
                  <c:v>6215072.2066087555</c:v>
                </c:pt>
                <c:pt idx="1821">
                  <c:v>6349884.7803784069</c:v>
                </c:pt>
                <c:pt idx="1822">
                  <c:v>6460569.7179464865</c:v>
                </c:pt>
                <c:pt idx="1823">
                  <c:v>5689784.9655932682</c:v>
                </c:pt>
                <c:pt idx="1824">
                  <c:v>6396951.0696311314</c:v>
                </c:pt>
                <c:pt idx="1825">
                  <c:v>6805599.5450243922</c:v>
                </c:pt>
                <c:pt idx="1826">
                  <c:v>5916914.2065589549</c:v>
                </c:pt>
                <c:pt idx="1827">
                  <c:v>6311363.009039307</c:v>
                </c:pt>
                <c:pt idx="1828">
                  <c:v>6445054.6291696737</c:v>
                </c:pt>
                <c:pt idx="1829">
                  <c:v>6609630.1171645615</c:v>
                </c:pt>
                <c:pt idx="1830">
                  <c:v>6072196.1399476193</c:v>
                </c:pt>
                <c:pt idx="1831">
                  <c:v>5692444.2651449032</c:v>
                </c:pt>
                <c:pt idx="1832">
                  <c:v>6259059.1826408263</c:v>
                </c:pt>
                <c:pt idx="1833">
                  <c:v>5862539.7050916879</c:v>
                </c:pt>
                <c:pt idx="1834">
                  <c:v>5759947.6907622041</c:v>
                </c:pt>
                <c:pt idx="1835">
                  <c:v>6304089.9488979736</c:v>
                </c:pt>
                <c:pt idx="1836">
                  <c:v>5835507.4961063107</c:v>
                </c:pt>
                <c:pt idx="1837">
                  <c:v>5939714.4758476289</c:v>
                </c:pt>
                <c:pt idx="1838">
                  <c:v>6113568.7389524747</c:v>
                </c:pt>
                <c:pt idx="1839">
                  <c:v>6473852.7404559162</c:v>
                </c:pt>
                <c:pt idx="1840">
                  <c:v>5647845.3389117355</c:v>
                </c:pt>
                <c:pt idx="1841">
                  <c:v>6045073.2405991191</c:v>
                </c:pt>
                <c:pt idx="1842">
                  <c:v>6037010.9551040865</c:v>
                </c:pt>
                <c:pt idx="1843">
                  <c:v>5963144.8982068328</c:v>
                </c:pt>
                <c:pt idx="1844">
                  <c:v>5906780.9547641594</c:v>
                </c:pt>
                <c:pt idx="1845">
                  <c:v>6287949.7048712745</c:v>
                </c:pt>
                <c:pt idx="1846">
                  <c:v>5973614.53697774</c:v>
                </c:pt>
                <c:pt idx="1847">
                  <c:v>6098744.0492947102</c:v>
                </c:pt>
                <c:pt idx="1848">
                  <c:v>5994804.5972678671</c:v>
                </c:pt>
                <c:pt idx="1849">
                  <c:v>6167109.4198457859</c:v>
                </c:pt>
                <c:pt idx="1850">
                  <c:v>6136322.3468807898</c:v>
                </c:pt>
                <c:pt idx="1851">
                  <c:v>6443794.9673878318</c:v>
                </c:pt>
                <c:pt idx="1852">
                  <c:v>6425878.8616958614</c:v>
                </c:pt>
                <c:pt idx="1853">
                  <c:v>6243244.479570521</c:v>
                </c:pt>
                <c:pt idx="1854">
                  <c:v>5753840.7639421448</c:v>
                </c:pt>
                <c:pt idx="1855">
                  <c:v>6116518.2285799691</c:v>
                </c:pt>
                <c:pt idx="1856">
                  <c:v>5838611.6527792923</c:v>
                </c:pt>
                <c:pt idx="1857">
                  <c:v>6032313.9905023836</c:v>
                </c:pt>
                <c:pt idx="1858">
                  <c:v>6067084.4642924871</c:v>
                </c:pt>
                <c:pt idx="1859">
                  <c:v>5997037.0428888751</c:v>
                </c:pt>
                <c:pt idx="1860">
                  <c:v>6376285.5661450624</c:v>
                </c:pt>
                <c:pt idx="1861">
                  <c:v>6477483.43892074</c:v>
                </c:pt>
                <c:pt idx="1862">
                  <c:v>6668240.0099828262</c:v>
                </c:pt>
                <c:pt idx="1863">
                  <c:v>6244926.5761791524</c:v>
                </c:pt>
                <c:pt idx="1864">
                  <c:v>6696681.6851108409</c:v>
                </c:pt>
                <c:pt idx="1865">
                  <c:v>6596621.5411225175</c:v>
                </c:pt>
                <c:pt idx="1866">
                  <c:v>6039443.7554812189</c:v>
                </c:pt>
                <c:pt idx="1867">
                  <c:v>6113938.1171818012</c:v>
                </c:pt>
                <c:pt idx="1868">
                  <c:v>6377571.4795323005</c:v>
                </c:pt>
                <c:pt idx="1869">
                  <c:v>6281589.6069414755</c:v>
                </c:pt>
                <c:pt idx="1870">
                  <c:v>6580507.5472301627</c:v>
                </c:pt>
                <c:pt idx="1871">
                  <c:v>6220606.0613385616</c:v>
                </c:pt>
                <c:pt idx="1872">
                  <c:v>6140888.2847309401</c:v>
                </c:pt>
                <c:pt idx="1873">
                  <c:v>6804369.0067546917</c:v>
                </c:pt>
                <c:pt idx="1874">
                  <c:v>6397231.1013654126</c:v>
                </c:pt>
                <c:pt idx="1875">
                  <c:v>6937329.3578198738</c:v>
                </c:pt>
                <c:pt idx="1876">
                  <c:v>6793566.715353745</c:v>
                </c:pt>
                <c:pt idx="1877">
                  <c:v>6285342.2838074518</c:v>
                </c:pt>
                <c:pt idx="1878">
                  <c:v>6604601.8514529411</c:v>
                </c:pt>
                <c:pt idx="1879">
                  <c:v>7233794.3332645949</c:v>
                </c:pt>
                <c:pt idx="1880">
                  <c:v>6150414.2018349478</c:v>
                </c:pt>
                <c:pt idx="1881">
                  <c:v>6793167.3864357844</c:v>
                </c:pt>
                <c:pt idx="1882">
                  <c:v>6651235.192015958</c:v>
                </c:pt>
                <c:pt idx="1883">
                  <c:v>6212721.5370994397</c:v>
                </c:pt>
                <c:pt idx="1884">
                  <c:v>6499325.7083555274</c:v>
                </c:pt>
                <c:pt idx="1885">
                  <c:v>6648859.7176247332</c:v>
                </c:pt>
                <c:pt idx="1886">
                  <c:v>7048049.4726810511</c:v>
                </c:pt>
                <c:pt idx="1887">
                  <c:v>6052397.8604866043</c:v>
                </c:pt>
                <c:pt idx="1888">
                  <c:v>6453214.4319678452</c:v>
                </c:pt>
                <c:pt idx="1889">
                  <c:v>6678533.2861875491</c:v>
                </c:pt>
                <c:pt idx="1890">
                  <c:v>6304467.9137489423</c:v>
                </c:pt>
                <c:pt idx="1891">
                  <c:v>6738318.6586392168</c:v>
                </c:pt>
                <c:pt idx="1892">
                  <c:v>6686046.5039678095</c:v>
                </c:pt>
                <c:pt idx="1893">
                  <c:v>6410608.9761663815</c:v>
                </c:pt>
                <c:pt idx="1894">
                  <c:v>6458742.7176375957</c:v>
                </c:pt>
                <c:pt idx="1895">
                  <c:v>6883326.047278339</c:v>
                </c:pt>
                <c:pt idx="1896">
                  <c:v>6546660.6647264911</c:v>
                </c:pt>
                <c:pt idx="1897">
                  <c:v>6283392.9554949179</c:v>
                </c:pt>
                <c:pt idx="1898">
                  <c:v>6771250.2897722293</c:v>
                </c:pt>
                <c:pt idx="1899">
                  <c:v>6188272.9357042322</c:v>
                </c:pt>
                <c:pt idx="1900">
                  <c:v>6424904.807134483</c:v>
                </c:pt>
                <c:pt idx="1901">
                  <c:v>6706883.7962069632</c:v>
                </c:pt>
                <c:pt idx="1902">
                  <c:v>6666112.7664847812</c:v>
                </c:pt>
                <c:pt idx="1903">
                  <c:v>6345162.4120849809</c:v>
                </c:pt>
                <c:pt idx="1904">
                  <c:v>6336714.2595613431</c:v>
                </c:pt>
                <c:pt idx="1905">
                  <c:v>6661857.5950436508</c:v>
                </c:pt>
                <c:pt idx="1906">
                  <c:v>6367327.4710926749</c:v>
                </c:pt>
                <c:pt idx="1907">
                  <c:v>6712003.8236367255</c:v>
                </c:pt>
                <c:pt idx="1908">
                  <c:v>6975413.045259607</c:v>
                </c:pt>
                <c:pt idx="1909">
                  <c:v>6552824.4174325615</c:v>
                </c:pt>
                <c:pt idx="1910">
                  <c:v>6434868.0152261807</c:v>
                </c:pt>
                <c:pt idx="1911">
                  <c:v>6481405.6148561174</c:v>
                </c:pt>
                <c:pt idx="1912">
                  <c:v>6232264.2230045171</c:v>
                </c:pt>
                <c:pt idx="1913">
                  <c:v>6868745.5704037845</c:v>
                </c:pt>
                <c:pt idx="1914">
                  <c:v>5782098.8294699248</c:v>
                </c:pt>
                <c:pt idx="1915">
                  <c:v>6255072.5549811712</c:v>
                </c:pt>
                <c:pt idx="1916">
                  <c:v>6092403.4129602369</c:v>
                </c:pt>
                <c:pt idx="1917">
                  <c:v>5626930.5570551399</c:v>
                </c:pt>
                <c:pt idx="1918">
                  <c:v>6507986.6507399837</c:v>
                </c:pt>
                <c:pt idx="1919">
                  <c:v>6358210.9090222996</c:v>
                </c:pt>
                <c:pt idx="1920">
                  <c:v>6247115.6351452535</c:v>
                </c:pt>
                <c:pt idx="1921">
                  <c:v>6444532.0904289568</c:v>
                </c:pt>
                <c:pt idx="1922">
                  <c:v>6733461.0210305536</c:v>
                </c:pt>
                <c:pt idx="1923">
                  <c:v>6184975.49985117</c:v>
                </c:pt>
                <c:pt idx="1924">
                  <c:v>6343867.5891798269</c:v>
                </c:pt>
                <c:pt idx="1925">
                  <c:v>6555933.1038809884</c:v>
                </c:pt>
                <c:pt idx="1926">
                  <c:v>5670891.8982011089</c:v>
                </c:pt>
                <c:pt idx="1927">
                  <c:v>5912157.4386169072</c:v>
                </c:pt>
                <c:pt idx="1928">
                  <c:v>5932050.6866476573</c:v>
                </c:pt>
                <c:pt idx="1929">
                  <c:v>6091782.4342693575</c:v>
                </c:pt>
                <c:pt idx="1930">
                  <c:v>5975337.0026896009</c:v>
                </c:pt>
                <c:pt idx="1931">
                  <c:v>6064628.3392923549</c:v>
                </c:pt>
                <c:pt idx="1932">
                  <c:v>5966278.1803231006</c:v>
                </c:pt>
                <c:pt idx="1933">
                  <c:v>6321041.9739934811</c:v>
                </c:pt>
                <c:pt idx="1934">
                  <c:v>5913662.1054691477</c:v>
                </c:pt>
                <c:pt idx="1935">
                  <c:v>6370295.6709229937</c:v>
                </c:pt>
                <c:pt idx="1936">
                  <c:v>6756948.746384453</c:v>
                </c:pt>
                <c:pt idx="1937">
                  <c:v>6283635.0883347644</c:v>
                </c:pt>
                <c:pt idx="1938">
                  <c:v>6526262.3378773993</c:v>
                </c:pt>
                <c:pt idx="1939">
                  <c:v>6793407.1088738386</c:v>
                </c:pt>
                <c:pt idx="1940">
                  <c:v>7013425.6259776345</c:v>
                </c:pt>
                <c:pt idx="1941">
                  <c:v>6677408.3852640083</c:v>
                </c:pt>
                <c:pt idx="1942">
                  <c:v>6200731.2638952499</c:v>
                </c:pt>
                <c:pt idx="1943">
                  <c:v>6366807.9515066417</c:v>
                </c:pt>
                <c:pt idx="1944">
                  <c:v>6506555.9789630407</c:v>
                </c:pt>
                <c:pt idx="1945">
                  <c:v>6008746.7967017153</c:v>
                </c:pt>
                <c:pt idx="1946">
                  <c:v>6743074.6429198906</c:v>
                </c:pt>
                <c:pt idx="1947">
                  <c:v>6529607.7030848069</c:v>
                </c:pt>
                <c:pt idx="1948">
                  <c:v>6378516.9928544527</c:v>
                </c:pt>
                <c:pt idx="1949">
                  <c:v>6504331.2484306423</c:v>
                </c:pt>
                <c:pt idx="1950">
                  <c:v>5812286.3746219287</c:v>
                </c:pt>
                <c:pt idx="1951">
                  <c:v>6211820.6798273958</c:v>
                </c:pt>
                <c:pt idx="1952">
                  <c:v>5992369.630820008</c:v>
                </c:pt>
                <c:pt idx="1953">
                  <c:v>6465096.3673933893</c:v>
                </c:pt>
                <c:pt idx="1954">
                  <c:v>5668971.4204497365</c:v>
                </c:pt>
                <c:pt idx="1955">
                  <c:v>6057558.2202527104</c:v>
                </c:pt>
                <c:pt idx="1956">
                  <c:v>5951396.2672416382</c:v>
                </c:pt>
                <c:pt idx="1957">
                  <c:v>6131490.760108822</c:v>
                </c:pt>
                <c:pt idx="1958">
                  <c:v>5842536.8976695621</c:v>
                </c:pt>
                <c:pt idx="1959">
                  <c:v>5725932.9295195583</c:v>
                </c:pt>
                <c:pt idx="1960">
                  <c:v>6391249.0567000741</c:v>
                </c:pt>
                <c:pt idx="1961">
                  <c:v>6169208.9333758866</c:v>
                </c:pt>
                <c:pt idx="1962">
                  <c:v>5964827.2614280898</c:v>
                </c:pt>
                <c:pt idx="1963">
                  <c:v>6319791.1580201071</c:v>
                </c:pt>
                <c:pt idx="1964">
                  <c:v>6425633.1642037509</c:v>
                </c:pt>
                <c:pt idx="1965">
                  <c:v>6203322.0204006555</c:v>
                </c:pt>
                <c:pt idx="1966">
                  <c:v>6103314.7681680163</c:v>
                </c:pt>
                <c:pt idx="1967">
                  <c:v>6255204.6038332554</c:v>
                </c:pt>
                <c:pt idx="1968">
                  <c:v>6405674.2608688474</c:v>
                </c:pt>
                <c:pt idx="1969">
                  <c:v>6362790.807960269</c:v>
                </c:pt>
                <c:pt idx="1970">
                  <c:v>6427779.0915130544</c:v>
                </c:pt>
                <c:pt idx="1971">
                  <c:v>6125145.8435186874</c:v>
                </c:pt>
                <c:pt idx="1972">
                  <c:v>6443703.6526331855</c:v>
                </c:pt>
                <c:pt idx="1973">
                  <c:v>6239192.5057720933</c:v>
                </c:pt>
                <c:pt idx="1974">
                  <c:v>6150347.626658041</c:v>
                </c:pt>
                <c:pt idx="1975">
                  <c:v>5482136.8333021021</c:v>
                </c:pt>
                <c:pt idx="1976">
                  <c:v>6680487.6552322768</c:v>
                </c:pt>
                <c:pt idx="1977">
                  <c:v>6655705.1683818875</c:v>
                </c:pt>
                <c:pt idx="1978">
                  <c:v>5895453.8224724727</c:v>
                </c:pt>
                <c:pt idx="1979">
                  <c:v>5977812.2209685901</c:v>
                </c:pt>
                <c:pt idx="1980">
                  <c:v>6555542.8924578391</c:v>
                </c:pt>
                <c:pt idx="1981">
                  <c:v>6199865.4787113396</c:v>
                </c:pt>
                <c:pt idx="1982">
                  <c:v>6277957.7023273408</c:v>
                </c:pt>
                <c:pt idx="1983">
                  <c:v>6331381.0645379303</c:v>
                </c:pt>
                <c:pt idx="1984">
                  <c:v>6544685.1849172246</c:v>
                </c:pt>
                <c:pt idx="1985">
                  <c:v>6538206.2290080655</c:v>
                </c:pt>
                <c:pt idx="1986">
                  <c:v>6420061.8953843294</c:v>
                </c:pt>
                <c:pt idx="1987">
                  <c:v>6360184.0741311964</c:v>
                </c:pt>
                <c:pt idx="1988">
                  <c:v>6536425.0314309159</c:v>
                </c:pt>
                <c:pt idx="1989">
                  <c:v>6240325.7001352496</c:v>
                </c:pt>
                <c:pt idx="1990">
                  <c:v>6825819.8253601464</c:v>
                </c:pt>
                <c:pt idx="1991">
                  <c:v>7211526.0901188487</c:v>
                </c:pt>
                <c:pt idx="1992">
                  <c:v>6723849.7896968462</c:v>
                </c:pt>
                <c:pt idx="1993">
                  <c:v>6441866.8592026904</c:v>
                </c:pt>
                <c:pt idx="1994">
                  <c:v>6921883.1338118277</c:v>
                </c:pt>
                <c:pt idx="1995">
                  <c:v>6478991.1914402861</c:v>
                </c:pt>
                <c:pt idx="1996">
                  <c:v>6075201.5036842721</c:v>
                </c:pt>
                <c:pt idx="1997">
                  <c:v>6161658.295002792</c:v>
                </c:pt>
                <c:pt idx="1998">
                  <c:v>6156676.0656285472</c:v>
                </c:pt>
                <c:pt idx="1999">
                  <c:v>5988547.4016034435</c:v>
                </c:pt>
                <c:pt idx="2000">
                  <c:v>6024757.498603181</c:v>
                </c:pt>
                <c:pt idx="2001">
                  <c:v>6045937.4726769701</c:v>
                </c:pt>
                <c:pt idx="2002">
                  <c:v>5855924.7511316016</c:v>
                </c:pt>
                <c:pt idx="2003">
                  <c:v>5961158.5217515389</c:v>
                </c:pt>
                <c:pt idx="2004">
                  <c:v>6325320.3879772937</c:v>
                </c:pt>
                <c:pt idx="2005">
                  <c:v>5955784.4182406906</c:v>
                </c:pt>
                <c:pt idx="2006">
                  <c:v>6467674.9783495804</c:v>
                </c:pt>
                <c:pt idx="2007">
                  <c:v>6139832.1508437814</c:v>
                </c:pt>
                <c:pt idx="2008">
                  <c:v>5923430.632627693</c:v>
                </c:pt>
                <c:pt idx="2009">
                  <c:v>6136491.9486201201</c:v>
                </c:pt>
                <c:pt idx="2010">
                  <c:v>5848946.0894358885</c:v>
                </c:pt>
                <c:pt idx="2011">
                  <c:v>6077321.2509683212</c:v>
                </c:pt>
                <c:pt idx="2012">
                  <c:v>5814433.0245921342</c:v>
                </c:pt>
                <c:pt idx="2013">
                  <c:v>6201739.9045871506</c:v>
                </c:pt>
                <c:pt idx="2014">
                  <c:v>6034671.7634778833</c:v>
                </c:pt>
                <c:pt idx="2015">
                  <c:v>6508295.0253415573</c:v>
                </c:pt>
                <c:pt idx="2016">
                  <c:v>6097759.3255035533</c:v>
                </c:pt>
                <c:pt idx="2017">
                  <c:v>6398605.9156296784</c:v>
                </c:pt>
                <c:pt idx="2018">
                  <c:v>6460126.5017558625</c:v>
                </c:pt>
                <c:pt idx="2019">
                  <c:v>6190807.1409616293</c:v>
                </c:pt>
                <c:pt idx="2020">
                  <c:v>6165683.8444480048</c:v>
                </c:pt>
                <c:pt idx="2021">
                  <c:v>6065594.0936099552</c:v>
                </c:pt>
                <c:pt idx="2022">
                  <c:v>7096039.2486641835</c:v>
                </c:pt>
                <c:pt idx="2023">
                  <c:v>5924067.1135735987</c:v>
                </c:pt>
                <c:pt idx="2024">
                  <c:v>5912738.9681727588</c:v>
                </c:pt>
                <c:pt idx="2025">
                  <c:v>6167504.0153367044</c:v>
                </c:pt>
                <c:pt idx="2026">
                  <c:v>6358976.2030040324</c:v>
                </c:pt>
                <c:pt idx="2027">
                  <c:v>6165575.4023175947</c:v>
                </c:pt>
                <c:pt idx="2028">
                  <c:v>6336490.2361283051</c:v>
                </c:pt>
                <c:pt idx="2029">
                  <c:v>5981151.1801748108</c:v>
                </c:pt>
                <c:pt idx="2030">
                  <c:v>6406644.4536900092</c:v>
                </c:pt>
                <c:pt idx="2031">
                  <c:v>6344305.6646735677</c:v>
                </c:pt>
                <c:pt idx="2032">
                  <c:v>6098671.5996901002</c:v>
                </c:pt>
                <c:pt idx="2033">
                  <c:v>5979387.6739931135</c:v>
                </c:pt>
                <c:pt idx="2034">
                  <c:v>6173443.1486534616</c:v>
                </c:pt>
                <c:pt idx="2035">
                  <c:v>6047485.1605202379</c:v>
                </c:pt>
                <c:pt idx="2036">
                  <c:v>5948998.4616637994</c:v>
                </c:pt>
                <c:pt idx="2037">
                  <c:v>6458095.6858361168</c:v>
                </c:pt>
                <c:pt idx="2038">
                  <c:v>6348414.7770762276</c:v>
                </c:pt>
                <c:pt idx="2039">
                  <c:v>6650623.6660292223</c:v>
                </c:pt>
                <c:pt idx="2040">
                  <c:v>6387341.2302289354</c:v>
                </c:pt>
                <c:pt idx="2041">
                  <c:v>6730423.5338612227</c:v>
                </c:pt>
                <c:pt idx="2042">
                  <c:v>6636754.2134572975</c:v>
                </c:pt>
                <c:pt idx="2043">
                  <c:v>6111528.7207922461</c:v>
                </c:pt>
                <c:pt idx="2044">
                  <c:v>6395454.0111091956</c:v>
                </c:pt>
                <c:pt idx="2045">
                  <c:v>6771515.7383146528</c:v>
                </c:pt>
                <c:pt idx="2046">
                  <c:v>6099694.6017608736</c:v>
                </c:pt>
                <c:pt idx="2047">
                  <c:v>5925138.8272254718</c:v>
                </c:pt>
                <c:pt idx="2048">
                  <c:v>6679780.8459965177</c:v>
                </c:pt>
                <c:pt idx="2049">
                  <c:v>6069342.7364386925</c:v>
                </c:pt>
                <c:pt idx="2050">
                  <c:v>6814314.6378341755</c:v>
                </c:pt>
                <c:pt idx="2051">
                  <c:v>6438544.1740043182</c:v>
                </c:pt>
                <c:pt idx="2052">
                  <c:v>6477885.8941251542</c:v>
                </c:pt>
                <c:pt idx="2053">
                  <c:v>6412019.0499118175</c:v>
                </c:pt>
                <c:pt idx="2054">
                  <c:v>6226086.9271737803</c:v>
                </c:pt>
                <c:pt idx="2055">
                  <c:v>6463585.0446976544</c:v>
                </c:pt>
                <c:pt idx="2056">
                  <c:v>6751935.3458061684</c:v>
                </c:pt>
                <c:pt idx="2057">
                  <c:v>6033233.2722767228</c:v>
                </c:pt>
                <c:pt idx="2058">
                  <c:v>7080291.9656438781</c:v>
                </c:pt>
                <c:pt idx="2059">
                  <c:v>6425316.0630280012</c:v>
                </c:pt>
                <c:pt idx="2060">
                  <c:v>5880172.7276368942</c:v>
                </c:pt>
                <c:pt idx="2061">
                  <c:v>5985782.8028240828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143936"/>
        <c:axId val="303142016"/>
      </c:scatterChart>
      <c:valAx>
        <c:axId val="293956608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total beam current</a:t>
                </a:r>
                <a:r>
                  <a:rPr lang="en-US" sz="1600" baseline="0"/>
                  <a:t> (uA)</a:t>
                </a:r>
                <a:endParaRPr lang="en-US" sz="1600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02708224"/>
        <c:crosses val="autoZero"/>
        <c:crossBetween val="midCat"/>
      </c:valAx>
      <c:valAx>
        <c:axId val="302708224"/>
        <c:scaling>
          <c:orientation val="minMax"/>
          <c:max val="10.000999999999999"/>
          <c:min val="1.0000000000000003E-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Parameters</a:t>
                </a:r>
              </a:p>
            </c:rich>
          </c:tx>
          <c:layout>
            <c:manualLayout>
              <c:xMode val="edge"/>
              <c:yMode val="edge"/>
              <c:x val="4.0992384592488898E-2"/>
              <c:y val="5.7130465219396492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293956608"/>
        <c:crosses val="autoZero"/>
        <c:crossBetween val="midCat"/>
        <c:majorUnit val="1"/>
      </c:valAx>
      <c:valAx>
        <c:axId val="303142016"/>
        <c:scaling>
          <c:orientation val="minMax"/>
          <c:max val="11000000"/>
          <c:min val="100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Q</a:t>
                </a:r>
                <a:r>
                  <a:rPr lang="en-US" sz="1600" baseline="-25000"/>
                  <a:t>l</a:t>
                </a:r>
              </a:p>
            </c:rich>
          </c:tx>
          <c:layout>
            <c:manualLayout>
              <c:xMode val="edge"/>
              <c:yMode val="edge"/>
              <c:x val="0.87005797352254044"/>
              <c:y val="6.512175480478935E-2"/>
            </c:manualLayout>
          </c:layout>
          <c:overlay val="0"/>
        </c:title>
        <c:numFmt formatCode="0.0E+00" sourceLinked="0"/>
        <c:majorTickMark val="out"/>
        <c:minorTickMark val="none"/>
        <c:tickLblPos val="nextTo"/>
        <c:crossAx val="303143936"/>
        <c:crosses val="max"/>
        <c:crossBetween val="midCat"/>
        <c:majorUnit val="1000000"/>
      </c:valAx>
      <c:valAx>
        <c:axId val="30314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31420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9557612990683854"/>
          <c:y val="8.5412368447480055E-2"/>
          <c:w val="0.47888183640239401"/>
          <c:h val="0.17699022671936196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9454079652952666E-2"/>
          <c:y val="0.13332352929966165"/>
          <c:w val="0.59255104628039901"/>
          <c:h val="0.7415232165022850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DATA!$B$11</c:f>
              <c:strCache>
                <c:ptCount val="1"/>
                <c:pt idx="0">
                  <c:v>R191: North Linac  Zone 9 Cavity 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DATA!$AG$10:$AG$2071</c:f>
              <c:numCache>
                <c:formatCode>0.00</c:formatCode>
                <c:ptCount val="2062"/>
                <c:pt idx="0">
                  <c:v>-0.73170277396883154</c:v>
                </c:pt>
                <c:pt idx="1">
                  <c:v>-0.64059600810446826</c:v>
                </c:pt>
                <c:pt idx="2">
                  <c:v>-0.7523455770389007</c:v>
                </c:pt>
                <c:pt idx="3">
                  <c:v>-0.72944791371176987</c:v>
                </c:pt>
                <c:pt idx="4">
                  <c:v>-0.73099350431657073</c:v>
                </c:pt>
                <c:pt idx="5">
                  <c:v>-0.68491117771472332</c:v>
                </c:pt>
                <c:pt idx="6">
                  <c:v>-0.61292126097935729</c:v>
                </c:pt>
                <c:pt idx="7">
                  <c:v>-0.77923191465771369</c:v>
                </c:pt>
                <c:pt idx="8">
                  <c:v>-0.64758235728685265</c:v>
                </c:pt>
                <c:pt idx="9">
                  <c:v>-0.82978750580888283</c:v>
                </c:pt>
                <c:pt idx="10">
                  <c:v>-0.6235622276614603</c:v>
                </c:pt>
                <c:pt idx="11">
                  <c:v>-0.59608873909179527</c:v>
                </c:pt>
                <c:pt idx="12">
                  <c:v>-0.7309891881535534</c:v>
                </c:pt>
                <c:pt idx="13">
                  <c:v>-0.72748414461156763</c:v>
                </c:pt>
                <c:pt idx="14">
                  <c:v>-0.6591604881584594</c:v>
                </c:pt>
                <c:pt idx="15">
                  <c:v>-0.55277948420832568</c:v>
                </c:pt>
                <c:pt idx="16">
                  <c:v>-0.73277565766267039</c:v>
                </c:pt>
                <c:pt idx="17">
                  <c:v>-0.67041404026940488</c:v>
                </c:pt>
                <c:pt idx="18">
                  <c:v>-0.71815622758696307</c:v>
                </c:pt>
                <c:pt idx="19">
                  <c:v>-0.58868320309974165</c:v>
                </c:pt>
                <c:pt idx="20">
                  <c:v>-0.79894549581650864</c:v>
                </c:pt>
                <c:pt idx="21">
                  <c:v>-0.72513426779513801</c:v>
                </c:pt>
                <c:pt idx="22">
                  <c:v>-0.51535284288639549</c:v>
                </c:pt>
                <c:pt idx="23">
                  <c:v>-0.72768338584010539</c:v>
                </c:pt>
                <c:pt idx="24">
                  <c:v>-0.75145053056923894</c:v>
                </c:pt>
                <c:pt idx="25">
                  <c:v>-0.71926081414140874</c:v>
                </c:pt>
                <c:pt idx="26">
                  <c:v>-0.53729305173763919</c:v>
                </c:pt>
                <c:pt idx="27">
                  <c:v>-0.76284959593005797</c:v>
                </c:pt>
                <c:pt idx="28">
                  <c:v>-0.82936049577753823</c:v>
                </c:pt>
                <c:pt idx="29">
                  <c:v>-0.8064256006341407</c:v>
                </c:pt>
                <c:pt idx="30">
                  <c:v>-0.58945131537893547</c:v>
                </c:pt>
                <c:pt idx="31">
                  <c:v>-0.6332764607973379</c:v>
                </c:pt>
                <c:pt idx="32">
                  <c:v>-0.75816285440971842</c:v>
                </c:pt>
                <c:pt idx="33">
                  <c:v>-0.6293272140842131</c:v>
                </c:pt>
                <c:pt idx="34">
                  <c:v>-0.73055379999650494</c:v>
                </c:pt>
                <c:pt idx="35">
                  <c:v>-0.52536841296329695</c:v>
                </c:pt>
                <c:pt idx="36">
                  <c:v>-0.72217543107538118</c:v>
                </c:pt>
                <c:pt idx="37">
                  <c:v>-0.77848948487427683</c:v>
                </c:pt>
                <c:pt idx="38">
                  <c:v>-0.69801833005527802</c:v>
                </c:pt>
                <c:pt idx="39">
                  <c:v>-0.19561263879984686</c:v>
                </c:pt>
                <c:pt idx="40">
                  <c:v>-0.70898553349843252</c:v>
                </c:pt>
                <c:pt idx="41">
                  <c:v>-0.71039314658892727</c:v>
                </c:pt>
                <c:pt idx="42">
                  <c:v>-0.69983943805155835</c:v>
                </c:pt>
                <c:pt idx="43">
                  <c:v>-0.86553127810228769</c:v>
                </c:pt>
                <c:pt idx="44">
                  <c:v>-0.7537689398777413</c:v>
                </c:pt>
                <c:pt idx="45">
                  <c:v>-0.66077688417615676</c:v>
                </c:pt>
                <c:pt idx="46">
                  <c:v>-0.6067935082073701</c:v>
                </c:pt>
                <c:pt idx="47">
                  <c:v>-0.67510329320967399</c:v>
                </c:pt>
                <c:pt idx="48">
                  <c:v>-0.64247517019705191</c:v>
                </c:pt>
                <c:pt idx="49">
                  <c:v>-0.7872405015787266</c:v>
                </c:pt>
                <c:pt idx="50">
                  <c:v>-0.64609347951689955</c:v>
                </c:pt>
                <c:pt idx="51">
                  <c:v>-0.79841620635005062</c:v>
                </c:pt>
                <c:pt idx="52">
                  <c:v>-0.75189180179842452</c:v>
                </c:pt>
                <c:pt idx="53">
                  <c:v>-0.78474102720792871</c:v>
                </c:pt>
                <c:pt idx="54">
                  <c:v>-0.76526977006986641</c:v>
                </c:pt>
                <c:pt idx="55">
                  <c:v>-0.68258368875601527</c:v>
                </c:pt>
                <c:pt idx="56">
                  <c:v>-0.57556567586927632</c:v>
                </c:pt>
                <c:pt idx="57">
                  <c:v>-0.49115958091934192</c:v>
                </c:pt>
                <c:pt idx="58">
                  <c:v>-0.25097037896028462</c:v>
                </c:pt>
                <c:pt idx="59">
                  <c:v>-0.70412764107406367</c:v>
                </c:pt>
                <c:pt idx="60">
                  <c:v>-0.7502230398382026</c:v>
                </c:pt>
                <c:pt idx="61">
                  <c:v>-0.27916446168256548</c:v>
                </c:pt>
                <c:pt idx="62">
                  <c:v>-0.76635176556303486</c:v>
                </c:pt>
                <c:pt idx="63">
                  <c:v>-0.60673547436034991</c:v>
                </c:pt>
                <c:pt idx="64">
                  <c:v>-0.68392790732984488</c:v>
                </c:pt>
                <c:pt idx="65">
                  <c:v>-0.68029605240475277</c:v>
                </c:pt>
                <c:pt idx="66">
                  <c:v>-0.73665545666429855</c:v>
                </c:pt>
                <c:pt idx="67">
                  <c:v>-0.67692021417543491</c:v>
                </c:pt>
                <c:pt idx="68">
                  <c:v>-0.33681058459996505</c:v>
                </c:pt>
                <c:pt idx="69">
                  <c:v>-0.68557901803471266</c:v>
                </c:pt>
                <c:pt idx="70">
                  <c:v>-0.75867395161133488</c:v>
                </c:pt>
                <c:pt idx="71">
                  <c:v>-0.72832391606311475</c:v>
                </c:pt>
                <c:pt idx="72">
                  <c:v>-0.77975292521401363</c:v>
                </c:pt>
                <c:pt idx="73">
                  <c:v>-0.58479555907302372</c:v>
                </c:pt>
                <c:pt idx="74">
                  <c:v>-0.49136481046982927</c:v>
                </c:pt>
                <c:pt idx="75">
                  <c:v>-0.75284067962861134</c:v>
                </c:pt>
                <c:pt idx="76">
                  <c:v>-0.8321259607266952</c:v>
                </c:pt>
                <c:pt idx="77">
                  <c:v>-0.94949396842891964</c:v>
                </c:pt>
                <c:pt idx="78">
                  <c:v>-0.94187352769294297</c:v>
                </c:pt>
                <c:pt idx="79">
                  <c:v>-0.70073108809218221</c:v>
                </c:pt>
                <c:pt idx="80">
                  <c:v>-0.60972992640744272</c:v>
                </c:pt>
                <c:pt idx="81">
                  <c:v>-0.74828074896940311</c:v>
                </c:pt>
                <c:pt idx="82">
                  <c:v>-0.43361461012607394</c:v>
                </c:pt>
                <c:pt idx="83">
                  <c:v>-0.6991577491787262</c:v>
                </c:pt>
                <c:pt idx="84">
                  <c:v>-0.69557430472725379</c:v>
                </c:pt>
                <c:pt idx="85">
                  <c:v>-0.63966995962305062</c:v>
                </c:pt>
                <c:pt idx="86">
                  <c:v>-0.72175589934076456</c:v>
                </c:pt>
                <c:pt idx="87">
                  <c:v>-0.69615294799416316</c:v>
                </c:pt>
                <c:pt idx="88">
                  <c:v>-0.63781883428349562</c:v>
                </c:pt>
                <c:pt idx="89">
                  <c:v>-0.65000748844033662</c:v>
                </c:pt>
                <c:pt idx="90">
                  <c:v>-1.0004144712517764</c:v>
                </c:pt>
                <c:pt idx="91">
                  <c:v>-0.70444420154430587</c:v>
                </c:pt>
                <c:pt idx="92">
                  <c:v>-0.78537465715746513</c:v>
                </c:pt>
                <c:pt idx="93">
                  <c:v>-0.68151322092522437</c:v>
                </c:pt>
                <c:pt idx="94">
                  <c:v>-0.69283860335333047</c:v>
                </c:pt>
                <c:pt idx="95">
                  <c:v>-1.3415302725289773</c:v>
                </c:pt>
                <c:pt idx="96">
                  <c:v>-0.65499162696963942</c:v>
                </c:pt>
                <c:pt idx="97">
                  <c:v>-0.74291881538746285</c:v>
                </c:pt>
                <c:pt idx="98">
                  <c:v>-0.66444612016298121</c:v>
                </c:pt>
                <c:pt idx="99">
                  <c:v>-0.70265830953915787</c:v>
                </c:pt>
                <c:pt idx="100">
                  <c:v>-0.85603062525834395</c:v>
                </c:pt>
                <c:pt idx="101">
                  <c:v>-0.74045564292051202</c:v>
                </c:pt>
                <c:pt idx="102">
                  <c:v>-0.71421948064852603</c:v>
                </c:pt>
                <c:pt idx="103">
                  <c:v>-0.59787708289157149</c:v>
                </c:pt>
                <c:pt idx="104">
                  <c:v>-0.64416528391852323</c:v>
                </c:pt>
                <c:pt idx="105">
                  <c:v>-0.73916744058104433</c:v>
                </c:pt>
                <c:pt idx="106">
                  <c:v>-0.29405281801541261</c:v>
                </c:pt>
                <c:pt idx="107">
                  <c:v>-0.74369151276852064</c:v>
                </c:pt>
                <c:pt idx="108">
                  <c:v>-0.71622577697769352</c:v>
                </c:pt>
                <c:pt idx="109">
                  <c:v>-0.68223535846574912</c:v>
                </c:pt>
                <c:pt idx="110">
                  <c:v>-0.73926514673025157</c:v>
                </c:pt>
                <c:pt idx="111">
                  <c:v>-0.68233060759672493</c:v>
                </c:pt>
                <c:pt idx="112">
                  <c:v>-0.69674383449840172</c:v>
                </c:pt>
                <c:pt idx="113">
                  <c:v>-0.70918390220996763</c:v>
                </c:pt>
                <c:pt idx="114">
                  <c:v>-0.70820489869952696</c:v>
                </c:pt>
                <c:pt idx="115">
                  <c:v>-0.80401386653359763</c:v>
                </c:pt>
                <c:pt idx="116">
                  <c:v>-0.7269019344254255</c:v>
                </c:pt>
                <c:pt idx="117">
                  <c:v>-0.8333683827017635</c:v>
                </c:pt>
                <c:pt idx="118">
                  <c:v>-0.75351756191698405</c:v>
                </c:pt>
                <c:pt idx="119">
                  <c:v>-0.73763351788603782</c:v>
                </c:pt>
                <c:pt idx="120">
                  <c:v>-0.75850478176262914</c:v>
                </c:pt>
                <c:pt idx="121">
                  <c:v>-0.69389248978860518</c:v>
                </c:pt>
                <c:pt idx="122">
                  <c:v>-0.63882970449120935</c:v>
                </c:pt>
                <c:pt idx="123">
                  <c:v>-0.63385901836773906</c:v>
                </c:pt>
                <c:pt idx="124">
                  <c:v>-1.3782190732490203</c:v>
                </c:pt>
                <c:pt idx="125">
                  <c:v>-0.7062762453431527</c:v>
                </c:pt>
                <c:pt idx="126">
                  <c:v>-0.77110371442688341</c:v>
                </c:pt>
                <c:pt idx="127">
                  <c:v>-0.74771545765033709</c:v>
                </c:pt>
                <c:pt idx="128">
                  <c:v>-0.60785150798037302</c:v>
                </c:pt>
                <c:pt idx="129">
                  <c:v>-0.60360421672391074</c:v>
                </c:pt>
                <c:pt idx="130">
                  <c:v>-1.4121315232835039</c:v>
                </c:pt>
                <c:pt idx="131">
                  <c:v>-0.76400491967881168</c:v>
                </c:pt>
                <c:pt idx="132">
                  <c:v>-0.65322981507489153</c:v>
                </c:pt>
                <c:pt idx="133">
                  <c:v>-0.60897628508487933</c:v>
                </c:pt>
                <c:pt idx="134">
                  <c:v>-1.0119291796131815</c:v>
                </c:pt>
                <c:pt idx="135">
                  <c:v>-0.66642227444976221</c:v>
                </c:pt>
                <c:pt idx="136">
                  <c:v>-0.56084402372370012</c:v>
                </c:pt>
                <c:pt idx="137">
                  <c:v>-0.60172475430809225</c:v>
                </c:pt>
                <c:pt idx="138">
                  <c:v>-0.65264169803090288</c:v>
                </c:pt>
                <c:pt idx="139">
                  <c:v>-0.74854936647638337</c:v>
                </c:pt>
                <c:pt idx="140">
                  <c:v>-0.72568959536178712</c:v>
                </c:pt>
                <c:pt idx="141">
                  <c:v>-0.70878702103283076</c:v>
                </c:pt>
                <c:pt idx="142">
                  <c:v>-0.67388830710460657</c:v>
                </c:pt>
                <c:pt idx="143">
                  <c:v>-0.67231526339230296</c:v>
                </c:pt>
                <c:pt idx="144">
                  <c:v>-0.65797779469221429</c:v>
                </c:pt>
                <c:pt idx="145">
                  <c:v>-0.70344411392582873</c:v>
                </c:pt>
                <c:pt idx="146">
                  <c:v>-0.70485788662477478</c:v>
                </c:pt>
                <c:pt idx="147">
                  <c:v>-0.56148162703035087</c:v>
                </c:pt>
                <c:pt idx="148">
                  <c:v>-0.73872389766073754</c:v>
                </c:pt>
                <c:pt idx="149">
                  <c:v>-1.3838654959479546</c:v>
                </c:pt>
                <c:pt idx="150">
                  <c:v>-0.75709882285138552</c:v>
                </c:pt>
                <c:pt idx="151">
                  <c:v>-0.50119119961635195</c:v>
                </c:pt>
                <c:pt idx="152">
                  <c:v>-0.5648251255099328</c:v>
                </c:pt>
                <c:pt idx="153">
                  <c:v>-0.72457992275773808</c:v>
                </c:pt>
                <c:pt idx="154">
                  <c:v>-0.75999576163825422</c:v>
                </c:pt>
                <c:pt idx="155">
                  <c:v>-0.61904260004024358</c:v>
                </c:pt>
                <c:pt idx="156">
                  <c:v>-0.66797602364979869</c:v>
                </c:pt>
                <c:pt idx="157">
                  <c:v>-0.63956182051174837</c:v>
                </c:pt>
                <c:pt idx="158">
                  <c:v>-0.65371662434417099</c:v>
                </c:pt>
                <c:pt idx="159">
                  <c:v>-0.80836538622828202</c:v>
                </c:pt>
                <c:pt idx="160">
                  <c:v>-0.71453849565261462</c:v>
                </c:pt>
                <c:pt idx="161">
                  <c:v>-0.70538098764300894</c:v>
                </c:pt>
                <c:pt idx="162">
                  <c:v>-0.74985850606471727</c:v>
                </c:pt>
                <c:pt idx="163">
                  <c:v>-0.61934470807730058</c:v>
                </c:pt>
                <c:pt idx="164">
                  <c:v>-0.53777811874761039</c:v>
                </c:pt>
                <c:pt idx="165">
                  <c:v>-0.70667323631458867</c:v>
                </c:pt>
                <c:pt idx="166">
                  <c:v>-0.64927685686784575</c:v>
                </c:pt>
                <c:pt idx="167">
                  <c:v>-0.62455122682335795</c:v>
                </c:pt>
                <c:pt idx="168">
                  <c:v>-0.75024951369919723</c:v>
                </c:pt>
                <c:pt idx="169">
                  <c:v>-0.71685940637807355</c:v>
                </c:pt>
                <c:pt idx="170">
                  <c:v>-0.77077385687665245</c:v>
                </c:pt>
                <c:pt idx="171">
                  <c:v>-0.6214113749696657</c:v>
                </c:pt>
                <c:pt idx="172">
                  <c:v>-0.48207717915488346</c:v>
                </c:pt>
                <c:pt idx="173">
                  <c:v>-0.6006475708284702</c:v>
                </c:pt>
                <c:pt idx="174">
                  <c:v>-0.63189324910412459</c:v>
                </c:pt>
                <c:pt idx="175">
                  <c:v>-0.83118518063133096</c:v>
                </c:pt>
                <c:pt idx="176">
                  <c:v>-1.1655504533999781</c:v>
                </c:pt>
                <c:pt idx="177">
                  <c:v>-0.73497851744360987</c:v>
                </c:pt>
                <c:pt idx="178">
                  <c:v>-0.6880289540338137</c:v>
                </c:pt>
                <c:pt idx="179">
                  <c:v>-0.60400637946220126</c:v>
                </c:pt>
                <c:pt idx="180">
                  <c:v>-0.3646794354673234</c:v>
                </c:pt>
                <c:pt idx="181">
                  <c:v>-0.59138323738379395</c:v>
                </c:pt>
                <c:pt idx="182">
                  <c:v>-0.65559901799065556</c:v>
                </c:pt>
                <c:pt idx="183">
                  <c:v>-0.80116255681803472</c:v>
                </c:pt>
                <c:pt idx="184">
                  <c:v>-0.64788660733066872</c:v>
                </c:pt>
                <c:pt idx="185">
                  <c:v>-0.76635842954151945</c:v>
                </c:pt>
                <c:pt idx="186">
                  <c:v>-0.78404800771093397</c:v>
                </c:pt>
                <c:pt idx="187">
                  <c:v>-0.77984027061086425</c:v>
                </c:pt>
                <c:pt idx="188">
                  <c:v>-0.71806291194333371</c:v>
                </c:pt>
                <c:pt idx="189">
                  <c:v>-0.74811207365960652</c:v>
                </c:pt>
                <c:pt idx="190">
                  <c:v>-1.3317750817431748</c:v>
                </c:pt>
                <c:pt idx="191">
                  <c:v>-0.74033051261578886</c:v>
                </c:pt>
                <c:pt idx="192">
                  <c:v>-0.74878458091190669</c:v>
                </c:pt>
                <c:pt idx="193">
                  <c:v>-0.72607783757708055</c:v>
                </c:pt>
                <c:pt idx="194">
                  <c:v>-0.4716629914945209</c:v>
                </c:pt>
                <c:pt idx="195">
                  <c:v>-0.71600358601778313</c:v>
                </c:pt>
                <c:pt idx="196">
                  <c:v>-0.74055428448820615</c:v>
                </c:pt>
                <c:pt idx="197">
                  <c:v>-0.70579266689797482</c:v>
                </c:pt>
                <c:pt idx="198">
                  <c:v>-0.66073737811124866</c:v>
                </c:pt>
                <c:pt idx="199">
                  <c:v>-0.81063472158294336</c:v>
                </c:pt>
                <c:pt idx="200">
                  <c:v>-0.65033333974096719</c:v>
                </c:pt>
                <c:pt idx="201">
                  <c:v>-0.73093319844760107</c:v>
                </c:pt>
                <c:pt idx="202">
                  <c:v>-0.62182665504445112</c:v>
                </c:pt>
                <c:pt idx="203">
                  <c:v>-0.75410698451582647</c:v>
                </c:pt>
                <c:pt idx="204">
                  <c:v>-0.65588286969800447</c:v>
                </c:pt>
                <c:pt idx="205">
                  <c:v>-0.75663041453871205</c:v>
                </c:pt>
                <c:pt idx="206">
                  <c:v>-0.67833204954401349</c:v>
                </c:pt>
                <c:pt idx="207">
                  <c:v>-0.60872411945912386</c:v>
                </c:pt>
                <c:pt idx="208">
                  <c:v>-0.7349952607713155</c:v>
                </c:pt>
                <c:pt idx="209">
                  <c:v>-0.72025839741400732</c:v>
                </c:pt>
                <c:pt idx="210">
                  <c:v>-0.73887134379198904</c:v>
                </c:pt>
                <c:pt idx="211">
                  <c:v>-0.56115220692379519</c:v>
                </c:pt>
                <c:pt idx="212">
                  <c:v>-0.55474552404209465</c:v>
                </c:pt>
                <c:pt idx="213">
                  <c:v>-0.74347793025234754</c:v>
                </c:pt>
                <c:pt idx="214">
                  <c:v>-0.66983583478404329</c:v>
                </c:pt>
                <c:pt idx="215">
                  <c:v>-0.58920603105942049</c:v>
                </c:pt>
                <c:pt idx="216">
                  <c:v>-0.66991836823108819</c:v>
                </c:pt>
                <c:pt idx="217">
                  <c:v>-0.52715816975364094</c:v>
                </c:pt>
                <c:pt idx="218">
                  <c:v>-0.70756790752785004</c:v>
                </c:pt>
                <c:pt idx="219">
                  <c:v>-0.74220194047292964</c:v>
                </c:pt>
                <c:pt idx="220">
                  <c:v>-0.48396126981277843</c:v>
                </c:pt>
                <c:pt idx="221">
                  <c:v>-0.66997219535000707</c:v>
                </c:pt>
                <c:pt idx="222">
                  <c:v>-0.86187160559107812</c:v>
                </c:pt>
                <c:pt idx="223">
                  <c:v>-0.80765349978367884</c:v>
                </c:pt>
                <c:pt idx="224">
                  <c:v>-0.55487192843078625</c:v>
                </c:pt>
                <c:pt idx="225">
                  <c:v>-0.72224500800022862</c:v>
                </c:pt>
                <c:pt idx="226">
                  <c:v>-0.54021929782856004</c:v>
                </c:pt>
                <c:pt idx="227">
                  <c:v>-0.72199774621568169</c:v>
                </c:pt>
                <c:pt idx="228">
                  <c:v>-0.6375163059789668</c:v>
                </c:pt>
                <c:pt idx="229">
                  <c:v>-0.94811124485100773</c:v>
                </c:pt>
                <c:pt idx="230">
                  <c:v>-0.77425484065769012</c:v>
                </c:pt>
                <c:pt idx="231">
                  <c:v>-0.61953982929759399</c:v>
                </c:pt>
                <c:pt idx="232">
                  <c:v>-0.70082453728761251</c:v>
                </c:pt>
                <c:pt idx="233">
                  <c:v>-0.79089871350118801</c:v>
                </c:pt>
                <c:pt idx="234">
                  <c:v>-0.57797061331761534</c:v>
                </c:pt>
                <c:pt idx="235">
                  <c:v>-0.60021157435863515</c:v>
                </c:pt>
                <c:pt idx="236">
                  <c:v>-0.64718847049484107</c:v>
                </c:pt>
                <c:pt idx="237">
                  <c:v>-0.66198028834012557</c:v>
                </c:pt>
                <c:pt idx="238">
                  <c:v>-0.67883688805935372</c:v>
                </c:pt>
                <c:pt idx="239">
                  <c:v>-0.67457456045655217</c:v>
                </c:pt>
                <c:pt idx="240">
                  <c:v>-0.76771479234042495</c:v>
                </c:pt>
                <c:pt idx="241">
                  <c:v>-0.65698042555140668</c:v>
                </c:pt>
                <c:pt idx="242">
                  <c:v>-0.75750649449763152</c:v>
                </c:pt>
                <c:pt idx="243">
                  <c:v>-0.75469472678060945</c:v>
                </c:pt>
                <c:pt idx="244">
                  <c:v>-0.51015928984632952</c:v>
                </c:pt>
                <c:pt idx="245">
                  <c:v>-0.82489194150857403</c:v>
                </c:pt>
                <c:pt idx="246">
                  <c:v>-0.80778869421995636</c:v>
                </c:pt>
                <c:pt idx="247">
                  <c:v>-0.77809944999486635</c:v>
                </c:pt>
                <c:pt idx="248">
                  <c:v>-0.78317440015514839</c:v>
                </c:pt>
                <c:pt idx="249">
                  <c:v>-0.65741816331886593</c:v>
                </c:pt>
                <c:pt idx="250">
                  <c:v>-0.57310662159269099</c:v>
                </c:pt>
                <c:pt idx="251">
                  <c:v>-0.54342541500505692</c:v>
                </c:pt>
                <c:pt idx="252">
                  <c:v>-0.73864497758647996</c:v>
                </c:pt>
                <c:pt idx="253">
                  <c:v>-0.81279327573548854</c:v>
                </c:pt>
                <c:pt idx="254">
                  <c:v>-0.66286195937469639</c:v>
                </c:pt>
                <c:pt idx="255">
                  <c:v>-0.72480238237715788</c:v>
                </c:pt>
                <c:pt idx="256">
                  <c:v>-0.60137520521940213</c:v>
                </c:pt>
                <c:pt idx="257">
                  <c:v>-0.86078020101237729</c:v>
                </c:pt>
                <c:pt idx="258">
                  <c:v>-0.69290333274209948</c:v>
                </c:pt>
                <c:pt idx="259">
                  <c:v>-0.69526101828771503</c:v>
                </c:pt>
                <c:pt idx="260">
                  <c:v>-0.67088035290233972</c:v>
                </c:pt>
                <c:pt idx="261">
                  <c:v>-0.70655588085162746</c:v>
                </c:pt>
                <c:pt idx="262">
                  <c:v>-0.73737603201886692</c:v>
                </c:pt>
                <c:pt idx="263">
                  <c:v>-0.70056009969757005</c:v>
                </c:pt>
                <c:pt idx="264">
                  <c:v>-0.65755258924806248</c:v>
                </c:pt>
                <c:pt idx="265">
                  <c:v>-0.74127730023083149</c:v>
                </c:pt>
                <c:pt idx="266">
                  <c:v>-0.75561515876219798</c:v>
                </c:pt>
                <c:pt idx="267">
                  <c:v>-0.67963701818654743</c:v>
                </c:pt>
                <c:pt idx="268">
                  <c:v>0</c:v>
                </c:pt>
                <c:pt idx="269">
                  <c:v>-0.72538305963106608</c:v>
                </c:pt>
                <c:pt idx="270">
                  <c:v>-1.4191402937908886</c:v>
                </c:pt>
                <c:pt idx="271">
                  <c:v>-0.57861536009483194</c:v>
                </c:pt>
                <c:pt idx="272">
                  <c:v>-0.67147391770518672</c:v>
                </c:pt>
                <c:pt idx="273">
                  <c:v>-0.67152427590602493</c:v>
                </c:pt>
                <c:pt idx="274">
                  <c:v>-0.85093045543323631</c:v>
                </c:pt>
                <c:pt idx="275">
                  <c:v>-0.77440817861000943</c:v>
                </c:pt>
                <c:pt idx="276">
                  <c:v>-0.75844087296054952</c:v>
                </c:pt>
                <c:pt idx="277">
                  <c:v>-0.69270186939823608</c:v>
                </c:pt>
                <c:pt idx="278">
                  <c:v>-0.67580249840847695</c:v>
                </c:pt>
                <c:pt idx="279">
                  <c:v>-0.79195211714050096</c:v>
                </c:pt>
                <c:pt idx="280">
                  <c:v>0</c:v>
                </c:pt>
                <c:pt idx="281">
                  <c:v>-0.74508422433407517</c:v>
                </c:pt>
                <c:pt idx="282">
                  <c:v>-0.5362906848655703</c:v>
                </c:pt>
                <c:pt idx="283">
                  <c:v>-0.44758575274529983</c:v>
                </c:pt>
                <c:pt idx="284">
                  <c:v>-0.66738556829971196</c:v>
                </c:pt>
                <c:pt idx="285">
                  <c:v>-0.61445761910000418</c:v>
                </c:pt>
                <c:pt idx="286">
                  <c:v>-0.69736621506075536</c:v>
                </c:pt>
                <c:pt idx="287">
                  <c:v>-0.78049084810514091</c:v>
                </c:pt>
                <c:pt idx="288">
                  <c:v>-0.7782541252534998</c:v>
                </c:pt>
                <c:pt idx="289">
                  <c:v>-0.70356895810096498</c:v>
                </c:pt>
                <c:pt idx="290">
                  <c:v>-0.70040406019857326</c:v>
                </c:pt>
                <c:pt idx="291">
                  <c:v>-0.72884458661735096</c:v>
                </c:pt>
                <c:pt idx="292">
                  <c:v>-0.77375065274815247</c:v>
                </c:pt>
                <c:pt idx="293">
                  <c:v>-0.71963603655460817</c:v>
                </c:pt>
                <c:pt idx="294">
                  <c:v>-0.76946093135112481</c:v>
                </c:pt>
                <c:pt idx="295">
                  <c:v>-0.72914244981472898</c:v>
                </c:pt>
                <c:pt idx="296">
                  <c:v>-0.60202343824495841</c:v>
                </c:pt>
                <c:pt idx="297">
                  <c:v>-0.79810501673239709</c:v>
                </c:pt>
                <c:pt idx="298">
                  <c:v>-0.79807821630206988</c:v>
                </c:pt>
                <c:pt idx="299">
                  <c:v>-0.67997852662351155</c:v>
                </c:pt>
                <c:pt idx="300">
                  <c:v>-0.74602600129920993</c:v>
                </c:pt>
                <c:pt idx="301">
                  <c:v>-0.60654931993377581</c:v>
                </c:pt>
                <c:pt idx="302">
                  <c:v>-0.64191072881405808</c:v>
                </c:pt>
                <c:pt idx="303">
                  <c:v>-0.68154829841071674</c:v>
                </c:pt>
                <c:pt idx="304">
                  <c:v>-0.63126149269482568</c:v>
                </c:pt>
                <c:pt idx="305">
                  <c:v>-0.56076124448408637</c:v>
                </c:pt>
                <c:pt idx="306">
                  <c:v>-0.69986468624696208</c:v>
                </c:pt>
                <c:pt idx="307">
                  <c:v>-0.62521946029246644</c:v>
                </c:pt>
                <c:pt idx="308">
                  <c:v>-0.68306604165218876</c:v>
                </c:pt>
                <c:pt idx="309">
                  <c:v>-0.79478099373367594</c:v>
                </c:pt>
                <c:pt idx="310">
                  <c:v>-0.84623053487361932</c:v>
                </c:pt>
                <c:pt idx="311">
                  <c:v>-0.81778393245473191</c:v>
                </c:pt>
                <c:pt idx="312">
                  <c:v>-0.67288541392771695</c:v>
                </c:pt>
                <c:pt idx="313">
                  <c:v>-0.50265071229762359</c:v>
                </c:pt>
                <c:pt idx="314">
                  <c:v>-0.78885500165318834</c:v>
                </c:pt>
                <c:pt idx="315">
                  <c:v>0</c:v>
                </c:pt>
                <c:pt idx="316">
                  <c:v>-0.74036979507455669</c:v>
                </c:pt>
                <c:pt idx="317">
                  <c:v>-0.61957217702808232</c:v>
                </c:pt>
                <c:pt idx="318">
                  <c:v>-0.70945652079252453</c:v>
                </c:pt>
                <c:pt idx="319">
                  <c:v>-0.72719204110126678</c:v>
                </c:pt>
                <c:pt idx="320">
                  <c:v>-0.72353555683801363</c:v>
                </c:pt>
                <c:pt idx="321">
                  <c:v>-0.50259977661701827</c:v>
                </c:pt>
                <c:pt idx="322">
                  <c:v>-0.76868074748160797</c:v>
                </c:pt>
                <c:pt idx="323">
                  <c:v>-0.64776394861391517</c:v>
                </c:pt>
                <c:pt idx="324">
                  <c:v>-0.62421207631478504</c:v>
                </c:pt>
                <c:pt idx="325">
                  <c:v>-0.61049319930628598</c:v>
                </c:pt>
                <c:pt idx="326">
                  <c:v>-0.565058989325258</c:v>
                </c:pt>
                <c:pt idx="327">
                  <c:v>-0.64465335849287997</c:v>
                </c:pt>
                <c:pt idx="328">
                  <c:v>-0.56808870295518643</c:v>
                </c:pt>
                <c:pt idx="329">
                  <c:v>-0.66523308222503952</c:v>
                </c:pt>
                <c:pt idx="330">
                  <c:v>-0.66037615057040655</c:v>
                </c:pt>
                <c:pt idx="331">
                  <c:v>-0.75197254147702852</c:v>
                </c:pt>
                <c:pt idx="332">
                  <c:v>-0.40856942504322008</c:v>
                </c:pt>
                <c:pt idx="333">
                  <c:v>-0.75787237722409406</c:v>
                </c:pt>
                <c:pt idx="334">
                  <c:v>-0.6855110967585536</c:v>
                </c:pt>
                <c:pt idx="335">
                  <c:v>-0.68597514440983787</c:v>
                </c:pt>
                <c:pt idx="336">
                  <c:v>-0.7235337233264082</c:v>
                </c:pt>
                <c:pt idx="337">
                  <c:v>-0.7472582648409507</c:v>
                </c:pt>
                <c:pt idx="338">
                  <c:v>-0.72202706456110155</c:v>
                </c:pt>
                <c:pt idx="339">
                  <c:v>-0.73143458946532414</c:v>
                </c:pt>
                <c:pt idx="340">
                  <c:v>-0.74741239991602271</c:v>
                </c:pt>
                <c:pt idx="341">
                  <c:v>-0.69147724550047651</c:v>
                </c:pt>
                <c:pt idx="342">
                  <c:v>-0.78703864848120697</c:v>
                </c:pt>
                <c:pt idx="343">
                  <c:v>-0.68814347627116779</c:v>
                </c:pt>
                <c:pt idx="344">
                  <c:v>-0.66943915337978299</c:v>
                </c:pt>
                <c:pt idx="345">
                  <c:v>-0.65187744131560521</c:v>
                </c:pt>
                <c:pt idx="346">
                  <c:v>-1.1435532333134166</c:v>
                </c:pt>
                <c:pt idx="347">
                  <c:v>-0.66526377425103311</c:v>
                </c:pt>
                <c:pt idx="348">
                  <c:v>-0.75795914756479166</c:v>
                </c:pt>
                <c:pt idx="349">
                  <c:v>-0.77343057677012206</c:v>
                </c:pt>
                <c:pt idx="350">
                  <c:v>-0.60874400687221519</c:v>
                </c:pt>
                <c:pt idx="351">
                  <c:v>-0.6233789814213011</c:v>
                </c:pt>
                <c:pt idx="352">
                  <c:v>-0.68298453125944747</c:v>
                </c:pt>
                <c:pt idx="353">
                  <c:v>-0.7103568976166218</c:v>
                </c:pt>
                <c:pt idx="354">
                  <c:v>-0.66065165280368232</c:v>
                </c:pt>
                <c:pt idx="355">
                  <c:v>-0.58904409913202094</c:v>
                </c:pt>
                <c:pt idx="356">
                  <c:v>-0.66575055561441332</c:v>
                </c:pt>
                <c:pt idx="357">
                  <c:v>-0.66643922434234559</c:v>
                </c:pt>
                <c:pt idx="358">
                  <c:v>-0.85047198063998952</c:v>
                </c:pt>
                <c:pt idx="359">
                  <c:v>-0.60630007494641902</c:v>
                </c:pt>
                <c:pt idx="360">
                  <c:v>-0.71400962110396682</c:v>
                </c:pt>
                <c:pt idx="361">
                  <c:v>-0.48993674992086533</c:v>
                </c:pt>
                <c:pt idx="362">
                  <c:v>-0.61524347420444758</c:v>
                </c:pt>
                <c:pt idx="363">
                  <c:v>-0.76985906887631017</c:v>
                </c:pt>
                <c:pt idx="364">
                  <c:v>-0.62889359936917155</c:v>
                </c:pt>
                <c:pt idx="365">
                  <c:v>-0.79044892678658163</c:v>
                </c:pt>
                <c:pt idx="366">
                  <c:v>-0.59051043810770631</c:v>
                </c:pt>
                <c:pt idx="367">
                  <c:v>-0.67410791104864098</c:v>
                </c:pt>
                <c:pt idx="368">
                  <c:v>0</c:v>
                </c:pt>
                <c:pt idx="369">
                  <c:v>-0.7561820368586345</c:v>
                </c:pt>
                <c:pt idx="370">
                  <c:v>-0.78414707057056676</c:v>
                </c:pt>
                <c:pt idx="371">
                  <c:v>-0.74723245651311609</c:v>
                </c:pt>
                <c:pt idx="372">
                  <c:v>-0.51850250806975828</c:v>
                </c:pt>
                <c:pt idx="373">
                  <c:v>0</c:v>
                </c:pt>
                <c:pt idx="374">
                  <c:v>-0.62890029325398056</c:v>
                </c:pt>
                <c:pt idx="375">
                  <c:v>-0.77641628891697623</c:v>
                </c:pt>
                <c:pt idx="376">
                  <c:v>-0.69256545438785277</c:v>
                </c:pt>
                <c:pt idx="377">
                  <c:v>-0.78889631320257481</c:v>
                </c:pt>
                <c:pt idx="378">
                  <c:v>-0.60699161724293993</c:v>
                </c:pt>
                <c:pt idx="379">
                  <c:v>-0.67734170205511179</c:v>
                </c:pt>
                <c:pt idx="380">
                  <c:v>-0.79255246414232083</c:v>
                </c:pt>
                <c:pt idx="381">
                  <c:v>-0.64409974845069784</c:v>
                </c:pt>
                <c:pt idx="382">
                  <c:v>-0.60691645195288868</c:v>
                </c:pt>
                <c:pt idx="383">
                  <c:v>-0.67071595748901092</c:v>
                </c:pt>
                <c:pt idx="384">
                  <c:v>-0.71451229623292878</c:v>
                </c:pt>
                <c:pt idx="385">
                  <c:v>-0.75907264332193425</c:v>
                </c:pt>
                <c:pt idx="386">
                  <c:v>-0.71245083368255724</c:v>
                </c:pt>
                <c:pt idx="387">
                  <c:v>-0.73309394607380196</c:v>
                </c:pt>
                <c:pt idx="388">
                  <c:v>-0.69596308330343148</c:v>
                </c:pt>
                <c:pt idx="389">
                  <c:v>-0.69886888816405102</c:v>
                </c:pt>
                <c:pt idx="390">
                  <c:v>-0.6908988025982179</c:v>
                </c:pt>
                <c:pt idx="391">
                  <c:v>-0.53624835397615778</c:v>
                </c:pt>
                <c:pt idx="392">
                  <c:v>-0.68282906096642493</c:v>
                </c:pt>
                <c:pt idx="393">
                  <c:v>-0.62451064496319542</c:v>
                </c:pt>
                <c:pt idx="394">
                  <c:v>-0.65224437092827348</c:v>
                </c:pt>
                <c:pt idx="395">
                  <c:v>-0.64551321188412436</c:v>
                </c:pt>
                <c:pt idx="396">
                  <c:v>0</c:v>
                </c:pt>
                <c:pt idx="397">
                  <c:v>0</c:v>
                </c:pt>
                <c:pt idx="398">
                  <c:v>-0.70530798962785979</c:v>
                </c:pt>
                <c:pt idx="399">
                  <c:v>-0.10945605859935964</c:v>
                </c:pt>
                <c:pt idx="400">
                  <c:v>-0.71234046155644037</c:v>
                </c:pt>
                <c:pt idx="401">
                  <c:v>-8.3760977713831813E-2</c:v>
                </c:pt>
                <c:pt idx="402">
                  <c:v>-0.64009971702114798</c:v>
                </c:pt>
                <c:pt idx="403">
                  <c:v>-0.67505082764016666</c:v>
                </c:pt>
                <c:pt idx="404">
                  <c:v>-0.67871716448829378</c:v>
                </c:pt>
                <c:pt idx="405">
                  <c:v>0</c:v>
                </c:pt>
                <c:pt idx="406">
                  <c:v>-0.68181229094220552</c:v>
                </c:pt>
                <c:pt idx="407">
                  <c:v>-0.72272832170023715</c:v>
                </c:pt>
                <c:pt idx="408">
                  <c:v>-0.876674054185415</c:v>
                </c:pt>
                <c:pt idx="409">
                  <c:v>-0.64220857348556493</c:v>
                </c:pt>
                <c:pt idx="410">
                  <c:v>-0.6250742908611242</c:v>
                </c:pt>
                <c:pt idx="411">
                  <c:v>-0.68336178948133486</c:v>
                </c:pt>
                <c:pt idx="412">
                  <c:v>-0.6751079700407574</c:v>
                </c:pt>
                <c:pt idx="413">
                  <c:v>-0.4911909589445459</c:v>
                </c:pt>
                <c:pt idx="414">
                  <c:v>-0.66284772628017641</c:v>
                </c:pt>
                <c:pt idx="415">
                  <c:v>-0.64550186845314228</c:v>
                </c:pt>
                <c:pt idx="416">
                  <c:v>-0.68491659037445518</c:v>
                </c:pt>
                <c:pt idx="417">
                  <c:v>-0.77614837618445065</c:v>
                </c:pt>
                <c:pt idx="418">
                  <c:v>-0.62408964053635141</c:v>
                </c:pt>
                <c:pt idx="419">
                  <c:v>-0.68396358514528366</c:v>
                </c:pt>
                <c:pt idx="420">
                  <c:v>-0.68874003549999774</c:v>
                </c:pt>
                <c:pt idx="421">
                  <c:v>-0.69883902189077463</c:v>
                </c:pt>
                <c:pt idx="422">
                  <c:v>-0.49848363347831354</c:v>
                </c:pt>
                <c:pt idx="423">
                  <c:v>0</c:v>
                </c:pt>
                <c:pt idx="424">
                  <c:v>-0.62828345495415405</c:v>
                </c:pt>
                <c:pt idx="425">
                  <c:v>-0.67599412896276379</c:v>
                </c:pt>
                <c:pt idx="426">
                  <c:v>-0.65948244901853181</c:v>
                </c:pt>
                <c:pt idx="427">
                  <c:v>-0.71813731540949599</c:v>
                </c:pt>
                <c:pt idx="428">
                  <c:v>-0.77858716411697937</c:v>
                </c:pt>
                <c:pt idx="429">
                  <c:v>-0.62698965419425712</c:v>
                </c:pt>
                <c:pt idx="430">
                  <c:v>-0.73510762076111913</c:v>
                </c:pt>
                <c:pt idx="431">
                  <c:v>-0.76829919064185914</c:v>
                </c:pt>
                <c:pt idx="432">
                  <c:v>-0.71962017328744143</c:v>
                </c:pt>
                <c:pt idx="433">
                  <c:v>-0.75737510460477409</c:v>
                </c:pt>
                <c:pt idx="434">
                  <c:v>-0.63056836597489441</c:v>
                </c:pt>
                <c:pt idx="435">
                  <c:v>-0.82635950271455549</c:v>
                </c:pt>
                <c:pt idx="436">
                  <c:v>-0.65826860840687962</c:v>
                </c:pt>
                <c:pt idx="437">
                  <c:v>-0.70906446765545128</c:v>
                </c:pt>
                <c:pt idx="438">
                  <c:v>-0.69621366114983463</c:v>
                </c:pt>
                <c:pt idx="439">
                  <c:v>-0.70547826799681967</c:v>
                </c:pt>
                <c:pt idx="440">
                  <c:v>-0.76943872633324817</c:v>
                </c:pt>
                <c:pt idx="441">
                  <c:v>-0.6930164022411891</c:v>
                </c:pt>
                <c:pt idx="442">
                  <c:v>-0.70641322259878792</c:v>
                </c:pt>
                <c:pt idx="443">
                  <c:v>-0.17135383651728497</c:v>
                </c:pt>
                <c:pt idx="444">
                  <c:v>-0.70042869698729193</c:v>
                </c:pt>
                <c:pt idx="445">
                  <c:v>-0.65884950538361353</c:v>
                </c:pt>
                <c:pt idx="446">
                  <c:v>0</c:v>
                </c:pt>
                <c:pt idx="447">
                  <c:v>-0.7022033265213794</c:v>
                </c:pt>
                <c:pt idx="448">
                  <c:v>-1.197961580346391</c:v>
                </c:pt>
                <c:pt idx="449">
                  <c:v>-0.81527310368804284</c:v>
                </c:pt>
                <c:pt idx="450">
                  <c:v>-0.6812795582605693</c:v>
                </c:pt>
                <c:pt idx="451">
                  <c:v>-0.71404721569720664</c:v>
                </c:pt>
                <c:pt idx="452">
                  <c:v>-0.92012348845898362</c:v>
                </c:pt>
                <c:pt idx="453">
                  <c:v>-1.0571148274823281</c:v>
                </c:pt>
                <c:pt idx="454">
                  <c:v>-0.81832969228101149</c:v>
                </c:pt>
                <c:pt idx="455">
                  <c:v>-0.72017010559919592</c:v>
                </c:pt>
                <c:pt idx="456">
                  <c:v>-0.66793690385670679</c:v>
                </c:pt>
                <c:pt idx="457">
                  <c:v>-0.72861207046881937</c:v>
                </c:pt>
                <c:pt idx="458">
                  <c:v>-0.69978852098754629</c:v>
                </c:pt>
                <c:pt idx="459">
                  <c:v>-0.46986603998761411</c:v>
                </c:pt>
                <c:pt idx="460">
                  <c:v>-0.75583133097691135</c:v>
                </c:pt>
                <c:pt idx="461">
                  <c:v>-0.70989181541452495</c:v>
                </c:pt>
                <c:pt idx="462">
                  <c:v>-0.65579309679578013</c:v>
                </c:pt>
                <c:pt idx="463">
                  <c:v>-0.7502660200665866</c:v>
                </c:pt>
                <c:pt idx="464">
                  <c:v>-0.65456620903042484</c:v>
                </c:pt>
                <c:pt idx="465">
                  <c:v>-0.65919181871935484</c:v>
                </c:pt>
                <c:pt idx="466">
                  <c:v>-0.65092749537921601</c:v>
                </c:pt>
                <c:pt idx="467">
                  <c:v>-0.62548293580347292</c:v>
                </c:pt>
                <c:pt idx="468">
                  <c:v>-0.55653709482553559</c:v>
                </c:pt>
                <c:pt idx="469">
                  <c:v>-0.59236132254128382</c:v>
                </c:pt>
                <c:pt idx="470">
                  <c:v>-0.71783420496477801</c:v>
                </c:pt>
                <c:pt idx="471">
                  <c:v>-0.80612016854079727</c:v>
                </c:pt>
                <c:pt idx="472">
                  <c:v>-0.59458856152193351</c:v>
                </c:pt>
                <c:pt idx="473">
                  <c:v>-0.61111089732172863</c:v>
                </c:pt>
                <c:pt idx="474">
                  <c:v>-0.64710831645356859</c:v>
                </c:pt>
                <c:pt idx="475">
                  <c:v>-0.66865477472039192</c:v>
                </c:pt>
                <c:pt idx="476">
                  <c:v>-0.94894404037594471</c:v>
                </c:pt>
                <c:pt idx="477">
                  <c:v>-0.74049123523363292</c:v>
                </c:pt>
                <c:pt idx="478">
                  <c:v>-0.61784663427603959</c:v>
                </c:pt>
                <c:pt idx="479">
                  <c:v>-0.66556879202211217</c:v>
                </c:pt>
                <c:pt idx="480">
                  <c:v>-0.59580334533428336</c:v>
                </c:pt>
                <c:pt idx="481">
                  <c:v>-0.9817639598871174</c:v>
                </c:pt>
                <c:pt idx="482">
                  <c:v>-0.72249411896931948</c:v>
                </c:pt>
                <c:pt idx="483">
                  <c:v>-0.5852900277730626</c:v>
                </c:pt>
                <c:pt idx="484">
                  <c:v>-0.84831466180117787</c:v>
                </c:pt>
                <c:pt idx="485">
                  <c:v>-0.63828791942867635</c:v>
                </c:pt>
                <c:pt idx="486">
                  <c:v>-0.70401323237507452</c:v>
                </c:pt>
                <c:pt idx="487">
                  <c:v>-0.58390041080968225</c:v>
                </c:pt>
                <c:pt idx="488">
                  <c:v>-0.66455777100342783</c:v>
                </c:pt>
                <c:pt idx="489">
                  <c:v>-0.69333246246730817</c:v>
                </c:pt>
                <c:pt idx="490">
                  <c:v>-0.7646018124624463</c:v>
                </c:pt>
                <c:pt idx="491">
                  <c:v>-0.68823737842525379</c:v>
                </c:pt>
                <c:pt idx="492">
                  <c:v>-0.70395367758399341</c:v>
                </c:pt>
                <c:pt idx="493">
                  <c:v>-0.73697131120667292</c:v>
                </c:pt>
                <c:pt idx="494">
                  <c:v>-0.56080161837563802</c:v>
                </c:pt>
                <c:pt idx="495">
                  <c:v>-0.70217551018148416</c:v>
                </c:pt>
                <c:pt idx="496">
                  <c:v>-0.60042153986208069</c:v>
                </c:pt>
                <c:pt idx="497">
                  <c:v>-0.41150848214591806</c:v>
                </c:pt>
                <c:pt idx="498">
                  <c:v>-0.24187551520460349</c:v>
                </c:pt>
                <c:pt idx="499">
                  <c:v>-0.66050966861635529</c:v>
                </c:pt>
                <c:pt idx="500">
                  <c:v>-0.53653943548613159</c:v>
                </c:pt>
                <c:pt idx="501">
                  <c:v>-0.67356205818393411</c:v>
                </c:pt>
                <c:pt idx="502">
                  <c:v>-0.68591819888451533</c:v>
                </c:pt>
                <c:pt idx="503">
                  <c:v>-0.66044531749239366</c:v>
                </c:pt>
                <c:pt idx="504">
                  <c:v>-0.66910282461974147</c:v>
                </c:pt>
                <c:pt idx="505">
                  <c:v>-0.68196810128705532</c:v>
                </c:pt>
                <c:pt idx="506">
                  <c:v>-0.6691997091724895</c:v>
                </c:pt>
                <c:pt idx="507">
                  <c:v>-0.58942339945499955</c:v>
                </c:pt>
                <c:pt idx="508">
                  <c:v>-0.63617717358013748</c:v>
                </c:pt>
                <c:pt idx="509">
                  <c:v>-0.66198916489611737</c:v>
                </c:pt>
                <c:pt idx="510">
                  <c:v>-0.63243906367118785</c:v>
                </c:pt>
                <c:pt idx="511">
                  <c:v>-0.68096808623800786</c:v>
                </c:pt>
                <c:pt idx="512">
                  <c:v>-0.48390814466194448</c:v>
                </c:pt>
                <c:pt idx="513">
                  <c:v>-0.56728076081532675</c:v>
                </c:pt>
                <c:pt idx="514">
                  <c:v>-0.86618026835856288</c:v>
                </c:pt>
                <c:pt idx="515">
                  <c:v>-0.5938650490229046</c:v>
                </c:pt>
                <c:pt idx="516">
                  <c:v>-0.74012033612125006</c:v>
                </c:pt>
                <c:pt idx="517">
                  <c:v>-0.82302249911915315</c:v>
                </c:pt>
                <c:pt idx="518">
                  <c:v>-0.74826692702818065</c:v>
                </c:pt>
                <c:pt idx="519">
                  <c:v>-0.65558487477361505</c:v>
                </c:pt>
                <c:pt idx="520">
                  <c:v>-0.67868397585003948</c:v>
                </c:pt>
                <c:pt idx="521">
                  <c:v>-0.71050453546766201</c:v>
                </c:pt>
                <c:pt idx="522">
                  <c:v>0</c:v>
                </c:pt>
                <c:pt idx="523">
                  <c:v>-0.69094516552186414</c:v>
                </c:pt>
                <c:pt idx="524">
                  <c:v>-0.62425385852710025</c:v>
                </c:pt>
                <c:pt idx="525">
                  <c:v>-0.54180207223869847</c:v>
                </c:pt>
                <c:pt idx="526">
                  <c:v>-0.78414345291493337</c:v>
                </c:pt>
                <c:pt idx="527">
                  <c:v>-0.62795970296553472</c:v>
                </c:pt>
                <c:pt idx="528">
                  <c:v>-0.61052565338540932</c:v>
                </c:pt>
                <c:pt idx="529">
                  <c:v>-0.71552094818080691</c:v>
                </c:pt>
                <c:pt idx="530">
                  <c:v>-1.1189909673569194</c:v>
                </c:pt>
                <c:pt idx="531">
                  <c:v>-0.72971855775258787</c:v>
                </c:pt>
                <c:pt idx="532">
                  <c:v>-0.81098023137104069</c:v>
                </c:pt>
                <c:pt idx="533">
                  <c:v>-0.67372899792079477</c:v>
                </c:pt>
                <c:pt idx="534">
                  <c:v>-0.65231760526357396</c:v>
                </c:pt>
                <c:pt idx="535">
                  <c:v>-0.64577795339204203</c:v>
                </c:pt>
                <c:pt idx="536">
                  <c:v>-0.27641780817970757</c:v>
                </c:pt>
                <c:pt idx="537">
                  <c:v>-0.74056705050354454</c:v>
                </c:pt>
                <c:pt idx="538">
                  <c:v>0</c:v>
                </c:pt>
                <c:pt idx="539">
                  <c:v>-0.7744201692463798</c:v>
                </c:pt>
                <c:pt idx="540">
                  <c:v>-0.6161491766896714</c:v>
                </c:pt>
                <c:pt idx="541">
                  <c:v>-0.66058038943156649</c:v>
                </c:pt>
                <c:pt idx="542">
                  <c:v>-0.57790894840907292</c:v>
                </c:pt>
                <c:pt idx="543">
                  <c:v>-0.62956658635445961</c:v>
                </c:pt>
                <c:pt idx="544">
                  <c:v>-0.5947387267623262</c:v>
                </c:pt>
                <c:pt idx="545">
                  <c:v>-0.78040987532435324</c:v>
                </c:pt>
                <c:pt idx="546">
                  <c:v>-0.70913122263449979</c:v>
                </c:pt>
                <c:pt idx="547">
                  <c:v>-0.5048528854409442</c:v>
                </c:pt>
                <c:pt idx="548">
                  <c:v>-0.74689554391967095</c:v>
                </c:pt>
                <c:pt idx="549">
                  <c:v>-0.73034472389455041</c:v>
                </c:pt>
                <c:pt idx="550">
                  <c:v>-0.57845077974037529</c:v>
                </c:pt>
                <c:pt idx="551">
                  <c:v>-0.31402026414627771</c:v>
                </c:pt>
                <c:pt idx="552">
                  <c:v>-0.66584973194814623</c:v>
                </c:pt>
                <c:pt idx="553">
                  <c:v>-0.760206302147442</c:v>
                </c:pt>
                <c:pt idx="554">
                  <c:v>-0.66182321679526435</c:v>
                </c:pt>
                <c:pt idx="555">
                  <c:v>0</c:v>
                </c:pt>
                <c:pt idx="556">
                  <c:v>-0.63410278621669858</c:v>
                </c:pt>
                <c:pt idx="557">
                  <c:v>0</c:v>
                </c:pt>
                <c:pt idx="558">
                  <c:v>-0.73071578248250624</c:v>
                </c:pt>
                <c:pt idx="559">
                  <c:v>0</c:v>
                </c:pt>
                <c:pt idx="560">
                  <c:v>-0.65242428709972766</c:v>
                </c:pt>
                <c:pt idx="561">
                  <c:v>-0.65711129827711967</c:v>
                </c:pt>
                <c:pt idx="562">
                  <c:v>-0.67061118087240335</c:v>
                </c:pt>
                <c:pt idx="563">
                  <c:v>-0.66591662735541579</c:v>
                </c:pt>
                <c:pt idx="564">
                  <c:v>-0.67031600139463232</c:v>
                </c:pt>
                <c:pt idx="565">
                  <c:v>-0.73302680292824285</c:v>
                </c:pt>
                <c:pt idx="566">
                  <c:v>-0.73558708247467641</c:v>
                </c:pt>
                <c:pt idx="567">
                  <c:v>-0.61109820676131554</c:v>
                </c:pt>
                <c:pt idx="568">
                  <c:v>-0.72790449008952751</c:v>
                </c:pt>
                <c:pt idx="569">
                  <c:v>-0.69075623139929088</c:v>
                </c:pt>
                <c:pt idx="570">
                  <c:v>-0.68182629158203845</c:v>
                </c:pt>
                <c:pt idx="571">
                  <c:v>-0.72135855537487636</c:v>
                </c:pt>
                <c:pt idx="572">
                  <c:v>-0.73413186846235001</c:v>
                </c:pt>
                <c:pt idx="573">
                  <c:v>-0.75529405895301205</c:v>
                </c:pt>
                <c:pt idx="574">
                  <c:v>-0.58652027107257421</c:v>
                </c:pt>
                <c:pt idx="575">
                  <c:v>-0.54011951766875754</c:v>
                </c:pt>
                <c:pt idx="576">
                  <c:v>-0.71798697248186227</c:v>
                </c:pt>
                <c:pt idx="577">
                  <c:v>-0.7630731613454822</c:v>
                </c:pt>
                <c:pt idx="578">
                  <c:v>-0.87818079093528634</c:v>
                </c:pt>
                <c:pt idx="579">
                  <c:v>-0.73115814503501231</c:v>
                </c:pt>
                <c:pt idx="580">
                  <c:v>-0.81470802745658788</c:v>
                </c:pt>
                <c:pt idx="581">
                  <c:v>-0.68877637231615507</c:v>
                </c:pt>
                <c:pt idx="582">
                  <c:v>-0.59121468821320766</c:v>
                </c:pt>
                <c:pt idx="583">
                  <c:v>-0.54107172806397352</c:v>
                </c:pt>
                <c:pt idx="584">
                  <c:v>-0.51592374019715226</c:v>
                </c:pt>
                <c:pt idx="585">
                  <c:v>-1.1827571774590164</c:v>
                </c:pt>
                <c:pt idx="586">
                  <c:v>-0.62266426274650977</c:v>
                </c:pt>
                <c:pt idx="587">
                  <c:v>-0.75241058780286807</c:v>
                </c:pt>
                <c:pt idx="588">
                  <c:v>-0.75013363295775404</c:v>
                </c:pt>
                <c:pt idx="589">
                  <c:v>-0.85930024813735884</c:v>
                </c:pt>
                <c:pt idx="590">
                  <c:v>-0.68359970329440578</c:v>
                </c:pt>
                <c:pt idx="591">
                  <c:v>-0.70127725889621306</c:v>
                </c:pt>
                <c:pt idx="592">
                  <c:v>-0.74226221698292405</c:v>
                </c:pt>
                <c:pt idx="593">
                  <c:v>-0.72487744427513368</c:v>
                </c:pt>
                <c:pt idx="594">
                  <c:v>-0.67115121548990264</c:v>
                </c:pt>
                <c:pt idx="595">
                  <c:v>-0.70628765629791013</c:v>
                </c:pt>
                <c:pt idx="596">
                  <c:v>-0.67152723935747649</c:v>
                </c:pt>
                <c:pt idx="597">
                  <c:v>-0.60718171167780677</c:v>
                </c:pt>
                <c:pt idx="598">
                  <c:v>-0.56424574719678811</c:v>
                </c:pt>
                <c:pt idx="599">
                  <c:v>-0.69847931491339676</c:v>
                </c:pt>
                <c:pt idx="600">
                  <c:v>-0.63555231414086355</c:v>
                </c:pt>
                <c:pt idx="601">
                  <c:v>-0.6544854331780301</c:v>
                </c:pt>
                <c:pt idx="602">
                  <c:v>-0.64891173680804681</c:v>
                </c:pt>
                <c:pt idx="603">
                  <c:v>-0.70100903005778581</c:v>
                </c:pt>
                <c:pt idx="604">
                  <c:v>-0.69202908996520029</c:v>
                </c:pt>
                <c:pt idx="605">
                  <c:v>-0.89406699809703483</c:v>
                </c:pt>
                <c:pt idx="606">
                  <c:v>-1.4764763866650246</c:v>
                </c:pt>
                <c:pt idx="607">
                  <c:v>-0.44238483402859075</c:v>
                </c:pt>
                <c:pt idx="608">
                  <c:v>-0.63623757278290149</c:v>
                </c:pt>
                <c:pt idx="609">
                  <c:v>0</c:v>
                </c:pt>
                <c:pt idx="610">
                  <c:v>-0.56608924935799421</c:v>
                </c:pt>
                <c:pt idx="611">
                  <c:v>-0.7008540847836392</c:v>
                </c:pt>
                <c:pt idx="612">
                  <c:v>-0.75843966957228437</c:v>
                </c:pt>
                <c:pt idx="613">
                  <c:v>-0.55715321062318823</c:v>
                </c:pt>
                <c:pt idx="614">
                  <c:v>-0.6592922361502036</c:v>
                </c:pt>
                <c:pt idx="615">
                  <c:v>-0.60066089297801417</c:v>
                </c:pt>
                <c:pt idx="616">
                  <c:v>-0.7610837311824602</c:v>
                </c:pt>
                <c:pt idx="617">
                  <c:v>-0.7503600182287512</c:v>
                </c:pt>
                <c:pt idx="618">
                  <c:v>-0.66730997414343951</c:v>
                </c:pt>
                <c:pt idx="619">
                  <c:v>-0.7174243473272679</c:v>
                </c:pt>
                <c:pt idx="620">
                  <c:v>-0.54634671501022802</c:v>
                </c:pt>
                <c:pt idx="621">
                  <c:v>-0.72918660332457108</c:v>
                </c:pt>
                <c:pt idx="622">
                  <c:v>-0.73198077220496871</c:v>
                </c:pt>
                <c:pt idx="623">
                  <c:v>-0.59604172597788152</c:v>
                </c:pt>
                <c:pt idx="624">
                  <c:v>-0.61095772445570762</c:v>
                </c:pt>
                <c:pt idx="625">
                  <c:v>-0.71637397979430473</c:v>
                </c:pt>
                <c:pt idx="626">
                  <c:v>-0.60110247875473166</c:v>
                </c:pt>
                <c:pt idx="627">
                  <c:v>-0.79805194580625849</c:v>
                </c:pt>
                <c:pt idx="628">
                  <c:v>-0.56357106330354934</c:v>
                </c:pt>
                <c:pt idx="629">
                  <c:v>-0.58214920581787366</c:v>
                </c:pt>
                <c:pt idx="630">
                  <c:v>-0.71635960188169145</c:v>
                </c:pt>
                <c:pt idx="631">
                  <c:v>-0.68109949014751048</c:v>
                </c:pt>
                <c:pt idx="632">
                  <c:v>-0.70981734055160517</c:v>
                </c:pt>
                <c:pt idx="633">
                  <c:v>-0.72294834730580237</c:v>
                </c:pt>
                <c:pt idx="634">
                  <c:v>-0.57857960278335241</c:v>
                </c:pt>
                <c:pt idx="635">
                  <c:v>-0.74537082887051742</c:v>
                </c:pt>
                <c:pt idx="636">
                  <c:v>-0.69862534376534069</c:v>
                </c:pt>
                <c:pt idx="637">
                  <c:v>-0.74039098516156288</c:v>
                </c:pt>
                <c:pt idx="638">
                  <c:v>-0.50687418944557405</c:v>
                </c:pt>
                <c:pt idx="639">
                  <c:v>-0.70001331012043</c:v>
                </c:pt>
                <c:pt idx="640">
                  <c:v>-0.72174888178443697</c:v>
                </c:pt>
                <c:pt idx="641">
                  <c:v>-0.65876308160132246</c:v>
                </c:pt>
                <c:pt idx="642">
                  <c:v>-0.62832466373507156</c:v>
                </c:pt>
                <c:pt idx="643">
                  <c:v>-0.78554627466514249</c:v>
                </c:pt>
                <c:pt idx="644">
                  <c:v>-0.66906254250965902</c:v>
                </c:pt>
                <c:pt idx="645">
                  <c:v>-0.69607623108526839</c:v>
                </c:pt>
                <c:pt idx="646">
                  <c:v>0</c:v>
                </c:pt>
                <c:pt idx="647">
                  <c:v>-0.98498335211529753</c:v>
                </c:pt>
                <c:pt idx="648">
                  <c:v>-0.69445590508283384</c:v>
                </c:pt>
                <c:pt idx="649">
                  <c:v>-0.70536848391450857</c:v>
                </c:pt>
                <c:pt idx="650">
                  <c:v>-0.72634553147249381</c:v>
                </c:pt>
                <c:pt idx="651">
                  <c:v>-0.51506847523747612</c:v>
                </c:pt>
                <c:pt idx="652">
                  <c:v>-0.7407808333544057</c:v>
                </c:pt>
                <c:pt idx="653">
                  <c:v>-0.70106491882333655</c:v>
                </c:pt>
                <c:pt idx="654">
                  <c:v>-0.61772626185965118</c:v>
                </c:pt>
                <c:pt idx="655">
                  <c:v>-0.78461362232672793</c:v>
                </c:pt>
                <c:pt idx="656">
                  <c:v>-0.71353686370341163</c:v>
                </c:pt>
                <c:pt idx="657">
                  <c:v>-0.70708778489175406</c:v>
                </c:pt>
                <c:pt idx="658">
                  <c:v>-0.75426986090475978</c:v>
                </c:pt>
                <c:pt idx="659">
                  <c:v>-0.64247422055696846</c:v>
                </c:pt>
                <c:pt idx="660">
                  <c:v>-0.80731977113819253</c:v>
                </c:pt>
                <c:pt idx="661">
                  <c:v>-0.66178152716416194</c:v>
                </c:pt>
                <c:pt idx="662">
                  <c:v>-0.76069818375891607</c:v>
                </c:pt>
                <c:pt idx="663">
                  <c:v>-0.6409362631924338</c:v>
                </c:pt>
                <c:pt idx="664">
                  <c:v>-0.95485095205188286</c:v>
                </c:pt>
                <c:pt idx="665">
                  <c:v>-0.79734657070131054</c:v>
                </c:pt>
                <c:pt idx="666">
                  <c:v>-0.66885343425072585</c:v>
                </c:pt>
                <c:pt idx="667">
                  <c:v>-0.6379964126649309</c:v>
                </c:pt>
                <c:pt idx="668">
                  <c:v>-0.637101777376756</c:v>
                </c:pt>
                <c:pt idx="669">
                  <c:v>-0.66440406715050015</c:v>
                </c:pt>
                <c:pt idx="670">
                  <c:v>-0.66021802030714727</c:v>
                </c:pt>
                <c:pt idx="671">
                  <c:v>-0.72670745603471443</c:v>
                </c:pt>
                <c:pt idx="672">
                  <c:v>-0.68143645922096086</c:v>
                </c:pt>
                <c:pt idx="673">
                  <c:v>0</c:v>
                </c:pt>
                <c:pt idx="674">
                  <c:v>-0.83505808417667848</c:v>
                </c:pt>
                <c:pt idx="675">
                  <c:v>-0.67712226608091552</c:v>
                </c:pt>
                <c:pt idx="676">
                  <c:v>-0.62777839520957057</c:v>
                </c:pt>
                <c:pt idx="677">
                  <c:v>-0.62259971598787867</c:v>
                </c:pt>
                <c:pt idx="678">
                  <c:v>-0.57098480092537784</c:v>
                </c:pt>
                <c:pt idx="679">
                  <c:v>-0.64266893430691163</c:v>
                </c:pt>
                <c:pt idx="680">
                  <c:v>-0.67007892463297392</c:v>
                </c:pt>
                <c:pt idx="681">
                  <c:v>-0.51058832513246255</c:v>
                </c:pt>
                <c:pt idx="682">
                  <c:v>-0.60398836273300849</c:v>
                </c:pt>
                <c:pt idx="683">
                  <c:v>-0.53749585793107579</c:v>
                </c:pt>
                <c:pt idx="684">
                  <c:v>-0.75247070798949045</c:v>
                </c:pt>
                <c:pt idx="685">
                  <c:v>-0.46508588847931798</c:v>
                </c:pt>
                <c:pt idx="686">
                  <c:v>-0.51757992252298679</c:v>
                </c:pt>
                <c:pt idx="687">
                  <c:v>-0.30272054381094005</c:v>
                </c:pt>
                <c:pt idx="688">
                  <c:v>-0.82370660105293592</c:v>
                </c:pt>
                <c:pt idx="689">
                  <c:v>-0.63676005717471107</c:v>
                </c:pt>
                <c:pt idx="690">
                  <c:v>-0.63103624632293009</c:v>
                </c:pt>
                <c:pt idx="691">
                  <c:v>-0.65671558426038179</c:v>
                </c:pt>
                <c:pt idx="692">
                  <c:v>-0.58881162547678678</c:v>
                </c:pt>
                <c:pt idx="693">
                  <c:v>-0.71654886367463422</c:v>
                </c:pt>
                <c:pt idx="694">
                  <c:v>-0.76144098544725058</c:v>
                </c:pt>
                <c:pt idx="695">
                  <c:v>-0.82166971697582869</c:v>
                </c:pt>
                <c:pt idx="696">
                  <c:v>-0.73614187072328985</c:v>
                </c:pt>
                <c:pt idx="697">
                  <c:v>-0.58073012422011527</c:v>
                </c:pt>
                <c:pt idx="698">
                  <c:v>-0.76618832444762153</c:v>
                </c:pt>
                <c:pt idx="699">
                  <c:v>-0.63746608649862468</c:v>
                </c:pt>
                <c:pt idx="700">
                  <c:v>-0.77756119898712739</c:v>
                </c:pt>
                <c:pt idx="701">
                  <c:v>-0.68647699435812615</c:v>
                </c:pt>
                <c:pt idx="702">
                  <c:v>-0.56918901914487574</c:v>
                </c:pt>
                <c:pt idx="703">
                  <c:v>-0.59704239310421858</c:v>
                </c:pt>
                <c:pt idx="704">
                  <c:v>-0.75019253520889617</c:v>
                </c:pt>
                <c:pt idx="705">
                  <c:v>-0.65227332846249064</c:v>
                </c:pt>
                <c:pt idx="706">
                  <c:v>-0.48106366553947999</c:v>
                </c:pt>
                <c:pt idx="707">
                  <c:v>-0.75322037701449363</c:v>
                </c:pt>
                <c:pt idx="708">
                  <c:v>-0.74931050542842126</c:v>
                </c:pt>
                <c:pt idx="709">
                  <c:v>-0.75051657215045053</c:v>
                </c:pt>
                <c:pt idx="710">
                  <c:v>-0.55721265591462743</c:v>
                </c:pt>
                <c:pt idx="711">
                  <c:v>-0.54558090996945352</c:v>
                </c:pt>
                <c:pt idx="712">
                  <c:v>-0.69722546114605377</c:v>
                </c:pt>
                <c:pt idx="713">
                  <c:v>-0.74617506326429317</c:v>
                </c:pt>
                <c:pt idx="714">
                  <c:v>-0.79423324500334402</c:v>
                </c:pt>
                <c:pt idx="715">
                  <c:v>-0.68174589719337153</c:v>
                </c:pt>
                <c:pt idx="716">
                  <c:v>-0.68807694498505334</c:v>
                </c:pt>
                <c:pt idx="717">
                  <c:v>-0.78891535479432284</c:v>
                </c:pt>
                <c:pt idx="718">
                  <c:v>-0.63477248590707092</c:v>
                </c:pt>
                <c:pt idx="719">
                  <c:v>-0.71496448067674656</c:v>
                </c:pt>
                <c:pt idx="720">
                  <c:v>0</c:v>
                </c:pt>
                <c:pt idx="721">
                  <c:v>-0.80060720835738219</c:v>
                </c:pt>
                <c:pt idx="722">
                  <c:v>-0.14602375711900598</c:v>
                </c:pt>
                <c:pt idx="723">
                  <c:v>-0.68925094024501843</c:v>
                </c:pt>
                <c:pt idx="724">
                  <c:v>-0.61930094410168846</c:v>
                </c:pt>
                <c:pt idx="725">
                  <c:v>0</c:v>
                </c:pt>
                <c:pt idx="726">
                  <c:v>-0.65341637503477823</c:v>
                </c:pt>
                <c:pt idx="727">
                  <c:v>-0.60538259740284417</c:v>
                </c:pt>
                <c:pt idx="728">
                  <c:v>-0.61088483009429684</c:v>
                </c:pt>
                <c:pt idx="729">
                  <c:v>-0.79738638285570251</c:v>
                </c:pt>
                <c:pt idx="730">
                  <c:v>-0.75240049807252785</c:v>
                </c:pt>
                <c:pt idx="731">
                  <c:v>-0.9895531617433827</c:v>
                </c:pt>
                <c:pt idx="732">
                  <c:v>-0.59053938845146248</c:v>
                </c:pt>
                <c:pt idx="733">
                  <c:v>-0.70201198795990694</c:v>
                </c:pt>
                <c:pt idx="734">
                  <c:v>-0.6669178345849669</c:v>
                </c:pt>
                <c:pt idx="735">
                  <c:v>-0.74357120272225563</c:v>
                </c:pt>
                <c:pt idx="736">
                  <c:v>-0.64982940011102297</c:v>
                </c:pt>
                <c:pt idx="737">
                  <c:v>-0.62753932412667046</c:v>
                </c:pt>
                <c:pt idx="738">
                  <c:v>-0.78945879373842776</c:v>
                </c:pt>
                <c:pt idx="739">
                  <c:v>0</c:v>
                </c:pt>
                <c:pt idx="740">
                  <c:v>-0.52839277594906442</c:v>
                </c:pt>
                <c:pt idx="741">
                  <c:v>-0.6855450458929796</c:v>
                </c:pt>
                <c:pt idx="742">
                  <c:v>-0.6097757637193455</c:v>
                </c:pt>
                <c:pt idx="743">
                  <c:v>-0.68906004146267452</c:v>
                </c:pt>
                <c:pt idx="744">
                  <c:v>-0.63164477318395373</c:v>
                </c:pt>
                <c:pt idx="745">
                  <c:v>-0.68150507553357187</c:v>
                </c:pt>
                <c:pt idx="746">
                  <c:v>-0.71148330426621598</c:v>
                </c:pt>
                <c:pt idx="747">
                  <c:v>-0.7301436473559576</c:v>
                </c:pt>
                <c:pt idx="748">
                  <c:v>-0.7419411030366998</c:v>
                </c:pt>
                <c:pt idx="749">
                  <c:v>-0.7125091870228295</c:v>
                </c:pt>
                <c:pt idx="750">
                  <c:v>-0.75017999483539366</c:v>
                </c:pt>
                <c:pt idx="751">
                  <c:v>-1.1229870629551804</c:v>
                </c:pt>
                <c:pt idx="752">
                  <c:v>-0.53322433332056252</c:v>
                </c:pt>
                <c:pt idx="753">
                  <c:v>-1.0828387433398352</c:v>
                </c:pt>
                <c:pt idx="754">
                  <c:v>-0.84888182864503547</c:v>
                </c:pt>
                <c:pt idx="755">
                  <c:v>-0.86574008225247467</c:v>
                </c:pt>
                <c:pt idx="756">
                  <c:v>-0.53992621319526335</c:v>
                </c:pt>
                <c:pt idx="757">
                  <c:v>-0.81789701080550925</c:v>
                </c:pt>
                <c:pt idx="758">
                  <c:v>-0.64983720522165345</c:v>
                </c:pt>
                <c:pt idx="759">
                  <c:v>-0.65400862192851084</c:v>
                </c:pt>
                <c:pt idx="760">
                  <c:v>-0.68859399898114071</c:v>
                </c:pt>
                <c:pt idx="761">
                  <c:v>-0.68417730647937813</c:v>
                </c:pt>
                <c:pt idx="762">
                  <c:v>-0.65413152273896458</c:v>
                </c:pt>
                <c:pt idx="763">
                  <c:v>-0.72671341648164145</c:v>
                </c:pt>
                <c:pt idx="764">
                  <c:v>-0.77349415468031035</c:v>
                </c:pt>
                <c:pt idx="765">
                  <c:v>-0.70273772987599725</c:v>
                </c:pt>
                <c:pt idx="766">
                  <c:v>-0.64002238006271273</c:v>
                </c:pt>
                <c:pt idx="767">
                  <c:v>-0.75541531810205631</c:v>
                </c:pt>
                <c:pt idx="768">
                  <c:v>-0.86207249716896173</c:v>
                </c:pt>
                <c:pt idx="769">
                  <c:v>-0.88286282621021051</c:v>
                </c:pt>
                <c:pt idx="770">
                  <c:v>-0.59678912819866625</c:v>
                </c:pt>
                <c:pt idx="771">
                  <c:v>-0.65402963161992012</c:v>
                </c:pt>
                <c:pt idx="772">
                  <c:v>-0.81984790262622675</c:v>
                </c:pt>
                <c:pt idx="773">
                  <c:v>-0.62734664888928637</c:v>
                </c:pt>
                <c:pt idx="774">
                  <c:v>-0.79252703553585535</c:v>
                </c:pt>
                <c:pt idx="775">
                  <c:v>-0.68164403849226629</c:v>
                </c:pt>
                <c:pt idx="776">
                  <c:v>-0.6294895952280255</c:v>
                </c:pt>
                <c:pt idx="777">
                  <c:v>-0.67070444313439337</c:v>
                </c:pt>
                <c:pt idx="778">
                  <c:v>-0.71896937689953466</c:v>
                </c:pt>
                <c:pt idx="779">
                  <c:v>-0.73022455930977737</c:v>
                </c:pt>
                <c:pt idx="780">
                  <c:v>-0.70676777484944875</c:v>
                </c:pt>
                <c:pt idx="781">
                  <c:v>-0.78738295595351349</c:v>
                </c:pt>
                <c:pt idx="782">
                  <c:v>-0.92956846157808237</c:v>
                </c:pt>
                <c:pt idx="783">
                  <c:v>-0.58245990862304298</c:v>
                </c:pt>
                <c:pt idx="784">
                  <c:v>-0.61076456789243938</c:v>
                </c:pt>
                <c:pt idx="785">
                  <c:v>-0.70370031144977985</c:v>
                </c:pt>
                <c:pt idx="786">
                  <c:v>0</c:v>
                </c:pt>
                <c:pt idx="787">
                  <c:v>-0.77792770048582971</c:v>
                </c:pt>
                <c:pt idx="788">
                  <c:v>-0.76865240640819477</c:v>
                </c:pt>
                <c:pt idx="789">
                  <c:v>0</c:v>
                </c:pt>
                <c:pt idx="790">
                  <c:v>-0.66388122236285763</c:v>
                </c:pt>
                <c:pt idx="791">
                  <c:v>-0.69905659856241031</c:v>
                </c:pt>
                <c:pt idx="792">
                  <c:v>-0.75307098611275647</c:v>
                </c:pt>
                <c:pt idx="793">
                  <c:v>-0.632128723916494</c:v>
                </c:pt>
                <c:pt idx="794">
                  <c:v>-0.7241197993395454</c:v>
                </c:pt>
                <c:pt idx="795">
                  <c:v>-0.73737456214326014</c:v>
                </c:pt>
                <c:pt idx="796">
                  <c:v>-0.77101253221094612</c:v>
                </c:pt>
                <c:pt idx="797">
                  <c:v>-0.61627475855384406</c:v>
                </c:pt>
                <c:pt idx="798">
                  <c:v>-0.78961792941235132</c:v>
                </c:pt>
                <c:pt idx="799">
                  <c:v>-0.56378492009372183</c:v>
                </c:pt>
                <c:pt idx="800">
                  <c:v>-1.2180750320800617</c:v>
                </c:pt>
                <c:pt idx="801">
                  <c:v>-1.0225118194188523</c:v>
                </c:pt>
                <c:pt idx="802">
                  <c:v>-0.62217659525182434</c:v>
                </c:pt>
                <c:pt idx="803">
                  <c:v>-0.7692393095205059</c:v>
                </c:pt>
                <c:pt idx="804">
                  <c:v>-0.75898018672823298</c:v>
                </c:pt>
                <c:pt idx="805">
                  <c:v>-0.63785441322817549</c:v>
                </c:pt>
                <c:pt idx="806">
                  <c:v>-0.7592802353467627</c:v>
                </c:pt>
                <c:pt idx="807">
                  <c:v>-0.1479327343002875</c:v>
                </c:pt>
                <c:pt idx="808">
                  <c:v>-0.67766840523328276</c:v>
                </c:pt>
                <c:pt idx="809">
                  <c:v>-0.81483261716026756</c:v>
                </c:pt>
                <c:pt idx="810">
                  <c:v>-0.70323396846667763</c:v>
                </c:pt>
                <c:pt idx="811">
                  <c:v>-0.5728875566331616</c:v>
                </c:pt>
                <c:pt idx="812">
                  <c:v>-0.78618762605779269</c:v>
                </c:pt>
                <c:pt idx="813">
                  <c:v>-0.63242767774841957</c:v>
                </c:pt>
                <c:pt idx="814">
                  <c:v>-0.59246806428403642</c:v>
                </c:pt>
                <c:pt idx="815">
                  <c:v>-0.68436077067909451</c:v>
                </c:pt>
                <c:pt idx="816">
                  <c:v>-0.64671499533227661</c:v>
                </c:pt>
                <c:pt idx="817">
                  <c:v>-0.74151738209110085</c:v>
                </c:pt>
                <c:pt idx="818">
                  <c:v>-0.51879298561683596</c:v>
                </c:pt>
                <c:pt idx="819">
                  <c:v>-0.74113296411204721</c:v>
                </c:pt>
                <c:pt idx="820">
                  <c:v>-0.82561802367616033</c:v>
                </c:pt>
                <c:pt idx="821">
                  <c:v>-0.48608728994404948</c:v>
                </c:pt>
                <c:pt idx="822">
                  <c:v>-0.60846874821532149</c:v>
                </c:pt>
                <c:pt idx="823">
                  <c:v>-0.68971736846462306</c:v>
                </c:pt>
                <c:pt idx="824">
                  <c:v>-0.34859062803572566</c:v>
                </c:pt>
                <c:pt idx="825">
                  <c:v>-0.74037293408636318</c:v>
                </c:pt>
                <c:pt idx="826">
                  <c:v>-0.65653836586398184</c:v>
                </c:pt>
                <c:pt idx="827">
                  <c:v>-0.68971001369670071</c:v>
                </c:pt>
                <c:pt idx="828">
                  <c:v>-0.7292453388197635</c:v>
                </c:pt>
                <c:pt idx="829">
                  <c:v>-0.6397979484973324</c:v>
                </c:pt>
                <c:pt idx="830">
                  <c:v>-0.79864820566758343</c:v>
                </c:pt>
                <c:pt idx="831">
                  <c:v>-0.18928018653485335</c:v>
                </c:pt>
                <c:pt idx="832">
                  <c:v>-0.90042014842166451</c:v>
                </c:pt>
                <c:pt idx="833">
                  <c:v>-0.83476195001264086</c:v>
                </c:pt>
                <c:pt idx="834">
                  <c:v>-0.58481151224662808</c:v>
                </c:pt>
                <c:pt idx="835">
                  <c:v>-0.53881622616151426</c:v>
                </c:pt>
                <c:pt idx="836">
                  <c:v>-0.91982345184896397</c:v>
                </c:pt>
                <c:pt idx="837">
                  <c:v>-0.74372885824582946</c:v>
                </c:pt>
                <c:pt idx="838">
                  <c:v>-0.80286988340638465</c:v>
                </c:pt>
                <c:pt idx="839">
                  <c:v>-0.58017740069680102</c:v>
                </c:pt>
                <c:pt idx="840">
                  <c:v>-0.47858503470944436</c:v>
                </c:pt>
                <c:pt idx="841">
                  <c:v>-0.69189430050605505</c:v>
                </c:pt>
                <c:pt idx="842">
                  <c:v>-0.69646405725914429</c:v>
                </c:pt>
                <c:pt idx="843">
                  <c:v>-0.68994670282888149</c:v>
                </c:pt>
                <c:pt idx="844">
                  <c:v>-0.72613187687896485</c:v>
                </c:pt>
                <c:pt idx="845">
                  <c:v>-0.58746230219696272</c:v>
                </c:pt>
                <c:pt idx="846">
                  <c:v>-0.71186827298262467</c:v>
                </c:pt>
                <c:pt idx="847">
                  <c:v>-0.74840014166906021</c:v>
                </c:pt>
                <c:pt idx="848">
                  <c:v>-1.4364786178882261</c:v>
                </c:pt>
                <c:pt idx="849">
                  <c:v>-0.78787854556579484</c:v>
                </c:pt>
                <c:pt idx="850">
                  <c:v>-0.71501381275840437</c:v>
                </c:pt>
                <c:pt idx="851">
                  <c:v>-0.8156029385467134</c:v>
                </c:pt>
                <c:pt idx="852">
                  <c:v>-0.740662855022171</c:v>
                </c:pt>
                <c:pt idx="853">
                  <c:v>-0.4828197336831489</c:v>
                </c:pt>
                <c:pt idx="854">
                  <c:v>-0.51276231263556582</c:v>
                </c:pt>
                <c:pt idx="855">
                  <c:v>-0.80424809495466165</c:v>
                </c:pt>
                <c:pt idx="856">
                  <c:v>-0.60358664980381627</c:v>
                </c:pt>
                <c:pt idx="857">
                  <c:v>-0.70708302850039761</c:v>
                </c:pt>
                <c:pt idx="858">
                  <c:v>-0.82186733919144461</c:v>
                </c:pt>
                <c:pt idx="859">
                  <c:v>-0.6338398945052961</c:v>
                </c:pt>
                <c:pt idx="860">
                  <c:v>-0.76589747153671783</c:v>
                </c:pt>
                <c:pt idx="861">
                  <c:v>-0.6125680319159853</c:v>
                </c:pt>
                <c:pt idx="862">
                  <c:v>-0.62946998528870779</c:v>
                </c:pt>
                <c:pt idx="863">
                  <c:v>-0.67632646053190681</c:v>
                </c:pt>
                <c:pt idx="864">
                  <c:v>-0.75425636858481149</c:v>
                </c:pt>
                <c:pt idx="865">
                  <c:v>-1.1079494643689674</c:v>
                </c:pt>
                <c:pt idx="866">
                  <c:v>0</c:v>
                </c:pt>
                <c:pt idx="867">
                  <c:v>-0.51400285624580555</c:v>
                </c:pt>
                <c:pt idx="868">
                  <c:v>-0.72952643582263443</c:v>
                </c:pt>
                <c:pt idx="869">
                  <c:v>-1.156503495532573</c:v>
                </c:pt>
                <c:pt idx="870">
                  <c:v>-0.74329606228098377</c:v>
                </c:pt>
                <c:pt idx="871">
                  <c:v>-0.70203575794559558</c:v>
                </c:pt>
                <c:pt idx="872">
                  <c:v>-0.84124242187662812</c:v>
                </c:pt>
                <c:pt idx="873">
                  <c:v>-0.93192074375683676</c:v>
                </c:pt>
                <c:pt idx="874">
                  <c:v>-0.39944691064781679</c:v>
                </c:pt>
                <c:pt idx="875">
                  <c:v>-0.69722365654480656</c:v>
                </c:pt>
                <c:pt idx="876">
                  <c:v>-0.10535043865290269</c:v>
                </c:pt>
                <c:pt idx="877">
                  <c:v>-0.69577932484560134</c:v>
                </c:pt>
                <c:pt idx="878">
                  <c:v>-0.61970760203316311</c:v>
                </c:pt>
                <c:pt idx="879">
                  <c:v>-0.71229170937588304</c:v>
                </c:pt>
                <c:pt idx="880">
                  <c:v>-0.64076912134238895</c:v>
                </c:pt>
                <c:pt idx="881">
                  <c:v>-0.65992513302415912</c:v>
                </c:pt>
                <c:pt idx="882">
                  <c:v>-0.74307877289200941</c:v>
                </c:pt>
                <c:pt idx="883">
                  <c:v>-0.80962981772541842</c:v>
                </c:pt>
                <c:pt idx="884">
                  <c:v>-0.69472521199766391</c:v>
                </c:pt>
                <c:pt idx="885">
                  <c:v>-0.66542878957350338</c:v>
                </c:pt>
                <c:pt idx="886">
                  <c:v>-0.80506604111251767</c:v>
                </c:pt>
                <c:pt idx="887">
                  <c:v>-0.65673979193909982</c:v>
                </c:pt>
                <c:pt idx="888">
                  <c:v>-0.70148989583390053</c:v>
                </c:pt>
                <c:pt idx="889">
                  <c:v>-0.69658849739211348</c:v>
                </c:pt>
                <c:pt idx="890">
                  <c:v>-0.64925665382668374</c:v>
                </c:pt>
                <c:pt idx="891">
                  <c:v>-0.62741585813842715</c:v>
                </c:pt>
                <c:pt idx="892">
                  <c:v>-0.87639191111207215</c:v>
                </c:pt>
                <c:pt idx="893">
                  <c:v>-0.68336258577737596</c:v>
                </c:pt>
                <c:pt idx="894">
                  <c:v>-0.79116975736598649</c:v>
                </c:pt>
                <c:pt idx="895">
                  <c:v>-0.78500393687856673</c:v>
                </c:pt>
                <c:pt idx="896">
                  <c:v>-0.78737951695336639</c:v>
                </c:pt>
                <c:pt idx="897">
                  <c:v>-0.61533786200893004</c:v>
                </c:pt>
                <c:pt idx="898">
                  <c:v>-0.73601647368290068</c:v>
                </c:pt>
                <c:pt idx="899">
                  <c:v>-0.67961089575691636</c:v>
                </c:pt>
                <c:pt idx="900">
                  <c:v>-0.61531840573486218</c:v>
                </c:pt>
                <c:pt idx="901">
                  <c:v>-0.7269277835388972</c:v>
                </c:pt>
                <c:pt idx="902">
                  <c:v>-0.79718212433030211</c:v>
                </c:pt>
                <c:pt idx="903">
                  <c:v>-0.78153024114246517</c:v>
                </c:pt>
                <c:pt idx="904">
                  <c:v>-0.66668054087123019</c:v>
                </c:pt>
                <c:pt idx="905">
                  <c:v>-0.79358432795307843</c:v>
                </c:pt>
                <c:pt idx="906">
                  <c:v>-0.85165098121429816</c:v>
                </c:pt>
                <c:pt idx="907">
                  <c:v>-0.91968462517284655</c:v>
                </c:pt>
                <c:pt idx="908">
                  <c:v>-0.70825450516275201</c:v>
                </c:pt>
                <c:pt idx="909">
                  <c:v>-0.40009579630354863</c:v>
                </c:pt>
                <c:pt idx="910">
                  <c:v>-0.8014498693245059</c:v>
                </c:pt>
                <c:pt idx="911">
                  <c:v>-0.73747847905520003</c:v>
                </c:pt>
                <c:pt idx="912">
                  <c:v>-0.69621619202377016</c:v>
                </c:pt>
                <c:pt idx="913">
                  <c:v>-1.3771247464664793</c:v>
                </c:pt>
                <c:pt idx="914">
                  <c:v>-0.67138285342545068</c:v>
                </c:pt>
                <c:pt idx="915">
                  <c:v>-0.74689764859557983</c:v>
                </c:pt>
                <c:pt idx="916">
                  <c:v>-0.69301135735811814</c:v>
                </c:pt>
                <c:pt idx="917">
                  <c:v>-1.2113508124976999</c:v>
                </c:pt>
                <c:pt idx="918">
                  <c:v>-0.83115818825585142</c:v>
                </c:pt>
                <c:pt idx="919">
                  <c:v>-0.77907699362809435</c:v>
                </c:pt>
                <c:pt idx="920">
                  <c:v>0</c:v>
                </c:pt>
                <c:pt idx="921">
                  <c:v>-0.64691242595072751</c:v>
                </c:pt>
                <c:pt idx="922">
                  <c:v>-0.70685902468814132</c:v>
                </c:pt>
                <c:pt idx="923">
                  <c:v>-0.76674566824627155</c:v>
                </c:pt>
                <c:pt idx="924">
                  <c:v>-0.74546724736434633</c:v>
                </c:pt>
                <c:pt idx="925">
                  <c:v>-0.89917596666721067</c:v>
                </c:pt>
                <c:pt idx="926">
                  <c:v>-0.73326537554947724</c:v>
                </c:pt>
                <c:pt idx="927">
                  <c:v>-0.77337965323342606</c:v>
                </c:pt>
                <c:pt idx="928">
                  <c:v>-0.53826611071229447</c:v>
                </c:pt>
                <c:pt idx="929">
                  <c:v>-0.75999433290716123</c:v>
                </c:pt>
                <c:pt idx="930">
                  <c:v>-0.55650740604584958</c:v>
                </c:pt>
                <c:pt idx="931">
                  <c:v>-0.64602614806078962</c:v>
                </c:pt>
                <c:pt idx="932">
                  <c:v>-0.77223059463757682</c:v>
                </c:pt>
                <c:pt idx="933">
                  <c:v>-0.77351132574438697</c:v>
                </c:pt>
                <c:pt idx="934">
                  <c:v>-0.72054227997872666</c:v>
                </c:pt>
                <c:pt idx="935">
                  <c:v>-0.50801101040355334</c:v>
                </c:pt>
                <c:pt idx="936">
                  <c:v>-0.67371096257951457</c:v>
                </c:pt>
                <c:pt idx="937">
                  <c:v>-0.8871132593049782</c:v>
                </c:pt>
                <c:pt idx="938">
                  <c:v>-0.74315727431585565</c:v>
                </c:pt>
                <c:pt idx="939">
                  <c:v>-1.3785131008361138</c:v>
                </c:pt>
                <c:pt idx="940">
                  <c:v>-0.41052759096841251</c:v>
                </c:pt>
                <c:pt idx="941">
                  <c:v>-0.58570333292828469</c:v>
                </c:pt>
                <c:pt idx="942">
                  <c:v>-0.65648636770673008</c:v>
                </c:pt>
                <c:pt idx="943">
                  <c:v>-0.73507309744354765</c:v>
                </c:pt>
                <c:pt idx="944">
                  <c:v>-0.77969197286647551</c:v>
                </c:pt>
                <c:pt idx="945">
                  <c:v>-0.80595620594174711</c:v>
                </c:pt>
                <c:pt idx="946">
                  <c:v>-0.76049548047815374</c:v>
                </c:pt>
                <c:pt idx="947">
                  <c:v>-0.5331495677345538</c:v>
                </c:pt>
                <c:pt idx="948">
                  <c:v>-0.67201561261298548</c:v>
                </c:pt>
                <c:pt idx="949">
                  <c:v>0</c:v>
                </c:pt>
                <c:pt idx="950">
                  <c:v>-0.71618643249816083</c:v>
                </c:pt>
                <c:pt idx="951">
                  <c:v>-0.81364568183865449</c:v>
                </c:pt>
                <c:pt idx="952">
                  <c:v>-0.65904330988916449</c:v>
                </c:pt>
                <c:pt idx="953">
                  <c:v>-0.77594444665198026</c:v>
                </c:pt>
                <c:pt idx="954">
                  <c:v>-0.69942010581377334</c:v>
                </c:pt>
                <c:pt idx="955">
                  <c:v>-0.71712429228311647</c:v>
                </c:pt>
                <c:pt idx="956">
                  <c:v>-0.45635863718585684</c:v>
                </c:pt>
                <c:pt idx="957">
                  <c:v>-0.63372024445539898</c:v>
                </c:pt>
                <c:pt idx="958">
                  <c:v>-0.72099313038657042</c:v>
                </c:pt>
                <c:pt idx="959">
                  <c:v>-0.84975346021501341</c:v>
                </c:pt>
                <c:pt idx="960">
                  <c:v>-0.49343727079955235</c:v>
                </c:pt>
                <c:pt idx="961">
                  <c:v>-0.67253882303084933</c:v>
                </c:pt>
                <c:pt idx="962">
                  <c:v>-0.66118381082092492</c:v>
                </c:pt>
                <c:pt idx="963">
                  <c:v>-0.69259121107637189</c:v>
                </c:pt>
                <c:pt idx="964">
                  <c:v>-0.75693311513553563</c:v>
                </c:pt>
                <c:pt idx="965">
                  <c:v>-0.54278939239930479</c:v>
                </c:pt>
                <c:pt idx="966">
                  <c:v>-0.56729391381197369</c:v>
                </c:pt>
                <c:pt idx="967">
                  <c:v>-0.77556820977794205</c:v>
                </c:pt>
                <c:pt idx="968">
                  <c:v>-0.65191546463418892</c:v>
                </c:pt>
                <c:pt idx="969">
                  <c:v>-0.71901781683839083</c:v>
                </c:pt>
                <c:pt idx="970">
                  <c:v>-0.4706506115063317</c:v>
                </c:pt>
                <c:pt idx="971">
                  <c:v>-0.70261975133133814</c:v>
                </c:pt>
                <c:pt idx="972">
                  <c:v>-0.58904414946177996</c:v>
                </c:pt>
                <c:pt idx="973">
                  <c:v>-0.64722776495958811</c:v>
                </c:pt>
                <c:pt idx="974">
                  <c:v>-0.53209699798469223</c:v>
                </c:pt>
                <c:pt idx="975">
                  <c:v>-0.66380789669213669</c:v>
                </c:pt>
                <c:pt idx="976">
                  <c:v>0</c:v>
                </c:pt>
                <c:pt idx="977">
                  <c:v>-0.6917277538901776</c:v>
                </c:pt>
                <c:pt idx="978">
                  <c:v>-0.70930648781485295</c:v>
                </c:pt>
                <c:pt idx="979">
                  <c:v>-0.8124333189606614</c:v>
                </c:pt>
                <c:pt idx="980">
                  <c:v>-0.78872277209308295</c:v>
                </c:pt>
                <c:pt idx="981">
                  <c:v>-0.52023842047976598</c:v>
                </c:pt>
                <c:pt idx="982">
                  <c:v>-0.71030580420081502</c:v>
                </c:pt>
                <c:pt idx="983">
                  <c:v>-0.60167254337003395</c:v>
                </c:pt>
                <c:pt idx="984">
                  <c:v>-0.70431222799303916</c:v>
                </c:pt>
                <c:pt idx="985">
                  <c:v>-1.060797852388758</c:v>
                </c:pt>
                <c:pt idx="986">
                  <c:v>0</c:v>
                </c:pt>
                <c:pt idx="987">
                  <c:v>-0.68998363902676396</c:v>
                </c:pt>
                <c:pt idx="988">
                  <c:v>-0.72933598364341334</c:v>
                </c:pt>
                <c:pt idx="989">
                  <c:v>-0.67385591270125511</c:v>
                </c:pt>
                <c:pt idx="990">
                  <c:v>-0.6607513627668562</c:v>
                </c:pt>
                <c:pt idx="991">
                  <c:v>-0.62720270957199031</c:v>
                </c:pt>
                <c:pt idx="992">
                  <c:v>-0.66670520539105504</c:v>
                </c:pt>
                <c:pt idx="993">
                  <c:v>-0.70484671870278459</c:v>
                </c:pt>
                <c:pt idx="994">
                  <c:v>-0.70168008396284398</c:v>
                </c:pt>
                <c:pt idx="995">
                  <c:v>-1.0766943384141083</c:v>
                </c:pt>
                <c:pt idx="996">
                  <c:v>-0.7130642464575675</c:v>
                </c:pt>
                <c:pt idx="997">
                  <c:v>-0.6328806283172812</c:v>
                </c:pt>
                <c:pt idx="998">
                  <c:v>-0.61255970087801603</c:v>
                </c:pt>
                <c:pt idx="999">
                  <c:v>-0.73337989903847478</c:v>
                </c:pt>
                <c:pt idx="1000">
                  <c:v>-0.68851472254157431</c:v>
                </c:pt>
                <c:pt idx="1001">
                  <c:v>-1.4371238238007022</c:v>
                </c:pt>
                <c:pt idx="1002">
                  <c:v>-0.79498825074866719</c:v>
                </c:pt>
                <c:pt idx="1003">
                  <c:v>-0.66853433612248148</c:v>
                </c:pt>
                <c:pt idx="1004">
                  <c:v>-0.777468070598759</c:v>
                </c:pt>
                <c:pt idx="1005">
                  <c:v>-0.77915102123968194</c:v>
                </c:pt>
                <c:pt idx="1006">
                  <c:v>-0.18748549160943181</c:v>
                </c:pt>
                <c:pt idx="1007">
                  <c:v>-0.62542850523567584</c:v>
                </c:pt>
                <c:pt idx="1008">
                  <c:v>-0.73522196434074194</c:v>
                </c:pt>
                <c:pt idx="1009">
                  <c:v>-0.66880680507596657</c:v>
                </c:pt>
                <c:pt idx="1010">
                  <c:v>-0.57774963280346603</c:v>
                </c:pt>
                <c:pt idx="1011">
                  <c:v>-0.54141443891979402</c:v>
                </c:pt>
                <c:pt idx="1012">
                  <c:v>-0.71240313102345421</c:v>
                </c:pt>
                <c:pt idx="1013">
                  <c:v>-0.64624152531268952</c:v>
                </c:pt>
                <c:pt idx="1014">
                  <c:v>-0.73502830403216135</c:v>
                </c:pt>
                <c:pt idx="1015">
                  <c:v>-0.7100286791274586</c:v>
                </c:pt>
                <c:pt idx="1016">
                  <c:v>-0.71161900882757689</c:v>
                </c:pt>
                <c:pt idx="1017">
                  <c:v>-0.66491217784718948</c:v>
                </c:pt>
                <c:pt idx="1018">
                  <c:v>-0.91070009255906892</c:v>
                </c:pt>
                <c:pt idx="1019">
                  <c:v>-0.79274218527752016</c:v>
                </c:pt>
                <c:pt idx="1020">
                  <c:v>-0.75227327605141836</c:v>
                </c:pt>
                <c:pt idx="1021">
                  <c:v>-0.58869997347556446</c:v>
                </c:pt>
                <c:pt idx="1022">
                  <c:v>-0.79552100785608926</c:v>
                </c:pt>
                <c:pt idx="1023">
                  <c:v>-0.62168831762109311</c:v>
                </c:pt>
                <c:pt idx="1024">
                  <c:v>-0.65422020745964138</c:v>
                </c:pt>
                <c:pt idx="1025">
                  <c:v>-0.62685528160720527</c:v>
                </c:pt>
                <c:pt idx="1026">
                  <c:v>-0.74522080418096504</c:v>
                </c:pt>
                <c:pt idx="1027">
                  <c:v>-0.75518938992359463</c:v>
                </c:pt>
                <c:pt idx="1028">
                  <c:v>-0.70792070771538429</c:v>
                </c:pt>
                <c:pt idx="1029">
                  <c:v>-0.68356399633513409</c:v>
                </c:pt>
                <c:pt idx="1030">
                  <c:v>-0.75402660714099778</c:v>
                </c:pt>
                <c:pt idx="1031">
                  <c:v>-0.69994017019435972</c:v>
                </c:pt>
                <c:pt idx="1032">
                  <c:v>-0.59338565009444988</c:v>
                </c:pt>
                <c:pt idx="1033">
                  <c:v>-0.62258116219245763</c:v>
                </c:pt>
                <c:pt idx="1034">
                  <c:v>-0.78307323407879803</c:v>
                </c:pt>
                <c:pt idx="1035">
                  <c:v>-0.83276302707131478</c:v>
                </c:pt>
                <c:pt idx="1036">
                  <c:v>-0.67236793702982056</c:v>
                </c:pt>
                <c:pt idx="1037">
                  <c:v>-0.54917555981473953</c:v>
                </c:pt>
                <c:pt idx="1038">
                  <c:v>-0.65357842827491486</c:v>
                </c:pt>
                <c:pt idx="1039">
                  <c:v>-0.63933973927412635</c:v>
                </c:pt>
                <c:pt idx="1040">
                  <c:v>-0.69878580247824951</c:v>
                </c:pt>
                <c:pt idx="1041">
                  <c:v>-0.70235690457781941</c:v>
                </c:pt>
                <c:pt idx="1042">
                  <c:v>-0.9863970961842472</c:v>
                </c:pt>
                <c:pt idx="1043">
                  <c:v>-0.75101768505565591</c:v>
                </c:pt>
                <c:pt idx="1044">
                  <c:v>0</c:v>
                </c:pt>
                <c:pt idx="1045">
                  <c:v>-0.68972230458933181</c:v>
                </c:pt>
                <c:pt idx="1046">
                  <c:v>-0.71611796155196439</c:v>
                </c:pt>
                <c:pt idx="1047">
                  <c:v>0</c:v>
                </c:pt>
                <c:pt idx="1048">
                  <c:v>-0.67784464673313383</c:v>
                </c:pt>
                <c:pt idx="1049">
                  <c:v>-0.55660719272668735</c:v>
                </c:pt>
                <c:pt idx="1050">
                  <c:v>-0.71770031203951623</c:v>
                </c:pt>
                <c:pt idx="1051">
                  <c:v>-0.65341599513494175</c:v>
                </c:pt>
                <c:pt idx="1052">
                  <c:v>-0.82687495153638058</c:v>
                </c:pt>
                <c:pt idx="1053">
                  <c:v>-0.70325181726053121</c:v>
                </c:pt>
                <c:pt idx="1054">
                  <c:v>-0.65408486688905842</c:v>
                </c:pt>
                <c:pt idx="1055">
                  <c:v>-0.68392892071091316</c:v>
                </c:pt>
                <c:pt idx="1056">
                  <c:v>-0.68876476409724552</c:v>
                </c:pt>
                <c:pt idx="1057">
                  <c:v>-1.1617540583175217</c:v>
                </c:pt>
                <c:pt idx="1058">
                  <c:v>-0.72603836881597206</c:v>
                </c:pt>
                <c:pt idx="1059">
                  <c:v>-0.68423408720962331</c:v>
                </c:pt>
                <c:pt idx="1060">
                  <c:v>-0.86994513518130856</c:v>
                </c:pt>
                <c:pt idx="1061">
                  <c:v>-0.51111334105218043</c:v>
                </c:pt>
                <c:pt idx="1062">
                  <c:v>-0.74619640515281982</c:v>
                </c:pt>
                <c:pt idx="1063">
                  <c:v>-0.61231572032578052</c:v>
                </c:pt>
                <c:pt idx="1064">
                  <c:v>-0.59138877517975852</c:v>
                </c:pt>
                <c:pt idx="1065">
                  <c:v>-0.7763903472413286</c:v>
                </c:pt>
                <c:pt idx="1066">
                  <c:v>0</c:v>
                </c:pt>
                <c:pt idx="1067">
                  <c:v>-0.63652559506583706</c:v>
                </c:pt>
                <c:pt idx="1068">
                  <c:v>-0.62094612650397385</c:v>
                </c:pt>
                <c:pt idx="1069">
                  <c:v>-0.68963815176094279</c:v>
                </c:pt>
                <c:pt idx="1070">
                  <c:v>0</c:v>
                </c:pt>
                <c:pt idx="1071">
                  <c:v>-0.75297820117138026</c:v>
                </c:pt>
                <c:pt idx="1072">
                  <c:v>-0.6815110375572474</c:v>
                </c:pt>
                <c:pt idx="1073">
                  <c:v>-0.78201599797543386</c:v>
                </c:pt>
                <c:pt idx="1074">
                  <c:v>-0.67341844814725405</c:v>
                </c:pt>
                <c:pt idx="1075">
                  <c:v>-0.6467332158890633</c:v>
                </c:pt>
                <c:pt idx="1076">
                  <c:v>-0.63262138872202278</c:v>
                </c:pt>
                <c:pt idx="1077">
                  <c:v>-0.79154105046649037</c:v>
                </c:pt>
                <c:pt idx="1078">
                  <c:v>-0.81178580492969155</c:v>
                </c:pt>
                <c:pt idx="1079">
                  <c:v>-0.47777481780681808</c:v>
                </c:pt>
                <c:pt idx="1080">
                  <c:v>-0.78855084746633364</c:v>
                </c:pt>
                <c:pt idx="1081">
                  <c:v>0</c:v>
                </c:pt>
                <c:pt idx="1082">
                  <c:v>-0.73813506230611203</c:v>
                </c:pt>
                <c:pt idx="1083">
                  <c:v>-0.72597380393018884</c:v>
                </c:pt>
                <c:pt idx="1084">
                  <c:v>-0.82827675544451529</c:v>
                </c:pt>
                <c:pt idx="1085">
                  <c:v>-0.73168319543164206</c:v>
                </c:pt>
                <c:pt idx="1086">
                  <c:v>-0.68845215307603236</c:v>
                </c:pt>
                <c:pt idx="1087">
                  <c:v>-0.70609910914574903</c:v>
                </c:pt>
                <c:pt idx="1088">
                  <c:v>-0.61585056025449414</c:v>
                </c:pt>
                <c:pt idx="1089">
                  <c:v>-1.0764473221261448</c:v>
                </c:pt>
                <c:pt idx="1090">
                  <c:v>-0.22329589995942323</c:v>
                </c:pt>
                <c:pt idx="1091">
                  <c:v>-0.63444489842854757</c:v>
                </c:pt>
                <c:pt idx="1092">
                  <c:v>-0.6519890875763058</c:v>
                </c:pt>
                <c:pt idx="1093">
                  <c:v>-0.77528854488038701</c:v>
                </c:pt>
                <c:pt idx="1094">
                  <c:v>-0.75327441999710409</c:v>
                </c:pt>
                <c:pt idx="1095">
                  <c:v>-0.60259945662242997</c:v>
                </c:pt>
                <c:pt idx="1096">
                  <c:v>-0.74087280740811456</c:v>
                </c:pt>
                <c:pt idx="1097">
                  <c:v>-0.83928914293308021</c:v>
                </c:pt>
                <c:pt idx="1098">
                  <c:v>-0.75277982009515676</c:v>
                </c:pt>
                <c:pt idx="1099">
                  <c:v>-0.6930408994240439</c:v>
                </c:pt>
                <c:pt idx="1100">
                  <c:v>-0.70598767461600453</c:v>
                </c:pt>
                <c:pt idx="1101">
                  <c:v>-0.60267661726913069</c:v>
                </c:pt>
                <c:pt idx="1102">
                  <c:v>-0.97668500475416986</c:v>
                </c:pt>
                <c:pt idx="1103">
                  <c:v>0</c:v>
                </c:pt>
                <c:pt idx="1104">
                  <c:v>-0.67106836108135881</c:v>
                </c:pt>
                <c:pt idx="1105">
                  <c:v>-0.70737378994894962</c:v>
                </c:pt>
                <c:pt idx="1106">
                  <c:v>-0.21602686106276744</c:v>
                </c:pt>
                <c:pt idx="1107">
                  <c:v>-0.73641627383410935</c:v>
                </c:pt>
                <c:pt idx="1108">
                  <c:v>-0.65854086206342721</c:v>
                </c:pt>
                <c:pt idx="1109">
                  <c:v>-0.65892504605019886</c:v>
                </c:pt>
                <c:pt idx="1110">
                  <c:v>-0.70514871795302647</c:v>
                </c:pt>
                <c:pt idx="1111">
                  <c:v>-0.65102756276413154</c:v>
                </c:pt>
                <c:pt idx="1112">
                  <c:v>-0.79018166675885326</c:v>
                </c:pt>
                <c:pt idx="1113">
                  <c:v>-0.80349429410758078</c:v>
                </c:pt>
                <c:pt idx="1114">
                  <c:v>-0.53043399964549032</c:v>
                </c:pt>
                <c:pt idx="1115">
                  <c:v>-0.57627966581132262</c:v>
                </c:pt>
                <c:pt idx="1116">
                  <c:v>-0.67734261598112899</c:v>
                </c:pt>
                <c:pt idx="1117">
                  <c:v>-0.80012595512738827</c:v>
                </c:pt>
                <c:pt idx="1118">
                  <c:v>0</c:v>
                </c:pt>
                <c:pt idx="1119">
                  <c:v>-0.55197176634640166</c:v>
                </c:pt>
                <c:pt idx="1120">
                  <c:v>-0.75032965355872727</c:v>
                </c:pt>
                <c:pt idx="1121">
                  <c:v>0</c:v>
                </c:pt>
                <c:pt idx="1122">
                  <c:v>-0.61749934385991989</c:v>
                </c:pt>
                <c:pt idx="1123">
                  <c:v>-0.63762841344179555</c:v>
                </c:pt>
                <c:pt idx="1124">
                  <c:v>0</c:v>
                </c:pt>
                <c:pt idx="1125">
                  <c:v>-0.62984722985416142</c:v>
                </c:pt>
                <c:pt idx="1126">
                  <c:v>-0.71330318467339482</c:v>
                </c:pt>
                <c:pt idx="1127">
                  <c:v>-0.69995136640004785</c:v>
                </c:pt>
                <c:pt idx="1128">
                  <c:v>-0.69997175750563367</c:v>
                </c:pt>
                <c:pt idx="1129">
                  <c:v>-0.67362343277856718</c:v>
                </c:pt>
                <c:pt idx="1130">
                  <c:v>-0.82814319249359292</c:v>
                </c:pt>
                <c:pt idx="1131">
                  <c:v>-0.48444088506727778</c:v>
                </c:pt>
                <c:pt idx="1132">
                  <c:v>-0.61720702136489047</c:v>
                </c:pt>
                <c:pt idx="1133">
                  <c:v>-0.78792673211632358</c:v>
                </c:pt>
                <c:pt idx="1134">
                  <c:v>-0.68815789424757123</c:v>
                </c:pt>
                <c:pt idx="1135">
                  <c:v>-0.60711361595509072</c:v>
                </c:pt>
                <c:pt idx="1136">
                  <c:v>-0.58907938784310154</c:v>
                </c:pt>
                <c:pt idx="1137">
                  <c:v>-0.65476306625075575</c:v>
                </c:pt>
                <c:pt idx="1138">
                  <c:v>-4.2141091563856786E-2</c:v>
                </c:pt>
                <c:pt idx="1139">
                  <c:v>-0.74936613173115507</c:v>
                </c:pt>
                <c:pt idx="1140">
                  <c:v>-0.69363034180251093</c:v>
                </c:pt>
                <c:pt idx="1141">
                  <c:v>-0.76769594408939912</c:v>
                </c:pt>
                <c:pt idx="1142">
                  <c:v>-0.59685596646527483</c:v>
                </c:pt>
                <c:pt idx="1143">
                  <c:v>-0.79872705286564216</c:v>
                </c:pt>
                <c:pt idx="1144">
                  <c:v>-0.49220077969053705</c:v>
                </c:pt>
                <c:pt idx="1145">
                  <c:v>-0.77085573408732133</c:v>
                </c:pt>
                <c:pt idx="1146">
                  <c:v>-0.68203883862209114</c:v>
                </c:pt>
                <c:pt idx="1147">
                  <c:v>-0.64724195604735402</c:v>
                </c:pt>
                <c:pt idx="1148">
                  <c:v>-0.82464530122547441</c:v>
                </c:pt>
                <c:pt idx="1149">
                  <c:v>-0.81437041863064896</c:v>
                </c:pt>
                <c:pt idx="1150">
                  <c:v>-0.56194732574282658</c:v>
                </c:pt>
                <c:pt idx="1151">
                  <c:v>-0.63019190687655757</c:v>
                </c:pt>
                <c:pt idx="1152">
                  <c:v>-0.75973116144666386</c:v>
                </c:pt>
                <c:pt idx="1153">
                  <c:v>-0.73667700150916726</c:v>
                </c:pt>
                <c:pt idx="1154">
                  <c:v>-0.6842796256785254</c:v>
                </c:pt>
                <c:pt idx="1155">
                  <c:v>-0.77762618261007388</c:v>
                </c:pt>
                <c:pt idx="1156">
                  <c:v>-0.54829494382163779</c:v>
                </c:pt>
                <c:pt idx="1157">
                  <c:v>-0.66685141922505808</c:v>
                </c:pt>
                <c:pt idx="1158">
                  <c:v>-0.64765930624500134</c:v>
                </c:pt>
                <c:pt idx="1159">
                  <c:v>-0.72119457216271976</c:v>
                </c:pt>
                <c:pt idx="1160">
                  <c:v>-0.69218564104211366</c:v>
                </c:pt>
                <c:pt idx="1161">
                  <c:v>-0.77881273959643227</c:v>
                </c:pt>
                <c:pt idx="1162">
                  <c:v>-0.54914740664202599</c:v>
                </c:pt>
                <c:pt idx="1163">
                  <c:v>-0.71255801135191787</c:v>
                </c:pt>
                <c:pt idx="1164">
                  <c:v>-0.74211257117217544</c:v>
                </c:pt>
                <c:pt idx="1165">
                  <c:v>-0.6504324254579118</c:v>
                </c:pt>
                <c:pt idx="1166">
                  <c:v>-0.65862532529195617</c:v>
                </c:pt>
                <c:pt idx="1167">
                  <c:v>-0.73903530561521313</c:v>
                </c:pt>
                <c:pt idx="1168">
                  <c:v>-0.43916286946880129</c:v>
                </c:pt>
                <c:pt idx="1169">
                  <c:v>-0.47285418643618177</c:v>
                </c:pt>
                <c:pt idx="1170">
                  <c:v>-0.65549069831763396</c:v>
                </c:pt>
                <c:pt idx="1171">
                  <c:v>-0.60494168319947594</c:v>
                </c:pt>
                <c:pt idx="1172">
                  <c:v>-0.40362227255595123</c:v>
                </c:pt>
                <c:pt idx="1173">
                  <c:v>-1.1142053828857374</c:v>
                </c:pt>
                <c:pt idx="1174">
                  <c:v>-0.72908833113802896</c:v>
                </c:pt>
                <c:pt idx="1175">
                  <c:v>-0.69964599350363366</c:v>
                </c:pt>
                <c:pt idx="1176">
                  <c:v>-0.78225127570460495</c:v>
                </c:pt>
                <c:pt idx="1177">
                  <c:v>-0.60920292579284052</c:v>
                </c:pt>
                <c:pt idx="1178">
                  <c:v>-0.73311820868557265</c:v>
                </c:pt>
                <c:pt idx="1179">
                  <c:v>-0.80646047990571756</c:v>
                </c:pt>
                <c:pt idx="1180">
                  <c:v>-0.57519614197237845</c:v>
                </c:pt>
                <c:pt idx="1181">
                  <c:v>-0.71143978133810459</c:v>
                </c:pt>
                <c:pt idx="1182">
                  <c:v>-0.64716876967710801</c:v>
                </c:pt>
                <c:pt idx="1183">
                  <c:v>-0.77155191383737121</c:v>
                </c:pt>
                <c:pt idx="1184">
                  <c:v>-0.67914871155764223</c:v>
                </c:pt>
                <c:pt idx="1185">
                  <c:v>-0.60722953526934087</c:v>
                </c:pt>
                <c:pt idx="1186">
                  <c:v>-0.27303497231949481</c:v>
                </c:pt>
                <c:pt idx="1187">
                  <c:v>-0.55225003529422478</c:v>
                </c:pt>
                <c:pt idx="1188">
                  <c:v>-0.73558317669761464</c:v>
                </c:pt>
                <c:pt idx="1189">
                  <c:v>-0.70457126113875557</c:v>
                </c:pt>
                <c:pt idx="1190">
                  <c:v>-0.67399020172283108</c:v>
                </c:pt>
                <c:pt idx="1191">
                  <c:v>-0.72781930501042769</c:v>
                </c:pt>
                <c:pt idx="1192">
                  <c:v>-0.68401668667245841</c:v>
                </c:pt>
                <c:pt idx="1193">
                  <c:v>-0.95797018926424338</c:v>
                </c:pt>
                <c:pt idx="1194">
                  <c:v>-0.74676817426469766</c:v>
                </c:pt>
                <c:pt idx="1195">
                  <c:v>-0.68301654527414712</c:v>
                </c:pt>
                <c:pt idx="1196">
                  <c:v>-0.61791957240968998</c:v>
                </c:pt>
                <c:pt idx="1197">
                  <c:v>-0.6031234203059247</c:v>
                </c:pt>
                <c:pt idx="1198">
                  <c:v>-0.60149910398037321</c:v>
                </c:pt>
                <c:pt idx="1199">
                  <c:v>-0.82057960831128696</c:v>
                </c:pt>
                <c:pt idx="1200">
                  <c:v>-0.78567701924637845</c:v>
                </c:pt>
                <c:pt idx="1201">
                  <c:v>-0.64410247489081685</c:v>
                </c:pt>
                <c:pt idx="1202">
                  <c:v>-0.54019587018412385</c:v>
                </c:pt>
                <c:pt idx="1203">
                  <c:v>-0.59743181786271893</c:v>
                </c:pt>
                <c:pt idx="1204">
                  <c:v>-0.73356108860258218</c:v>
                </c:pt>
                <c:pt idx="1205">
                  <c:v>-0.58321408545917919</c:v>
                </c:pt>
                <c:pt idx="1206">
                  <c:v>-0.64834115209251253</c:v>
                </c:pt>
                <c:pt idx="1207">
                  <c:v>-0.56850261959780124</c:v>
                </c:pt>
                <c:pt idx="1208">
                  <c:v>-0.3885718968814289</c:v>
                </c:pt>
                <c:pt idx="1209">
                  <c:v>-0.78868059060675566</c:v>
                </c:pt>
                <c:pt idx="1210">
                  <c:v>-0.73704619804653926</c:v>
                </c:pt>
                <c:pt idx="1211">
                  <c:v>-0.74588664759452528</c:v>
                </c:pt>
                <c:pt idx="1212">
                  <c:v>-0.67610586133399986</c:v>
                </c:pt>
                <c:pt idx="1213">
                  <c:v>-0.69272062841052384</c:v>
                </c:pt>
                <c:pt idx="1214">
                  <c:v>-0.67193817878273621</c:v>
                </c:pt>
                <c:pt idx="1215">
                  <c:v>-0.64043946103470262</c:v>
                </c:pt>
                <c:pt idx="1216">
                  <c:v>-0.8760766671688841</c:v>
                </c:pt>
                <c:pt idx="1217">
                  <c:v>-0.79971434713260692</c:v>
                </c:pt>
                <c:pt idx="1218">
                  <c:v>-0.54564953601247312</c:v>
                </c:pt>
                <c:pt idx="1219">
                  <c:v>-0.74070190439194095</c:v>
                </c:pt>
                <c:pt idx="1220">
                  <c:v>-0.56888297783884323</c:v>
                </c:pt>
                <c:pt idx="1221">
                  <c:v>-0.74833660114960887</c:v>
                </c:pt>
                <c:pt idx="1222">
                  <c:v>-0.68576834619395233</c:v>
                </c:pt>
                <c:pt idx="1223">
                  <c:v>0</c:v>
                </c:pt>
                <c:pt idx="1224">
                  <c:v>-0.73945833521830329</c:v>
                </c:pt>
                <c:pt idx="1225">
                  <c:v>-0.7852434330171949</c:v>
                </c:pt>
                <c:pt idx="1226">
                  <c:v>-0.63799851989152601</c:v>
                </c:pt>
                <c:pt idx="1227">
                  <c:v>-0.77091907718743091</c:v>
                </c:pt>
                <c:pt idx="1228">
                  <c:v>-0.75346185425250556</c:v>
                </c:pt>
                <c:pt idx="1229">
                  <c:v>-0.63344857551528544</c:v>
                </c:pt>
                <c:pt idx="1230">
                  <c:v>-0.76695331413043422</c:v>
                </c:pt>
                <c:pt idx="1231">
                  <c:v>-0.63767558588541673</c:v>
                </c:pt>
                <c:pt idx="1232">
                  <c:v>-0.66124803232708318</c:v>
                </c:pt>
                <c:pt idx="1233">
                  <c:v>-0.74652483561337468</c:v>
                </c:pt>
                <c:pt idx="1234">
                  <c:v>-9.3476063952312033E-2</c:v>
                </c:pt>
                <c:pt idx="1235">
                  <c:v>-0.75304891855773104</c:v>
                </c:pt>
                <c:pt idx="1236">
                  <c:v>-0.73706901369290823</c:v>
                </c:pt>
                <c:pt idx="1237">
                  <c:v>-0.78883991567904255</c:v>
                </c:pt>
                <c:pt idx="1238">
                  <c:v>-0.62887309169618577</c:v>
                </c:pt>
                <c:pt idx="1239">
                  <c:v>-0.84900717808261017</c:v>
                </c:pt>
                <c:pt idx="1240">
                  <c:v>-0.63863130230692</c:v>
                </c:pt>
                <c:pt idx="1241">
                  <c:v>-0.7067484736317271</c:v>
                </c:pt>
                <c:pt idx="1242">
                  <c:v>-0.76419690484883906</c:v>
                </c:pt>
                <c:pt idx="1243">
                  <c:v>-0.66971047602815903</c:v>
                </c:pt>
                <c:pt idx="1244">
                  <c:v>-0.63594678133313676</c:v>
                </c:pt>
                <c:pt idx="1245">
                  <c:v>-0.96807490568539301</c:v>
                </c:pt>
                <c:pt idx="1246">
                  <c:v>-0.71840601306685137</c:v>
                </c:pt>
                <c:pt idx="1247">
                  <c:v>-0.70961067497752861</c:v>
                </c:pt>
                <c:pt idx="1248">
                  <c:v>-0.56377423731349019</c:v>
                </c:pt>
                <c:pt idx="1249">
                  <c:v>-0.67795347106945036</c:v>
                </c:pt>
                <c:pt idx="1250">
                  <c:v>-0.66584169107414803</c:v>
                </c:pt>
                <c:pt idx="1251">
                  <c:v>-0.58564895868876055</c:v>
                </c:pt>
                <c:pt idx="1252">
                  <c:v>-0.65658366916885957</c:v>
                </c:pt>
                <c:pt idx="1253">
                  <c:v>-0.67018914902284676</c:v>
                </c:pt>
                <c:pt idx="1254">
                  <c:v>-0.65326088217160971</c:v>
                </c:pt>
                <c:pt idx="1255">
                  <c:v>-0.63839877271616652</c:v>
                </c:pt>
                <c:pt idx="1256">
                  <c:v>-1.4314742855571885</c:v>
                </c:pt>
                <c:pt idx="1257">
                  <c:v>-0.71157621013172534</c:v>
                </c:pt>
                <c:pt idx="1258">
                  <c:v>-0.6611883934231193</c:v>
                </c:pt>
                <c:pt idx="1259">
                  <c:v>-0.7535036739628802</c:v>
                </c:pt>
                <c:pt idx="1260">
                  <c:v>-0.41108638015925048</c:v>
                </c:pt>
                <c:pt idx="1261">
                  <c:v>-0.71212213113838241</c:v>
                </c:pt>
                <c:pt idx="1262">
                  <c:v>-0.65846121104419142</c:v>
                </c:pt>
                <c:pt idx="1263">
                  <c:v>-0.64433846559561436</c:v>
                </c:pt>
                <c:pt idx="1264">
                  <c:v>-0.61687062409431093</c:v>
                </c:pt>
                <c:pt idx="1265">
                  <c:v>-0.67518147346373625</c:v>
                </c:pt>
                <c:pt idx="1266">
                  <c:v>-0.5682375888032688</c:v>
                </c:pt>
                <c:pt idx="1267">
                  <c:v>-0.49290162228305517</c:v>
                </c:pt>
                <c:pt idx="1268">
                  <c:v>-0.63330122586946935</c:v>
                </c:pt>
                <c:pt idx="1269">
                  <c:v>-0.44228483092082432</c:v>
                </c:pt>
                <c:pt idx="1270">
                  <c:v>-0.69029233489690589</c:v>
                </c:pt>
                <c:pt idx="1271">
                  <c:v>-0.64680597738931045</c:v>
                </c:pt>
                <c:pt idx="1272">
                  <c:v>-0.81797115846514845</c:v>
                </c:pt>
                <c:pt idx="1273">
                  <c:v>-0.75436569610750126</c:v>
                </c:pt>
                <c:pt idx="1274">
                  <c:v>-0.53029672200169786</c:v>
                </c:pt>
                <c:pt idx="1275">
                  <c:v>-0.10256507866448952</c:v>
                </c:pt>
                <c:pt idx="1276">
                  <c:v>-0.86243701999633626</c:v>
                </c:pt>
                <c:pt idx="1277">
                  <c:v>-0.74417589587591415</c:v>
                </c:pt>
                <c:pt idx="1278">
                  <c:v>-0.92642837717385262</c:v>
                </c:pt>
                <c:pt idx="1279">
                  <c:v>-0.67240823357099522</c:v>
                </c:pt>
                <c:pt idx="1280">
                  <c:v>-0.79272936698705665</c:v>
                </c:pt>
                <c:pt idx="1281">
                  <c:v>-0.55835336574279848</c:v>
                </c:pt>
                <c:pt idx="1282">
                  <c:v>-0.69368149259616996</c:v>
                </c:pt>
                <c:pt idx="1283">
                  <c:v>0</c:v>
                </c:pt>
                <c:pt idx="1284">
                  <c:v>0</c:v>
                </c:pt>
                <c:pt idx="1285">
                  <c:v>-0.67135917399085909</c:v>
                </c:pt>
                <c:pt idx="1286">
                  <c:v>-0.75167268064883008</c:v>
                </c:pt>
                <c:pt idx="1287">
                  <c:v>-0.69661530642041181</c:v>
                </c:pt>
                <c:pt idx="1288">
                  <c:v>-0.69793059758381948</c:v>
                </c:pt>
                <c:pt idx="1289">
                  <c:v>-0.64381166420642266</c:v>
                </c:pt>
                <c:pt idx="1290">
                  <c:v>-0.6457756087109946</c:v>
                </c:pt>
                <c:pt idx="1291">
                  <c:v>-0.59821381284007247</c:v>
                </c:pt>
                <c:pt idx="1292">
                  <c:v>-0.56948268056843321</c:v>
                </c:pt>
                <c:pt idx="1293">
                  <c:v>-0.67635840653680457</c:v>
                </c:pt>
                <c:pt idx="1294">
                  <c:v>-0.66501442043956449</c:v>
                </c:pt>
                <c:pt idx="1295">
                  <c:v>-0.61857488027113294</c:v>
                </c:pt>
                <c:pt idx="1296">
                  <c:v>-0.15427168966956215</c:v>
                </c:pt>
                <c:pt idx="1297">
                  <c:v>-0.74455595947968811</c:v>
                </c:pt>
                <c:pt idx="1298">
                  <c:v>-0.87139497282616918</c:v>
                </c:pt>
                <c:pt idx="1299">
                  <c:v>-0.71119191300356355</c:v>
                </c:pt>
                <c:pt idx="1300">
                  <c:v>-0.7376675506473227</c:v>
                </c:pt>
                <c:pt idx="1301">
                  <c:v>-0.71839465363963195</c:v>
                </c:pt>
                <c:pt idx="1302">
                  <c:v>-1.1210576266063466</c:v>
                </c:pt>
                <c:pt idx="1303">
                  <c:v>-0.6598131911669457</c:v>
                </c:pt>
                <c:pt idx="1304">
                  <c:v>-0.87236634757970377</c:v>
                </c:pt>
                <c:pt idx="1305">
                  <c:v>-0.78573403374739736</c:v>
                </c:pt>
                <c:pt idx="1306">
                  <c:v>-0.71749884735501612</c:v>
                </c:pt>
                <c:pt idx="1307">
                  <c:v>-0.65189259298855207</c:v>
                </c:pt>
                <c:pt idx="1308">
                  <c:v>-0.7197402317239231</c:v>
                </c:pt>
                <c:pt idx="1309">
                  <c:v>-0.6579675491386926</c:v>
                </c:pt>
                <c:pt idx="1310">
                  <c:v>-0.51953214768627787</c:v>
                </c:pt>
                <c:pt idx="1311">
                  <c:v>-0.74767459704762773</c:v>
                </c:pt>
                <c:pt idx="1312">
                  <c:v>-0.73203164162437195</c:v>
                </c:pt>
                <c:pt idx="1313">
                  <c:v>-0.73355205187368944</c:v>
                </c:pt>
                <c:pt idx="1314">
                  <c:v>-0.57669183639585331</c:v>
                </c:pt>
                <c:pt idx="1315">
                  <c:v>-0.69292525897134194</c:v>
                </c:pt>
                <c:pt idx="1316">
                  <c:v>-0.588832880274336</c:v>
                </c:pt>
                <c:pt idx="1317">
                  <c:v>-1.1634092389345112</c:v>
                </c:pt>
                <c:pt idx="1318">
                  <c:v>-0.62409889668311835</c:v>
                </c:pt>
                <c:pt idx="1319">
                  <c:v>-0.53238074945107072</c:v>
                </c:pt>
                <c:pt idx="1320">
                  <c:v>-0.71139858787539911</c:v>
                </c:pt>
                <c:pt idx="1321">
                  <c:v>-0.80580531235567876</c:v>
                </c:pt>
                <c:pt idx="1322">
                  <c:v>-0.56125174302977332</c:v>
                </c:pt>
                <c:pt idx="1323">
                  <c:v>-0.82709830836862408</c:v>
                </c:pt>
                <c:pt idx="1324">
                  <c:v>-0.7546665483721513</c:v>
                </c:pt>
                <c:pt idx="1325">
                  <c:v>-0.64169613620154564</c:v>
                </c:pt>
                <c:pt idx="1326">
                  <c:v>-0.68127355233516984</c:v>
                </c:pt>
                <c:pt idx="1327">
                  <c:v>-0.81909638815688579</c:v>
                </c:pt>
                <c:pt idx="1328">
                  <c:v>-0.65658310192056768</c:v>
                </c:pt>
                <c:pt idx="1329">
                  <c:v>-0.73496026043448426</c:v>
                </c:pt>
                <c:pt idx="1330">
                  <c:v>-0.5623773771616406</c:v>
                </c:pt>
                <c:pt idx="1331">
                  <c:v>-0.63695522242858726</c:v>
                </c:pt>
                <c:pt idx="1332">
                  <c:v>-0.5160866945493443</c:v>
                </c:pt>
                <c:pt idx="1333">
                  <c:v>-0.61501524962414833</c:v>
                </c:pt>
                <c:pt idx="1334">
                  <c:v>-0.79443319896889442</c:v>
                </c:pt>
                <c:pt idx="1335">
                  <c:v>-0.69629409224429972</c:v>
                </c:pt>
                <c:pt idx="1336">
                  <c:v>-0.46786165884133507</c:v>
                </c:pt>
                <c:pt idx="1337">
                  <c:v>-0.81363938588202811</c:v>
                </c:pt>
                <c:pt idx="1338">
                  <c:v>0</c:v>
                </c:pt>
                <c:pt idx="1339">
                  <c:v>-0.70015080695378296</c:v>
                </c:pt>
                <c:pt idx="1340">
                  <c:v>-0.59580190332480232</c:v>
                </c:pt>
                <c:pt idx="1341">
                  <c:v>-0.77100544253950143</c:v>
                </c:pt>
                <c:pt idx="1342">
                  <c:v>-0.40171494434013266</c:v>
                </c:pt>
                <c:pt idx="1343">
                  <c:v>-0.56254920948916143</c:v>
                </c:pt>
                <c:pt idx="1344">
                  <c:v>-0.76208516583252062</c:v>
                </c:pt>
                <c:pt idx="1345">
                  <c:v>-0.62267737455014682</c:v>
                </c:pt>
                <c:pt idx="1346">
                  <c:v>-0.57271484777039983</c:v>
                </c:pt>
                <c:pt idx="1347">
                  <c:v>-0.71021865566768172</c:v>
                </c:pt>
                <c:pt idx="1348">
                  <c:v>-0.67861648894074866</c:v>
                </c:pt>
                <c:pt idx="1349">
                  <c:v>-0.70644899073410894</c:v>
                </c:pt>
                <c:pt idx="1350">
                  <c:v>-0.70063849563029801</c:v>
                </c:pt>
                <c:pt idx="1351">
                  <c:v>-0.63443187473829465</c:v>
                </c:pt>
                <c:pt idx="1352">
                  <c:v>-0.68806521722130731</c:v>
                </c:pt>
                <c:pt idx="1353">
                  <c:v>-0.679663554257119</c:v>
                </c:pt>
                <c:pt idx="1354">
                  <c:v>-0.71716627420526136</c:v>
                </c:pt>
                <c:pt idx="1355">
                  <c:v>-0.69763857475281077</c:v>
                </c:pt>
                <c:pt idx="1356">
                  <c:v>-0.59754249100749912</c:v>
                </c:pt>
                <c:pt idx="1357">
                  <c:v>-0.58134791197332358</c:v>
                </c:pt>
                <c:pt idx="1358">
                  <c:v>-0.7077894466939636</c:v>
                </c:pt>
                <c:pt idx="1359">
                  <c:v>-0.63997485653296937</c:v>
                </c:pt>
                <c:pt idx="1360">
                  <c:v>-0.72123230326177279</c:v>
                </c:pt>
                <c:pt idx="1361">
                  <c:v>-0.87252951204466922</c:v>
                </c:pt>
                <c:pt idx="1362">
                  <c:v>-0.680442279439888</c:v>
                </c:pt>
                <c:pt idx="1363">
                  <c:v>-0.74152817765292123</c:v>
                </c:pt>
                <c:pt idx="1364">
                  <c:v>-0.56221588778327047</c:v>
                </c:pt>
                <c:pt idx="1365">
                  <c:v>-0.33913290374380811</c:v>
                </c:pt>
                <c:pt idx="1366">
                  <c:v>-0.56074690156399476</c:v>
                </c:pt>
                <c:pt idx="1367">
                  <c:v>-0.72193656517686711</c:v>
                </c:pt>
                <c:pt idx="1368">
                  <c:v>0</c:v>
                </c:pt>
                <c:pt idx="1369">
                  <c:v>-0.70267632439475247</c:v>
                </c:pt>
                <c:pt idx="1370">
                  <c:v>-0.64949154883794613</c:v>
                </c:pt>
                <c:pt idx="1371">
                  <c:v>-0.92795119392041059</c:v>
                </c:pt>
                <c:pt idx="1372">
                  <c:v>-0.8603353686163645</c:v>
                </c:pt>
                <c:pt idx="1373">
                  <c:v>-0.72608190185045252</c:v>
                </c:pt>
                <c:pt idx="1374">
                  <c:v>-0.69675008054598542</c:v>
                </c:pt>
                <c:pt idx="1375">
                  <c:v>-0.65392466778225833</c:v>
                </c:pt>
                <c:pt idx="1376">
                  <c:v>-0.80971959374651525</c:v>
                </c:pt>
                <c:pt idx="1377">
                  <c:v>-0.67621144380960563</c:v>
                </c:pt>
                <c:pt idx="1378">
                  <c:v>-1.1767029712250523</c:v>
                </c:pt>
                <c:pt idx="1379">
                  <c:v>-0.66702951588313475</c:v>
                </c:pt>
                <c:pt idx="1380">
                  <c:v>-0.6440682156080707</c:v>
                </c:pt>
                <c:pt idx="1381">
                  <c:v>-0.49739525163775616</c:v>
                </c:pt>
                <c:pt idx="1382">
                  <c:v>-0.76494764145812899</c:v>
                </c:pt>
                <c:pt idx="1383">
                  <c:v>-0.68035759862167811</c:v>
                </c:pt>
                <c:pt idx="1384">
                  <c:v>-0.18381311686110791</c:v>
                </c:pt>
                <c:pt idx="1385">
                  <c:v>-0.85246863782223503</c:v>
                </c:pt>
                <c:pt idx="1386">
                  <c:v>-0.65741254564818319</c:v>
                </c:pt>
                <c:pt idx="1387">
                  <c:v>-0.77585916026904733</c:v>
                </c:pt>
                <c:pt idx="1388">
                  <c:v>-0.76264019661958293</c:v>
                </c:pt>
                <c:pt idx="1389">
                  <c:v>-0.63313977305327973</c:v>
                </c:pt>
                <c:pt idx="1390">
                  <c:v>-0.73785828720913449</c:v>
                </c:pt>
                <c:pt idx="1391">
                  <c:v>-0.68177736883972329</c:v>
                </c:pt>
                <c:pt idx="1392">
                  <c:v>-0.62226737444531122</c:v>
                </c:pt>
                <c:pt idx="1393">
                  <c:v>0</c:v>
                </c:pt>
                <c:pt idx="1394">
                  <c:v>-0.66918353587396739</c:v>
                </c:pt>
                <c:pt idx="1395">
                  <c:v>-0.76538396812792842</c:v>
                </c:pt>
                <c:pt idx="1396">
                  <c:v>-0.76288722413956256</c:v>
                </c:pt>
                <c:pt idx="1397">
                  <c:v>-0.61981687748627057</c:v>
                </c:pt>
                <c:pt idx="1398">
                  <c:v>-0.71526645882682038</c:v>
                </c:pt>
                <c:pt idx="1399">
                  <c:v>-0.79252185946915521</c:v>
                </c:pt>
                <c:pt idx="1400">
                  <c:v>0</c:v>
                </c:pt>
                <c:pt idx="1401">
                  <c:v>-0.66830856547978601</c:v>
                </c:pt>
                <c:pt idx="1402">
                  <c:v>-0.61608819789244462</c:v>
                </c:pt>
                <c:pt idx="1403">
                  <c:v>-0.3402818597226891</c:v>
                </c:pt>
                <c:pt idx="1404">
                  <c:v>-1.1658103611574164</c:v>
                </c:pt>
                <c:pt idx="1405">
                  <c:v>-0.75761189274846441</c:v>
                </c:pt>
                <c:pt idx="1406">
                  <c:v>-0.65012030970349521</c:v>
                </c:pt>
                <c:pt idx="1407">
                  <c:v>-1.4608949019975814</c:v>
                </c:pt>
                <c:pt idx="1408">
                  <c:v>-0.61491274173784005</c:v>
                </c:pt>
                <c:pt idx="1409">
                  <c:v>0</c:v>
                </c:pt>
                <c:pt idx="1410">
                  <c:v>-0.70483624861967142</c:v>
                </c:pt>
                <c:pt idx="1411">
                  <c:v>-0.60534729191494419</c:v>
                </c:pt>
                <c:pt idx="1412">
                  <c:v>-0.62102505129677754</c:v>
                </c:pt>
                <c:pt idx="1413">
                  <c:v>-0.58367022125287693</c:v>
                </c:pt>
                <c:pt idx="1414">
                  <c:v>-0.65483765345166933</c:v>
                </c:pt>
                <c:pt idx="1415">
                  <c:v>-0.58775459979300648</c:v>
                </c:pt>
                <c:pt idx="1416">
                  <c:v>0</c:v>
                </c:pt>
                <c:pt idx="1417">
                  <c:v>-0.83592848022804711</c:v>
                </c:pt>
                <c:pt idx="1418">
                  <c:v>-0.74210886514955388</c:v>
                </c:pt>
                <c:pt idx="1419">
                  <c:v>-0.79293870075731276</c:v>
                </c:pt>
                <c:pt idx="1420">
                  <c:v>-1.137793282515619</c:v>
                </c:pt>
                <c:pt idx="1421">
                  <c:v>-0.80946288174030046</c:v>
                </c:pt>
                <c:pt idx="1422">
                  <c:v>-0.65201458085268293</c:v>
                </c:pt>
                <c:pt idx="1423">
                  <c:v>0</c:v>
                </c:pt>
                <c:pt idx="1424">
                  <c:v>-0.77902121736767904</c:v>
                </c:pt>
                <c:pt idx="1425">
                  <c:v>-0.79229588752860913</c:v>
                </c:pt>
                <c:pt idx="1426">
                  <c:v>-0.68572385418641402</c:v>
                </c:pt>
                <c:pt idx="1427">
                  <c:v>-0.33068016418530349</c:v>
                </c:pt>
                <c:pt idx="1428">
                  <c:v>-0.70761077919893167</c:v>
                </c:pt>
                <c:pt idx="1429">
                  <c:v>-0.77125180455312747</c:v>
                </c:pt>
                <c:pt idx="1430">
                  <c:v>-0.69824308444157046</c:v>
                </c:pt>
                <c:pt idx="1431">
                  <c:v>-0.84227504619177118</c:v>
                </c:pt>
                <c:pt idx="1432">
                  <c:v>-0.66116627451056942</c:v>
                </c:pt>
                <c:pt idx="1433">
                  <c:v>-0.47207226883808895</c:v>
                </c:pt>
                <c:pt idx="1434">
                  <c:v>-0.6598677878345296</c:v>
                </c:pt>
                <c:pt idx="1435">
                  <c:v>-0.61458613676185758</c:v>
                </c:pt>
                <c:pt idx="1436">
                  <c:v>-0.57630673481206196</c:v>
                </c:pt>
                <c:pt idx="1437">
                  <c:v>-0.54485714085416193</c:v>
                </c:pt>
                <c:pt idx="1438">
                  <c:v>-0.68694139257862263</c:v>
                </c:pt>
                <c:pt idx="1439">
                  <c:v>-0.57997812278654215</c:v>
                </c:pt>
                <c:pt idx="1440">
                  <c:v>-0.93828660136858544</c:v>
                </c:pt>
                <c:pt idx="1441">
                  <c:v>0</c:v>
                </c:pt>
                <c:pt idx="1442">
                  <c:v>-0.73268442458631111</c:v>
                </c:pt>
                <c:pt idx="1443">
                  <c:v>-0.64393222081107859</c:v>
                </c:pt>
                <c:pt idx="1444">
                  <c:v>-0.7404539160589283</c:v>
                </c:pt>
                <c:pt idx="1445">
                  <c:v>-0.61093544805592548</c:v>
                </c:pt>
                <c:pt idx="1446">
                  <c:v>-0.77665616329982901</c:v>
                </c:pt>
                <c:pt idx="1447">
                  <c:v>-0.67793051540146754</c:v>
                </c:pt>
                <c:pt idx="1448">
                  <c:v>-0.88981158232808721</c:v>
                </c:pt>
                <c:pt idx="1449">
                  <c:v>-0.67822275133299248</c:v>
                </c:pt>
                <c:pt idx="1450">
                  <c:v>-0.61828189339143691</c:v>
                </c:pt>
                <c:pt idx="1451">
                  <c:v>-0.79087393683928786</c:v>
                </c:pt>
                <c:pt idx="1452">
                  <c:v>-0.72914471372974288</c:v>
                </c:pt>
                <c:pt idx="1453">
                  <c:v>-0.71077621326466001</c:v>
                </c:pt>
                <c:pt idx="1454">
                  <c:v>-0.58941727016166079</c:v>
                </c:pt>
                <c:pt idx="1455">
                  <c:v>-0.60829130024764566</c:v>
                </c:pt>
                <c:pt idx="1456">
                  <c:v>-1.0142076202174866</c:v>
                </c:pt>
                <c:pt idx="1457">
                  <c:v>-0.68238402001647269</c:v>
                </c:pt>
                <c:pt idx="1458">
                  <c:v>-0.78173105808108034</c:v>
                </c:pt>
                <c:pt idx="1459">
                  <c:v>-0.65182601431141851</c:v>
                </c:pt>
                <c:pt idx="1460">
                  <c:v>-0.44420551714143686</c:v>
                </c:pt>
                <c:pt idx="1461">
                  <c:v>-0.70988294180074174</c:v>
                </c:pt>
                <c:pt idx="1462">
                  <c:v>-0.52769971071982702</c:v>
                </c:pt>
                <c:pt idx="1463">
                  <c:v>-0.94726339833976581</c:v>
                </c:pt>
                <c:pt idx="1464">
                  <c:v>-0.69446058837086555</c:v>
                </c:pt>
                <c:pt idx="1465">
                  <c:v>-0.56130934892044904</c:v>
                </c:pt>
                <c:pt idx="1466">
                  <c:v>-0.72546357025898967</c:v>
                </c:pt>
                <c:pt idx="1467">
                  <c:v>-0.80155157823413892</c:v>
                </c:pt>
                <c:pt idx="1468">
                  <c:v>-0.64012310117022286</c:v>
                </c:pt>
                <c:pt idx="1469">
                  <c:v>0</c:v>
                </c:pt>
                <c:pt idx="1470">
                  <c:v>-0.61097208249788948</c:v>
                </c:pt>
                <c:pt idx="1471">
                  <c:v>-0.67039424784217672</c:v>
                </c:pt>
                <c:pt idx="1472">
                  <c:v>-0.64496253692661443</c:v>
                </c:pt>
                <c:pt idx="1473">
                  <c:v>-0.72217716265816645</c:v>
                </c:pt>
                <c:pt idx="1474">
                  <c:v>-0.62611532955422089</c:v>
                </c:pt>
                <c:pt idx="1475">
                  <c:v>-0.51049141758860117</c:v>
                </c:pt>
                <c:pt idx="1476">
                  <c:v>-0.63971496955106677</c:v>
                </c:pt>
                <c:pt idx="1477">
                  <c:v>-0.56563251669505799</c:v>
                </c:pt>
                <c:pt idx="1478">
                  <c:v>-0.572403734162372</c:v>
                </c:pt>
                <c:pt idx="1479">
                  <c:v>-0.73895326218402912</c:v>
                </c:pt>
                <c:pt idx="1480">
                  <c:v>-0.51553348290915169</c:v>
                </c:pt>
                <c:pt idx="1481">
                  <c:v>-0.73836313255555575</c:v>
                </c:pt>
                <c:pt idx="1482">
                  <c:v>-0.89930937277873035</c:v>
                </c:pt>
                <c:pt idx="1483">
                  <c:v>-0.70482476230972269</c:v>
                </c:pt>
                <c:pt idx="1484">
                  <c:v>-0.65756824225396426</c:v>
                </c:pt>
                <c:pt idx="1485">
                  <c:v>-0.73245558468187566</c:v>
                </c:pt>
                <c:pt idx="1486">
                  <c:v>-0.79205740210469888</c:v>
                </c:pt>
                <c:pt idx="1487">
                  <c:v>-0.53919516248902555</c:v>
                </c:pt>
                <c:pt idx="1488">
                  <c:v>-0.63133294917600324</c:v>
                </c:pt>
                <c:pt idx="1489">
                  <c:v>-0.22849052627313213</c:v>
                </c:pt>
                <c:pt idx="1490">
                  <c:v>-0.71216527193418377</c:v>
                </c:pt>
                <c:pt idx="1491">
                  <c:v>-0.61368086628595264</c:v>
                </c:pt>
                <c:pt idx="1492">
                  <c:v>-0.47035712282855641</c:v>
                </c:pt>
                <c:pt idx="1493">
                  <c:v>-0.64371875904046783</c:v>
                </c:pt>
                <c:pt idx="1494">
                  <c:v>-0.73451015086061355</c:v>
                </c:pt>
                <c:pt idx="1495">
                  <c:v>-0.90000547644012974</c:v>
                </c:pt>
                <c:pt idx="1496">
                  <c:v>-0.66795666377606966</c:v>
                </c:pt>
                <c:pt idx="1497">
                  <c:v>-0.68442452938832654</c:v>
                </c:pt>
                <c:pt idx="1498">
                  <c:v>-1.1682822454776862</c:v>
                </c:pt>
                <c:pt idx="1499">
                  <c:v>-0.58171161466099552</c:v>
                </c:pt>
                <c:pt idx="1500">
                  <c:v>-0.71259200100408693</c:v>
                </c:pt>
                <c:pt idx="1501">
                  <c:v>-0.70319801709412044</c:v>
                </c:pt>
                <c:pt idx="1502">
                  <c:v>-0.75266026718649992</c:v>
                </c:pt>
                <c:pt idx="1503">
                  <c:v>-0.70349110473192933</c:v>
                </c:pt>
                <c:pt idx="1504">
                  <c:v>-0.78942904885808818</c:v>
                </c:pt>
                <c:pt idx="1505">
                  <c:v>-0.75358128112520839</c:v>
                </c:pt>
                <c:pt idx="1506">
                  <c:v>-0.50333521534697112</c:v>
                </c:pt>
                <c:pt idx="1507">
                  <c:v>-0.71293271128922975</c:v>
                </c:pt>
                <c:pt idx="1508">
                  <c:v>-0.71579435673427483</c:v>
                </c:pt>
                <c:pt idx="1509">
                  <c:v>-0.64218123857832365</c:v>
                </c:pt>
                <c:pt idx="1510">
                  <c:v>-0.61368232689447644</c:v>
                </c:pt>
                <c:pt idx="1511">
                  <c:v>-0.68963713330116283</c:v>
                </c:pt>
                <c:pt idx="1512">
                  <c:v>-0.74956867572107488</c:v>
                </c:pt>
                <c:pt idx="1513">
                  <c:v>-0.74309509903199567</c:v>
                </c:pt>
                <c:pt idx="1514">
                  <c:v>-0.71171441268787949</c:v>
                </c:pt>
                <c:pt idx="1515">
                  <c:v>-0.8099922685632831</c:v>
                </c:pt>
                <c:pt idx="1516">
                  <c:v>-0.74734179182698179</c:v>
                </c:pt>
                <c:pt idx="1517">
                  <c:v>-0.66382776788410103</c:v>
                </c:pt>
                <c:pt idx="1518">
                  <c:v>-0.51705791873982232</c:v>
                </c:pt>
                <c:pt idx="1519">
                  <c:v>-0.45943705552749081</c:v>
                </c:pt>
                <c:pt idx="1520">
                  <c:v>-0.48193726022499084</c:v>
                </c:pt>
                <c:pt idx="1521">
                  <c:v>0</c:v>
                </c:pt>
                <c:pt idx="1522">
                  <c:v>-0.6901277410485851</c:v>
                </c:pt>
                <c:pt idx="1523">
                  <c:v>-0.80113448444710511</c:v>
                </c:pt>
                <c:pt idx="1524">
                  <c:v>-1.4453464450329065</c:v>
                </c:pt>
                <c:pt idx="1525">
                  <c:v>-0.65024772893790139</c:v>
                </c:pt>
                <c:pt idx="1526">
                  <c:v>-0.68723074666433792</c:v>
                </c:pt>
                <c:pt idx="1527">
                  <c:v>-0.49839657201295551</c:v>
                </c:pt>
                <c:pt idx="1528">
                  <c:v>-0.62621701109904326</c:v>
                </c:pt>
                <c:pt idx="1529">
                  <c:v>-0.70952472617241125</c:v>
                </c:pt>
                <c:pt idx="1530">
                  <c:v>-0.84341325208746809</c:v>
                </c:pt>
                <c:pt idx="1531">
                  <c:v>-0.86589084271693562</c:v>
                </c:pt>
                <c:pt idx="1532">
                  <c:v>-0.75934022015797453</c:v>
                </c:pt>
                <c:pt idx="1533">
                  <c:v>-0.71371442652139294</c:v>
                </c:pt>
                <c:pt idx="1534">
                  <c:v>-0.69421268967008709</c:v>
                </c:pt>
                <c:pt idx="1535">
                  <c:v>-0.72790612932886245</c:v>
                </c:pt>
                <c:pt idx="1536">
                  <c:v>-0.76429405563963915</c:v>
                </c:pt>
                <c:pt idx="1537">
                  <c:v>-1.4094194867776726</c:v>
                </c:pt>
                <c:pt idx="1538">
                  <c:v>-0.38498688222064503</c:v>
                </c:pt>
                <c:pt idx="1539">
                  <c:v>-0.60280826164543777</c:v>
                </c:pt>
                <c:pt idx="1540">
                  <c:v>-0.72268407387646894</c:v>
                </c:pt>
                <c:pt idx="1541">
                  <c:v>-0.6941757961497288</c:v>
                </c:pt>
                <c:pt idx="1542">
                  <c:v>-0.77497083409744916</c:v>
                </c:pt>
                <c:pt idx="1543">
                  <c:v>-0.65180608681887586</c:v>
                </c:pt>
                <c:pt idx="1544">
                  <c:v>-0.6815069108317463</c:v>
                </c:pt>
                <c:pt idx="1545">
                  <c:v>-0.64405401410929664</c:v>
                </c:pt>
                <c:pt idx="1546">
                  <c:v>-0.88611849905118267</c:v>
                </c:pt>
                <c:pt idx="1547">
                  <c:v>-0.83070973743804999</c:v>
                </c:pt>
                <c:pt idx="1548">
                  <c:v>-0.68183568331317423</c:v>
                </c:pt>
                <c:pt idx="1549">
                  <c:v>-0.39581083862710476</c:v>
                </c:pt>
                <c:pt idx="1550">
                  <c:v>-0.67419496488654185</c:v>
                </c:pt>
                <c:pt idx="1551">
                  <c:v>-0.72541338692698831</c:v>
                </c:pt>
                <c:pt idx="1552">
                  <c:v>-0.60668820291131453</c:v>
                </c:pt>
                <c:pt idx="1553">
                  <c:v>-0.76783979332566188</c:v>
                </c:pt>
                <c:pt idx="1554">
                  <c:v>-0.6446301725954916</c:v>
                </c:pt>
                <c:pt idx="1555">
                  <c:v>-0.66524680411733184</c:v>
                </c:pt>
                <c:pt idx="1556">
                  <c:v>-0.58747141870764774</c:v>
                </c:pt>
                <c:pt idx="1557">
                  <c:v>-0.73193926447256219</c:v>
                </c:pt>
                <c:pt idx="1558">
                  <c:v>-0.79766753085033881</c:v>
                </c:pt>
                <c:pt idx="1559">
                  <c:v>-0.73104295877458192</c:v>
                </c:pt>
                <c:pt idx="1560">
                  <c:v>-0.78638969229650746</c:v>
                </c:pt>
                <c:pt idx="1561">
                  <c:v>-0.21355822278273137</c:v>
                </c:pt>
                <c:pt idx="1562">
                  <c:v>-0.61354505123568237</c:v>
                </c:pt>
                <c:pt idx="1563">
                  <c:v>-0.65145245234823002</c:v>
                </c:pt>
                <c:pt idx="1564">
                  <c:v>-0.72497274123807964</c:v>
                </c:pt>
                <c:pt idx="1565">
                  <c:v>-0.71975052863474365</c:v>
                </c:pt>
                <c:pt idx="1566">
                  <c:v>-0.71864694318201505</c:v>
                </c:pt>
                <c:pt idx="1567">
                  <c:v>-1.0750874500867595</c:v>
                </c:pt>
                <c:pt idx="1568">
                  <c:v>-0.46762389205032334</c:v>
                </c:pt>
                <c:pt idx="1569">
                  <c:v>-0.6827006419158701</c:v>
                </c:pt>
                <c:pt idx="1570">
                  <c:v>-0.66979007743709595</c:v>
                </c:pt>
                <c:pt idx="1571">
                  <c:v>0</c:v>
                </c:pt>
                <c:pt idx="1572">
                  <c:v>-0.7394814813284033</c:v>
                </c:pt>
                <c:pt idx="1573">
                  <c:v>-0.72483884278235533</c:v>
                </c:pt>
                <c:pt idx="1574">
                  <c:v>-0.7000189827700215</c:v>
                </c:pt>
                <c:pt idx="1575">
                  <c:v>-0.70117463844001215</c:v>
                </c:pt>
                <c:pt idx="1576">
                  <c:v>-0.66190554157915549</c:v>
                </c:pt>
                <c:pt idx="1577">
                  <c:v>-0.51705418183892793</c:v>
                </c:pt>
                <c:pt idx="1578">
                  <c:v>-0.65613748930604543</c:v>
                </c:pt>
                <c:pt idx="1579">
                  <c:v>-0.74913982044568561</c:v>
                </c:pt>
                <c:pt idx="1580">
                  <c:v>-0.6213723162569722</c:v>
                </c:pt>
                <c:pt idx="1581">
                  <c:v>-0.20980731516241927</c:v>
                </c:pt>
                <c:pt idx="1582">
                  <c:v>-0.70796795058710493</c:v>
                </c:pt>
                <c:pt idx="1583">
                  <c:v>-0.67064773403447453</c:v>
                </c:pt>
                <c:pt idx="1584">
                  <c:v>-0.64377841181848761</c:v>
                </c:pt>
                <c:pt idx="1585">
                  <c:v>-0.62381965952352603</c:v>
                </c:pt>
                <c:pt idx="1586">
                  <c:v>-0.69244453238136427</c:v>
                </c:pt>
                <c:pt idx="1587">
                  <c:v>-0.56706914653856277</c:v>
                </c:pt>
                <c:pt idx="1588">
                  <c:v>-0.82351417259371729</c:v>
                </c:pt>
                <c:pt idx="1589">
                  <c:v>-0.71194972184128524</c:v>
                </c:pt>
                <c:pt idx="1590">
                  <c:v>-0.71720853976027854</c:v>
                </c:pt>
                <c:pt idx="1591">
                  <c:v>-0.79826444641768068</c:v>
                </c:pt>
                <c:pt idx="1592">
                  <c:v>-0.60098696547266162</c:v>
                </c:pt>
                <c:pt idx="1593">
                  <c:v>-0.55426112593281041</c:v>
                </c:pt>
                <c:pt idx="1594">
                  <c:v>0</c:v>
                </c:pt>
                <c:pt idx="1595">
                  <c:v>0</c:v>
                </c:pt>
                <c:pt idx="1596">
                  <c:v>-0.61184888059542131</c:v>
                </c:pt>
                <c:pt idx="1597">
                  <c:v>-0.32793037744120535</c:v>
                </c:pt>
                <c:pt idx="1598">
                  <c:v>-0.72293612589966205</c:v>
                </c:pt>
                <c:pt idx="1599">
                  <c:v>-0.82124785797274091</c:v>
                </c:pt>
                <c:pt idx="1600">
                  <c:v>-0.57102480066182615</c:v>
                </c:pt>
                <c:pt idx="1601">
                  <c:v>-0.62546536214484028</c:v>
                </c:pt>
                <c:pt idx="1602">
                  <c:v>-0.6949375087663956</c:v>
                </c:pt>
                <c:pt idx="1603">
                  <c:v>-0.50943522297869037</c:v>
                </c:pt>
                <c:pt idx="1604">
                  <c:v>-0.7261667997606609</c:v>
                </c:pt>
                <c:pt idx="1605">
                  <c:v>-0.7730448263905515</c:v>
                </c:pt>
                <c:pt idx="1606">
                  <c:v>-0.77041005762513293</c:v>
                </c:pt>
                <c:pt idx="1607">
                  <c:v>-0.78339210033997309</c:v>
                </c:pt>
                <c:pt idx="1608">
                  <c:v>-0.70307789253225939</c:v>
                </c:pt>
                <c:pt idx="1609">
                  <c:v>-0.16949380923083224</c:v>
                </c:pt>
                <c:pt idx="1610">
                  <c:v>-0.47614513828081517</c:v>
                </c:pt>
                <c:pt idx="1611">
                  <c:v>-0.75726572953911175</c:v>
                </c:pt>
                <c:pt idx="1612">
                  <c:v>0</c:v>
                </c:pt>
                <c:pt idx="1613">
                  <c:v>-0.66788455222220389</c:v>
                </c:pt>
                <c:pt idx="1614">
                  <c:v>-0.87559000590318414</c:v>
                </c:pt>
                <c:pt idx="1615">
                  <c:v>-0.71646184626622955</c:v>
                </c:pt>
                <c:pt idx="1616">
                  <c:v>-0.76590956316988246</c:v>
                </c:pt>
                <c:pt idx="1617">
                  <c:v>-0.6327090195905325</c:v>
                </c:pt>
                <c:pt idx="1618">
                  <c:v>-0.61619596040047975</c:v>
                </c:pt>
                <c:pt idx="1619">
                  <c:v>-0.57858211037885476</c:v>
                </c:pt>
                <c:pt idx="1620">
                  <c:v>-0.68328077898107153</c:v>
                </c:pt>
                <c:pt idx="1621">
                  <c:v>-0.53438139976937094</c:v>
                </c:pt>
                <c:pt idx="1622">
                  <c:v>-0.690193162231998</c:v>
                </c:pt>
                <c:pt idx="1623">
                  <c:v>-0.78129192600896624</c:v>
                </c:pt>
                <c:pt idx="1624">
                  <c:v>-0.84613465806123567</c:v>
                </c:pt>
                <c:pt idx="1625">
                  <c:v>-0.62073082613491171</c:v>
                </c:pt>
                <c:pt idx="1626">
                  <c:v>-0.65758860617013948</c:v>
                </c:pt>
                <c:pt idx="1627">
                  <c:v>-0.56274354592340226</c:v>
                </c:pt>
                <c:pt idx="1628">
                  <c:v>-0.551888654801997</c:v>
                </c:pt>
                <c:pt idx="1629">
                  <c:v>-0.64168342401468947</c:v>
                </c:pt>
                <c:pt idx="1630">
                  <c:v>-0.66948777584508257</c:v>
                </c:pt>
                <c:pt idx="1631">
                  <c:v>-0.70338014521346193</c:v>
                </c:pt>
                <c:pt idx="1632">
                  <c:v>-0.59938245629928644</c:v>
                </c:pt>
                <c:pt idx="1633">
                  <c:v>-0.75107810129513075</c:v>
                </c:pt>
                <c:pt idx="1634">
                  <c:v>-0.74627411215689377</c:v>
                </c:pt>
                <c:pt idx="1635">
                  <c:v>-0.70740748963305355</c:v>
                </c:pt>
                <c:pt idx="1636">
                  <c:v>-0.7379570839545726</c:v>
                </c:pt>
                <c:pt idx="1637">
                  <c:v>-0.76175285709400642</c:v>
                </c:pt>
                <c:pt idx="1638">
                  <c:v>-0.64338729993626464</c:v>
                </c:pt>
                <c:pt idx="1639">
                  <c:v>-0.42314346925751412</c:v>
                </c:pt>
                <c:pt idx="1640">
                  <c:v>-0.7167574147467215</c:v>
                </c:pt>
                <c:pt idx="1641">
                  <c:v>-0.70555368221755987</c:v>
                </c:pt>
                <c:pt idx="1642">
                  <c:v>-0.78406676707807743</c:v>
                </c:pt>
                <c:pt idx="1643">
                  <c:v>-0.65355271009970062</c:v>
                </c:pt>
                <c:pt idx="1644">
                  <c:v>0</c:v>
                </c:pt>
                <c:pt idx="1645">
                  <c:v>-0.75011800543267348</c:v>
                </c:pt>
                <c:pt idx="1646">
                  <c:v>-0.73824964192169418</c:v>
                </c:pt>
                <c:pt idx="1647">
                  <c:v>-0.717720825370737</c:v>
                </c:pt>
                <c:pt idx="1648">
                  <c:v>-0.70266015864520392</c:v>
                </c:pt>
                <c:pt idx="1649">
                  <c:v>-0.71539242273829928</c:v>
                </c:pt>
                <c:pt idx="1650">
                  <c:v>-0.86942693232818125</c:v>
                </c:pt>
                <c:pt idx="1651">
                  <c:v>-0.67092319710090798</c:v>
                </c:pt>
                <c:pt idx="1652">
                  <c:v>-0.6792923307420986</c:v>
                </c:pt>
                <c:pt idx="1653">
                  <c:v>0</c:v>
                </c:pt>
                <c:pt idx="1654">
                  <c:v>-0.79005796908805315</c:v>
                </c:pt>
                <c:pt idx="1655">
                  <c:v>-0.62997247159717129</c:v>
                </c:pt>
                <c:pt idx="1656">
                  <c:v>-0.65861150467029961</c:v>
                </c:pt>
                <c:pt idx="1657">
                  <c:v>-0.67189915942151979</c:v>
                </c:pt>
                <c:pt idx="1658">
                  <c:v>-1.1195106996580138</c:v>
                </c:pt>
                <c:pt idx="1659">
                  <c:v>-0.4927586609773067</c:v>
                </c:pt>
                <c:pt idx="1660">
                  <c:v>-0.73204000298140492</c:v>
                </c:pt>
                <c:pt idx="1661">
                  <c:v>-0.66471079546375633</c:v>
                </c:pt>
                <c:pt idx="1662">
                  <c:v>-1.0159498024964002</c:v>
                </c:pt>
                <c:pt idx="1663">
                  <c:v>-0.66814878150977419</c:v>
                </c:pt>
                <c:pt idx="1664">
                  <c:v>-0.82632932688697325</c:v>
                </c:pt>
                <c:pt idx="1665">
                  <c:v>-0.5767611959008041</c:v>
                </c:pt>
                <c:pt idx="1666">
                  <c:v>-0.67715697993587687</c:v>
                </c:pt>
                <c:pt idx="1667">
                  <c:v>-0.79240995767106659</c:v>
                </c:pt>
                <c:pt idx="1668">
                  <c:v>-0.6675900087840807</c:v>
                </c:pt>
                <c:pt idx="1669">
                  <c:v>-0.71147689738711195</c:v>
                </c:pt>
                <c:pt idx="1670">
                  <c:v>-0.78578576280196211</c:v>
                </c:pt>
                <c:pt idx="1671">
                  <c:v>-0.68315458588428757</c:v>
                </c:pt>
                <c:pt idx="1672">
                  <c:v>-0.67858447611416783</c:v>
                </c:pt>
                <c:pt idx="1673">
                  <c:v>-0.60250798160747099</c:v>
                </c:pt>
                <c:pt idx="1674">
                  <c:v>-0.67721300109314009</c:v>
                </c:pt>
                <c:pt idx="1675">
                  <c:v>-0.62198407825062296</c:v>
                </c:pt>
                <c:pt idx="1676">
                  <c:v>-0.73517917602112393</c:v>
                </c:pt>
                <c:pt idx="1677">
                  <c:v>-0.74418771950114426</c:v>
                </c:pt>
                <c:pt idx="1678">
                  <c:v>-0.63401876449946237</c:v>
                </c:pt>
                <c:pt idx="1679">
                  <c:v>-0.67028143300895227</c:v>
                </c:pt>
                <c:pt idx="1680">
                  <c:v>0</c:v>
                </c:pt>
                <c:pt idx="1681">
                  <c:v>-0.74670308497950422</c:v>
                </c:pt>
                <c:pt idx="1682">
                  <c:v>-0.75318339643526966</c:v>
                </c:pt>
                <c:pt idx="1683">
                  <c:v>-0.61943025690429299</c:v>
                </c:pt>
                <c:pt idx="1684">
                  <c:v>-0.68032762451920681</c:v>
                </c:pt>
                <c:pt idx="1685">
                  <c:v>-0.74139785041333006</c:v>
                </c:pt>
                <c:pt idx="1686">
                  <c:v>-0.56204449478098206</c:v>
                </c:pt>
                <c:pt idx="1687">
                  <c:v>-0.71624830808300011</c:v>
                </c:pt>
                <c:pt idx="1688">
                  <c:v>-0.73079628982337541</c:v>
                </c:pt>
                <c:pt idx="1689">
                  <c:v>-0.79295002482472987</c:v>
                </c:pt>
                <c:pt idx="1690">
                  <c:v>-0.70251837984972798</c:v>
                </c:pt>
                <c:pt idx="1691">
                  <c:v>-0.62942454954249649</c:v>
                </c:pt>
                <c:pt idx="1692">
                  <c:v>-0.57597042463589565</c:v>
                </c:pt>
                <c:pt idx="1693">
                  <c:v>-0.48122294495436391</c:v>
                </c:pt>
                <c:pt idx="1694">
                  <c:v>-0.80848763043730787</c:v>
                </c:pt>
                <c:pt idx="1695">
                  <c:v>-0.98482993897150006</c:v>
                </c:pt>
                <c:pt idx="1696">
                  <c:v>-0.76169722216345082</c:v>
                </c:pt>
                <c:pt idx="1697">
                  <c:v>-0.74827484682934675</c:v>
                </c:pt>
                <c:pt idx="1698">
                  <c:v>-0.51803500916012968</c:v>
                </c:pt>
                <c:pt idx="1699">
                  <c:v>-0.58026904509982724</c:v>
                </c:pt>
                <c:pt idx="1700">
                  <c:v>-0.82284044466168871</c:v>
                </c:pt>
                <c:pt idx="1701">
                  <c:v>-0.39710364551991612</c:v>
                </c:pt>
                <c:pt idx="1702">
                  <c:v>-0.41419229891422221</c:v>
                </c:pt>
                <c:pt idx="1703">
                  <c:v>-1.4217041398716568</c:v>
                </c:pt>
                <c:pt idx="1704">
                  <c:v>-0.69541722562237673</c:v>
                </c:pt>
                <c:pt idx="1705">
                  <c:v>-0.7089710238191691</c:v>
                </c:pt>
                <c:pt idx="1706">
                  <c:v>-0.78001968144871359</c:v>
                </c:pt>
                <c:pt idx="1707">
                  <c:v>-6.9973076806459811E-2</c:v>
                </c:pt>
                <c:pt idx="1708">
                  <c:v>-0.68689713591725177</c:v>
                </c:pt>
                <c:pt idx="1709">
                  <c:v>-0.38621958353954411</c:v>
                </c:pt>
                <c:pt idx="1710">
                  <c:v>-0.66528655850787999</c:v>
                </c:pt>
                <c:pt idx="1711">
                  <c:v>-0.5779328947761937</c:v>
                </c:pt>
                <c:pt idx="1712">
                  <c:v>-0.7462715573384604</c:v>
                </c:pt>
                <c:pt idx="1713">
                  <c:v>-0.58896503281117152</c:v>
                </c:pt>
                <c:pt idx="1714">
                  <c:v>-0.65647098764926159</c:v>
                </c:pt>
                <c:pt idx="1715">
                  <c:v>-0.59190619109161946</c:v>
                </c:pt>
                <c:pt idx="1716">
                  <c:v>-0.51833046657891579</c:v>
                </c:pt>
                <c:pt idx="1717">
                  <c:v>-0.82799515145224867</c:v>
                </c:pt>
                <c:pt idx="1718">
                  <c:v>-0.40100598435567819</c:v>
                </c:pt>
                <c:pt idx="1719">
                  <c:v>-0.58134431207808734</c:v>
                </c:pt>
                <c:pt idx="1720">
                  <c:v>-0.66872297037015382</c:v>
                </c:pt>
                <c:pt idx="1721">
                  <c:v>-0.77419784713992224</c:v>
                </c:pt>
                <c:pt idx="1722">
                  <c:v>-0.61957883206031839</c:v>
                </c:pt>
                <c:pt idx="1723">
                  <c:v>-1.6458572147115647E-2</c:v>
                </c:pt>
                <c:pt idx="1724">
                  <c:v>-0.65288642154320731</c:v>
                </c:pt>
                <c:pt idx="1725">
                  <c:v>-0.80807614619951584</c:v>
                </c:pt>
                <c:pt idx="1726">
                  <c:v>-0.67266323951187712</c:v>
                </c:pt>
                <c:pt idx="1727">
                  <c:v>-0.58548390160346808</c:v>
                </c:pt>
                <c:pt idx="1728">
                  <c:v>-0.61340963832580853</c:v>
                </c:pt>
                <c:pt idx="1729">
                  <c:v>-0.75028827629908601</c:v>
                </c:pt>
                <c:pt idx="1730">
                  <c:v>-0.76109616250690182</c:v>
                </c:pt>
                <c:pt idx="1731">
                  <c:v>-0.65376754489661526</c:v>
                </c:pt>
                <c:pt idx="1732">
                  <c:v>-0.83454232853906751</c:v>
                </c:pt>
                <c:pt idx="1733">
                  <c:v>-0.63289589071648811</c:v>
                </c:pt>
                <c:pt idx="1734">
                  <c:v>-0.86092778780250911</c:v>
                </c:pt>
                <c:pt idx="1735">
                  <c:v>-0.66701277216038179</c:v>
                </c:pt>
                <c:pt idx="1736">
                  <c:v>-0.87466989076560753</c:v>
                </c:pt>
                <c:pt idx="1737">
                  <c:v>-0.76048751036976903</c:v>
                </c:pt>
                <c:pt idx="1738">
                  <c:v>-0.70625200706397795</c:v>
                </c:pt>
                <c:pt idx="1739">
                  <c:v>-0.4785490932440184</c:v>
                </c:pt>
                <c:pt idx="1740">
                  <c:v>-0.7821231609296585</c:v>
                </c:pt>
                <c:pt idx="1741">
                  <c:v>-0.72581559156260145</c:v>
                </c:pt>
                <c:pt idx="1742">
                  <c:v>-0.74785344447081514</c:v>
                </c:pt>
                <c:pt idx="1743">
                  <c:v>-0.78821400561353827</c:v>
                </c:pt>
                <c:pt idx="1744">
                  <c:v>-0.70620013125082037</c:v>
                </c:pt>
                <c:pt idx="1745">
                  <c:v>-0.6831340366189802</c:v>
                </c:pt>
                <c:pt idx="1746">
                  <c:v>-0.66491283874212981</c:v>
                </c:pt>
                <c:pt idx="1747">
                  <c:v>-0.62032056976839978</c:v>
                </c:pt>
                <c:pt idx="1748">
                  <c:v>-0.72318681747247937</c:v>
                </c:pt>
                <c:pt idx="1749">
                  <c:v>-0.77278308265652718</c:v>
                </c:pt>
                <c:pt idx="1750">
                  <c:v>-0.78592238830512873</c:v>
                </c:pt>
                <c:pt idx="1751">
                  <c:v>-0.60387405674145844</c:v>
                </c:pt>
                <c:pt idx="1752">
                  <c:v>-0.59147269472191089</c:v>
                </c:pt>
                <c:pt idx="1753">
                  <c:v>-0.6017640977929315</c:v>
                </c:pt>
                <c:pt idx="1754">
                  <c:v>-0.75995352321590781</c:v>
                </c:pt>
                <c:pt idx="1755">
                  <c:v>-0.84705056708762516</c:v>
                </c:pt>
                <c:pt idx="1756">
                  <c:v>-0.84245989540458088</c:v>
                </c:pt>
                <c:pt idx="1757">
                  <c:v>0</c:v>
                </c:pt>
                <c:pt idx="1758">
                  <c:v>-0.60368911749428911</c:v>
                </c:pt>
                <c:pt idx="1759">
                  <c:v>-0.60378303716830151</c:v>
                </c:pt>
                <c:pt idx="1760">
                  <c:v>-0.72665355240921858</c:v>
                </c:pt>
                <c:pt idx="1761">
                  <c:v>-0.74805869409491432</c:v>
                </c:pt>
                <c:pt idx="1762">
                  <c:v>-0.6431344457035264</c:v>
                </c:pt>
                <c:pt idx="1763">
                  <c:v>-0.86325638111604752</c:v>
                </c:pt>
                <c:pt idx="1764">
                  <c:v>-0.74446064632086129</c:v>
                </c:pt>
                <c:pt idx="1765">
                  <c:v>-0.63096819044302532</c:v>
                </c:pt>
                <c:pt idx="1766">
                  <c:v>-0.76568121910328224</c:v>
                </c:pt>
                <c:pt idx="1767">
                  <c:v>-0.70668887390999369</c:v>
                </c:pt>
                <c:pt idx="1768">
                  <c:v>-0.68258276944358542</c:v>
                </c:pt>
                <c:pt idx="1769">
                  <c:v>-0.57456975863279902</c:v>
                </c:pt>
                <c:pt idx="1770">
                  <c:v>-0.62123424653961745</c:v>
                </c:pt>
                <c:pt idx="1771">
                  <c:v>-0.76167067610898587</c:v>
                </c:pt>
                <c:pt idx="1772">
                  <c:v>-0.80952390655979745</c:v>
                </c:pt>
                <c:pt idx="1773">
                  <c:v>-0.7741911484941133</c:v>
                </c:pt>
                <c:pt idx="1774">
                  <c:v>-0.72667904047997711</c:v>
                </c:pt>
                <c:pt idx="1775">
                  <c:v>-0.71668201244378682</c:v>
                </c:pt>
                <c:pt idx="1776">
                  <c:v>-0.72159025822665979</c:v>
                </c:pt>
                <c:pt idx="1777">
                  <c:v>-0.50313582190652029</c:v>
                </c:pt>
                <c:pt idx="1778">
                  <c:v>-0.61612789942835366</c:v>
                </c:pt>
                <c:pt idx="1779">
                  <c:v>-0.69136521059024481</c:v>
                </c:pt>
                <c:pt idx="1780">
                  <c:v>-0.66467491466785311</c:v>
                </c:pt>
                <c:pt idx="1781">
                  <c:v>-0.53659366130035235</c:v>
                </c:pt>
                <c:pt idx="1782">
                  <c:v>-0.6806635139991537</c:v>
                </c:pt>
                <c:pt idx="1783">
                  <c:v>-0.69992402104815366</c:v>
                </c:pt>
                <c:pt idx="1784">
                  <c:v>-0.67890297060059013</c:v>
                </c:pt>
                <c:pt idx="1785">
                  <c:v>-0.63092599037099018</c:v>
                </c:pt>
                <c:pt idx="1786">
                  <c:v>-0.67534063862844462</c:v>
                </c:pt>
                <c:pt idx="1787">
                  <c:v>-0.60351925853013177</c:v>
                </c:pt>
                <c:pt idx="1788">
                  <c:v>-0.70077732978819984</c:v>
                </c:pt>
                <c:pt idx="1789">
                  <c:v>-0.74914994146799574</c:v>
                </c:pt>
                <c:pt idx="1790">
                  <c:v>-0.66555276263288454</c:v>
                </c:pt>
                <c:pt idx="1791">
                  <c:v>-0.79953147411259962</c:v>
                </c:pt>
                <c:pt idx="1792">
                  <c:v>-0.69743312726849216</c:v>
                </c:pt>
                <c:pt idx="1793">
                  <c:v>-0.79713331975710577</c:v>
                </c:pt>
                <c:pt idx="1794">
                  <c:v>-0.68423675164311371</c:v>
                </c:pt>
                <c:pt idx="1795">
                  <c:v>-0.74892853388551017</c:v>
                </c:pt>
                <c:pt idx="1796">
                  <c:v>-0.72257934862911788</c:v>
                </c:pt>
                <c:pt idx="1797">
                  <c:v>-0.63318856667805945</c:v>
                </c:pt>
                <c:pt idx="1798">
                  <c:v>-0.73133709065149943</c:v>
                </c:pt>
                <c:pt idx="1799">
                  <c:v>-0.70431493747862717</c:v>
                </c:pt>
                <c:pt idx="1800">
                  <c:v>-0.54534765785128547</c:v>
                </c:pt>
                <c:pt idx="1801">
                  <c:v>-0.6297934770835325</c:v>
                </c:pt>
                <c:pt idx="1802">
                  <c:v>-0.72111321690330477</c:v>
                </c:pt>
                <c:pt idx="1803">
                  <c:v>-0.79637712064698807</c:v>
                </c:pt>
                <c:pt idx="1804">
                  <c:v>-0.69695859205179178</c:v>
                </c:pt>
                <c:pt idx="1805">
                  <c:v>-0.64939538492876869</c:v>
                </c:pt>
                <c:pt idx="1806">
                  <c:v>-0.69398544042635502</c:v>
                </c:pt>
                <c:pt idx="1807">
                  <c:v>-0.56517815115914571</c:v>
                </c:pt>
                <c:pt idx="1808">
                  <c:v>-0.47909185381557923</c:v>
                </c:pt>
                <c:pt idx="1809">
                  <c:v>-0.75202060788817127</c:v>
                </c:pt>
                <c:pt idx="1810">
                  <c:v>-0.71335652129473448</c:v>
                </c:pt>
                <c:pt idx="1811">
                  <c:v>-0.77463017571030968</c:v>
                </c:pt>
                <c:pt idx="1812">
                  <c:v>-0.72981191570118797</c:v>
                </c:pt>
                <c:pt idx="1813">
                  <c:v>-0.6707038581763819</c:v>
                </c:pt>
                <c:pt idx="1814">
                  <c:v>-0.68335835417129787</c:v>
                </c:pt>
                <c:pt idx="1815">
                  <c:v>-0.6302565763286383</c:v>
                </c:pt>
                <c:pt idx="1816">
                  <c:v>-0.74225470624392242</c:v>
                </c:pt>
                <c:pt idx="1817">
                  <c:v>-0.71843026298189794</c:v>
                </c:pt>
                <c:pt idx="1818">
                  <c:v>-0.6410420111021643</c:v>
                </c:pt>
                <c:pt idx="1819">
                  <c:v>-0.69166029029449438</c:v>
                </c:pt>
                <c:pt idx="1820">
                  <c:v>-0.68564720883978825</c:v>
                </c:pt>
                <c:pt idx="1821">
                  <c:v>-0.74725685441241896</c:v>
                </c:pt>
                <c:pt idx="1822">
                  <c:v>-0.6448847812842966</c:v>
                </c:pt>
                <c:pt idx="1823">
                  <c:v>-0.83890487977348238</c:v>
                </c:pt>
                <c:pt idx="1824">
                  <c:v>-0.67736374494804918</c:v>
                </c:pt>
                <c:pt idx="1825">
                  <c:v>-0.64659126035101311</c:v>
                </c:pt>
                <c:pt idx="1826">
                  <c:v>-0.56171899796894775</c:v>
                </c:pt>
                <c:pt idx="1827">
                  <c:v>-0.6122255807566197</c:v>
                </c:pt>
                <c:pt idx="1828">
                  <c:v>-0.55213007680276671</c:v>
                </c:pt>
                <c:pt idx="1829">
                  <c:v>-0.60205426681992791</c:v>
                </c:pt>
                <c:pt idx="1830">
                  <c:v>-0.68616776411630265</c:v>
                </c:pt>
                <c:pt idx="1831">
                  <c:v>-0.63436541271674063</c:v>
                </c:pt>
                <c:pt idx="1832">
                  <c:v>-0.63367986106483865</c:v>
                </c:pt>
                <c:pt idx="1833">
                  <c:v>-0.60895733033047639</c:v>
                </c:pt>
                <c:pt idx="1834">
                  <c:v>-0.82008816803945617</c:v>
                </c:pt>
                <c:pt idx="1835">
                  <c:v>-0.61871902022113467</c:v>
                </c:pt>
                <c:pt idx="1836">
                  <c:v>-0.71089911289867147</c:v>
                </c:pt>
                <c:pt idx="1837">
                  <c:v>-0.65008832549153972</c:v>
                </c:pt>
                <c:pt idx="1838">
                  <c:v>-0.78698718965661374</c:v>
                </c:pt>
                <c:pt idx="1839">
                  <c:v>-0.62915562007625603</c:v>
                </c:pt>
                <c:pt idx="1840">
                  <c:v>-0.72384849794624717</c:v>
                </c:pt>
                <c:pt idx="1841">
                  <c:v>-0.77623551422670523</c:v>
                </c:pt>
                <c:pt idx="1842">
                  <c:v>-0.73099603818097925</c:v>
                </c:pt>
                <c:pt idx="1843">
                  <c:v>-0.63693081227909776</c:v>
                </c:pt>
                <c:pt idx="1844">
                  <c:v>-0.67617223694570638</c:v>
                </c:pt>
                <c:pt idx="1845">
                  <c:v>-0.67545863460699918</c:v>
                </c:pt>
                <c:pt idx="1846">
                  <c:v>-0.57491360400238145</c:v>
                </c:pt>
                <c:pt idx="1847">
                  <c:v>-0.70840794626049297</c:v>
                </c:pt>
                <c:pt idx="1848">
                  <c:v>-0.75645667297348207</c:v>
                </c:pt>
                <c:pt idx="1849">
                  <c:v>-0.78091352544283543</c:v>
                </c:pt>
                <c:pt idx="1850">
                  <c:v>-0.71394825888239</c:v>
                </c:pt>
                <c:pt idx="1851">
                  <c:v>-0.7141553683043651</c:v>
                </c:pt>
                <c:pt idx="1852">
                  <c:v>-0.69246242208232456</c:v>
                </c:pt>
                <c:pt idx="1853">
                  <c:v>-0.5895543120831539</c:v>
                </c:pt>
                <c:pt idx="1854">
                  <c:v>-0.75618925844667284</c:v>
                </c:pt>
                <c:pt idx="1855">
                  <c:v>-0.69866557296746845</c:v>
                </c:pt>
                <c:pt idx="1856">
                  <c:v>-0.61817236480791982</c:v>
                </c:pt>
                <c:pt idx="1857">
                  <c:v>-0.73224068412088927</c:v>
                </c:pt>
                <c:pt idx="1858">
                  <c:v>-0.67512837080559451</c:v>
                </c:pt>
                <c:pt idx="1859">
                  <c:v>-0.64516819916836199</c:v>
                </c:pt>
                <c:pt idx="1860">
                  <c:v>-0.58369100544313113</c:v>
                </c:pt>
                <c:pt idx="1861">
                  <c:v>-0.57421961062695859</c:v>
                </c:pt>
                <c:pt idx="1862">
                  <c:v>-0.67187012422838366</c:v>
                </c:pt>
                <c:pt idx="1863">
                  <c:v>-0.62960113048337196</c:v>
                </c:pt>
                <c:pt idx="1864">
                  <c:v>-0.6681858006729644</c:v>
                </c:pt>
                <c:pt idx="1865">
                  <c:v>-0.69530980995184599</c:v>
                </c:pt>
                <c:pt idx="1866">
                  <c:v>-0.72115952819826679</c:v>
                </c:pt>
                <c:pt idx="1867">
                  <c:v>-0.65165696114360128</c:v>
                </c:pt>
                <c:pt idx="1868">
                  <c:v>-0.59917622976958695</c:v>
                </c:pt>
                <c:pt idx="1869">
                  <c:v>-0.66023598410718021</c:v>
                </c:pt>
                <c:pt idx="1870">
                  <c:v>-0.39422733100601948</c:v>
                </c:pt>
                <c:pt idx="1871">
                  <c:v>-0.7655561852465167</c:v>
                </c:pt>
                <c:pt idx="1872">
                  <c:v>-0.58955020615475062</c:v>
                </c:pt>
                <c:pt idx="1873">
                  <c:v>-0.65133994085523284</c:v>
                </c:pt>
                <c:pt idx="1874">
                  <c:v>-0.63737252162294267</c:v>
                </c:pt>
                <c:pt idx="1875">
                  <c:v>-0.50209647132788893</c:v>
                </c:pt>
                <c:pt idx="1876">
                  <c:v>-1.0509918537158227</c:v>
                </c:pt>
                <c:pt idx="1877">
                  <c:v>-0.73412125620394297</c:v>
                </c:pt>
                <c:pt idx="1878">
                  <c:v>-0.65347336540274537</c:v>
                </c:pt>
                <c:pt idx="1879">
                  <c:v>-0.54599828689581564</c:v>
                </c:pt>
                <c:pt idx="1880">
                  <c:v>-0.71132680506959478</c:v>
                </c:pt>
                <c:pt idx="1881">
                  <c:v>-0.63905489182425057</c:v>
                </c:pt>
                <c:pt idx="1882">
                  <c:v>-0.68327382442384255</c:v>
                </c:pt>
                <c:pt idx="1883">
                  <c:v>-0.71933345851945452</c:v>
                </c:pt>
                <c:pt idx="1884">
                  <c:v>-0.68497137524322305</c:v>
                </c:pt>
                <c:pt idx="1885">
                  <c:v>-0.66544386692149082</c:v>
                </c:pt>
                <c:pt idx="1886">
                  <c:v>-0.63835853551566635</c:v>
                </c:pt>
                <c:pt idx="1887">
                  <c:v>-0.65620758865568263</c:v>
                </c:pt>
                <c:pt idx="1888">
                  <c:v>-0.63720381986948116</c:v>
                </c:pt>
                <c:pt idx="1889">
                  <c:v>-0.71676465363270214</c:v>
                </c:pt>
                <c:pt idx="1890">
                  <c:v>-0.60034886774114493</c:v>
                </c:pt>
                <c:pt idx="1891">
                  <c:v>-0.64384881225600654</c:v>
                </c:pt>
                <c:pt idx="1892">
                  <c:v>-0.60074002224565537</c:v>
                </c:pt>
                <c:pt idx="1893">
                  <c:v>-0.65135161380478535</c:v>
                </c:pt>
                <c:pt idx="1894">
                  <c:v>-0.66904131250290255</c:v>
                </c:pt>
                <c:pt idx="1895">
                  <c:v>-0.62220908816765352</c:v>
                </c:pt>
                <c:pt idx="1896">
                  <c:v>-0.71808416825700594</c:v>
                </c:pt>
                <c:pt idx="1897">
                  <c:v>-0.50959569908939528</c:v>
                </c:pt>
                <c:pt idx="1898">
                  <c:v>-0.68268267601628463</c:v>
                </c:pt>
                <c:pt idx="1899">
                  <c:v>-0.73245190466446086</c:v>
                </c:pt>
                <c:pt idx="1900">
                  <c:v>-0.61323198078750696</c:v>
                </c:pt>
                <c:pt idx="1901">
                  <c:v>-0.616762772707519</c:v>
                </c:pt>
                <c:pt idx="1902">
                  <c:v>-0.65043561979529363</c:v>
                </c:pt>
                <c:pt idx="1903">
                  <c:v>-0.64655898633185493</c:v>
                </c:pt>
                <c:pt idx="1904">
                  <c:v>-0.69520007704509668</c:v>
                </c:pt>
                <c:pt idx="1905">
                  <c:v>-0.66912185270263502</c:v>
                </c:pt>
                <c:pt idx="1906">
                  <c:v>-0.66830547719329902</c:v>
                </c:pt>
                <c:pt idx="1907">
                  <c:v>-0.70173275420000114</c:v>
                </c:pt>
                <c:pt idx="1908">
                  <c:v>-0.66022958874111803</c:v>
                </c:pt>
                <c:pt idx="1909">
                  <c:v>-0.6971431263484642</c:v>
                </c:pt>
                <c:pt idx="1910">
                  <c:v>-0.53533648351000074</c:v>
                </c:pt>
                <c:pt idx="1911">
                  <c:v>-0.59536176399484075</c:v>
                </c:pt>
                <c:pt idx="1912">
                  <c:v>-0.74194814554860433</c:v>
                </c:pt>
                <c:pt idx="1913">
                  <c:v>-0.6397861051528666</c:v>
                </c:pt>
                <c:pt idx="1914">
                  <c:v>-0.72781238055798225</c:v>
                </c:pt>
                <c:pt idx="1915">
                  <c:v>-0.66003524139763736</c:v>
                </c:pt>
                <c:pt idx="1916">
                  <c:v>-0.71850667588676687</c:v>
                </c:pt>
                <c:pt idx="1917">
                  <c:v>-0.76072667604982502</c:v>
                </c:pt>
                <c:pt idx="1918">
                  <c:v>-0.70523685024070148</c:v>
                </c:pt>
                <c:pt idx="1919">
                  <c:v>-0.44074281600830884</c:v>
                </c:pt>
                <c:pt idx="1920">
                  <c:v>-0.58941135879875917</c:v>
                </c:pt>
                <c:pt idx="1921">
                  <c:v>-0.70691918766398343</c:v>
                </c:pt>
                <c:pt idx="1922">
                  <c:v>-0.62073390594333688</c:v>
                </c:pt>
                <c:pt idx="1923">
                  <c:v>-0.67582062993830283</c:v>
                </c:pt>
                <c:pt idx="1924">
                  <c:v>-0.65717393712595773</c:v>
                </c:pt>
                <c:pt idx="1925">
                  <c:v>-0.60491690349312288</c:v>
                </c:pt>
                <c:pt idx="1926">
                  <c:v>-0.60944734957031721</c:v>
                </c:pt>
                <c:pt idx="1927">
                  <c:v>-0.80154731465552498</c:v>
                </c:pt>
                <c:pt idx="1928">
                  <c:v>-0.73425310638261576</c:v>
                </c:pt>
                <c:pt idx="1929">
                  <c:v>-0.68206173782445922</c:v>
                </c:pt>
                <c:pt idx="1930">
                  <c:v>-0.55198845197607549</c:v>
                </c:pt>
                <c:pt idx="1931">
                  <c:v>-0.70819255278764548</c:v>
                </c:pt>
                <c:pt idx="1932">
                  <c:v>-0.64688118485510993</c:v>
                </c:pt>
                <c:pt idx="1933">
                  <c:v>-0.69891443485511617</c:v>
                </c:pt>
                <c:pt idx="1934">
                  <c:v>-0.74718796563894785</c:v>
                </c:pt>
                <c:pt idx="1935">
                  <c:v>-0.61032340219678771</c:v>
                </c:pt>
                <c:pt idx="1936">
                  <c:v>-0.72279843155644408</c:v>
                </c:pt>
                <c:pt idx="1937">
                  <c:v>-0.59677652734037978</c:v>
                </c:pt>
                <c:pt idx="1938">
                  <c:v>-0.59067275688981691</c:v>
                </c:pt>
                <c:pt idx="1939">
                  <c:v>-0.62752806487024182</c:v>
                </c:pt>
                <c:pt idx="1940">
                  <c:v>-0.61017623618335093</c:v>
                </c:pt>
                <c:pt idx="1941">
                  <c:v>-0.60132082295496558</c:v>
                </c:pt>
                <c:pt idx="1942">
                  <c:v>-0.72602094223203417</c:v>
                </c:pt>
                <c:pt idx="1943">
                  <c:v>-0.661813546958815</c:v>
                </c:pt>
                <c:pt idx="1944">
                  <c:v>-0.50205090143010112</c:v>
                </c:pt>
                <c:pt idx="1945">
                  <c:v>-0.84840802839446516</c:v>
                </c:pt>
                <c:pt idx="1946">
                  <c:v>-0.59308949227055197</c:v>
                </c:pt>
                <c:pt idx="1947">
                  <c:v>-0.60680516143858521</c:v>
                </c:pt>
                <c:pt idx="1948">
                  <c:v>-0.62912656868342354</c:v>
                </c:pt>
                <c:pt idx="1949">
                  <c:v>-0.53186547306814214</c:v>
                </c:pt>
                <c:pt idx="1950">
                  <c:v>-0.68965971055672459</c:v>
                </c:pt>
                <c:pt idx="1951">
                  <c:v>-0.63323465862056183</c:v>
                </c:pt>
                <c:pt idx="1952">
                  <c:v>-0.53822215869399848</c:v>
                </c:pt>
                <c:pt idx="1953">
                  <c:v>-0.60408271091411014</c:v>
                </c:pt>
                <c:pt idx="1954">
                  <c:v>-0.80088004611108932</c:v>
                </c:pt>
                <c:pt idx="1955">
                  <c:v>-0.69367983644939701</c:v>
                </c:pt>
                <c:pt idx="1956">
                  <c:v>-0.66936798602582892</c:v>
                </c:pt>
                <c:pt idx="1957">
                  <c:v>-0.62916991788969689</c:v>
                </c:pt>
                <c:pt idx="1958">
                  <c:v>-0.73020803654267896</c:v>
                </c:pt>
                <c:pt idx="1959">
                  <c:v>-0.67822318582226537</c:v>
                </c:pt>
                <c:pt idx="1960">
                  <c:v>-0.6131808700421687</c:v>
                </c:pt>
                <c:pt idx="1961">
                  <c:v>-0.65301102947796719</c:v>
                </c:pt>
                <c:pt idx="1962">
                  <c:v>-0.63191569792544899</c:v>
                </c:pt>
                <c:pt idx="1963">
                  <c:v>-0.45718917746668464</c:v>
                </c:pt>
                <c:pt idx="1964">
                  <c:v>-0.46723542497754966</c:v>
                </c:pt>
                <c:pt idx="1965">
                  <c:v>-0.67721845989454565</c:v>
                </c:pt>
                <c:pt idx="1966">
                  <c:v>-0.6595967828513567</c:v>
                </c:pt>
                <c:pt idx="1967">
                  <c:v>-0.66404221029488186</c:v>
                </c:pt>
                <c:pt idx="1968">
                  <c:v>-0.66326058441873381</c:v>
                </c:pt>
                <c:pt idx="1969">
                  <c:v>-0.57781926220400337</c:v>
                </c:pt>
                <c:pt idx="1970">
                  <c:v>-0.56110774088134585</c:v>
                </c:pt>
                <c:pt idx="1971">
                  <c:v>-0.64594058613747174</c:v>
                </c:pt>
                <c:pt idx="1972">
                  <c:v>-0.70254364635007716</c:v>
                </c:pt>
                <c:pt idx="1973">
                  <c:v>-0.60545771463482145</c:v>
                </c:pt>
                <c:pt idx="1974">
                  <c:v>-0.62163021908196747</c:v>
                </c:pt>
                <c:pt idx="1975">
                  <c:v>-0.65622572193506223</c:v>
                </c:pt>
                <c:pt idx="1976">
                  <c:v>-0.55106675686157769</c:v>
                </c:pt>
                <c:pt idx="1977">
                  <c:v>-0.54581349685081726</c:v>
                </c:pt>
                <c:pt idx="1978">
                  <c:v>-0.79476911770733882</c:v>
                </c:pt>
                <c:pt idx="1979">
                  <c:v>-0.59488273008343684</c:v>
                </c:pt>
                <c:pt idx="1980">
                  <c:v>-0.63544918013985596</c:v>
                </c:pt>
                <c:pt idx="1981">
                  <c:v>-0.63032065269598747</c:v>
                </c:pt>
                <c:pt idx="1982">
                  <c:v>-0.62733215055351099</c:v>
                </c:pt>
                <c:pt idx="1983">
                  <c:v>-0.56721760716199632</c:v>
                </c:pt>
                <c:pt idx="1984">
                  <c:v>-0.63405535086876252</c:v>
                </c:pt>
                <c:pt idx="1985">
                  <c:v>-0.60380618086959426</c:v>
                </c:pt>
                <c:pt idx="1986">
                  <c:v>-0.64578160331394641</c:v>
                </c:pt>
                <c:pt idx="1987">
                  <c:v>-0.61507729478606732</c:v>
                </c:pt>
                <c:pt idx="1988">
                  <c:v>-0.56262124596094076</c:v>
                </c:pt>
                <c:pt idx="1989">
                  <c:v>-0.63886444055335678</c:v>
                </c:pt>
                <c:pt idx="1990">
                  <c:v>-0.5882808746515551</c:v>
                </c:pt>
                <c:pt idx="1991">
                  <c:v>-0.57433797473364834</c:v>
                </c:pt>
                <c:pt idx="1992">
                  <c:v>-0.60460012181733103</c:v>
                </c:pt>
                <c:pt idx="1993">
                  <c:v>-0.57132215581877244</c:v>
                </c:pt>
                <c:pt idx="1994">
                  <c:v>-0.3435438265258447</c:v>
                </c:pt>
                <c:pt idx="1995">
                  <c:v>-0.62855104478894241</c:v>
                </c:pt>
                <c:pt idx="1996">
                  <c:v>-0.67830586060740539</c:v>
                </c:pt>
                <c:pt idx="1997">
                  <c:v>-0.66041158960535729</c:v>
                </c:pt>
                <c:pt idx="1998">
                  <c:v>-0.68767817780632889</c:v>
                </c:pt>
                <c:pt idx="1999">
                  <c:v>-0.66073044704107176</c:v>
                </c:pt>
                <c:pt idx="2000">
                  <c:v>-0.70738975297022444</c:v>
                </c:pt>
                <c:pt idx="2001">
                  <c:v>-0.59559956227498601</c:v>
                </c:pt>
                <c:pt idx="2002">
                  <c:v>-0.72133499016834912</c:v>
                </c:pt>
                <c:pt idx="2003">
                  <c:v>-0.60811269255736622</c:v>
                </c:pt>
                <c:pt idx="2004">
                  <c:v>-0.62950759493529329</c:v>
                </c:pt>
                <c:pt idx="2005">
                  <c:v>-0.67702470128433023</c:v>
                </c:pt>
                <c:pt idx="2006">
                  <c:v>-0.5674604192502275</c:v>
                </c:pt>
                <c:pt idx="2007">
                  <c:v>-0.55622160979932933</c:v>
                </c:pt>
                <c:pt idx="2008">
                  <c:v>-0.68839321657400143</c:v>
                </c:pt>
                <c:pt idx="2009">
                  <c:v>-0.62433237950744891</c:v>
                </c:pt>
                <c:pt idx="2010">
                  <c:v>-0.62060024308401207</c:v>
                </c:pt>
                <c:pt idx="2011">
                  <c:v>-0.73771057198507273</c:v>
                </c:pt>
                <c:pt idx="2012">
                  <c:v>-0.62216278122141611</c:v>
                </c:pt>
                <c:pt idx="2013">
                  <c:v>-0.62050289194033226</c:v>
                </c:pt>
                <c:pt idx="2014">
                  <c:v>-0.68160268846276462</c:v>
                </c:pt>
                <c:pt idx="2015">
                  <c:v>-0.58605409513649143</c:v>
                </c:pt>
                <c:pt idx="2016">
                  <c:v>-0.66991716582086336</c:v>
                </c:pt>
                <c:pt idx="2017">
                  <c:v>-0.62625749124011099</c:v>
                </c:pt>
                <c:pt idx="2018">
                  <c:v>-0.66213021437490949</c:v>
                </c:pt>
                <c:pt idx="2019">
                  <c:v>-0.63221211948586964</c:v>
                </c:pt>
                <c:pt idx="2020">
                  <c:v>-0.62429238361341755</c:v>
                </c:pt>
                <c:pt idx="2021">
                  <c:v>-0.63482195058774682</c:v>
                </c:pt>
                <c:pt idx="2022">
                  <c:v>-0.18947798496409277</c:v>
                </c:pt>
                <c:pt idx="2023">
                  <c:v>-0.61878976263936258</c:v>
                </c:pt>
                <c:pt idx="2024">
                  <c:v>-0.65973950011888982</c:v>
                </c:pt>
                <c:pt idx="2025">
                  <c:v>-0.63049602064662202</c:v>
                </c:pt>
                <c:pt idx="2026">
                  <c:v>-0.64422861315205571</c:v>
                </c:pt>
                <c:pt idx="2027">
                  <c:v>-0.6061220837214113</c:v>
                </c:pt>
                <c:pt idx="2028">
                  <c:v>-0.58004073923208588</c:v>
                </c:pt>
                <c:pt idx="2029">
                  <c:v>-0.60697049834194949</c:v>
                </c:pt>
                <c:pt idx="2030">
                  <c:v>-0.62150996784728363</c:v>
                </c:pt>
                <c:pt idx="2031">
                  <c:v>-0.63907576593630977</c:v>
                </c:pt>
                <c:pt idx="2032">
                  <c:v>-0.6185881918771865</c:v>
                </c:pt>
                <c:pt idx="2033">
                  <c:v>-0.60788800392669085</c:v>
                </c:pt>
                <c:pt idx="2034">
                  <c:v>-0.5959497228788555</c:v>
                </c:pt>
                <c:pt idx="2035">
                  <c:v>-0.65135353026939535</c:v>
                </c:pt>
                <c:pt idx="2036">
                  <c:v>-0.64369265380792906</c:v>
                </c:pt>
                <c:pt idx="2037">
                  <c:v>-0.38866382629404367</c:v>
                </c:pt>
                <c:pt idx="2038">
                  <c:v>-0.61179576863377561</c:v>
                </c:pt>
                <c:pt idx="2039">
                  <c:v>-0.61871912914783822</c:v>
                </c:pt>
                <c:pt idx="2040">
                  <c:v>-0.62017750555920004</c:v>
                </c:pt>
                <c:pt idx="2041">
                  <c:v>-0.59085472998325328</c:v>
                </c:pt>
                <c:pt idx="2042">
                  <c:v>-0.63840180357280119</c:v>
                </c:pt>
                <c:pt idx="2043">
                  <c:v>-0.67184522192528895</c:v>
                </c:pt>
                <c:pt idx="2044">
                  <c:v>-0.67559063046840884</c:v>
                </c:pt>
                <c:pt idx="2045">
                  <c:v>-0.62817268924756908</c:v>
                </c:pt>
                <c:pt idx="2046">
                  <c:v>-0.62948594666951629</c:v>
                </c:pt>
                <c:pt idx="2047">
                  <c:v>-0.67301192425497947</c:v>
                </c:pt>
                <c:pt idx="2048">
                  <c:v>-0.62484020663430184</c:v>
                </c:pt>
                <c:pt idx="2049">
                  <c:v>-0.6915452343170615</c:v>
                </c:pt>
                <c:pt idx="2050">
                  <c:v>-0.60414427718639563</c:v>
                </c:pt>
                <c:pt idx="2051">
                  <c:v>-0.63202594643342747</c:v>
                </c:pt>
                <c:pt idx="2052">
                  <c:v>-0.66648534853666408</c:v>
                </c:pt>
                <c:pt idx="2053">
                  <c:v>-0.61829667605156069</c:v>
                </c:pt>
                <c:pt idx="2054">
                  <c:v>-0.61086770224696585</c:v>
                </c:pt>
                <c:pt idx="2055">
                  <c:v>-0.66671726635828477</c:v>
                </c:pt>
                <c:pt idx="2056">
                  <c:v>-0.60860452386112696</c:v>
                </c:pt>
                <c:pt idx="2057">
                  <c:v>-0.63992221708348496</c:v>
                </c:pt>
                <c:pt idx="2058">
                  <c:v>-0.60174359907063479</c:v>
                </c:pt>
                <c:pt idx="2059">
                  <c:v>-0.62809848678126445</c:v>
                </c:pt>
                <c:pt idx="2060">
                  <c:v>-0.6596922531094791</c:v>
                </c:pt>
                <c:pt idx="2061">
                  <c:v>-0.66037498111255599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363776"/>
        <c:axId val="322056192"/>
      </c:scatterChart>
      <c:valAx>
        <c:axId val="306363776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total beam current</a:t>
                </a:r>
                <a:r>
                  <a:rPr lang="en-US" sz="1600" baseline="0"/>
                  <a:t> (uA)</a:t>
                </a:r>
                <a:endParaRPr lang="en-US" sz="1600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322056192"/>
        <c:crossesAt val="-3"/>
        <c:crossBetween val="midCat"/>
      </c:valAx>
      <c:valAx>
        <c:axId val="322056192"/>
        <c:scaling>
          <c:orientation val="minMax"/>
          <c:max val="0"/>
          <c:min val="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Transmssion Line Attenuation (dB)</a:t>
                </a:r>
              </a:p>
            </c:rich>
          </c:tx>
          <c:layout>
            <c:manualLayout>
              <c:xMode val="edge"/>
              <c:yMode val="edge"/>
              <c:x val="2.6335745673788283E-2"/>
              <c:y val="2.4797897619706057E-2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306363776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60744080066914707"/>
          <c:y val="0.13750726766619684"/>
          <c:w val="0.37099258746502839"/>
          <c:h val="0.10820818444492748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DATA!$B$11</c:f>
          <c:strCache>
            <c:ptCount val="1"/>
            <c:pt idx="0">
              <c:v>R191: North Linac  Zone 9 Cavity 1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9454079652952666E-2"/>
          <c:y val="0.13332352929966165"/>
          <c:w val="0.80214061863456632"/>
          <c:h val="0.74152321650228503"/>
        </c:manualLayout>
      </c:layout>
      <c:scatterChart>
        <c:scatterStyle val="smoothMarker"/>
        <c:varyColors val="0"/>
        <c:ser>
          <c:idx val="0"/>
          <c:order val="0"/>
          <c:tx>
            <c:v>reflected power (kW)</c:v>
          </c:tx>
          <c:spPr>
            <a:ln>
              <a:noFill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DATA!$O$11:$O$2071</c:f>
              <c:numCache>
                <c:formatCode>General</c:formatCode>
                <c:ptCount val="2061"/>
                <c:pt idx="0">
                  <c:v>422.25</c:v>
                </c:pt>
                <c:pt idx="1">
                  <c:v>420.15</c:v>
                </c:pt>
                <c:pt idx="2">
                  <c:v>419.7</c:v>
                </c:pt>
                <c:pt idx="3">
                  <c:v>418.35</c:v>
                </c:pt>
                <c:pt idx="4">
                  <c:v>418.35</c:v>
                </c:pt>
                <c:pt idx="5">
                  <c:v>418.05</c:v>
                </c:pt>
                <c:pt idx="6">
                  <c:v>418.05</c:v>
                </c:pt>
                <c:pt idx="7">
                  <c:v>417.9</c:v>
                </c:pt>
                <c:pt idx="8">
                  <c:v>417.9</c:v>
                </c:pt>
                <c:pt idx="9">
                  <c:v>417.75</c:v>
                </c:pt>
                <c:pt idx="10">
                  <c:v>417.75</c:v>
                </c:pt>
                <c:pt idx="11">
                  <c:v>417.75</c:v>
                </c:pt>
                <c:pt idx="12">
                  <c:v>417.15</c:v>
                </c:pt>
                <c:pt idx="13">
                  <c:v>417.15</c:v>
                </c:pt>
                <c:pt idx="14">
                  <c:v>416.85</c:v>
                </c:pt>
                <c:pt idx="15">
                  <c:v>416.85</c:v>
                </c:pt>
                <c:pt idx="16">
                  <c:v>416.55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416.4</c:v>
                </c:pt>
                <c:pt idx="22">
                  <c:v>416.4</c:v>
                </c:pt>
                <c:pt idx="23">
                  <c:v>416.4</c:v>
                </c:pt>
                <c:pt idx="24">
                  <c:v>416.25</c:v>
                </c:pt>
                <c:pt idx="25">
                  <c:v>416.25</c:v>
                </c:pt>
                <c:pt idx="26">
                  <c:v>416.1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415.95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415.8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415.65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415.35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415.2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415.05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414.9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414.75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414.6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414.45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414.3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414.15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413.85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413.7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413.55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413.4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413.25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413.1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412.95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412.8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412.65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412.35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412.2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412.05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411.9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411.75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411.6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411.45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411.3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411.15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410.85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410.7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410.55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410.4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410.25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410.1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409.95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409.8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409.65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409.35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409.2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409.05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408.9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408.75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408.6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408.45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408.3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408.15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407.85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407.7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407.55</c:v>
                </c:pt>
                <c:pt idx="890">
                  <c:v>407.55</c:v>
                </c:pt>
                <c:pt idx="891">
                  <c:v>407.55</c:v>
                </c:pt>
                <c:pt idx="892">
                  <c:v>407.4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407.25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407.1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406.95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406.8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406.65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406.35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406.2</c:v>
                </c:pt>
                <c:pt idx="944">
                  <c:v>406.2</c:v>
                </c:pt>
                <c:pt idx="945">
                  <c:v>406.2</c:v>
                </c:pt>
                <c:pt idx="946">
                  <c:v>406.05</c:v>
                </c:pt>
                <c:pt idx="947">
                  <c:v>406.05</c:v>
                </c:pt>
                <c:pt idx="948">
                  <c:v>405.9</c:v>
                </c:pt>
                <c:pt idx="949">
                  <c:v>405.9</c:v>
                </c:pt>
                <c:pt idx="950">
                  <c:v>405.75</c:v>
                </c:pt>
                <c:pt idx="951">
                  <c:v>405.75</c:v>
                </c:pt>
                <c:pt idx="952">
                  <c:v>405.6</c:v>
                </c:pt>
                <c:pt idx="953">
                  <c:v>405.45</c:v>
                </c:pt>
                <c:pt idx="954">
                  <c:v>405.3</c:v>
                </c:pt>
                <c:pt idx="955">
                  <c:v>405.15</c:v>
                </c:pt>
                <c:pt idx="956">
                  <c:v>404.85</c:v>
                </c:pt>
                <c:pt idx="957">
                  <c:v>404.4</c:v>
                </c:pt>
                <c:pt idx="958">
                  <c:v>403.65</c:v>
                </c:pt>
                <c:pt idx="959">
                  <c:v>403.5</c:v>
                </c:pt>
                <c:pt idx="960">
                  <c:v>403.35</c:v>
                </c:pt>
                <c:pt idx="961">
                  <c:v>402.15</c:v>
                </c:pt>
                <c:pt idx="962">
                  <c:v>401.7</c:v>
                </c:pt>
                <c:pt idx="963">
                  <c:v>401.55</c:v>
                </c:pt>
                <c:pt idx="964">
                  <c:v>401.25</c:v>
                </c:pt>
                <c:pt idx="965">
                  <c:v>400.5</c:v>
                </c:pt>
                <c:pt idx="966">
                  <c:v>400.35</c:v>
                </c:pt>
                <c:pt idx="967">
                  <c:v>399.75</c:v>
                </c:pt>
                <c:pt idx="968">
                  <c:v>399.6</c:v>
                </c:pt>
                <c:pt idx="969">
                  <c:v>397.05</c:v>
                </c:pt>
                <c:pt idx="970">
                  <c:v>396.15</c:v>
                </c:pt>
                <c:pt idx="971">
                  <c:v>396</c:v>
                </c:pt>
                <c:pt idx="972">
                  <c:v>394.5</c:v>
                </c:pt>
                <c:pt idx="973">
                  <c:v>394.35</c:v>
                </c:pt>
                <c:pt idx="974">
                  <c:v>394.2</c:v>
                </c:pt>
                <c:pt idx="975">
                  <c:v>394.05</c:v>
                </c:pt>
                <c:pt idx="976">
                  <c:v>393.75</c:v>
                </c:pt>
                <c:pt idx="977">
                  <c:v>393.3</c:v>
                </c:pt>
                <c:pt idx="978">
                  <c:v>393</c:v>
                </c:pt>
                <c:pt idx="979">
                  <c:v>392.25</c:v>
                </c:pt>
                <c:pt idx="980">
                  <c:v>391.65</c:v>
                </c:pt>
                <c:pt idx="981">
                  <c:v>391.05</c:v>
                </c:pt>
                <c:pt idx="982">
                  <c:v>391.05</c:v>
                </c:pt>
                <c:pt idx="983">
                  <c:v>390.9</c:v>
                </c:pt>
                <c:pt idx="984">
                  <c:v>390.75</c:v>
                </c:pt>
                <c:pt idx="985">
                  <c:v>390.75</c:v>
                </c:pt>
                <c:pt idx="986">
                  <c:v>390.6</c:v>
                </c:pt>
                <c:pt idx="987">
                  <c:v>390.45</c:v>
                </c:pt>
                <c:pt idx="988">
                  <c:v>390.45</c:v>
                </c:pt>
                <c:pt idx="989">
                  <c:v>390.3</c:v>
                </c:pt>
                <c:pt idx="990">
                  <c:v>390.15</c:v>
                </c:pt>
                <c:pt idx="991">
                  <c:v>390</c:v>
                </c:pt>
                <c:pt idx="992">
                  <c:v>389.85</c:v>
                </c:pt>
                <c:pt idx="993">
                  <c:v>389.85</c:v>
                </c:pt>
                <c:pt idx="994">
                  <c:v>389.85</c:v>
                </c:pt>
                <c:pt idx="995">
                  <c:v>389.7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389.55</c:v>
                </c:pt>
                <c:pt idx="1002">
                  <c:v>389.55</c:v>
                </c:pt>
                <c:pt idx="1003">
                  <c:v>389.4</c:v>
                </c:pt>
                <c:pt idx="1004">
                  <c:v>389.1</c:v>
                </c:pt>
                <c:pt idx="1005">
                  <c:v>389.1</c:v>
                </c:pt>
                <c:pt idx="1006">
                  <c:v>388.95</c:v>
                </c:pt>
                <c:pt idx="1007">
                  <c:v>388.65</c:v>
                </c:pt>
                <c:pt idx="1008">
                  <c:v>388.5</c:v>
                </c:pt>
                <c:pt idx="1009">
                  <c:v>388.35</c:v>
                </c:pt>
                <c:pt idx="1010">
                  <c:v>388.35</c:v>
                </c:pt>
                <c:pt idx="1011">
                  <c:v>388.2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388.05</c:v>
                </c:pt>
                <c:pt idx="1018">
                  <c:v>387.9</c:v>
                </c:pt>
                <c:pt idx="1019">
                  <c:v>387.9</c:v>
                </c:pt>
                <c:pt idx="1020">
                  <c:v>387.75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387.6</c:v>
                </c:pt>
                <c:pt idx="1024">
                  <c:v>387.6</c:v>
                </c:pt>
                <c:pt idx="1025">
                  <c:v>387.45</c:v>
                </c:pt>
                <c:pt idx="1026">
                  <c:v>387.45</c:v>
                </c:pt>
                <c:pt idx="1027">
                  <c:v>387.15</c:v>
                </c:pt>
                <c:pt idx="1028">
                  <c:v>387.15</c:v>
                </c:pt>
                <c:pt idx="1029">
                  <c:v>387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386.85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386.7</c:v>
                </c:pt>
                <c:pt idx="1037">
                  <c:v>386.55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386.4</c:v>
                </c:pt>
                <c:pt idx="1041">
                  <c:v>386.4</c:v>
                </c:pt>
                <c:pt idx="1042">
                  <c:v>386.4</c:v>
                </c:pt>
                <c:pt idx="1043">
                  <c:v>386.25</c:v>
                </c:pt>
                <c:pt idx="1044">
                  <c:v>386.1</c:v>
                </c:pt>
                <c:pt idx="1045">
                  <c:v>386.1</c:v>
                </c:pt>
                <c:pt idx="1046">
                  <c:v>385.95</c:v>
                </c:pt>
                <c:pt idx="1047">
                  <c:v>385.95</c:v>
                </c:pt>
                <c:pt idx="1048">
                  <c:v>385.8</c:v>
                </c:pt>
                <c:pt idx="1049">
                  <c:v>385.8</c:v>
                </c:pt>
                <c:pt idx="1050">
                  <c:v>385.8</c:v>
                </c:pt>
                <c:pt idx="1051">
                  <c:v>385.65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385.5</c:v>
                </c:pt>
                <c:pt idx="1055">
                  <c:v>385.5</c:v>
                </c:pt>
                <c:pt idx="1056">
                  <c:v>385.5</c:v>
                </c:pt>
                <c:pt idx="1057">
                  <c:v>385.35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385.2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385.05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384.9</c:v>
                </c:pt>
                <c:pt idx="1073">
                  <c:v>384.9</c:v>
                </c:pt>
                <c:pt idx="1074">
                  <c:v>384.9</c:v>
                </c:pt>
                <c:pt idx="1075">
                  <c:v>384.75</c:v>
                </c:pt>
                <c:pt idx="1076">
                  <c:v>384.45</c:v>
                </c:pt>
                <c:pt idx="1077">
                  <c:v>384.15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383.85</c:v>
                </c:pt>
                <c:pt idx="1087">
                  <c:v>383.85</c:v>
                </c:pt>
                <c:pt idx="1088">
                  <c:v>383.7</c:v>
                </c:pt>
                <c:pt idx="1089">
                  <c:v>383.7</c:v>
                </c:pt>
                <c:pt idx="1090">
                  <c:v>383.7</c:v>
                </c:pt>
                <c:pt idx="1091">
                  <c:v>383.55</c:v>
                </c:pt>
                <c:pt idx="1092">
                  <c:v>383.55</c:v>
                </c:pt>
                <c:pt idx="1093">
                  <c:v>383.4</c:v>
                </c:pt>
                <c:pt idx="1094">
                  <c:v>383.25</c:v>
                </c:pt>
                <c:pt idx="1095">
                  <c:v>383.1</c:v>
                </c:pt>
                <c:pt idx="1096">
                  <c:v>382.35</c:v>
                </c:pt>
                <c:pt idx="1097">
                  <c:v>382.05</c:v>
                </c:pt>
                <c:pt idx="1098">
                  <c:v>381.6</c:v>
                </c:pt>
                <c:pt idx="1099">
                  <c:v>379.2</c:v>
                </c:pt>
                <c:pt idx="1100">
                  <c:v>378.75</c:v>
                </c:pt>
                <c:pt idx="1101">
                  <c:v>378.45</c:v>
                </c:pt>
                <c:pt idx="1102">
                  <c:v>376.5</c:v>
                </c:pt>
                <c:pt idx="1103">
                  <c:v>376.35</c:v>
                </c:pt>
                <c:pt idx="1104">
                  <c:v>375.9</c:v>
                </c:pt>
                <c:pt idx="1105">
                  <c:v>375.75</c:v>
                </c:pt>
                <c:pt idx="1106">
                  <c:v>375.6</c:v>
                </c:pt>
                <c:pt idx="1107">
                  <c:v>373.8</c:v>
                </c:pt>
                <c:pt idx="1108">
                  <c:v>371.85</c:v>
                </c:pt>
                <c:pt idx="1109">
                  <c:v>371.7</c:v>
                </c:pt>
                <c:pt idx="1110">
                  <c:v>371.1</c:v>
                </c:pt>
                <c:pt idx="1111">
                  <c:v>370.5</c:v>
                </c:pt>
                <c:pt idx="1112">
                  <c:v>368.4</c:v>
                </c:pt>
                <c:pt idx="1113">
                  <c:v>368.1</c:v>
                </c:pt>
                <c:pt idx="1114">
                  <c:v>367.95</c:v>
                </c:pt>
                <c:pt idx="1115">
                  <c:v>367.8</c:v>
                </c:pt>
                <c:pt idx="1116">
                  <c:v>367.8</c:v>
                </c:pt>
                <c:pt idx="1117">
                  <c:v>367.8</c:v>
                </c:pt>
                <c:pt idx="1118">
                  <c:v>367.65</c:v>
                </c:pt>
                <c:pt idx="1119">
                  <c:v>367.5</c:v>
                </c:pt>
                <c:pt idx="1120">
                  <c:v>367.35</c:v>
                </c:pt>
                <c:pt idx="1121">
                  <c:v>367.35</c:v>
                </c:pt>
                <c:pt idx="1122">
                  <c:v>367.2</c:v>
                </c:pt>
                <c:pt idx="1123">
                  <c:v>367.05</c:v>
                </c:pt>
                <c:pt idx="1124">
                  <c:v>367.05</c:v>
                </c:pt>
                <c:pt idx="1125">
                  <c:v>366.9</c:v>
                </c:pt>
                <c:pt idx="1126">
                  <c:v>366.9</c:v>
                </c:pt>
                <c:pt idx="1127">
                  <c:v>366.75</c:v>
                </c:pt>
                <c:pt idx="1128">
                  <c:v>366.75</c:v>
                </c:pt>
                <c:pt idx="1129">
                  <c:v>366.6</c:v>
                </c:pt>
                <c:pt idx="1130">
                  <c:v>366.6</c:v>
                </c:pt>
                <c:pt idx="1131">
                  <c:v>366.45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366.15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365.85</c:v>
                </c:pt>
                <c:pt idx="1144">
                  <c:v>365.7</c:v>
                </c:pt>
                <c:pt idx="1145">
                  <c:v>365.55</c:v>
                </c:pt>
                <c:pt idx="1146">
                  <c:v>365.4</c:v>
                </c:pt>
                <c:pt idx="1147">
                  <c:v>365.4</c:v>
                </c:pt>
                <c:pt idx="1148">
                  <c:v>365.25</c:v>
                </c:pt>
                <c:pt idx="1149">
                  <c:v>365.25</c:v>
                </c:pt>
                <c:pt idx="1150">
                  <c:v>365.1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364.95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364.8</c:v>
                </c:pt>
                <c:pt idx="1165">
                  <c:v>364.8</c:v>
                </c:pt>
                <c:pt idx="1166">
                  <c:v>364.65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364.35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364.2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364.05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363.9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363.75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363.6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363.45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363.3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363.15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362.85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362.7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362.55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362.4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362.25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362.1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361.95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361.8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361.65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361.35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361.2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361.05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360.9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360.75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360.6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360.45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360.3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360.15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359.85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359.7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359.55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359.4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359.25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359.1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358.95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358.8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358.65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358.35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358.2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358.05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357.9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357.75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357.6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357.45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357.3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357.15</c:v>
                </c:pt>
                <c:pt idx="1693">
                  <c:v>357.15</c:v>
                </c:pt>
                <c:pt idx="1694">
                  <c:v>357.15</c:v>
                </c:pt>
                <c:pt idx="1695">
                  <c:v>357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356.85</c:v>
                </c:pt>
                <c:pt idx="1702">
                  <c:v>356.7</c:v>
                </c:pt>
                <c:pt idx="1703">
                  <c:v>356.7</c:v>
                </c:pt>
                <c:pt idx="1704">
                  <c:v>356.55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356.4</c:v>
                </c:pt>
                <c:pt idx="1709">
                  <c:v>356.25</c:v>
                </c:pt>
                <c:pt idx="1710">
                  <c:v>356.25</c:v>
                </c:pt>
                <c:pt idx="1711">
                  <c:v>356.1</c:v>
                </c:pt>
                <c:pt idx="1712">
                  <c:v>356.1</c:v>
                </c:pt>
                <c:pt idx="1713">
                  <c:v>356.1</c:v>
                </c:pt>
                <c:pt idx="1714">
                  <c:v>355.95</c:v>
                </c:pt>
                <c:pt idx="1715">
                  <c:v>355.8</c:v>
                </c:pt>
                <c:pt idx="1716">
                  <c:v>355.8</c:v>
                </c:pt>
                <c:pt idx="1717">
                  <c:v>355.65</c:v>
                </c:pt>
                <c:pt idx="1718">
                  <c:v>355.5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355.35</c:v>
                </c:pt>
                <c:pt idx="1723">
                  <c:v>354.9</c:v>
                </c:pt>
                <c:pt idx="1724">
                  <c:v>354.75</c:v>
                </c:pt>
                <c:pt idx="1725">
                  <c:v>354.6</c:v>
                </c:pt>
                <c:pt idx="1726">
                  <c:v>354.45</c:v>
                </c:pt>
                <c:pt idx="1727">
                  <c:v>354.3</c:v>
                </c:pt>
                <c:pt idx="1728">
                  <c:v>354</c:v>
                </c:pt>
                <c:pt idx="1729">
                  <c:v>352.8</c:v>
                </c:pt>
                <c:pt idx="1730">
                  <c:v>352.65</c:v>
                </c:pt>
                <c:pt idx="1731">
                  <c:v>352.05</c:v>
                </c:pt>
                <c:pt idx="1732">
                  <c:v>350.4</c:v>
                </c:pt>
                <c:pt idx="1733">
                  <c:v>350.1</c:v>
                </c:pt>
                <c:pt idx="1734">
                  <c:v>348</c:v>
                </c:pt>
                <c:pt idx="1735">
                  <c:v>345.6</c:v>
                </c:pt>
                <c:pt idx="1736">
                  <c:v>345.45</c:v>
                </c:pt>
                <c:pt idx="1737">
                  <c:v>343.95</c:v>
                </c:pt>
                <c:pt idx="1738">
                  <c:v>341.4</c:v>
                </c:pt>
                <c:pt idx="1739">
                  <c:v>340.35</c:v>
                </c:pt>
                <c:pt idx="1740">
                  <c:v>339.75</c:v>
                </c:pt>
                <c:pt idx="1741">
                  <c:v>339.75</c:v>
                </c:pt>
                <c:pt idx="1742">
                  <c:v>339.6</c:v>
                </c:pt>
                <c:pt idx="1743">
                  <c:v>338.25</c:v>
                </c:pt>
                <c:pt idx="1744">
                  <c:v>337.8</c:v>
                </c:pt>
                <c:pt idx="1745">
                  <c:v>337.2</c:v>
                </c:pt>
                <c:pt idx="1746">
                  <c:v>337.05</c:v>
                </c:pt>
                <c:pt idx="1747">
                  <c:v>336.9</c:v>
                </c:pt>
                <c:pt idx="1748">
                  <c:v>333.6</c:v>
                </c:pt>
                <c:pt idx="1749">
                  <c:v>333.15</c:v>
                </c:pt>
                <c:pt idx="1750">
                  <c:v>328.5</c:v>
                </c:pt>
                <c:pt idx="1751">
                  <c:v>327.9</c:v>
                </c:pt>
                <c:pt idx="1752">
                  <c:v>326.39999999999998</c:v>
                </c:pt>
                <c:pt idx="1753">
                  <c:v>326.25</c:v>
                </c:pt>
                <c:pt idx="1754">
                  <c:v>325.64999999999998</c:v>
                </c:pt>
                <c:pt idx="1755">
                  <c:v>324.75</c:v>
                </c:pt>
                <c:pt idx="1756">
                  <c:v>322.5</c:v>
                </c:pt>
                <c:pt idx="1757">
                  <c:v>322.35000000000002</c:v>
                </c:pt>
                <c:pt idx="1758">
                  <c:v>321.89999999999998</c:v>
                </c:pt>
                <c:pt idx="1759">
                  <c:v>321.75</c:v>
                </c:pt>
                <c:pt idx="1760">
                  <c:v>321.60000000000002</c:v>
                </c:pt>
                <c:pt idx="1761">
                  <c:v>320.7</c:v>
                </c:pt>
                <c:pt idx="1762">
                  <c:v>320.25</c:v>
                </c:pt>
                <c:pt idx="1763">
                  <c:v>318.89999999999998</c:v>
                </c:pt>
                <c:pt idx="1764">
                  <c:v>318.89999999999998</c:v>
                </c:pt>
                <c:pt idx="1765">
                  <c:v>318.45</c:v>
                </c:pt>
                <c:pt idx="1766">
                  <c:v>315.3</c:v>
                </c:pt>
                <c:pt idx="1767">
                  <c:v>314.25</c:v>
                </c:pt>
                <c:pt idx="1768">
                  <c:v>313.35000000000002</c:v>
                </c:pt>
                <c:pt idx="1769">
                  <c:v>312</c:v>
                </c:pt>
                <c:pt idx="1770">
                  <c:v>311.55</c:v>
                </c:pt>
                <c:pt idx="1771">
                  <c:v>311.10000000000002</c:v>
                </c:pt>
                <c:pt idx="1772">
                  <c:v>310.5</c:v>
                </c:pt>
                <c:pt idx="1773">
                  <c:v>310.35000000000002</c:v>
                </c:pt>
                <c:pt idx="1774">
                  <c:v>309.3</c:v>
                </c:pt>
                <c:pt idx="1775">
                  <c:v>309.3</c:v>
                </c:pt>
                <c:pt idx="1776">
                  <c:v>309.3</c:v>
                </c:pt>
                <c:pt idx="1777">
                  <c:v>309</c:v>
                </c:pt>
                <c:pt idx="1778">
                  <c:v>308.25</c:v>
                </c:pt>
                <c:pt idx="1779">
                  <c:v>308.25</c:v>
                </c:pt>
                <c:pt idx="1780">
                  <c:v>307.5</c:v>
                </c:pt>
                <c:pt idx="1781">
                  <c:v>306.89999999999998</c:v>
                </c:pt>
                <c:pt idx="1782">
                  <c:v>306.14999999999998</c:v>
                </c:pt>
                <c:pt idx="1783">
                  <c:v>305.25</c:v>
                </c:pt>
                <c:pt idx="1784">
                  <c:v>304.5</c:v>
                </c:pt>
                <c:pt idx="1785">
                  <c:v>302.7</c:v>
                </c:pt>
                <c:pt idx="1786">
                  <c:v>301.8</c:v>
                </c:pt>
                <c:pt idx="1787">
                  <c:v>301.64999999999998</c:v>
                </c:pt>
                <c:pt idx="1788">
                  <c:v>301.35000000000002</c:v>
                </c:pt>
                <c:pt idx="1789">
                  <c:v>301.35000000000002</c:v>
                </c:pt>
                <c:pt idx="1790">
                  <c:v>301.2</c:v>
                </c:pt>
                <c:pt idx="1791">
                  <c:v>300.75</c:v>
                </c:pt>
                <c:pt idx="1792">
                  <c:v>300.60000000000002</c:v>
                </c:pt>
                <c:pt idx="1793">
                  <c:v>300.3</c:v>
                </c:pt>
                <c:pt idx="1794">
                  <c:v>300.3</c:v>
                </c:pt>
                <c:pt idx="1795">
                  <c:v>299.85000000000002</c:v>
                </c:pt>
                <c:pt idx="1796">
                  <c:v>299.7</c:v>
                </c:pt>
                <c:pt idx="1797">
                  <c:v>299.7</c:v>
                </c:pt>
                <c:pt idx="1798">
                  <c:v>299.25</c:v>
                </c:pt>
                <c:pt idx="1799">
                  <c:v>298.8</c:v>
                </c:pt>
                <c:pt idx="1800">
                  <c:v>298.8</c:v>
                </c:pt>
                <c:pt idx="1801">
                  <c:v>298.5</c:v>
                </c:pt>
                <c:pt idx="1802">
                  <c:v>297.89999999999998</c:v>
                </c:pt>
                <c:pt idx="1803">
                  <c:v>297.60000000000002</c:v>
                </c:pt>
                <c:pt idx="1804">
                  <c:v>297.60000000000002</c:v>
                </c:pt>
                <c:pt idx="1805">
                  <c:v>297.3</c:v>
                </c:pt>
                <c:pt idx="1806">
                  <c:v>297.14999999999998</c:v>
                </c:pt>
                <c:pt idx="1807">
                  <c:v>296.39999999999998</c:v>
                </c:pt>
                <c:pt idx="1808">
                  <c:v>293.55</c:v>
                </c:pt>
                <c:pt idx="1809">
                  <c:v>292.8</c:v>
                </c:pt>
                <c:pt idx="1810">
                  <c:v>292.2</c:v>
                </c:pt>
                <c:pt idx="1811">
                  <c:v>291.60000000000002</c:v>
                </c:pt>
                <c:pt idx="1812">
                  <c:v>290.39999999999998</c:v>
                </c:pt>
                <c:pt idx="1813">
                  <c:v>290.25</c:v>
                </c:pt>
                <c:pt idx="1814">
                  <c:v>289.64999999999998</c:v>
                </c:pt>
                <c:pt idx="1815">
                  <c:v>289.35000000000002</c:v>
                </c:pt>
                <c:pt idx="1816">
                  <c:v>289.35000000000002</c:v>
                </c:pt>
                <c:pt idx="1817">
                  <c:v>289.05</c:v>
                </c:pt>
                <c:pt idx="1818">
                  <c:v>288.89999999999998</c:v>
                </c:pt>
                <c:pt idx="1819">
                  <c:v>288.60000000000002</c:v>
                </c:pt>
                <c:pt idx="1820">
                  <c:v>288.3</c:v>
                </c:pt>
                <c:pt idx="1821">
                  <c:v>286.5</c:v>
                </c:pt>
                <c:pt idx="1822">
                  <c:v>281.25</c:v>
                </c:pt>
                <c:pt idx="1823">
                  <c:v>279.60000000000002</c:v>
                </c:pt>
                <c:pt idx="1824">
                  <c:v>278.55</c:v>
                </c:pt>
                <c:pt idx="1825">
                  <c:v>277.8</c:v>
                </c:pt>
                <c:pt idx="1826">
                  <c:v>277.5</c:v>
                </c:pt>
                <c:pt idx="1827">
                  <c:v>276.75</c:v>
                </c:pt>
                <c:pt idx="1828">
                  <c:v>276.60000000000002</c:v>
                </c:pt>
                <c:pt idx="1829">
                  <c:v>276</c:v>
                </c:pt>
                <c:pt idx="1830">
                  <c:v>276</c:v>
                </c:pt>
                <c:pt idx="1831">
                  <c:v>276</c:v>
                </c:pt>
                <c:pt idx="1832">
                  <c:v>275.85000000000002</c:v>
                </c:pt>
                <c:pt idx="1833">
                  <c:v>275.85000000000002</c:v>
                </c:pt>
                <c:pt idx="1834">
                  <c:v>275.7</c:v>
                </c:pt>
                <c:pt idx="1835">
                  <c:v>275.7</c:v>
                </c:pt>
                <c:pt idx="1836">
                  <c:v>275.55</c:v>
                </c:pt>
                <c:pt idx="1837">
                  <c:v>275.39999999999998</c:v>
                </c:pt>
                <c:pt idx="1838">
                  <c:v>275.39999999999998</c:v>
                </c:pt>
                <c:pt idx="1839">
                  <c:v>275.25</c:v>
                </c:pt>
                <c:pt idx="1840">
                  <c:v>275.10000000000002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274.95</c:v>
                </c:pt>
                <c:pt idx="1844">
                  <c:v>274.8</c:v>
                </c:pt>
                <c:pt idx="1845">
                  <c:v>274.64999999999998</c:v>
                </c:pt>
                <c:pt idx="1846">
                  <c:v>274.64999999999998</c:v>
                </c:pt>
                <c:pt idx="1847">
                  <c:v>274.5</c:v>
                </c:pt>
                <c:pt idx="1848">
                  <c:v>274.35000000000002</c:v>
                </c:pt>
                <c:pt idx="1849">
                  <c:v>274.05</c:v>
                </c:pt>
                <c:pt idx="1850">
                  <c:v>273.3</c:v>
                </c:pt>
                <c:pt idx="1851">
                  <c:v>273</c:v>
                </c:pt>
                <c:pt idx="1852">
                  <c:v>272.39999999999998</c:v>
                </c:pt>
                <c:pt idx="1853">
                  <c:v>272.10000000000002</c:v>
                </c:pt>
                <c:pt idx="1854">
                  <c:v>270.89999999999998</c:v>
                </c:pt>
                <c:pt idx="1855">
                  <c:v>270.75</c:v>
                </c:pt>
                <c:pt idx="1856">
                  <c:v>268.95</c:v>
                </c:pt>
                <c:pt idx="1857">
                  <c:v>266.10000000000002</c:v>
                </c:pt>
                <c:pt idx="1858">
                  <c:v>265.8</c:v>
                </c:pt>
                <c:pt idx="1859">
                  <c:v>265.64999999999998</c:v>
                </c:pt>
                <c:pt idx="1860">
                  <c:v>264.3</c:v>
                </c:pt>
                <c:pt idx="1861">
                  <c:v>264.3</c:v>
                </c:pt>
                <c:pt idx="1862">
                  <c:v>264.14999999999998</c:v>
                </c:pt>
                <c:pt idx="1863">
                  <c:v>264</c:v>
                </c:pt>
                <c:pt idx="1864">
                  <c:v>263.10000000000002</c:v>
                </c:pt>
                <c:pt idx="1865">
                  <c:v>262.35000000000002</c:v>
                </c:pt>
                <c:pt idx="1866">
                  <c:v>261.14999999999998</c:v>
                </c:pt>
                <c:pt idx="1867">
                  <c:v>259.2</c:v>
                </c:pt>
                <c:pt idx="1868">
                  <c:v>259.2</c:v>
                </c:pt>
                <c:pt idx="1869">
                  <c:v>257.7</c:v>
                </c:pt>
                <c:pt idx="1870">
                  <c:v>256.35000000000002</c:v>
                </c:pt>
                <c:pt idx="1871">
                  <c:v>256.05</c:v>
                </c:pt>
                <c:pt idx="1872">
                  <c:v>254.1</c:v>
                </c:pt>
                <c:pt idx="1873">
                  <c:v>253.8</c:v>
                </c:pt>
                <c:pt idx="1874">
                  <c:v>253.2</c:v>
                </c:pt>
                <c:pt idx="1875">
                  <c:v>253.2</c:v>
                </c:pt>
                <c:pt idx="1876">
                  <c:v>253.05</c:v>
                </c:pt>
                <c:pt idx="1877">
                  <c:v>252.9</c:v>
                </c:pt>
                <c:pt idx="1878">
                  <c:v>252.75</c:v>
                </c:pt>
                <c:pt idx="1879">
                  <c:v>252.15</c:v>
                </c:pt>
                <c:pt idx="1880">
                  <c:v>251.1</c:v>
                </c:pt>
                <c:pt idx="1881">
                  <c:v>250.95</c:v>
                </c:pt>
                <c:pt idx="1882">
                  <c:v>250.8</c:v>
                </c:pt>
                <c:pt idx="1883">
                  <c:v>250.5</c:v>
                </c:pt>
                <c:pt idx="1884">
                  <c:v>250.5</c:v>
                </c:pt>
                <c:pt idx="1885">
                  <c:v>250.35</c:v>
                </c:pt>
                <c:pt idx="1886">
                  <c:v>250.2</c:v>
                </c:pt>
                <c:pt idx="1887">
                  <c:v>250.2</c:v>
                </c:pt>
                <c:pt idx="1888">
                  <c:v>250.2</c:v>
                </c:pt>
                <c:pt idx="1889">
                  <c:v>249.9</c:v>
                </c:pt>
                <c:pt idx="1890">
                  <c:v>249.75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249.6</c:v>
                </c:pt>
                <c:pt idx="1894">
                  <c:v>249.6</c:v>
                </c:pt>
                <c:pt idx="1895">
                  <c:v>249.6</c:v>
                </c:pt>
                <c:pt idx="1896">
                  <c:v>249</c:v>
                </c:pt>
                <c:pt idx="1897">
                  <c:v>248.7</c:v>
                </c:pt>
                <c:pt idx="1898">
                  <c:v>248.7</c:v>
                </c:pt>
                <c:pt idx="1899">
                  <c:v>248.55</c:v>
                </c:pt>
                <c:pt idx="1900">
                  <c:v>248.55</c:v>
                </c:pt>
                <c:pt idx="1901">
                  <c:v>248.4</c:v>
                </c:pt>
                <c:pt idx="1902">
                  <c:v>247.95</c:v>
                </c:pt>
                <c:pt idx="1903">
                  <c:v>247.35</c:v>
                </c:pt>
                <c:pt idx="1904">
                  <c:v>247.2</c:v>
                </c:pt>
                <c:pt idx="1905">
                  <c:v>246.9</c:v>
                </c:pt>
                <c:pt idx="1906">
                  <c:v>246.75</c:v>
                </c:pt>
                <c:pt idx="1907">
                  <c:v>246</c:v>
                </c:pt>
                <c:pt idx="1908">
                  <c:v>245.7</c:v>
                </c:pt>
                <c:pt idx="1909">
                  <c:v>243.75</c:v>
                </c:pt>
                <c:pt idx="1910">
                  <c:v>241.5</c:v>
                </c:pt>
                <c:pt idx="1911">
                  <c:v>241.05</c:v>
                </c:pt>
                <c:pt idx="1912">
                  <c:v>240.45</c:v>
                </c:pt>
                <c:pt idx="1913">
                  <c:v>239.85</c:v>
                </c:pt>
                <c:pt idx="1914">
                  <c:v>238.35</c:v>
                </c:pt>
                <c:pt idx="1915">
                  <c:v>235.95</c:v>
                </c:pt>
                <c:pt idx="1916">
                  <c:v>235.65</c:v>
                </c:pt>
                <c:pt idx="1917">
                  <c:v>232.95</c:v>
                </c:pt>
                <c:pt idx="1918">
                  <c:v>230.4</c:v>
                </c:pt>
                <c:pt idx="1919">
                  <c:v>227.85</c:v>
                </c:pt>
                <c:pt idx="1920">
                  <c:v>225.6</c:v>
                </c:pt>
                <c:pt idx="1921">
                  <c:v>223.35</c:v>
                </c:pt>
                <c:pt idx="1922">
                  <c:v>222.3</c:v>
                </c:pt>
                <c:pt idx="1923">
                  <c:v>220.35</c:v>
                </c:pt>
                <c:pt idx="1924">
                  <c:v>220.2</c:v>
                </c:pt>
                <c:pt idx="1925">
                  <c:v>218.4</c:v>
                </c:pt>
                <c:pt idx="1926">
                  <c:v>217.05</c:v>
                </c:pt>
                <c:pt idx="1927">
                  <c:v>216</c:v>
                </c:pt>
                <c:pt idx="1928">
                  <c:v>215.85</c:v>
                </c:pt>
                <c:pt idx="1929">
                  <c:v>215.4</c:v>
                </c:pt>
                <c:pt idx="1930">
                  <c:v>214.5</c:v>
                </c:pt>
                <c:pt idx="1931">
                  <c:v>208.8</c:v>
                </c:pt>
                <c:pt idx="1932">
                  <c:v>207.75</c:v>
                </c:pt>
                <c:pt idx="1933">
                  <c:v>206.25</c:v>
                </c:pt>
                <c:pt idx="1934">
                  <c:v>203.85</c:v>
                </c:pt>
                <c:pt idx="1935">
                  <c:v>202.8</c:v>
                </c:pt>
                <c:pt idx="1936">
                  <c:v>201.45</c:v>
                </c:pt>
                <c:pt idx="1937">
                  <c:v>201.45</c:v>
                </c:pt>
                <c:pt idx="1938">
                  <c:v>201.15</c:v>
                </c:pt>
                <c:pt idx="1939">
                  <c:v>200.85</c:v>
                </c:pt>
                <c:pt idx="1940">
                  <c:v>195.3</c:v>
                </c:pt>
                <c:pt idx="1941">
                  <c:v>193.35</c:v>
                </c:pt>
                <c:pt idx="1942">
                  <c:v>191.4</c:v>
                </c:pt>
                <c:pt idx="1943">
                  <c:v>191.1</c:v>
                </c:pt>
                <c:pt idx="1944">
                  <c:v>190.2</c:v>
                </c:pt>
                <c:pt idx="1945">
                  <c:v>188.1</c:v>
                </c:pt>
                <c:pt idx="1946">
                  <c:v>187.2</c:v>
                </c:pt>
                <c:pt idx="1947">
                  <c:v>186.15</c:v>
                </c:pt>
                <c:pt idx="1948">
                  <c:v>185.7</c:v>
                </c:pt>
                <c:pt idx="1949">
                  <c:v>184.05</c:v>
                </c:pt>
                <c:pt idx="1950">
                  <c:v>182.4</c:v>
                </c:pt>
                <c:pt idx="1951">
                  <c:v>182.25</c:v>
                </c:pt>
                <c:pt idx="1952">
                  <c:v>182.25</c:v>
                </c:pt>
                <c:pt idx="1953">
                  <c:v>181.65</c:v>
                </c:pt>
                <c:pt idx="1954">
                  <c:v>181.5</c:v>
                </c:pt>
                <c:pt idx="1955">
                  <c:v>180.9</c:v>
                </c:pt>
                <c:pt idx="1956">
                  <c:v>180</c:v>
                </c:pt>
                <c:pt idx="1957">
                  <c:v>179.85</c:v>
                </c:pt>
                <c:pt idx="1958">
                  <c:v>177.75</c:v>
                </c:pt>
                <c:pt idx="1959">
                  <c:v>175.8</c:v>
                </c:pt>
                <c:pt idx="1960">
                  <c:v>175.5</c:v>
                </c:pt>
                <c:pt idx="1961">
                  <c:v>173.7</c:v>
                </c:pt>
                <c:pt idx="1962">
                  <c:v>172.65</c:v>
                </c:pt>
                <c:pt idx="1963">
                  <c:v>167.85</c:v>
                </c:pt>
                <c:pt idx="1964">
                  <c:v>167.55</c:v>
                </c:pt>
                <c:pt idx="1965">
                  <c:v>166.8</c:v>
                </c:pt>
                <c:pt idx="1966">
                  <c:v>165.75</c:v>
                </c:pt>
                <c:pt idx="1967">
                  <c:v>165.75</c:v>
                </c:pt>
                <c:pt idx="1968">
                  <c:v>162.30000000000001</c:v>
                </c:pt>
                <c:pt idx="1969">
                  <c:v>160.5</c:v>
                </c:pt>
                <c:pt idx="1970">
                  <c:v>156.9</c:v>
                </c:pt>
                <c:pt idx="1971">
                  <c:v>156.6</c:v>
                </c:pt>
                <c:pt idx="1972">
                  <c:v>154.80000000000001</c:v>
                </c:pt>
                <c:pt idx="1973">
                  <c:v>151.94999999999999</c:v>
                </c:pt>
                <c:pt idx="1974">
                  <c:v>149.1</c:v>
                </c:pt>
                <c:pt idx="1975">
                  <c:v>148.94999999999999</c:v>
                </c:pt>
                <c:pt idx="1976">
                  <c:v>148.5</c:v>
                </c:pt>
                <c:pt idx="1977">
                  <c:v>148.35</c:v>
                </c:pt>
                <c:pt idx="1978">
                  <c:v>143.25</c:v>
                </c:pt>
                <c:pt idx="1979">
                  <c:v>142.05000000000001</c:v>
                </c:pt>
                <c:pt idx="1980">
                  <c:v>138.6</c:v>
                </c:pt>
                <c:pt idx="1981">
                  <c:v>138.30000000000001</c:v>
                </c:pt>
                <c:pt idx="1982">
                  <c:v>137.55000000000001</c:v>
                </c:pt>
                <c:pt idx="1983">
                  <c:v>137.4</c:v>
                </c:pt>
                <c:pt idx="1984">
                  <c:v>137.25</c:v>
                </c:pt>
                <c:pt idx="1985">
                  <c:v>136.65</c:v>
                </c:pt>
                <c:pt idx="1986">
                  <c:v>136.35</c:v>
                </c:pt>
                <c:pt idx="1987">
                  <c:v>136.05000000000001</c:v>
                </c:pt>
                <c:pt idx="1988">
                  <c:v>136.05000000000001</c:v>
                </c:pt>
                <c:pt idx="1989">
                  <c:v>135.44999999999999</c:v>
                </c:pt>
                <c:pt idx="1990">
                  <c:v>135.15</c:v>
                </c:pt>
                <c:pt idx="1991">
                  <c:v>131.1</c:v>
                </c:pt>
                <c:pt idx="1992">
                  <c:v>125.85</c:v>
                </c:pt>
                <c:pt idx="1993">
                  <c:v>125.55</c:v>
                </c:pt>
                <c:pt idx="1994">
                  <c:v>123.45</c:v>
                </c:pt>
                <c:pt idx="1995">
                  <c:v>122.55</c:v>
                </c:pt>
                <c:pt idx="1996">
                  <c:v>121.8</c:v>
                </c:pt>
                <c:pt idx="1997">
                  <c:v>121.35</c:v>
                </c:pt>
                <c:pt idx="1998">
                  <c:v>121.05</c:v>
                </c:pt>
                <c:pt idx="1999">
                  <c:v>120.75</c:v>
                </c:pt>
                <c:pt idx="2000">
                  <c:v>120.6</c:v>
                </c:pt>
                <c:pt idx="2001">
                  <c:v>119.85</c:v>
                </c:pt>
                <c:pt idx="2002">
                  <c:v>119.1</c:v>
                </c:pt>
                <c:pt idx="2003">
                  <c:v>118.8</c:v>
                </c:pt>
                <c:pt idx="2004">
                  <c:v>118.65</c:v>
                </c:pt>
                <c:pt idx="2005">
                  <c:v>118.2</c:v>
                </c:pt>
                <c:pt idx="2006">
                  <c:v>117.6</c:v>
                </c:pt>
                <c:pt idx="2007">
                  <c:v>117.45</c:v>
                </c:pt>
                <c:pt idx="2008">
                  <c:v>117.45</c:v>
                </c:pt>
                <c:pt idx="2009">
                  <c:v>117.3</c:v>
                </c:pt>
                <c:pt idx="2010">
                  <c:v>115.95</c:v>
                </c:pt>
                <c:pt idx="2011">
                  <c:v>115.95</c:v>
                </c:pt>
                <c:pt idx="2012">
                  <c:v>115.5</c:v>
                </c:pt>
                <c:pt idx="2013">
                  <c:v>115.2</c:v>
                </c:pt>
                <c:pt idx="2014">
                  <c:v>114.6</c:v>
                </c:pt>
                <c:pt idx="2015">
                  <c:v>114.15</c:v>
                </c:pt>
                <c:pt idx="2016">
                  <c:v>113.7</c:v>
                </c:pt>
                <c:pt idx="2017">
                  <c:v>113.7</c:v>
                </c:pt>
                <c:pt idx="2018">
                  <c:v>113.4</c:v>
                </c:pt>
                <c:pt idx="2019">
                  <c:v>113.25</c:v>
                </c:pt>
                <c:pt idx="2020">
                  <c:v>112.95</c:v>
                </c:pt>
                <c:pt idx="2021">
                  <c:v>112.5</c:v>
                </c:pt>
                <c:pt idx="2022">
                  <c:v>112.5</c:v>
                </c:pt>
                <c:pt idx="2023">
                  <c:v>112.05</c:v>
                </c:pt>
                <c:pt idx="2024">
                  <c:v>111.3</c:v>
                </c:pt>
                <c:pt idx="2025">
                  <c:v>111.3</c:v>
                </c:pt>
                <c:pt idx="2026">
                  <c:v>111.3</c:v>
                </c:pt>
                <c:pt idx="2027">
                  <c:v>111.15</c:v>
                </c:pt>
                <c:pt idx="2028">
                  <c:v>110.85</c:v>
                </c:pt>
                <c:pt idx="2029">
                  <c:v>110.7</c:v>
                </c:pt>
                <c:pt idx="2030">
                  <c:v>110.55</c:v>
                </c:pt>
                <c:pt idx="2031">
                  <c:v>110.25</c:v>
                </c:pt>
                <c:pt idx="2032">
                  <c:v>107.85</c:v>
                </c:pt>
                <c:pt idx="2033">
                  <c:v>107.7</c:v>
                </c:pt>
                <c:pt idx="2034">
                  <c:v>107.4</c:v>
                </c:pt>
                <c:pt idx="2035">
                  <c:v>106.5</c:v>
                </c:pt>
                <c:pt idx="2036">
                  <c:v>105.15</c:v>
                </c:pt>
                <c:pt idx="2037">
                  <c:v>101.85</c:v>
                </c:pt>
                <c:pt idx="2038">
                  <c:v>100.5</c:v>
                </c:pt>
                <c:pt idx="2039">
                  <c:v>81</c:v>
                </c:pt>
                <c:pt idx="2040">
                  <c:v>79.8</c:v>
                </c:pt>
                <c:pt idx="2041">
                  <c:v>79.5</c:v>
                </c:pt>
                <c:pt idx="2042">
                  <c:v>78.900000000000006</c:v>
                </c:pt>
                <c:pt idx="2043">
                  <c:v>78.900000000000006</c:v>
                </c:pt>
                <c:pt idx="2044">
                  <c:v>78.75</c:v>
                </c:pt>
                <c:pt idx="2045">
                  <c:v>74.849999999999994</c:v>
                </c:pt>
                <c:pt idx="2046">
                  <c:v>70.95</c:v>
                </c:pt>
                <c:pt idx="2047">
                  <c:v>69.900000000000006</c:v>
                </c:pt>
                <c:pt idx="2048">
                  <c:v>67.95</c:v>
                </c:pt>
                <c:pt idx="2049">
                  <c:v>67.5</c:v>
                </c:pt>
                <c:pt idx="2050">
                  <c:v>67.2</c:v>
                </c:pt>
                <c:pt idx="2051">
                  <c:v>66.900000000000006</c:v>
                </c:pt>
                <c:pt idx="2052">
                  <c:v>62.7</c:v>
                </c:pt>
                <c:pt idx="2053">
                  <c:v>62.7</c:v>
                </c:pt>
                <c:pt idx="2054">
                  <c:v>55.95</c:v>
                </c:pt>
                <c:pt idx="2055">
                  <c:v>43.65</c:v>
                </c:pt>
                <c:pt idx="2056">
                  <c:v>42.15</c:v>
                </c:pt>
                <c:pt idx="2057">
                  <c:v>37.35</c:v>
                </c:pt>
                <c:pt idx="2058">
                  <c:v>30.9</c:v>
                </c:pt>
                <c:pt idx="2059">
                  <c:v>30.75</c:v>
                </c:pt>
                <c:pt idx="2060">
                  <c:v>25.2</c:v>
                </c:pt>
              </c:numCache>
            </c:numRef>
          </c:xVal>
          <c:yVal>
            <c:numRef>
              <c:f>DATA!$R$10:$R$2071</c:f>
              <c:numCache>
                <c:formatCode>General</c:formatCode>
                <c:ptCount val="2062"/>
                <c:pt idx="0">
                  <c:v>0.42</c:v>
                </c:pt>
                <c:pt idx="1">
                  <c:v>0.48</c:v>
                </c:pt>
                <c:pt idx="2">
                  <c:v>0.42</c:v>
                </c:pt>
                <c:pt idx="3">
                  <c:v>0.56000000000000005</c:v>
                </c:pt>
                <c:pt idx="4">
                  <c:v>0.55000000000000004</c:v>
                </c:pt>
                <c:pt idx="5">
                  <c:v>0.42</c:v>
                </c:pt>
                <c:pt idx="6">
                  <c:v>0.47</c:v>
                </c:pt>
                <c:pt idx="7">
                  <c:v>0.46</c:v>
                </c:pt>
                <c:pt idx="8">
                  <c:v>0.52</c:v>
                </c:pt>
                <c:pt idx="9">
                  <c:v>0.45</c:v>
                </c:pt>
                <c:pt idx="10">
                  <c:v>0.56000000000000005</c:v>
                </c:pt>
                <c:pt idx="11">
                  <c:v>0.51</c:v>
                </c:pt>
                <c:pt idx="12">
                  <c:v>0.43</c:v>
                </c:pt>
                <c:pt idx="13">
                  <c:v>0.5</c:v>
                </c:pt>
                <c:pt idx="14">
                  <c:v>0.5</c:v>
                </c:pt>
                <c:pt idx="15">
                  <c:v>0.56000000000000005</c:v>
                </c:pt>
                <c:pt idx="16">
                  <c:v>0.43</c:v>
                </c:pt>
                <c:pt idx="17">
                  <c:v>0.5</c:v>
                </c:pt>
                <c:pt idx="18">
                  <c:v>0.49</c:v>
                </c:pt>
                <c:pt idx="19">
                  <c:v>0.56999999999999995</c:v>
                </c:pt>
                <c:pt idx="20">
                  <c:v>0.42</c:v>
                </c:pt>
                <c:pt idx="21">
                  <c:v>0.45</c:v>
                </c:pt>
                <c:pt idx="22">
                  <c:v>0.63</c:v>
                </c:pt>
                <c:pt idx="23">
                  <c:v>0.44</c:v>
                </c:pt>
                <c:pt idx="24">
                  <c:v>0.48</c:v>
                </c:pt>
                <c:pt idx="25">
                  <c:v>0.49</c:v>
                </c:pt>
                <c:pt idx="26">
                  <c:v>0.69</c:v>
                </c:pt>
                <c:pt idx="27">
                  <c:v>0.47</c:v>
                </c:pt>
                <c:pt idx="28">
                  <c:v>0.4</c:v>
                </c:pt>
                <c:pt idx="29">
                  <c:v>0.41</c:v>
                </c:pt>
                <c:pt idx="30">
                  <c:v>0.6</c:v>
                </c:pt>
                <c:pt idx="31">
                  <c:v>0.62</c:v>
                </c:pt>
                <c:pt idx="32">
                  <c:v>0.48</c:v>
                </c:pt>
                <c:pt idx="33">
                  <c:v>0.54</c:v>
                </c:pt>
                <c:pt idx="34">
                  <c:v>0.47</c:v>
                </c:pt>
                <c:pt idx="35">
                  <c:v>0.53</c:v>
                </c:pt>
                <c:pt idx="36">
                  <c:v>0.47</c:v>
                </c:pt>
                <c:pt idx="37">
                  <c:v>0.43</c:v>
                </c:pt>
                <c:pt idx="38">
                  <c:v>0.45</c:v>
                </c:pt>
                <c:pt idx="39">
                  <c:v>1.01</c:v>
                </c:pt>
                <c:pt idx="40">
                  <c:v>0.55000000000000004</c:v>
                </c:pt>
                <c:pt idx="41">
                  <c:v>0.46</c:v>
                </c:pt>
                <c:pt idx="42">
                  <c:v>0.45</c:v>
                </c:pt>
                <c:pt idx="43">
                  <c:v>0.45</c:v>
                </c:pt>
                <c:pt idx="44">
                  <c:v>0.49</c:v>
                </c:pt>
                <c:pt idx="45">
                  <c:v>0.53</c:v>
                </c:pt>
                <c:pt idx="46">
                  <c:v>0.53</c:v>
                </c:pt>
                <c:pt idx="47">
                  <c:v>0.46</c:v>
                </c:pt>
                <c:pt idx="48">
                  <c:v>0.49</c:v>
                </c:pt>
                <c:pt idx="49">
                  <c:v>0.5</c:v>
                </c:pt>
                <c:pt idx="50">
                  <c:v>0.68</c:v>
                </c:pt>
                <c:pt idx="51">
                  <c:v>0.44</c:v>
                </c:pt>
                <c:pt idx="52">
                  <c:v>0.48</c:v>
                </c:pt>
                <c:pt idx="53">
                  <c:v>0.45</c:v>
                </c:pt>
                <c:pt idx="54">
                  <c:v>0.5</c:v>
                </c:pt>
                <c:pt idx="55">
                  <c:v>0.56000000000000005</c:v>
                </c:pt>
                <c:pt idx="56">
                  <c:v>0.54</c:v>
                </c:pt>
                <c:pt idx="57">
                  <c:v>0.67</c:v>
                </c:pt>
                <c:pt idx="58">
                  <c:v>1.01</c:v>
                </c:pt>
                <c:pt idx="59">
                  <c:v>0.53</c:v>
                </c:pt>
                <c:pt idx="60">
                  <c:v>0.5</c:v>
                </c:pt>
                <c:pt idx="61">
                  <c:v>0.86</c:v>
                </c:pt>
                <c:pt idx="62">
                  <c:v>0.47</c:v>
                </c:pt>
                <c:pt idx="63">
                  <c:v>0.56000000000000005</c:v>
                </c:pt>
                <c:pt idx="64">
                  <c:v>0.45</c:v>
                </c:pt>
                <c:pt idx="65">
                  <c:v>0.42</c:v>
                </c:pt>
                <c:pt idx="66">
                  <c:v>0.45</c:v>
                </c:pt>
                <c:pt idx="67">
                  <c:v>0.48</c:v>
                </c:pt>
                <c:pt idx="68">
                  <c:v>0.77</c:v>
                </c:pt>
                <c:pt idx="69">
                  <c:v>0.48</c:v>
                </c:pt>
                <c:pt idx="70">
                  <c:v>0.47</c:v>
                </c:pt>
                <c:pt idx="71">
                  <c:v>0.53</c:v>
                </c:pt>
                <c:pt idx="72">
                  <c:v>0.56000000000000005</c:v>
                </c:pt>
                <c:pt idx="73">
                  <c:v>0.6</c:v>
                </c:pt>
                <c:pt idx="74">
                  <c:v>0.59</c:v>
                </c:pt>
                <c:pt idx="75">
                  <c:v>0.44</c:v>
                </c:pt>
                <c:pt idx="76">
                  <c:v>0.45</c:v>
                </c:pt>
                <c:pt idx="77">
                  <c:v>0.33</c:v>
                </c:pt>
                <c:pt idx="78">
                  <c:v>0.41</c:v>
                </c:pt>
                <c:pt idx="79">
                  <c:v>0.54</c:v>
                </c:pt>
                <c:pt idx="80">
                  <c:v>0.53</c:v>
                </c:pt>
                <c:pt idx="81">
                  <c:v>0.46</c:v>
                </c:pt>
                <c:pt idx="82">
                  <c:v>0.67</c:v>
                </c:pt>
                <c:pt idx="83">
                  <c:v>0.49</c:v>
                </c:pt>
                <c:pt idx="84">
                  <c:v>0.48</c:v>
                </c:pt>
                <c:pt idx="85">
                  <c:v>0.46</c:v>
                </c:pt>
                <c:pt idx="86">
                  <c:v>0.43</c:v>
                </c:pt>
                <c:pt idx="87">
                  <c:v>0.48</c:v>
                </c:pt>
                <c:pt idx="88">
                  <c:v>0.53</c:v>
                </c:pt>
                <c:pt idx="89">
                  <c:v>0.48</c:v>
                </c:pt>
                <c:pt idx="90">
                  <c:v>0.33</c:v>
                </c:pt>
                <c:pt idx="91">
                  <c:v>0.48</c:v>
                </c:pt>
                <c:pt idx="92">
                  <c:v>0.48</c:v>
                </c:pt>
                <c:pt idx="93">
                  <c:v>0.51</c:v>
                </c:pt>
                <c:pt idx="94">
                  <c:v>0.56000000000000005</c:v>
                </c:pt>
                <c:pt idx="95">
                  <c:v>0.12</c:v>
                </c:pt>
                <c:pt idx="96">
                  <c:v>0.49</c:v>
                </c:pt>
                <c:pt idx="97">
                  <c:v>0.41</c:v>
                </c:pt>
                <c:pt idx="98">
                  <c:v>0.47</c:v>
                </c:pt>
                <c:pt idx="99">
                  <c:v>0.47</c:v>
                </c:pt>
                <c:pt idx="100">
                  <c:v>0.37</c:v>
                </c:pt>
                <c:pt idx="101">
                  <c:v>0.54</c:v>
                </c:pt>
                <c:pt idx="102">
                  <c:v>0.53</c:v>
                </c:pt>
                <c:pt idx="103">
                  <c:v>0.54</c:v>
                </c:pt>
                <c:pt idx="104">
                  <c:v>0.56000000000000005</c:v>
                </c:pt>
                <c:pt idx="105">
                  <c:v>0.56000000000000005</c:v>
                </c:pt>
                <c:pt idx="106">
                  <c:v>0.78</c:v>
                </c:pt>
                <c:pt idx="107">
                  <c:v>0.43</c:v>
                </c:pt>
                <c:pt idx="108">
                  <c:v>0.46</c:v>
                </c:pt>
                <c:pt idx="109">
                  <c:v>0.53</c:v>
                </c:pt>
                <c:pt idx="110">
                  <c:v>0.48</c:v>
                </c:pt>
                <c:pt idx="111">
                  <c:v>0.53</c:v>
                </c:pt>
                <c:pt idx="112">
                  <c:v>0.48</c:v>
                </c:pt>
                <c:pt idx="113">
                  <c:v>0.56000000000000005</c:v>
                </c:pt>
                <c:pt idx="114">
                  <c:v>0.51</c:v>
                </c:pt>
                <c:pt idx="115">
                  <c:v>0.45</c:v>
                </c:pt>
                <c:pt idx="116">
                  <c:v>0.46</c:v>
                </c:pt>
                <c:pt idx="117">
                  <c:v>0.41</c:v>
                </c:pt>
                <c:pt idx="118">
                  <c:v>0.43</c:v>
                </c:pt>
                <c:pt idx="119">
                  <c:v>0.5</c:v>
                </c:pt>
                <c:pt idx="120">
                  <c:v>0.52</c:v>
                </c:pt>
                <c:pt idx="121">
                  <c:v>0.57999999999999996</c:v>
                </c:pt>
                <c:pt idx="122">
                  <c:v>0.51</c:v>
                </c:pt>
                <c:pt idx="123">
                  <c:v>0.5</c:v>
                </c:pt>
                <c:pt idx="124">
                  <c:v>0.12</c:v>
                </c:pt>
                <c:pt idx="125">
                  <c:v>0.48</c:v>
                </c:pt>
                <c:pt idx="126">
                  <c:v>0.43</c:v>
                </c:pt>
                <c:pt idx="127">
                  <c:v>0.42</c:v>
                </c:pt>
                <c:pt idx="128">
                  <c:v>0.47</c:v>
                </c:pt>
                <c:pt idx="129">
                  <c:v>0.57999999999999996</c:v>
                </c:pt>
                <c:pt idx="130">
                  <c:v>0.11</c:v>
                </c:pt>
                <c:pt idx="131">
                  <c:v>0.51</c:v>
                </c:pt>
                <c:pt idx="132">
                  <c:v>0.52</c:v>
                </c:pt>
                <c:pt idx="133">
                  <c:v>0.54</c:v>
                </c:pt>
                <c:pt idx="134">
                  <c:v>0.28999999999999998</c:v>
                </c:pt>
                <c:pt idx="135">
                  <c:v>0.49</c:v>
                </c:pt>
                <c:pt idx="136">
                  <c:v>0.56999999999999995</c:v>
                </c:pt>
                <c:pt idx="137">
                  <c:v>0.46</c:v>
                </c:pt>
                <c:pt idx="138">
                  <c:v>0.48</c:v>
                </c:pt>
                <c:pt idx="139">
                  <c:v>0.48</c:v>
                </c:pt>
                <c:pt idx="140">
                  <c:v>0.46</c:v>
                </c:pt>
                <c:pt idx="141">
                  <c:v>0.43</c:v>
                </c:pt>
                <c:pt idx="142">
                  <c:v>0.48</c:v>
                </c:pt>
                <c:pt idx="143">
                  <c:v>0.44</c:v>
                </c:pt>
                <c:pt idx="144">
                  <c:v>0.49</c:v>
                </c:pt>
                <c:pt idx="145">
                  <c:v>0.47</c:v>
                </c:pt>
                <c:pt idx="146">
                  <c:v>0.52</c:v>
                </c:pt>
                <c:pt idx="147">
                  <c:v>0.56999999999999995</c:v>
                </c:pt>
                <c:pt idx="148">
                  <c:v>0.5</c:v>
                </c:pt>
                <c:pt idx="149">
                  <c:v>0.12</c:v>
                </c:pt>
                <c:pt idx="150">
                  <c:v>0.54</c:v>
                </c:pt>
                <c:pt idx="151">
                  <c:v>0.65</c:v>
                </c:pt>
                <c:pt idx="152">
                  <c:v>0.65</c:v>
                </c:pt>
                <c:pt idx="153">
                  <c:v>0.48</c:v>
                </c:pt>
                <c:pt idx="154">
                  <c:v>0.46</c:v>
                </c:pt>
                <c:pt idx="155">
                  <c:v>0.47</c:v>
                </c:pt>
                <c:pt idx="156">
                  <c:v>0.47</c:v>
                </c:pt>
                <c:pt idx="157">
                  <c:v>0.45</c:v>
                </c:pt>
                <c:pt idx="158">
                  <c:v>0.48</c:v>
                </c:pt>
                <c:pt idx="159">
                  <c:v>0.42</c:v>
                </c:pt>
                <c:pt idx="160">
                  <c:v>0.56999999999999995</c:v>
                </c:pt>
                <c:pt idx="161">
                  <c:v>0.52</c:v>
                </c:pt>
                <c:pt idx="162">
                  <c:v>0.51</c:v>
                </c:pt>
                <c:pt idx="163">
                  <c:v>0.54</c:v>
                </c:pt>
                <c:pt idx="164">
                  <c:v>0.62</c:v>
                </c:pt>
                <c:pt idx="165">
                  <c:v>0.47</c:v>
                </c:pt>
                <c:pt idx="166">
                  <c:v>0.47</c:v>
                </c:pt>
                <c:pt idx="167">
                  <c:v>0.46</c:v>
                </c:pt>
                <c:pt idx="168">
                  <c:v>0.42</c:v>
                </c:pt>
                <c:pt idx="169">
                  <c:v>0.48</c:v>
                </c:pt>
                <c:pt idx="170">
                  <c:v>0.5</c:v>
                </c:pt>
                <c:pt idx="171">
                  <c:v>0.56000000000000005</c:v>
                </c:pt>
                <c:pt idx="172">
                  <c:v>0.61</c:v>
                </c:pt>
                <c:pt idx="173">
                  <c:v>0.62</c:v>
                </c:pt>
                <c:pt idx="174">
                  <c:v>0.51</c:v>
                </c:pt>
                <c:pt idx="175">
                  <c:v>0.41</c:v>
                </c:pt>
                <c:pt idx="176">
                  <c:v>0.23</c:v>
                </c:pt>
                <c:pt idx="177">
                  <c:v>0.51</c:v>
                </c:pt>
                <c:pt idx="178">
                  <c:v>0.45</c:v>
                </c:pt>
                <c:pt idx="179">
                  <c:v>0.56000000000000005</c:v>
                </c:pt>
                <c:pt idx="180">
                  <c:v>0.77</c:v>
                </c:pt>
                <c:pt idx="181">
                  <c:v>0.56999999999999995</c:v>
                </c:pt>
                <c:pt idx="182">
                  <c:v>0.52</c:v>
                </c:pt>
                <c:pt idx="183">
                  <c:v>0.42</c:v>
                </c:pt>
                <c:pt idx="184">
                  <c:v>0.56000000000000005</c:v>
                </c:pt>
                <c:pt idx="185">
                  <c:v>0.48</c:v>
                </c:pt>
                <c:pt idx="186">
                  <c:v>0.49</c:v>
                </c:pt>
                <c:pt idx="187">
                  <c:v>0.47</c:v>
                </c:pt>
                <c:pt idx="188">
                  <c:v>0.53</c:v>
                </c:pt>
                <c:pt idx="189">
                  <c:v>0.5</c:v>
                </c:pt>
                <c:pt idx="190">
                  <c:v>0.12</c:v>
                </c:pt>
                <c:pt idx="191">
                  <c:v>0.5</c:v>
                </c:pt>
                <c:pt idx="192">
                  <c:v>0.53</c:v>
                </c:pt>
                <c:pt idx="193">
                  <c:v>0.48</c:v>
                </c:pt>
                <c:pt idx="194">
                  <c:v>0.66</c:v>
                </c:pt>
                <c:pt idx="195">
                  <c:v>0.45</c:v>
                </c:pt>
                <c:pt idx="196">
                  <c:v>0.47</c:v>
                </c:pt>
                <c:pt idx="197">
                  <c:v>0.47</c:v>
                </c:pt>
                <c:pt idx="198">
                  <c:v>0.53</c:v>
                </c:pt>
                <c:pt idx="199">
                  <c:v>0.47</c:v>
                </c:pt>
                <c:pt idx="200">
                  <c:v>0.45</c:v>
                </c:pt>
                <c:pt idx="201">
                  <c:v>0.52</c:v>
                </c:pt>
                <c:pt idx="202">
                  <c:v>0.61</c:v>
                </c:pt>
                <c:pt idx="203">
                  <c:v>0.52</c:v>
                </c:pt>
                <c:pt idx="204">
                  <c:v>0.67</c:v>
                </c:pt>
                <c:pt idx="205">
                  <c:v>0.5</c:v>
                </c:pt>
                <c:pt idx="206">
                  <c:v>0.49</c:v>
                </c:pt>
                <c:pt idx="207">
                  <c:v>0.5</c:v>
                </c:pt>
                <c:pt idx="208">
                  <c:v>0.48</c:v>
                </c:pt>
                <c:pt idx="209">
                  <c:v>0.41</c:v>
                </c:pt>
                <c:pt idx="210">
                  <c:v>0.4</c:v>
                </c:pt>
                <c:pt idx="211">
                  <c:v>0.52</c:v>
                </c:pt>
                <c:pt idx="212">
                  <c:v>0.51</c:v>
                </c:pt>
                <c:pt idx="213">
                  <c:v>0.48</c:v>
                </c:pt>
                <c:pt idx="214">
                  <c:v>0.51</c:v>
                </c:pt>
                <c:pt idx="215">
                  <c:v>0.57999999999999996</c:v>
                </c:pt>
                <c:pt idx="216">
                  <c:v>0.56999999999999995</c:v>
                </c:pt>
                <c:pt idx="217">
                  <c:v>0.67</c:v>
                </c:pt>
                <c:pt idx="218">
                  <c:v>0.52</c:v>
                </c:pt>
                <c:pt idx="219">
                  <c:v>0.53</c:v>
                </c:pt>
                <c:pt idx="220">
                  <c:v>0.7</c:v>
                </c:pt>
                <c:pt idx="221">
                  <c:v>0.49</c:v>
                </c:pt>
                <c:pt idx="222">
                  <c:v>0.49</c:v>
                </c:pt>
                <c:pt idx="223">
                  <c:v>0.45</c:v>
                </c:pt>
                <c:pt idx="224">
                  <c:v>0.51</c:v>
                </c:pt>
                <c:pt idx="225">
                  <c:v>0.49</c:v>
                </c:pt>
                <c:pt idx="226">
                  <c:v>0.62</c:v>
                </c:pt>
                <c:pt idx="227">
                  <c:v>0.43</c:v>
                </c:pt>
                <c:pt idx="228">
                  <c:v>0.48</c:v>
                </c:pt>
                <c:pt idx="229">
                  <c:v>0.33</c:v>
                </c:pt>
                <c:pt idx="230">
                  <c:v>0.54</c:v>
                </c:pt>
                <c:pt idx="231">
                  <c:v>0.5</c:v>
                </c:pt>
                <c:pt idx="232">
                  <c:v>0.5</c:v>
                </c:pt>
                <c:pt idx="233">
                  <c:v>0.48</c:v>
                </c:pt>
                <c:pt idx="234">
                  <c:v>0.56000000000000005</c:v>
                </c:pt>
                <c:pt idx="235">
                  <c:v>0.55000000000000004</c:v>
                </c:pt>
                <c:pt idx="236">
                  <c:v>0.61</c:v>
                </c:pt>
                <c:pt idx="237">
                  <c:v>0.55000000000000004</c:v>
                </c:pt>
                <c:pt idx="238">
                  <c:v>0.53</c:v>
                </c:pt>
                <c:pt idx="239">
                  <c:v>0.54</c:v>
                </c:pt>
                <c:pt idx="240">
                  <c:v>0.54</c:v>
                </c:pt>
                <c:pt idx="241">
                  <c:v>0.5</c:v>
                </c:pt>
                <c:pt idx="242">
                  <c:v>0.53</c:v>
                </c:pt>
                <c:pt idx="243">
                  <c:v>0.46</c:v>
                </c:pt>
                <c:pt idx="244">
                  <c:v>0.59</c:v>
                </c:pt>
                <c:pt idx="245">
                  <c:v>0.46</c:v>
                </c:pt>
                <c:pt idx="246">
                  <c:v>0.4</c:v>
                </c:pt>
                <c:pt idx="247">
                  <c:v>0.44</c:v>
                </c:pt>
                <c:pt idx="248">
                  <c:v>0.44</c:v>
                </c:pt>
                <c:pt idx="249">
                  <c:v>0.44</c:v>
                </c:pt>
                <c:pt idx="250">
                  <c:v>0.52</c:v>
                </c:pt>
                <c:pt idx="251">
                  <c:v>0.57999999999999996</c:v>
                </c:pt>
                <c:pt idx="252">
                  <c:v>0.46</c:v>
                </c:pt>
                <c:pt idx="253">
                  <c:v>0.52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0.6</c:v>
                </c:pt>
                <c:pt idx="257">
                  <c:v>0.46</c:v>
                </c:pt>
                <c:pt idx="258">
                  <c:v>0.5</c:v>
                </c:pt>
                <c:pt idx="259">
                  <c:v>0.55000000000000004</c:v>
                </c:pt>
                <c:pt idx="260">
                  <c:v>0.55000000000000004</c:v>
                </c:pt>
                <c:pt idx="261">
                  <c:v>0.56000000000000005</c:v>
                </c:pt>
                <c:pt idx="262">
                  <c:v>0.51</c:v>
                </c:pt>
                <c:pt idx="263">
                  <c:v>0.52</c:v>
                </c:pt>
                <c:pt idx="264">
                  <c:v>0.48</c:v>
                </c:pt>
                <c:pt idx="265">
                  <c:v>0.44</c:v>
                </c:pt>
                <c:pt idx="266">
                  <c:v>0.46</c:v>
                </c:pt>
                <c:pt idx="267">
                  <c:v>0.44</c:v>
                </c:pt>
                <c:pt idx="268">
                  <c:v>4.71</c:v>
                </c:pt>
                <c:pt idx="269">
                  <c:v>0.47</c:v>
                </c:pt>
                <c:pt idx="270">
                  <c:v>0.12</c:v>
                </c:pt>
                <c:pt idx="271">
                  <c:v>0.59</c:v>
                </c:pt>
                <c:pt idx="272">
                  <c:v>0.55000000000000004</c:v>
                </c:pt>
                <c:pt idx="273">
                  <c:v>0.53</c:v>
                </c:pt>
                <c:pt idx="274">
                  <c:v>0.42</c:v>
                </c:pt>
                <c:pt idx="275">
                  <c:v>0.47</c:v>
                </c:pt>
                <c:pt idx="276">
                  <c:v>0.5</c:v>
                </c:pt>
                <c:pt idx="277">
                  <c:v>0.52</c:v>
                </c:pt>
                <c:pt idx="278">
                  <c:v>0.52</c:v>
                </c:pt>
                <c:pt idx="279">
                  <c:v>0.48</c:v>
                </c:pt>
                <c:pt idx="280">
                  <c:v>0</c:v>
                </c:pt>
                <c:pt idx="281">
                  <c:v>0.48</c:v>
                </c:pt>
                <c:pt idx="282">
                  <c:v>0.54</c:v>
                </c:pt>
                <c:pt idx="283">
                  <c:v>0.7</c:v>
                </c:pt>
                <c:pt idx="284">
                  <c:v>0.48</c:v>
                </c:pt>
                <c:pt idx="285">
                  <c:v>0.54</c:v>
                </c:pt>
                <c:pt idx="286">
                  <c:v>0.51</c:v>
                </c:pt>
                <c:pt idx="287">
                  <c:v>0.46</c:v>
                </c:pt>
                <c:pt idx="288">
                  <c:v>0.45</c:v>
                </c:pt>
                <c:pt idx="289">
                  <c:v>0.48</c:v>
                </c:pt>
                <c:pt idx="290">
                  <c:v>0.47</c:v>
                </c:pt>
                <c:pt idx="291">
                  <c:v>0.45</c:v>
                </c:pt>
                <c:pt idx="292">
                  <c:v>0.46</c:v>
                </c:pt>
                <c:pt idx="293">
                  <c:v>0.55000000000000004</c:v>
                </c:pt>
                <c:pt idx="294">
                  <c:v>0.48</c:v>
                </c:pt>
                <c:pt idx="295">
                  <c:v>0.48</c:v>
                </c:pt>
                <c:pt idx="296">
                  <c:v>0.55000000000000004</c:v>
                </c:pt>
                <c:pt idx="297">
                  <c:v>0.51</c:v>
                </c:pt>
                <c:pt idx="298">
                  <c:v>0.47</c:v>
                </c:pt>
                <c:pt idx="299">
                  <c:v>0.59</c:v>
                </c:pt>
                <c:pt idx="300">
                  <c:v>0.48</c:v>
                </c:pt>
                <c:pt idx="301">
                  <c:v>0.64</c:v>
                </c:pt>
                <c:pt idx="302">
                  <c:v>0.54</c:v>
                </c:pt>
                <c:pt idx="303">
                  <c:v>0.49</c:v>
                </c:pt>
                <c:pt idx="304">
                  <c:v>0.5</c:v>
                </c:pt>
                <c:pt idx="305">
                  <c:v>0.59</c:v>
                </c:pt>
                <c:pt idx="306">
                  <c:v>0.44</c:v>
                </c:pt>
                <c:pt idx="307">
                  <c:v>0.47</c:v>
                </c:pt>
                <c:pt idx="308">
                  <c:v>0.47</c:v>
                </c:pt>
                <c:pt idx="309">
                  <c:v>0.41</c:v>
                </c:pt>
                <c:pt idx="310">
                  <c:v>0.44</c:v>
                </c:pt>
                <c:pt idx="311">
                  <c:v>0.45</c:v>
                </c:pt>
                <c:pt idx="312">
                  <c:v>0.49</c:v>
                </c:pt>
                <c:pt idx="313">
                  <c:v>0.67</c:v>
                </c:pt>
                <c:pt idx="314">
                  <c:v>0.53</c:v>
                </c:pt>
                <c:pt idx="315">
                  <c:v>4.72</c:v>
                </c:pt>
                <c:pt idx="316">
                  <c:v>0.46</c:v>
                </c:pt>
                <c:pt idx="317">
                  <c:v>0.46</c:v>
                </c:pt>
                <c:pt idx="318">
                  <c:v>0.47</c:v>
                </c:pt>
                <c:pt idx="319">
                  <c:v>0.41</c:v>
                </c:pt>
                <c:pt idx="320">
                  <c:v>0.51</c:v>
                </c:pt>
                <c:pt idx="321">
                  <c:v>0.59</c:v>
                </c:pt>
                <c:pt idx="322">
                  <c:v>0.47</c:v>
                </c:pt>
                <c:pt idx="323">
                  <c:v>0.55000000000000004</c:v>
                </c:pt>
                <c:pt idx="324">
                  <c:v>0.59</c:v>
                </c:pt>
                <c:pt idx="325">
                  <c:v>0.57999999999999996</c:v>
                </c:pt>
                <c:pt idx="326">
                  <c:v>0.57999999999999996</c:v>
                </c:pt>
                <c:pt idx="327">
                  <c:v>0.57999999999999996</c:v>
                </c:pt>
                <c:pt idx="328">
                  <c:v>0.6</c:v>
                </c:pt>
                <c:pt idx="329">
                  <c:v>0.59</c:v>
                </c:pt>
                <c:pt idx="330">
                  <c:v>0.54</c:v>
                </c:pt>
                <c:pt idx="331">
                  <c:v>0.47</c:v>
                </c:pt>
                <c:pt idx="332">
                  <c:v>0.78</c:v>
                </c:pt>
                <c:pt idx="333">
                  <c:v>0.49</c:v>
                </c:pt>
                <c:pt idx="334">
                  <c:v>0.54</c:v>
                </c:pt>
                <c:pt idx="335">
                  <c:v>0.52</c:v>
                </c:pt>
                <c:pt idx="336">
                  <c:v>0.51</c:v>
                </c:pt>
                <c:pt idx="337">
                  <c:v>0.51</c:v>
                </c:pt>
                <c:pt idx="338">
                  <c:v>0.48</c:v>
                </c:pt>
                <c:pt idx="339">
                  <c:v>0.43</c:v>
                </c:pt>
                <c:pt idx="340">
                  <c:v>0.51</c:v>
                </c:pt>
                <c:pt idx="341">
                  <c:v>0.49</c:v>
                </c:pt>
                <c:pt idx="342">
                  <c:v>0.43</c:v>
                </c:pt>
                <c:pt idx="343">
                  <c:v>0.48</c:v>
                </c:pt>
                <c:pt idx="344">
                  <c:v>0.52</c:v>
                </c:pt>
                <c:pt idx="345">
                  <c:v>0.52</c:v>
                </c:pt>
                <c:pt idx="346">
                  <c:v>0.23</c:v>
                </c:pt>
                <c:pt idx="347">
                  <c:v>0.55000000000000004</c:v>
                </c:pt>
                <c:pt idx="348">
                  <c:v>0.52</c:v>
                </c:pt>
                <c:pt idx="349">
                  <c:v>0.49</c:v>
                </c:pt>
                <c:pt idx="350">
                  <c:v>0.69</c:v>
                </c:pt>
                <c:pt idx="351">
                  <c:v>0.56999999999999995</c:v>
                </c:pt>
                <c:pt idx="352">
                  <c:v>0.49</c:v>
                </c:pt>
                <c:pt idx="353">
                  <c:v>0.47</c:v>
                </c:pt>
                <c:pt idx="354">
                  <c:v>0.5</c:v>
                </c:pt>
                <c:pt idx="355">
                  <c:v>0.44</c:v>
                </c:pt>
                <c:pt idx="356">
                  <c:v>0.53</c:v>
                </c:pt>
                <c:pt idx="357">
                  <c:v>0.45</c:v>
                </c:pt>
                <c:pt idx="358">
                  <c:v>0.47</c:v>
                </c:pt>
                <c:pt idx="359">
                  <c:v>0.56999999999999995</c:v>
                </c:pt>
                <c:pt idx="360">
                  <c:v>0.55000000000000004</c:v>
                </c:pt>
                <c:pt idx="361">
                  <c:v>0.65</c:v>
                </c:pt>
                <c:pt idx="362">
                  <c:v>0.56999999999999995</c:v>
                </c:pt>
                <c:pt idx="363">
                  <c:v>0.44</c:v>
                </c:pt>
                <c:pt idx="364">
                  <c:v>0.57999999999999996</c:v>
                </c:pt>
                <c:pt idx="365">
                  <c:v>0.46</c:v>
                </c:pt>
                <c:pt idx="366">
                  <c:v>0.59</c:v>
                </c:pt>
                <c:pt idx="367">
                  <c:v>0.55000000000000004</c:v>
                </c:pt>
                <c:pt idx="368">
                  <c:v>4.71</c:v>
                </c:pt>
                <c:pt idx="369">
                  <c:v>0.54</c:v>
                </c:pt>
                <c:pt idx="370">
                  <c:v>0.5</c:v>
                </c:pt>
                <c:pt idx="371">
                  <c:v>0.56000000000000005</c:v>
                </c:pt>
                <c:pt idx="372">
                  <c:v>0.65</c:v>
                </c:pt>
                <c:pt idx="373">
                  <c:v>4.72</c:v>
                </c:pt>
                <c:pt idx="374">
                  <c:v>0.57999999999999996</c:v>
                </c:pt>
                <c:pt idx="375">
                  <c:v>0.5</c:v>
                </c:pt>
                <c:pt idx="376">
                  <c:v>0.49</c:v>
                </c:pt>
                <c:pt idx="377">
                  <c:v>0.45</c:v>
                </c:pt>
                <c:pt idx="378">
                  <c:v>0.47</c:v>
                </c:pt>
                <c:pt idx="379">
                  <c:v>0.49</c:v>
                </c:pt>
                <c:pt idx="380">
                  <c:v>0.45</c:v>
                </c:pt>
                <c:pt idx="381">
                  <c:v>0.52</c:v>
                </c:pt>
                <c:pt idx="382">
                  <c:v>0.52</c:v>
                </c:pt>
                <c:pt idx="383">
                  <c:v>0.6</c:v>
                </c:pt>
                <c:pt idx="384">
                  <c:v>0.55000000000000004</c:v>
                </c:pt>
                <c:pt idx="385">
                  <c:v>0.52</c:v>
                </c:pt>
                <c:pt idx="386">
                  <c:v>0.52</c:v>
                </c:pt>
                <c:pt idx="387">
                  <c:v>0.51</c:v>
                </c:pt>
                <c:pt idx="388">
                  <c:v>0.52</c:v>
                </c:pt>
                <c:pt idx="389">
                  <c:v>0.55000000000000004</c:v>
                </c:pt>
                <c:pt idx="390">
                  <c:v>0.55000000000000004</c:v>
                </c:pt>
                <c:pt idx="391">
                  <c:v>0.62</c:v>
                </c:pt>
                <c:pt idx="392">
                  <c:v>0.55000000000000004</c:v>
                </c:pt>
                <c:pt idx="393">
                  <c:v>0.56999999999999995</c:v>
                </c:pt>
                <c:pt idx="394">
                  <c:v>0.48</c:v>
                </c:pt>
                <c:pt idx="395">
                  <c:v>0.56000000000000005</c:v>
                </c:pt>
                <c:pt idx="396">
                  <c:v>0</c:v>
                </c:pt>
                <c:pt idx="397">
                  <c:v>4.71</c:v>
                </c:pt>
                <c:pt idx="398">
                  <c:v>0.59</c:v>
                </c:pt>
                <c:pt idx="399">
                  <c:v>1.01</c:v>
                </c:pt>
                <c:pt idx="400">
                  <c:v>0.52</c:v>
                </c:pt>
                <c:pt idx="401">
                  <c:v>1.01</c:v>
                </c:pt>
                <c:pt idx="402">
                  <c:v>0.53</c:v>
                </c:pt>
                <c:pt idx="403">
                  <c:v>0.53</c:v>
                </c:pt>
                <c:pt idx="404">
                  <c:v>0.45</c:v>
                </c:pt>
                <c:pt idx="405">
                  <c:v>1.0900000000000001</c:v>
                </c:pt>
                <c:pt idx="406">
                  <c:v>0.44</c:v>
                </c:pt>
                <c:pt idx="407">
                  <c:v>0.55000000000000004</c:v>
                </c:pt>
                <c:pt idx="408">
                  <c:v>0.43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0.55000000000000004</c:v>
                </c:pt>
                <c:pt idx="412">
                  <c:v>0.56999999999999995</c:v>
                </c:pt>
                <c:pt idx="413">
                  <c:v>0.65</c:v>
                </c:pt>
                <c:pt idx="414">
                  <c:v>0.56000000000000005</c:v>
                </c:pt>
                <c:pt idx="415">
                  <c:v>0.54</c:v>
                </c:pt>
                <c:pt idx="416">
                  <c:v>0.49</c:v>
                </c:pt>
                <c:pt idx="417">
                  <c:v>0.46</c:v>
                </c:pt>
                <c:pt idx="418">
                  <c:v>0.48</c:v>
                </c:pt>
                <c:pt idx="419">
                  <c:v>0.53</c:v>
                </c:pt>
                <c:pt idx="420">
                  <c:v>0.45</c:v>
                </c:pt>
                <c:pt idx="421">
                  <c:v>0.48</c:v>
                </c:pt>
                <c:pt idx="422">
                  <c:v>0.54</c:v>
                </c:pt>
                <c:pt idx="423">
                  <c:v>1.01</c:v>
                </c:pt>
                <c:pt idx="424">
                  <c:v>0.61</c:v>
                </c:pt>
                <c:pt idx="425">
                  <c:v>0.53</c:v>
                </c:pt>
                <c:pt idx="426">
                  <c:v>0.56999999999999995</c:v>
                </c:pt>
                <c:pt idx="427">
                  <c:v>0.51</c:v>
                </c:pt>
                <c:pt idx="428">
                  <c:v>0.47</c:v>
                </c:pt>
                <c:pt idx="429">
                  <c:v>0.52</c:v>
                </c:pt>
                <c:pt idx="430">
                  <c:v>0.46</c:v>
                </c:pt>
                <c:pt idx="431">
                  <c:v>0.46</c:v>
                </c:pt>
                <c:pt idx="432">
                  <c:v>0.49</c:v>
                </c:pt>
                <c:pt idx="433">
                  <c:v>0.48</c:v>
                </c:pt>
                <c:pt idx="434">
                  <c:v>0.57999999999999996</c:v>
                </c:pt>
                <c:pt idx="435">
                  <c:v>0.49</c:v>
                </c:pt>
                <c:pt idx="436">
                  <c:v>0.49</c:v>
                </c:pt>
                <c:pt idx="437">
                  <c:v>0.46</c:v>
                </c:pt>
                <c:pt idx="438">
                  <c:v>0.45</c:v>
                </c:pt>
                <c:pt idx="439">
                  <c:v>0.45</c:v>
                </c:pt>
                <c:pt idx="440">
                  <c:v>0.43</c:v>
                </c:pt>
                <c:pt idx="441">
                  <c:v>0.44</c:v>
                </c:pt>
                <c:pt idx="442">
                  <c:v>0.52</c:v>
                </c:pt>
                <c:pt idx="443">
                  <c:v>1.01</c:v>
                </c:pt>
                <c:pt idx="444">
                  <c:v>0.55000000000000004</c:v>
                </c:pt>
                <c:pt idx="445">
                  <c:v>0.49</c:v>
                </c:pt>
                <c:pt idx="446">
                  <c:v>4.71</c:v>
                </c:pt>
                <c:pt idx="447">
                  <c:v>0.51</c:v>
                </c:pt>
                <c:pt idx="448">
                  <c:v>0.22</c:v>
                </c:pt>
                <c:pt idx="449">
                  <c:v>0.41</c:v>
                </c:pt>
                <c:pt idx="450">
                  <c:v>0.5</c:v>
                </c:pt>
                <c:pt idx="451">
                  <c:v>0.52</c:v>
                </c:pt>
                <c:pt idx="452">
                  <c:v>0.4</c:v>
                </c:pt>
                <c:pt idx="453">
                  <c:v>0.28999999999999998</c:v>
                </c:pt>
                <c:pt idx="454">
                  <c:v>0.43</c:v>
                </c:pt>
                <c:pt idx="455">
                  <c:v>0.49</c:v>
                </c:pt>
                <c:pt idx="456">
                  <c:v>0.51</c:v>
                </c:pt>
                <c:pt idx="457">
                  <c:v>0.49</c:v>
                </c:pt>
                <c:pt idx="458">
                  <c:v>0.48</c:v>
                </c:pt>
                <c:pt idx="459">
                  <c:v>0.56999999999999995</c:v>
                </c:pt>
                <c:pt idx="460">
                  <c:v>0.41</c:v>
                </c:pt>
                <c:pt idx="461">
                  <c:v>0.46</c:v>
                </c:pt>
                <c:pt idx="462">
                  <c:v>0.56000000000000005</c:v>
                </c:pt>
                <c:pt idx="463">
                  <c:v>0.44</c:v>
                </c:pt>
                <c:pt idx="464">
                  <c:v>0.48</c:v>
                </c:pt>
                <c:pt idx="465">
                  <c:v>0.47</c:v>
                </c:pt>
                <c:pt idx="466">
                  <c:v>0.51</c:v>
                </c:pt>
                <c:pt idx="467">
                  <c:v>0.55000000000000004</c:v>
                </c:pt>
                <c:pt idx="468">
                  <c:v>0.56000000000000005</c:v>
                </c:pt>
                <c:pt idx="469">
                  <c:v>0.54</c:v>
                </c:pt>
                <c:pt idx="470">
                  <c:v>0.53</c:v>
                </c:pt>
                <c:pt idx="471">
                  <c:v>0.49</c:v>
                </c:pt>
                <c:pt idx="472">
                  <c:v>0.56000000000000005</c:v>
                </c:pt>
                <c:pt idx="473">
                  <c:v>0.54</c:v>
                </c:pt>
                <c:pt idx="474">
                  <c:v>0.65</c:v>
                </c:pt>
                <c:pt idx="475">
                  <c:v>0.56999999999999995</c:v>
                </c:pt>
                <c:pt idx="476">
                  <c:v>0.38</c:v>
                </c:pt>
                <c:pt idx="477">
                  <c:v>0.5</c:v>
                </c:pt>
                <c:pt idx="478">
                  <c:v>0.62</c:v>
                </c:pt>
                <c:pt idx="479">
                  <c:v>0.62</c:v>
                </c:pt>
                <c:pt idx="480">
                  <c:v>0.61</c:v>
                </c:pt>
                <c:pt idx="481">
                  <c:v>0.34</c:v>
                </c:pt>
                <c:pt idx="482">
                  <c:v>0.52</c:v>
                </c:pt>
                <c:pt idx="483">
                  <c:v>0.56000000000000005</c:v>
                </c:pt>
                <c:pt idx="484">
                  <c:v>0.42</c:v>
                </c:pt>
                <c:pt idx="485">
                  <c:v>0.54</c:v>
                </c:pt>
                <c:pt idx="486">
                  <c:v>0.42</c:v>
                </c:pt>
                <c:pt idx="487">
                  <c:v>0.51</c:v>
                </c:pt>
                <c:pt idx="488">
                  <c:v>0.56000000000000005</c:v>
                </c:pt>
                <c:pt idx="489">
                  <c:v>0.44</c:v>
                </c:pt>
                <c:pt idx="490">
                  <c:v>0.44</c:v>
                </c:pt>
                <c:pt idx="491">
                  <c:v>0.45</c:v>
                </c:pt>
                <c:pt idx="492">
                  <c:v>0.46</c:v>
                </c:pt>
                <c:pt idx="493">
                  <c:v>0.48</c:v>
                </c:pt>
                <c:pt idx="494">
                  <c:v>0.49</c:v>
                </c:pt>
                <c:pt idx="495">
                  <c:v>0.48</c:v>
                </c:pt>
                <c:pt idx="496">
                  <c:v>0.52</c:v>
                </c:pt>
                <c:pt idx="497">
                  <c:v>0.72</c:v>
                </c:pt>
                <c:pt idx="498">
                  <c:v>0.85</c:v>
                </c:pt>
                <c:pt idx="499">
                  <c:v>0.53</c:v>
                </c:pt>
                <c:pt idx="500">
                  <c:v>0.63</c:v>
                </c:pt>
                <c:pt idx="501">
                  <c:v>0.5</c:v>
                </c:pt>
                <c:pt idx="502">
                  <c:v>0.53</c:v>
                </c:pt>
                <c:pt idx="503">
                  <c:v>0.53</c:v>
                </c:pt>
                <c:pt idx="504">
                  <c:v>0.51</c:v>
                </c:pt>
                <c:pt idx="505">
                  <c:v>0.52</c:v>
                </c:pt>
                <c:pt idx="506">
                  <c:v>0.56999999999999995</c:v>
                </c:pt>
                <c:pt idx="507">
                  <c:v>0.55000000000000004</c:v>
                </c:pt>
                <c:pt idx="508">
                  <c:v>0.56999999999999995</c:v>
                </c:pt>
                <c:pt idx="509">
                  <c:v>0.61</c:v>
                </c:pt>
                <c:pt idx="510">
                  <c:v>0.57999999999999996</c:v>
                </c:pt>
                <c:pt idx="511">
                  <c:v>0.66</c:v>
                </c:pt>
                <c:pt idx="512">
                  <c:v>0.65</c:v>
                </c:pt>
                <c:pt idx="513">
                  <c:v>0.53</c:v>
                </c:pt>
                <c:pt idx="514">
                  <c:v>0.45</c:v>
                </c:pt>
                <c:pt idx="515">
                  <c:v>0.44</c:v>
                </c:pt>
                <c:pt idx="516">
                  <c:v>0.46</c:v>
                </c:pt>
                <c:pt idx="517">
                  <c:v>0.45</c:v>
                </c:pt>
                <c:pt idx="518">
                  <c:v>0.44</c:v>
                </c:pt>
                <c:pt idx="519">
                  <c:v>0.46</c:v>
                </c:pt>
                <c:pt idx="520">
                  <c:v>0.49</c:v>
                </c:pt>
                <c:pt idx="521">
                  <c:v>0.48</c:v>
                </c:pt>
                <c:pt idx="522">
                  <c:v>1.1100000000000001</c:v>
                </c:pt>
                <c:pt idx="523">
                  <c:v>0.45</c:v>
                </c:pt>
                <c:pt idx="524">
                  <c:v>0.57999999999999996</c:v>
                </c:pt>
                <c:pt idx="525">
                  <c:v>0.57999999999999996</c:v>
                </c:pt>
                <c:pt idx="526">
                  <c:v>0.45</c:v>
                </c:pt>
                <c:pt idx="527">
                  <c:v>0.56999999999999995</c:v>
                </c:pt>
                <c:pt idx="528">
                  <c:v>0.62</c:v>
                </c:pt>
                <c:pt idx="529">
                  <c:v>0.52</c:v>
                </c:pt>
                <c:pt idx="530">
                  <c:v>0.23</c:v>
                </c:pt>
                <c:pt idx="531">
                  <c:v>0.54</c:v>
                </c:pt>
                <c:pt idx="532">
                  <c:v>0.47</c:v>
                </c:pt>
                <c:pt idx="533">
                  <c:v>0.57999999999999996</c:v>
                </c:pt>
                <c:pt idx="534">
                  <c:v>0.53</c:v>
                </c:pt>
                <c:pt idx="535">
                  <c:v>0.59</c:v>
                </c:pt>
                <c:pt idx="536">
                  <c:v>0.86</c:v>
                </c:pt>
                <c:pt idx="537">
                  <c:v>0.55000000000000004</c:v>
                </c:pt>
                <c:pt idx="538">
                  <c:v>0</c:v>
                </c:pt>
                <c:pt idx="539">
                  <c:v>0.51</c:v>
                </c:pt>
                <c:pt idx="540">
                  <c:v>0.53</c:v>
                </c:pt>
                <c:pt idx="541">
                  <c:v>0.45</c:v>
                </c:pt>
                <c:pt idx="542">
                  <c:v>0.53</c:v>
                </c:pt>
                <c:pt idx="543">
                  <c:v>0.52</c:v>
                </c:pt>
                <c:pt idx="544">
                  <c:v>0.49</c:v>
                </c:pt>
                <c:pt idx="545">
                  <c:v>0.43</c:v>
                </c:pt>
                <c:pt idx="546">
                  <c:v>0.5</c:v>
                </c:pt>
                <c:pt idx="547">
                  <c:v>0.56999999999999995</c:v>
                </c:pt>
                <c:pt idx="548">
                  <c:v>0.49</c:v>
                </c:pt>
                <c:pt idx="549">
                  <c:v>0.54</c:v>
                </c:pt>
                <c:pt idx="550">
                  <c:v>0.53</c:v>
                </c:pt>
                <c:pt idx="551">
                  <c:v>0.73</c:v>
                </c:pt>
                <c:pt idx="552">
                  <c:v>0.52</c:v>
                </c:pt>
                <c:pt idx="553">
                  <c:v>0.45</c:v>
                </c:pt>
                <c:pt idx="554">
                  <c:v>0.55000000000000004</c:v>
                </c:pt>
                <c:pt idx="555">
                  <c:v>4.71</c:v>
                </c:pt>
                <c:pt idx="556">
                  <c:v>0.51</c:v>
                </c:pt>
                <c:pt idx="557">
                  <c:v>1.4</c:v>
                </c:pt>
                <c:pt idx="558">
                  <c:v>0.54</c:v>
                </c:pt>
                <c:pt idx="559">
                  <c:v>0</c:v>
                </c:pt>
                <c:pt idx="560">
                  <c:v>0.51</c:v>
                </c:pt>
                <c:pt idx="561">
                  <c:v>0.52</c:v>
                </c:pt>
                <c:pt idx="562">
                  <c:v>0.47</c:v>
                </c:pt>
                <c:pt idx="563">
                  <c:v>0.48</c:v>
                </c:pt>
                <c:pt idx="564">
                  <c:v>0.55000000000000004</c:v>
                </c:pt>
                <c:pt idx="565">
                  <c:v>0.47</c:v>
                </c:pt>
                <c:pt idx="566">
                  <c:v>0.47</c:v>
                </c:pt>
                <c:pt idx="567">
                  <c:v>0.5</c:v>
                </c:pt>
                <c:pt idx="568">
                  <c:v>0.42</c:v>
                </c:pt>
                <c:pt idx="569">
                  <c:v>0.49</c:v>
                </c:pt>
                <c:pt idx="570">
                  <c:v>0.43</c:v>
                </c:pt>
                <c:pt idx="571">
                  <c:v>0.46</c:v>
                </c:pt>
                <c:pt idx="572">
                  <c:v>0.44</c:v>
                </c:pt>
                <c:pt idx="573">
                  <c:v>0.49</c:v>
                </c:pt>
                <c:pt idx="574">
                  <c:v>0.51</c:v>
                </c:pt>
                <c:pt idx="575">
                  <c:v>0.59</c:v>
                </c:pt>
                <c:pt idx="576">
                  <c:v>0.5</c:v>
                </c:pt>
                <c:pt idx="577">
                  <c:v>0.49</c:v>
                </c:pt>
                <c:pt idx="578">
                  <c:v>0.38</c:v>
                </c:pt>
                <c:pt idx="579">
                  <c:v>0.49</c:v>
                </c:pt>
                <c:pt idx="580">
                  <c:v>0.44</c:v>
                </c:pt>
                <c:pt idx="581">
                  <c:v>0.49</c:v>
                </c:pt>
                <c:pt idx="582">
                  <c:v>0.55000000000000004</c:v>
                </c:pt>
                <c:pt idx="583">
                  <c:v>0.62</c:v>
                </c:pt>
                <c:pt idx="584">
                  <c:v>0.56999999999999995</c:v>
                </c:pt>
                <c:pt idx="585">
                  <c:v>0.23</c:v>
                </c:pt>
                <c:pt idx="586">
                  <c:v>0.54</c:v>
                </c:pt>
                <c:pt idx="587">
                  <c:v>0.45</c:v>
                </c:pt>
                <c:pt idx="588">
                  <c:v>0.5</c:v>
                </c:pt>
                <c:pt idx="589">
                  <c:v>0.44</c:v>
                </c:pt>
                <c:pt idx="590">
                  <c:v>0.52</c:v>
                </c:pt>
                <c:pt idx="591">
                  <c:v>0.5</c:v>
                </c:pt>
                <c:pt idx="592">
                  <c:v>0.5</c:v>
                </c:pt>
                <c:pt idx="593">
                  <c:v>0.47</c:v>
                </c:pt>
                <c:pt idx="594">
                  <c:v>0.49</c:v>
                </c:pt>
                <c:pt idx="595">
                  <c:v>0.49</c:v>
                </c:pt>
                <c:pt idx="596">
                  <c:v>0.47</c:v>
                </c:pt>
                <c:pt idx="597">
                  <c:v>0.44</c:v>
                </c:pt>
                <c:pt idx="598">
                  <c:v>0.46</c:v>
                </c:pt>
                <c:pt idx="599">
                  <c:v>0.49</c:v>
                </c:pt>
                <c:pt idx="600">
                  <c:v>0.51</c:v>
                </c:pt>
                <c:pt idx="601">
                  <c:v>0.55000000000000004</c:v>
                </c:pt>
                <c:pt idx="602">
                  <c:v>0.5</c:v>
                </c:pt>
                <c:pt idx="603">
                  <c:v>0.52</c:v>
                </c:pt>
                <c:pt idx="604">
                  <c:v>0.54</c:v>
                </c:pt>
                <c:pt idx="605">
                  <c:v>0.4</c:v>
                </c:pt>
                <c:pt idx="606">
                  <c:v>0.11</c:v>
                </c:pt>
                <c:pt idx="607">
                  <c:v>0.67</c:v>
                </c:pt>
                <c:pt idx="608">
                  <c:v>0.53</c:v>
                </c:pt>
                <c:pt idx="609">
                  <c:v>0</c:v>
                </c:pt>
                <c:pt idx="610">
                  <c:v>0.56999999999999995</c:v>
                </c:pt>
                <c:pt idx="611">
                  <c:v>0.52</c:v>
                </c:pt>
                <c:pt idx="612">
                  <c:v>0.47</c:v>
                </c:pt>
                <c:pt idx="613">
                  <c:v>0.63</c:v>
                </c:pt>
                <c:pt idx="614">
                  <c:v>0.57999999999999996</c:v>
                </c:pt>
                <c:pt idx="615">
                  <c:v>0.63</c:v>
                </c:pt>
                <c:pt idx="616">
                  <c:v>0.48</c:v>
                </c:pt>
                <c:pt idx="617">
                  <c:v>0.47</c:v>
                </c:pt>
                <c:pt idx="618">
                  <c:v>0.48</c:v>
                </c:pt>
                <c:pt idx="619">
                  <c:v>0.52</c:v>
                </c:pt>
                <c:pt idx="620">
                  <c:v>0.54</c:v>
                </c:pt>
                <c:pt idx="621">
                  <c:v>0.48</c:v>
                </c:pt>
                <c:pt idx="622">
                  <c:v>0.46</c:v>
                </c:pt>
                <c:pt idx="623">
                  <c:v>0.54</c:v>
                </c:pt>
                <c:pt idx="624">
                  <c:v>0.55000000000000004</c:v>
                </c:pt>
                <c:pt idx="625">
                  <c:v>0.54</c:v>
                </c:pt>
                <c:pt idx="626">
                  <c:v>0.63</c:v>
                </c:pt>
                <c:pt idx="627">
                  <c:v>0.51</c:v>
                </c:pt>
                <c:pt idx="628">
                  <c:v>0.61</c:v>
                </c:pt>
                <c:pt idx="629">
                  <c:v>0.57999999999999996</c:v>
                </c:pt>
                <c:pt idx="630">
                  <c:v>0.54</c:v>
                </c:pt>
                <c:pt idx="631">
                  <c:v>0.49</c:v>
                </c:pt>
                <c:pt idx="632">
                  <c:v>0.52</c:v>
                </c:pt>
                <c:pt idx="633">
                  <c:v>0.56000000000000005</c:v>
                </c:pt>
                <c:pt idx="634">
                  <c:v>0.62</c:v>
                </c:pt>
                <c:pt idx="635">
                  <c:v>0.56000000000000005</c:v>
                </c:pt>
                <c:pt idx="636">
                  <c:v>0.49</c:v>
                </c:pt>
                <c:pt idx="637">
                  <c:v>0.49</c:v>
                </c:pt>
                <c:pt idx="638">
                  <c:v>0.56999999999999995</c:v>
                </c:pt>
                <c:pt idx="639">
                  <c:v>0.4</c:v>
                </c:pt>
                <c:pt idx="640">
                  <c:v>0.45</c:v>
                </c:pt>
                <c:pt idx="641">
                  <c:v>0.46</c:v>
                </c:pt>
                <c:pt idx="642">
                  <c:v>0.44</c:v>
                </c:pt>
                <c:pt idx="643">
                  <c:v>0.44</c:v>
                </c:pt>
                <c:pt idx="644">
                  <c:v>0.44</c:v>
                </c:pt>
                <c:pt idx="645">
                  <c:v>0.48</c:v>
                </c:pt>
                <c:pt idx="646">
                  <c:v>0</c:v>
                </c:pt>
                <c:pt idx="647">
                  <c:v>0.38</c:v>
                </c:pt>
                <c:pt idx="648">
                  <c:v>0.5</c:v>
                </c:pt>
                <c:pt idx="649">
                  <c:v>0.46</c:v>
                </c:pt>
                <c:pt idx="650">
                  <c:v>0.47</c:v>
                </c:pt>
                <c:pt idx="651">
                  <c:v>0.57999999999999996</c:v>
                </c:pt>
                <c:pt idx="652">
                  <c:v>0.56999999999999995</c:v>
                </c:pt>
                <c:pt idx="653">
                  <c:v>0.54</c:v>
                </c:pt>
                <c:pt idx="654">
                  <c:v>0.51</c:v>
                </c:pt>
                <c:pt idx="655">
                  <c:v>0.44</c:v>
                </c:pt>
                <c:pt idx="656">
                  <c:v>0.53</c:v>
                </c:pt>
                <c:pt idx="657">
                  <c:v>0.57999999999999996</c:v>
                </c:pt>
                <c:pt idx="658">
                  <c:v>0.48</c:v>
                </c:pt>
                <c:pt idx="659">
                  <c:v>0.54</c:v>
                </c:pt>
                <c:pt idx="660">
                  <c:v>0.43</c:v>
                </c:pt>
                <c:pt idx="661">
                  <c:v>0.46</c:v>
                </c:pt>
                <c:pt idx="662">
                  <c:v>0.47</c:v>
                </c:pt>
                <c:pt idx="663">
                  <c:v>0.48</c:v>
                </c:pt>
                <c:pt idx="664">
                  <c:v>0.36</c:v>
                </c:pt>
                <c:pt idx="665">
                  <c:v>0.5</c:v>
                </c:pt>
                <c:pt idx="666">
                  <c:v>0.48</c:v>
                </c:pt>
                <c:pt idx="667">
                  <c:v>0.53</c:v>
                </c:pt>
                <c:pt idx="668">
                  <c:v>0.51</c:v>
                </c:pt>
                <c:pt idx="669">
                  <c:v>0.53</c:v>
                </c:pt>
                <c:pt idx="670">
                  <c:v>0.54</c:v>
                </c:pt>
                <c:pt idx="671">
                  <c:v>0.52</c:v>
                </c:pt>
                <c:pt idx="672">
                  <c:v>0.53</c:v>
                </c:pt>
                <c:pt idx="673">
                  <c:v>0</c:v>
                </c:pt>
                <c:pt idx="674">
                  <c:v>0.52</c:v>
                </c:pt>
                <c:pt idx="675">
                  <c:v>0.54</c:v>
                </c:pt>
                <c:pt idx="676">
                  <c:v>0.51</c:v>
                </c:pt>
                <c:pt idx="677">
                  <c:v>0.5</c:v>
                </c:pt>
                <c:pt idx="678">
                  <c:v>0.59</c:v>
                </c:pt>
                <c:pt idx="679">
                  <c:v>0.48</c:v>
                </c:pt>
                <c:pt idx="680">
                  <c:v>0.48</c:v>
                </c:pt>
                <c:pt idx="681">
                  <c:v>0.64</c:v>
                </c:pt>
                <c:pt idx="682">
                  <c:v>0.6</c:v>
                </c:pt>
                <c:pt idx="683">
                  <c:v>0.61</c:v>
                </c:pt>
                <c:pt idx="684">
                  <c:v>0.47</c:v>
                </c:pt>
                <c:pt idx="685">
                  <c:v>0.67</c:v>
                </c:pt>
                <c:pt idx="686">
                  <c:v>0.65</c:v>
                </c:pt>
                <c:pt idx="687">
                  <c:v>0.86</c:v>
                </c:pt>
                <c:pt idx="688">
                  <c:v>0.43</c:v>
                </c:pt>
                <c:pt idx="689">
                  <c:v>0.57999999999999996</c:v>
                </c:pt>
                <c:pt idx="690">
                  <c:v>0.55000000000000004</c:v>
                </c:pt>
                <c:pt idx="691">
                  <c:v>0.55000000000000004</c:v>
                </c:pt>
                <c:pt idx="692">
                  <c:v>0.49</c:v>
                </c:pt>
                <c:pt idx="693">
                  <c:v>0.43</c:v>
                </c:pt>
                <c:pt idx="694">
                  <c:v>0.44</c:v>
                </c:pt>
                <c:pt idx="695">
                  <c:v>0.41</c:v>
                </c:pt>
                <c:pt idx="696">
                  <c:v>0.44</c:v>
                </c:pt>
                <c:pt idx="697">
                  <c:v>0.62</c:v>
                </c:pt>
                <c:pt idx="698">
                  <c:v>0.49</c:v>
                </c:pt>
                <c:pt idx="699">
                  <c:v>0.49</c:v>
                </c:pt>
                <c:pt idx="700">
                  <c:v>0.54</c:v>
                </c:pt>
                <c:pt idx="701">
                  <c:v>0.54</c:v>
                </c:pt>
                <c:pt idx="702">
                  <c:v>0.69</c:v>
                </c:pt>
                <c:pt idx="703">
                  <c:v>0.56999999999999995</c:v>
                </c:pt>
                <c:pt idx="704">
                  <c:v>0.46</c:v>
                </c:pt>
                <c:pt idx="705">
                  <c:v>0.52</c:v>
                </c:pt>
                <c:pt idx="706">
                  <c:v>0.69</c:v>
                </c:pt>
                <c:pt idx="707">
                  <c:v>0.5</c:v>
                </c:pt>
                <c:pt idx="708">
                  <c:v>0.56999999999999995</c:v>
                </c:pt>
                <c:pt idx="709">
                  <c:v>0.49</c:v>
                </c:pt>
                <c:pt idx="710">
                  <c:v>0.64</c:v>
                </c:pt>
                <c:pt idx="711">
                  <c:v>0.65</c:v>
                </c:pt>
                <c:pt idx="712">
                  <c:v>0.45</c:v>
                </c:pt>
                <c:pt idx="713">
                  <c:v>0.47</c:v>
                </c:pt>
                <c:pt idx="714">
                  <c:v>0.47</c:v>
                </c:pt>
                <c:pt idx="715">
                  <c:v>0.44</c:v>
                </c:pt>
                <c:pt idx="716">
                  <c:v>0.5</c:v>
                </c:pt>
                <c:pt idx="717">
                  <c:v>0.45</c:v>
                </c:pt>
                <c:pt idx="718">
                  <c:v>0.52</c:v>
                </c:pt>
                <c:pt idx="719">
                  <c:v>0.48</c:v>
                </c:pt>
                <c:pt idx="720">
                  <c:v>0</c:v>
                </c:pt>
                <c:pt idx="721">
                  <c:v>0.47</c:v>
                </c:pt>
                <c:pt idx="722">
                  <c:v>1.02</c:v>
                </c:pt>
                <c:pt idx="723">
                  <c:v>0.48</c:v>
                </c:pt>
                <c:pt idx="724">
                  <c:v>0.49</c:v>
                </c:pt>
                <c:pt idx="725">
                  <c:v>1.4</c:v>
                </c:pt>
                <c:pt idx="726">
                  <c:v>0.52</c:v>
                </c:pt>
                <c:pt idx="727">
                  <c:v>0.55000000000000004</c:v>
                </c:pt>
                <c:pt idx="728">
                  <c:v>0.56000000000000005</c:v>
                </c:pt>
                <c:pt idx="729">
                  <c:v>0.49</c:v>
                </c:pt>
                <c:pt idx="730">
                  <c:v>0.55000000000000004</c:v>
                </c:pt>
                <c:pt idx="731">
                  <c:v>0.33</c:v>
                </c:pt>
                <c:pt idx="732">
                  <c:v>0.62</c:v>
                </c:pt>
                <c:pt idx="733">
                  <c:v>0.49</c:v>
                </c:pt>
                <c:pt idx="734">
                  <c:v>0.56999999999999995</c:v>
                </c:pt>
                <c:pt idx="735">
                  <c:v>0.49</c:v>
                </c:pt>
                <c:pt idx="736">
                  <c:v>0.55000000000000004</c:v>
                </c:pt>
                <c:pt idx="737">
                  <c:v>0.61</c:v>
                </c:pt>
                <c:pt idx="738">
                  <c:v>0.45</c:v>
                </c:pt>
                <c:pt idx="739">
                  <c:v>0</c:v>
                </c:pt>
                <c:pt idx="740">
                  <c:v>0.57999999999999996</c:v>
                </c:pt>
                <c:pt idx="741">
                  <c:v>0.47</c:v>
                </c:pt>
                <c:pt idx="742">
                  <c:v>0.47</c:v>
                </c:pt>
                <c:pt idx="743">
                  <c:v>0.5</c:v>
                </c:pt>
                <c:pt idx="744">
                  <c:v>0.53</c:v>
                </c:pt>
                <c:pt idx="745">
                  <c:v>0.46</c:v>
                </c:pt>
                <c:pt idx="746">
                  <c:v>0.49</c:v>
                </c:pt>
                <c:pt idx="747">
                  <c:v>0.47</c:v>
                </c:pt>
                <c:pt idx="748">
                  <c:v>0.51</c:v>
                </c:pt>
                <c:pt idx="749">
                  <c:v>0.47</c:v>
                </c:pt>
                <c:pt idx="750">
                  <c:v>0.54</c:v>
                </c:pt>
                <c:pt idx="751">
                  <c:v>0.22</c:v>
                </c:pt>
                <c:pt idx="752">
                  <c:v>0.67</c:v>
                </c:pt>
                <c:pt idx="753">
                  <c:v>0.28999999999999998</c:v>
                </c:pt>
                <c:pt idx="754">
                  <c:v>0.51</c:v>
                </c:pt>
                <c:pt idx="755">
                  <c:v>0.46</c:v>
                </c:pt>
                <c:pt idx="756">
                  <c:v>0.61</c:v>
                </c:pt>
                <c:pt idx="757">
                  <c:v>0.48</c:v>
                </c:pt>
                <c:pt idx="758">
                  <c:v>0.53</c:v>
                </c:pt>
                <c:pt idx="759">
                  <c:v>0.52</c:v>
                </c:pt>
                <c:pt idx="760">
                  <c:v>0.52</c:v>
                </c:pt>
                <c:pt idx="761">
                  <c:v>0.53</c:v>
                </c:pt>
                <c:pt idx="762">
                  <c:v>0.52</c:v>
                </c:pt>
                <c:pt idx="763">
                  <c:v>0.46</c:v>
                </c:pt>
                <c:pt idx="764">
                  <c:v>0.48</c:v>
                </c:pt>
                <c:pt idx="765">
                  <c:v>0.46</c:v>
                </c:pt>
                <c:pt idx="766">
                  <c:v>0.49</c:v>
                </c:pt>
                <c:pt idx="767">
                  <c:v>0.5</c:v>
                </c:pt>
                <c:pt idx="768">
                  <c:v>0.41</c:v>
                </c:pt>
                <c:pt idx="769">
                  <c:v>0.36</c:v>
                </c:pt>
                <c:pt idx="770">
                  <c:v>0.5</c:v>
                </c:pt>
                <c:pt idx="771">
                  <c:v>0.65</c:v>
                </c:pt>
                <c:pt idx="772">
                  <c:v>0.49</c:v>
                </c:pt>
                <c:pt idx="773">
                  <c:v>0.52</c:v>
                </c:pt>
                <c:pt idx="774">
                  <c:v>0.46</c:v>
                </c:pt>
                <c:pt idx="775">
                  <c:v>0.48</c:v>
                </c:pt>
                <c:pt idx="776">
                  <c:v>0.47</c:v>
                </c:pt>
                <c:pt idx="777">
                  <c:v>0.45</c:v>
                </c:pt>
                <c:pt idx="778">
                  <c:v>0.46</c:v>
                </c:pt>
                <c:pt idx="779">
                  <c:v>0.44</c:v>
                </c:pt>
                <c:pt idx="780">
                  <c:v>0.52</c:v>
                </c:pt>
                <c:pt idx="781">
                  <c:v>0.47</c:v>
                </c:pt>
                <c:pt idx="782">
                  <c:v>0.36</c:v>
                </c:pt>
                <c:pt idx="783">
                  <c:v>0.54</c:v>
                </c:pt>
                <c:pt idx="784">
                  <c:v>0.59</c:v>
                </c:pt>
                <c:pt idx="785">
                  <c:v>0.49</c:v>
                </c:pt>
                <c:pt idx="786">
                  <c:v>1.4</c:v>
                </c:pt>
                <c:pt idx="787">
                  <c:v>0.53</c:v>
                </c:pt>
                <c:pt idx="788">
                  <c:v>0.52</c:v>
                </c:pt>
                <c:pt idx="789">
                  <c:v>4.72</c:v>
                </c:pt>
                <c:pt idx="790">
                  <c:v>0.5</c:v>
                </c:pt>
                <c:pt idx="791">
                  <c:v>0.5</c:v>
                </c:pt>
                <c:pt idx="792">
                  <c:v>0.43</c:v>
                </c:pt>
                <c:pt idx="793">
                  <c:v>0.51</c:v>
                </c:pt>
                <c:pt idx="794">
                  <c:v>0.5</c:v>
                </c:pt>
                <c:pt idx="795">
                  <c:v>0.49</c:v>
                </c:pt>
                <c:pt idx="796">
                  <c:v>0.42</c:v>
                </c:pt>
                <c:pt idx="797">
                  <c:v>0.48</c:v>
                </c:pt>
                <c:pt idx="798">
                  <c:v>0.44</c:v>
                </c:pt>
                <c:pt idx="799">
                  <c:v>0.66</c:v>
                </c:pt>
                <c:pt idx="800">
                  <c:v>0.22</c:v>
                </c:pt>
                <c:pt idx="801">
                  <c:v>0.28999999999999998</c:v>
                </c:pt>
                <c:pt idx="802">
                  <c:v>0.56000000000000005</c:v>
                </c:pt>
                <c:pt idx="803">
                  <c:v>0.49</c:v>
                </c:pt>
                <c:pt idx="804">
                  <c:v>0.48</c:v>
                </c:pt>
                <c:pt idx="805">
                  <c:v>0.61</c:v>
                </c:pt>
                <c:pt idx="806">
                  <c:v>0.51</c:v>
                </c:pt>
                <c:pt idx="807">
                  <c:v>1.01</c:v>
                </c:pt>
                <c:pt idx="808">
                  <c:v>0.51</c:v>
                </c:pt>
                <c:pt idx="809">
                  <c:v>0.45</c:v>
                </c:pt>
                <c:pt idx="810">
                  <c:v>0.51</c:v>
                </c:pt>
                <c:pt idx="811">
                  <c:v>0.56999999999999995</c:v>
                </c:pt>
                <c:pt idx="812">
                  <c:v>0.46</c:v>
                </c:pt>
                <c:pt idx="813">
                  <c:v>0.47</c:v>
                </c:pt>
                <c:pt idx="814">
                  <c:v>0.49</c:v>
                </c:pt>
                <c:pt idx="815">
                  <c:v>0.46</c:v>
                </c:pt>
                <c:pt idx="816">
                  <c:v>0.48</c:v>
                </c:pt>
                <c:pt idx="817">
                  <c:v>0.44</c:v>
                </c:pt>
                <c:pt idx="818">
                  <c:v>0.59</c:v>
                </c:pt>
                <c:pt idx="819">
                  <c:v>0.5</c:v>
                </c:pt>
                <c:pt idx="820">
                  <c:v>0.47</c:v>
                </c:pt>
                <c:pt idx="821">
                  <c:v>0.78</c:v>
                </c:pt>
                <c:pt idx="822">
                  <c:v>0.6</c:v>
                </c:pt>
                <c:pt idx="823">
                  <c:v>0.56000000000000005</c:v>
                </c:pt>
                <c:pt idx="824">
                  <c:v>0.86</c:v>
                </c:pt>
                <c:pt idx="825">
                  <c:v>0.47</c:v>
                </c:pt>
                <c:pt idx="826">
                  <c:v>0.52</c:v>
                </c:pt>
                <c:pt idx="827">
                  <c:v>0.49</c:v>
                </c:pt>
                <c:pt idx="828">
                  <c:v>0.46</c:v>
                </c:pt>
                <c:pt idx="829">
                  <c:v>0.54</c:v>
                </c:pt>
                <c:pt idx="830">
                  <c:v>0.52</c:v>
                </c:pt>
                <c:pt idx="831">
                  <c:v>0.78</c:v>
                </c:pt>
                <c:pt idx="832">
                  <c:v>0.45</c:v>
                </c:pt>
                <c:pt idx="833">
                  <c:v>0.48</c:v>
                </c:pt>
                <c:pt idx="834">
                  <c:v>0.65</c:v>
                </c:pt>
                <c:pt idx="835">
                  <c:v>0.73</c:v>
                </c:pt>
                <c:pt idx="836">
                  <c:v>0.47</c:v>
                </c:pt>
                <c:pt idx="837">
                  <c:v>0.47</c:v>
                </c:pt>
                <c:pt idx="838">
                  <c:v>0.46</c:v>
                </c:pt>
                <c:pt idx="839">
                  <c:v>0.61</c:v>
                </c:pt>
                <c:pt idx="840">
                  <c:v>0.78</c:v>
                </c:pt>
                <c:pt idx="841">
                  <c:v>0.52</c:v>
                </c:pt>
                <c:pt idx="842">
                  <c:v>0.51</c:v>
                </c:pt>
                <c:pt idx="843">
                  <c:v>0.6</c:v>
                </c:pt>
                <c:pt idx="844">
                  <c:v>0.5</c:v>
                </c:pt>
                <c:pt idx="845">
                  <c:v>0.56000000000000005</c:v>
                </c:pt>
                <c:pt idx="846">
                  <c:v>0.45</c:v>
                </c:pt>
                <c:pt idx="847">
                  <c:v>0.52</c:v>
                </c:pt>
                <c:pt idx="848">
                  <c:v>0.11</c:v>
                </c:pt>
                <c:pt idx="849">
                  <c:v>0.46</c:v>
                </c:pt>
                <c:pt idx="850">
                  <c:v>0.49</c:v>
                </c:pt>
                <c:pt idx="851">
                  <c:v>0.49</c:v>
                </c:pt>
                <c:pt idx="852">
                  <c:v>0.52</c:v>
                </c:pt>
                <c:pt idx="853">
                  <c:v>0.62</c:v>
                </c:pt>
                <c:pt idx="854">
                  <c:v>0.62</c:v>
                </c:pt>
                <c:pt idx="855">
                  <c:v>0.42</c:v>
                </c:pt>
                <c:pt idx="856">
                  <c:v>0.47</c:v>
                </c:pt>
                <c:pt idx="857">
                  <c:v>0.49</c:v>
                </c:pt>
                <c:pt idx="858">
                  <c:v>0.48</c:v>
                </c:pt>
                <c:pt idx="859">
                  <c:v>0.47</c:v>
                </c:pt>
                <c:pt idx="860">
                  <c:v>0.42</c:v>
                </c:pt>
                <c:pt idx="861">
                  <c:v>0.45</c:v>
                </c:pt>
                <c:pt idx="862">
                  <c:v>0.46</c:v>
                </c:pt>
                <c:pt idx="863">
                  <c:v>0.57999999999999996</c:v>
                </c:pt>
                <c:pt idx="864">
                  <c:v>0.48</c:v>
                </c:pt>
                <c:pt idx="865">
                  <c:v>0.23</c:v>
                </c:pt>
                <c:pt idx="866">
                  <c:v>1.4</c:v>
                </c:pt>
                <c:pt idx="867">
                  <c:v>0.62</c:v>
                </c:pt>
                <c:pt idx="868">
                  <c:v>0.48</c:v>
                </c:pt>
                <c:pt idx="869">
                  <c:v>0.23</c:v>
                </c:pt>
                <c:pt idx="870">
                  <c:v>0.47</c:v>
                </c:pt>
                <c:pt idx="871">
                  <c:v>0.52</c:v>
                </c:pt>
                <c:pt idx="872">
                  <c:v>0.42</c:v>
                </c:pt>
                <c:pt idx="873">
                  <c:v>0.38</c:v>
                </c:pt>
                <c:pt idx="874">
                  <c:v>0.86</c:v>
                </c:pt>
                <c:pt idx="875">
                  <c:v>0.55000000000000004</c:v>
                </c:pt>
                <c:pt idx="876">
                  <c:v>1.01</c:v>
                </c:pt>
                <c:pt idx="877">
                  <c:v>0.48</c:v>
                </c:pt>
                <c:pt idx="878">
                  <c:v>0.53</c:v>
                </c:pt>
                <c:pt idx="879">
                  <c:v>0.42</c:v>
                </c:pt>
                <c:pt idx="880">
                  <c:v>0.48</c:v>
                </c:pt>
                <c:pt idx="881">
                  <c:v>0.5</c:v>
                </c:pt>
                <c:pt idx="882">
                  <c:v>0.46</c:v>
                </c:pt>
                <c:pt idx="883">
                  <c:v>0.44</c:v>
                </c:pt>
                <c:pt idx="884">
                  <c:v>0.52</c:v>
                </c:pt>
                <c:pt idx="885">
                  <c:v>0.59</c:v>
                </c:pt>
                <c:pt idx="886">
                  <c:v>0.5</c:v>
                </c:pt>
                <c:pt idx="887">
                  <c:v>0.55000000000000004</c:v>
                </c:pt>
                <c:pt idx="888">
                  <c:v>0.49</c:v>
                </c:pt>
                <c:pt idx="889">
                  <c:v>0.5</c:v>
                </c:pt>
                <c:pt idx="890">
                  <c:v>0.56999999999999995</c:v>
                </c:pt>
                <c:pt idx="891">
                  <c:v>0.56000000000000005</c:v>
                </c:pt>
                <c:pt idx="892">
                  <c:v>0.44</c:v>
                </c:pt>
                <c:pt idx="893">
                  <c:v>0.51</c:v>
                </c:pt>
                <c:pt idx="894">
                  <c:v>0.46</c:v>
                </c:pt>
                <c:pt idx="895">
                  <c:v>0.54</c:v>
                </c:pt>
                <c:pt idx="896">
                  <c:v>0.48</c:v>
                </c:pt>
                <c:pt idx="897">
                  <c:v>0.56999999999999995</c:v>
                </c:pt>
                <c:pt idx="898">
                  <c:v>0.52</c:v>
                </c:pt>
                <c:pt idx="899">
                  <c:v>0.48</c:v>
                </c:pt>
                <c:pt idx="900">
                  <c:v>0.67</c:v>
                </c:pt>
                <c:pt idx="901">
                  <c:v>0.49</c:v>
                </c:pt>
                <c:pt idx="902">
                  <c:v>0.45</c:v>
                </c:pt>
                <c:pt idx="903">
                  <c:v>0.45</c:v>
                </c:pt>
                <c:pt idx="904">
                  <c:v>0.47</c:v>
                </c:pt>
                <c:pt idx="905">
                  <c:v>0.46</c:v>
                </c:pt>
                <c:pt idx="906">
                  <c:v>0.47</c:v>
                </c:pt>
                <c:pt idx="907">
                  <c:v>0.38</c:v>
                </c:pt>
                <c:pt idx="908">
                  <c:v>0.53</c:v>
                </c:pt>
                <c:pt idx="909">
                  <c:v>0.7</c:v>
                </c:pt>
                <c:pt idx="910">
                  <c:v>0.47</c:v>
                </c:pt>
                <c:pt idx="911">
                  <c:v>0.44</c:v>
                </c:pt>
                <c:pt idx="912">
                  <c:v>0.54</c:v>
                </c:pt>
                <c:pt idx="913">
                  <c:v>0.11</c:v>
                </c:pt>
                <c:pt idx="914">
                  <c:v>0.52</c:v>
                </c:pt>
                <c:pt idx="915">
                  <c:v>0.5</c:v>
                </c:pt>
                <c:pt idx="916">
                  <c:v>0.51</c:v>
                </c:pt>
                <c:pt idx="917">
                  <c:v>0.22</c:v>
                </c:pt>
                <c:pt idx="918">
                  <c:v>0.41</c:v>
                </c:pt>
                <c:pt idx="919">
                  <c:v>0.47</c:v>
                </c:pt>
                <c:pt idx="920">
                  <c:v>0</c:v>
                </c:pt>
                <c:pt idx="921">
                  <c:v>0.56000000000000005</c:v>
                </c:pt>
                <c:pt idx="922">
                  <c:v>0.5</c:v>
                </c:pt>
                <c:pt idx="923">
                  <c:v>0.44</c:v>
                </c:pt>
                <c:pt idx="924">
                  <c:v>0.46</c:v>
                </c:pt>
                <c:pt idx="925">
                  <c:v>0.4</c:v>
                </c:pt>
                <c:pt idx="926">
                  <c:v>0.53</c:v>
                </c:pt>
                <c:pt idx="927">
                  <c:v>0.51</c:v>
                </c:pt>
                <c:pt idx="928">
                  <c:v>0.52</c:v>
                </c:pt>
                <c:pt idx="929">
                  <c:v>0.45</c:v>
                </c:pt>
                <c:pt idx="930">
                  <c:v>0.56000000000000005</c:v>
                </c:pt>
                <c:pt idx="931">
                  <c:v>0.5</c:v>
                </c:pt>
                <c:pt idx="932">
                  <c:v>0.47</c:v>
                </c:pt>
                <c:pt idx="933">
                  <c:v>0.44</c:v>
                </c:pt>
                <c:pt idx="934">
                  <c:v>0.46</c:v>
                </c:pt>
                <c:pt idx="935">
                  <c:v>0.63</c:v>
                </c:pt>
                <c:pt idx="936">
                  <c:v>0.6</c:v>
                </c:pt>
                <c:pt idx="937">
                  <c:v>0.44</c:v>
                </c:pt>
                <c:pt idx="938">
                  <c:v>0.45</c:v>
                </c:pt>
                <c:pt idx="939">
                  <c:v>0.11</c:v>
                </c:pt>
                <c:pt idx="940">
                  <c:v>0.73</c:v>
                </c:pt>
                <c:pt idx="941">
                  <c:v>0.59</c:v>
                </c:pt>
                <c:pt idx="942">
                  <c:v>0.5</c:v>
                </c:pt>
                <c:pt idx="943">
                  <c:v>0.53</c:v>
                </c:pt>
                <c:pt idx="944">
                  <c:v>0.53</c:v>
                </c:pt>
                <c:pt idx="945">
                  <c:v>0.52</c:v>
                </c:pt>
                <c:pt idx="946">
                  <c:v>0.54</c:v>
                </c:pt>
                <c:pt idx="947">
                  <c:v>0.57999999999999996</c:v>
                </c:pt>
                <c:pt idx="948">
                  <c:v>0.45</c:v>
                </c:pt>
                <c:pt idx="949">
                  <c:v>1.4</c:v>
                </c:pt>
                <c:pt idx="950">
                  <c:v>0.54</c:v>
                </c:pt>
                <c:pt idx="951">
                  <c:v>0.47</c:v>
                </c:pt>
                <c:pt idx="952">
                  <c:v>0.52</c:v>
                </c:pt>
                <c:pt idx="953">
                  <c:v>0.47</c:v>
                </c:pt>
                <c:pt idx="954">
                  <c:v>0.53</c:v>
                </c:pt>
                <c:pt idx="955">
                  <c:v>0.46</c:v>
                </c:pt>
                <c:pt idx="956">
                  <c:v>0.72</c:v>
                </c:pt>
                <c:pt idx="957">
                  <c:v>0.56999999999999995</c:v>
                </c:pt>
                <c:pt idx="958">
                  <c:v>0.49</c:v>
                </c:pt>
                <c:pt idx="959">
                  <c:v>0.4</c:v>
                </c:pt>
                <c:pt idx="960">
                  <c:v>0.62</c:v>
                </c:pt>
                <c:pt idx="961">
                  <c:v>0.53</c:v>
                </c:pt>
                <c:pt idx="962">
                  <c:v>0.49</c:v>
                </c:pt>
                <c:pt idx="963">
                  <c:v>0.5</c:v>
                </c:pt>
                <c:pt idx="964">
                  <c:v>0.45</c:v>
                </c:pt>
                <c:pt idx="965">
                  <c:v>0.65</c:v>
                </c:pt>
                <c:pt idx="966">
                  <c:v>0.73</c:v>
                </c:pt>
                <c:pt idx="967">
                  <c:v>0.49</c:v>
                </c:pt>
                <c:pt idx="968">
                  <c:v>0.47</c:v>
                </c:pt>
                <c:pt idx="969">
                  <c:v>0.45</c:v>
                </c:pt>
                <c:pt idx="970">
                  <c:v>0.77</c:v>
                </c:pt>
                <c:pt idx="971">
                  <c:v>0.54</c:v>
                </c:pt>
                <c:pt idx="972">
                  <c:v>0.49</c:v>
                </c:pt>
                <c:pt idx="973">
                  <c:v>0.55000000000000004</c:v>
                </c:pt>
                <c:pt idx="974">
                  <c:v>0.55000000000000004</c:v>
                </c:pt>
                <c:pt idx="975">
                  <c:v>0.47</c:v>
                </c:pt>
                <c:pt idx="976">
                  <c:v>1.07</c:v>
                </c:pt>
                <c:pt idx="977">
                  <c:v>0.51</c:v>
                </c:pt>
                <c:pt idx="978">
                  <c:v>0.46</c:v>
                </c:pt>
                <c:pt idx="979">
                  <c:v>0.45</c:v>
                </c:pt>
                <c:pt idx="980">
                  <c:v>0.44</c:v>
                </c:pt>
                <c:pt idx="981">
                  <c:v>0.56000000000000005</c:v>
                </c:pt>
                <c:pt idx="982">
                  <c:v>0.51</c:v>
                </c:pt>
                <c:pt idx="983">
                  <c:v>0.56000000000000005</c:v>
                </c:pt>
                <c:pt idx="984">
                  <c:v>0.56000000000000005</c:v>
                </c:pt>
                <c:pt idx="985">
                  <c:v>0.28999999999999998</c:v>
                </c:pt>
                <c:pt idx="986">
                  <c:v>0</c:v>
                </c:pt>
                <c:pt idx="987">
                  <c:v>0.54</c:v>
                </c:pt>
                <c:pt idx="988">
                  <c:v>0.46</c:v>
                </c:pt>
                <c:pt idx="989">
                  <c:v>0.54</c:v>
                </c:pt>
                <c:pt idx="990">
                  <c:v>0.47</c:v>
                </c:pt>
                <c:pt idx="991">
                  <c:v>0.55000000000000004</c:v>
                </c:pt>
                <c:pt idx="992">
                  <c:v>0.5</c:v>
                </c:pt>
                <c:pt idx="993">
                  <c:v>0.46</c:v>
                </c:pt>
                <c:pt idx="994">
                  <c:v>0.52</c:v>
                </c:pt>
                <c:pt idx="995">
                  <c:v>0.24</c:v>
                </c:pt>
                <c:pt idx="996">
                  <c:v>0.48</c:v>
                </c:pt>
                <c:pt idx="997">
                  <c:v>0.54</c:v>
                </c:pt>
                <c:pt idx="998">
                  <c:v>0.56999999999999995</c:v>
                </c:pt>
                <c:pt idx="999">
                  <c:v>0.49</c:v>
                </c:pt>
                <c:pt idx="1000">
                  <c:v>0.56999999999999995</c:v>
                </c:pt>
                <c:pt idx="1001">
                  <c:v>0.13</c:v>
                </c:pt>
                <c:pt idx="1002">
                  <c:v>0.52</c:v>
                </c:pt>
                <c:pt idx="1003">
                  <c:v>0.52</c:v>
                </c:pt>
                <c:pt idx="1004">
                  <c:v>0.47</c:v>
                </c:pt>
                <c:pt idx="1005">
                  <c:v>0.54</c:v>
                </c:pt>
                <c:pt idx="1006">
                  <c:v>1.02</c:v>
                </c:pt>
                <c:pt idx="1007">
                  <c:v>0.5</c:v>
                </c:pt>
                <c:pt idx="1008">
                  <c:v>0.51</c:v>
                </c:pt>
                <c:pt idx="1009">
                  <c:v>0.59</c:v>
                </c:pt>
                <c:pt idx="1010">
                  <c:v>0.57999999999999996</c:v>
                </c:pt>
                <c:pt idx="1011">
                  <c:v>0.64</c:v>
                </c:pt>
                <c:pt idx="1012">
                  <c:v>0.51</c:v>
                </c:pt>
                <c:pt idx="1013">
                  <c:v>0.5</c:v>
                </c:pt>
                <c:pt idx="1014">
                  <c:v>0.53</c:v>
                </c:pt>
                <c:pt idx="1015">
                  <c:v>0.48</c:v>
                </c:pt>
                <c:pt idx="1016">
                  <c:v>0.6</c:v>
                </c:pt>
                <c:pt idx="1017">
                  <c:v>0.52</c:v>
                </c:pt>
                <c:pt idx="1018">
                  <c:v>0.36</c:v>
                </c:pt>
                <c:pt idx="1019">
                  <c:v>0.48</c:v>
                </c:pt>
                <c:pt idx="1020">
                  <c:v>0.56000000000000005</c:v>
                </c:pt>
                <c:pt idx="1021">
                  <c:v>0.61</c:v>
                </c:pt>
                <c:pt idx="1022">
                  <c:v>0.53</c:v>
                </c:pt>
                <c:pt idx="1023">
                  <c:v>0.59</c:v>
                </c:pt>
                <c:pt idx="1024">
                  <c:v>0.53</c:v>
                </c:pt>
                <c:pt idx="1025">
                  <c:v>0.53</c:v>
                </c:pt>
                <c:pt idx="1026">
                  <c:v>0.53</c:v>
                </c:pt>
                <c:pt idx="1027">
                  <c:v>0.51</c:v>
                </c:pt>
                <c:pt idx="1028">
                  <c:v>0.51</c:v>
                </c:pt>
                <c:pt idx="1029">
                  <c:v>0.53</c:v>
                </c:pt>
                <c:pt idx="1030">
                  <c:v>0.5</c:v>
                </c:pt>
                <c:pt idx="1031">
                  <c:v>0.51</c:v>
                </c:pt>
                <c:pt idx="1032">
                  <c:v>0.66</c:v>
                </c:pt>
                <c:pt idx="1033">
                  <c:v>0.62</c:v>
                </c:pt>
                <c:pt idx="1034">
                  <c:v>0.49</c:v>
                </c:pt>
                <c:pt idx="1035">
                  <c:v>0.48</c:v>
                </c:pt>
                <c:pt idx="1036">
                  <c:v>0.5</c:v>
                </c:pt>
                <c:pt idx="1037">
                  <c:v>0.56999999999999995</c:v>
                </c:pt>
                <c:pt idx="1038">
                  <c:v>0.52</c:v>
                </c:pt>
                <c:pt idx="1039">
                  <c:v>0.51</c:v>
                </c:pt>
                <c:pt idx="1040">
                  <c:v>0.43</c:v>
                </c:pt>
                <c:pt idx="1041">
                  <c:v>0.51</c:v>
                </c:pt>
                <c:pt idx="1042">
                  <c:v>0.37</c:v>
                </c:pt>
                <c:pt idx="1043">
                  <c:v>0.51</c:v>
                </c:pt>
                <c:pt idx="1044">
                  <c:v>4.72</c:v>
                </c:pt>
                <c:pt idx="1045">
                  <c:v>0.54</c:v>
                </c:pt>
                <c:pt idx="1046">
                  <c:v>0.49</c:v>
                </c:pt>
                <c:pt idx="1047">
                  <c:v>4.72</c:v>
                </c:pt>
                <c:pt idx="1048">
                  <c:v>0.53</c:v>
                </c:pt>
                <c:pt idx="1049">
                  <c:v>0.59</c:v>
                </c:pt>
                <c:pt idx="1050">
                  <c:v>0.5</c:v>
                </c:pt>
                <c:pt idx="1051">
                  <c:v>0.56999999999999995</c:v>
                </c:pt>
                <c:pt idx="1052">
                  <c:v>0.46</c:v>
                </c:pt>
                <c:pt idx="1053">
                  <c:v>0.55000000000000004</c:v>
                </c:pt>
                <c:pt idx="1054">
                  <c:v>0.56999999999999995</c:v>
                </c:pt>
                <c:pt idx="1055">
                  <c:v>0.52</c:v>
                </c:pt>
                <c:pt idx="1056">
                  <c:v>0.51</c:v>
                </c:pt>
                <c:pt idx="1057">
                  <c:v>0.24</c:v>
                </c:pt>
                <c:pt idx="1058">
                  <c:v>0.52</c:v>
                </c:pt>
                <c:pt idx="1059">
                  <c:v>0.54</c:v>
                </c:pt>
                <c:pt idx="1060">
                  <c:v>0.44</c:v>
                </c:pt>
                <c:pt idx="1061">
                  <c:v>0.62</c:v>
                </c:pt>
                <c:pt idx="1062">
                  <c:v>0.45</c:v>
                </c:pt>
                <c:pt idx="1063">
                  <c:v>0.52</c:v>
                </c:pt>
                <c:pt idx="1064">
                  <c:v>0.55000000000000004</c:v>
                </c:pt>
                <c:pt idx="1065">
                  <c:v>0.47</c:v>
                </c:pt>
                <c:pt idx="1066">
                  <c:v>0</c:v>
                </c:pt>
                <c:pt idx="1067">
                  <c:v>0.53</c:v>
                </c:pt>
                <c:pt idx="1068">
                  <c:v>0.55000000000000004</c:v>
                </c:pt>
                <c:pt idx="1069">
                  <c:v>0.53</c:v>
                </c:pt>
                <c:pt idx="1070">
                  <c:v>0</c:v>
                </c:pt>
                <c:pt idx="1071">
                  <c:v>0.5</c:v>
                </c:pt>
                <c:pt idx="1072">
                  <c:v>0.51</c:v>
                </c:pt>
                <c:pt idx="1073">
                  <c:v>0.49</c:v>
                </c:pt>
                <c:pt idx="1074">
                  <c:v>0.49</c:v>
                </c:pt>
                <c:pt idx="1075">
                  <c:v>0.53</c:v>
                </c:pt>
                <c:pt idx="1076">
                  <c:v>0.5</c:v>
                </c:pt>
                <c:pt idx="1077">
                  <c:v>0.49</c:v>
                </c:pt>
                <c:pt idx="1078">
                  <c:v>0.43</c:v>
                </c:pt>
                <c:pt idx="1079">
                  <c:v>0.61</c:v>
                </c:pt>
                <c:pt idx="1080">
                  <c:v>0.42</c:v>
                </c:pt>
                <c:pt idx="1081">
                  <c:v>0</c:v>
                </c:pt>
                <c:pt idx="1082">
                  <c:v>0.56999999999999995</c:v>
                </c:pt>
                <c:pt idx="1083">
                  <c:v>0.48</c:v>
                </c:pt>
                <c:pt idx="1084">
                  <c:v>0.43</c:v>
                </c:pt>
                <c:pt idx="1085">
                  <c:v>0.49</c:v>
                </c:pt>
                <c:pt idx="1086">
                  <c:v>0.49</c:v>
                </c:pt>
                <c:pt idx="1087">
                  <c:v>0.54</c:v>
                </c:pt>
                <c:pt idx="1088">
                  <c:v>0.55000000000000004</c:v>
                </c:pt>
                <c:pt idx="1089">
                  <c:v>0.28999999999999998</c:v>
                </c:pt>
                <c:pt idx="1090">
                  <c:v>1.02</c:v>
                </c:pt>
                <c:pt idx="1091">
                  <c:v>0.55000000000000004</c:v>
                </c:pt>
                <c:pt idx="1092">
                  <c:v>0.53</c:v>
                </c:pt>
                <c:pt idx="1093">
                  <c:v>0.54</c:v>
                </c:pt>
                <c:pt idx="1094">
                  <c:v>0.48</c:v>
                </c:pt>
                <c:pt idx="1095">
                  <c:v>0.62</c:v>
                </c:pt>
                <c:pt idx="1096">
                  <c:v>0.49</c:v>
                </c:pt>
                <c:pt idx="1097">
                  <c:v>0.34</c:v>
                </c:pt>
                <c:pt idx="1098">
                  <c:v>0.49</c:v>
                </c:pt>
                <c:pt idx="1099">
                  <c:v>0.5</c:v>
                </c:pt>
                <c:pt idx="1100">
                  <c:v>0.47</c:v>
                </c:pt>
                <c:pt idx="1101">
                  <c:v>0.54</c:v>
                </c:pt>
                <c:pt idx="1102">
                  <c:v>0.33</c:v>
                </c:pt>
                <c:pt idx="1103">
                  <c:v>0</c:v>
                </c:pt>
                <c:pt idx="1104">
                  <c:v>0.51</c:v>
                </c:pt>
                <c:pt idx="1105">
                  <c:v>0.51</c:v>
                </c:pt>
                <c:pt idx="1106">
                  <c:v>0.87</c:v>
                </c:pt>
                <c:pt idx="1107">
                  <c:v>0.52</c:v>
                </c:pt>
                <c:pt idx="1108">
                  <c:v>0.52</c:v>
                </c:pt>
                <c:pt idx="1109">
                  <c:v>0.57999999999999996</c:v>
                </c:pt>
                <c:pt idx="1110">
                  <c:v>0.53</c:v>
                </c:pt>
                <c:pt idx="1111">
                  <c:v>0.63</c:v>
                </c:pt>
                <c:pt idx="1112">
                  <c:v>0.55000000000000004</c:v>
                </c:pt>
                <c:pt idx="1113">
                  <c:v>0.51</c:v>
                </c:pt>
                <c:pt idx="1114">
                  <c:v>0.6</c:v>
                </c:pt>
                <c:pt idx="1115">
                  <c:v>0.7</c:v>
                </c:pt>
                <c:pt idx="1116">
                  <c:v>0.55000000000000004</c:v>
                </c:pt>
                <c:pt idx="1117">
                  <c:v>0.44</c:v>
                </c:pt>
                <c:pt idx="1118">
                  <c:v>1.41</c:v>
                </c:pt>
                <c:pt idx="1119">
                  <c:v>0.6</c:v>
                </c:pt>
                <c:pt idx="1120">
                  <c:v>0.57999999999999996</c:v>
                </c:pt>
                <c:pt idx="1121">
                  <c:v>1.42</c:v>
                </c:pt>
                <c:pt idx="1122">
                  <c:v>0.55000000000000004</c:v>
                </c:pt>
                <c:pt idx="1123">
                  <c:v>0.56999999999999995</c:v>
                </c:pt>
                <c:pt idx="1124">
                  <c:v>0</c:v>
                </c:pt>
                <c:pt idx="1125">
                  <c:v>0.56999999999999995</c:v>
                </c:pt>
                <c:pt idx="1126">
                  <c:v>0.55000000000000004</c:v>
                </c:pt>
                <c:pt idx="1127">
                  <c:v>0.49</c:v>
                </c:pt>
                <c:pt idx="1128">
                  <c:v>0.49</c:v>
                </c:pt>
                <c:pt idx="1129">
                  <c:v>0.53</c:v>
                </c:pt>
                <c:pt idx="1130">
                  <c:v>0.44</c:v>
                </c:pt>
                <c:pt idx="1131">
                  <c:v>0.65</c:v>
                </c:pt>
                <c:pt idx="1132">
                  <c:v>0.61</c:v>
                </c:pt>
                <c:pt idx="1133">
                  <c:v>0.51</c:v>
                </c:pt>
                <c:pt idx="1134">
                  <c:v>0.52</c:v>
                </c:pt>
                <c:pt idx="1135">
                  <c:v>0.59</c:v>
                </c:pt>
                <c:pt idx="1136">
                  <c:v>0.48</c:v>
                </c:pt>
                <c:pt idx="1137">
                  <c:v>0.57999999999999996</c:v>
                </c:pt>
                <c:pt idx="1138">
                  <c:v>1.02</c:v>
                </c:pt>
                <c:pt idx="1139">
                  <c:v>0.5</c:v>
                </c:pt>
                <c:pt idx="1140">
                  <c:v>0.46</c:v>
                </c:pt>
                <c:pt idx="1141">
                  <c:v>0.45</c:v>
                </c:pt>
                <c:pt idx="1142">
                  <c:v>0.56999999999999995</c:v>
                </c:pt>
                <c:pt idx="1143">
                  <c:v>0.52</c:v>
                </c:pt>
                <c:pt idx="1144">
                  <c:v>0.63</c:v>
                </c:pt>
                <c:pt idx="1145">
                  <c:v>0.45</c:v>
                </c:pt>
                <c:pt idx="1146">
                  <c:v>0.5</c:v>
                </c:pt>
                <c:pt idx="1147">
                  <c:v>0.54</c:v>
                </c:pt>
                <c:pt idx="1148">
                  <c:v>0.44</c:v>
                </c:pt>
                <c:pt idx="1149">
                  <c:v>0.47</c:v>
                </c:pt>
                <c:pt idx="1150">
                  <c:v>0.6</c:v>
                </c:pt>
                <c:pt idx="1151">
                  <c:v>0.54</c:v>
                </c:pt>
                <c:pt idx="1152">
                  <c:v>0.53</c:v>
                </c:pt>
                <c:pt idx="1153">
                  <c:v>0.53</c:v>
                </c:pt>
                <c:pt idx="1154">
                  <c:v>0.48</c:v>
                </c:pt>
                <c:pt idx="1155">
                  <c:v>0.51</c:v>
                </c:pt>
                <c:pt idx="1156">
                  <c:v>0.55000000000000004</c:v>
                </c:pt>
                <c:pt idx="1157">
                  <c:v>0.54</c:v>
                </c:pt>
                <c:pt idx="1158">
                  <c:v>0.5</c:v>
                </c:pt>
                <c:pt idx="1159">
                  <c:v>0.53</c:v>
                </c:pt>
                <c:pt idx="1160">
                  <c:v>0.54</c:v>
                </c:pt>
                <c:pt idx="1161">
                  <c:v>0.48</c:v>
                </c:pt>
                <c:pt idx="1162">
                  <c:v>0.55000000000000004</c:v>
                </c:pt>
                <c:pt idx="1163">
                  <c:v>0.5</c:v>
                </c:pt>
                <c:pt idx="1164">
                  <c:v>0.51</c:v>
                </c:pt>
                <c:pt idx="1165">
                  <c:v>0.56000000000000005</c:v>
                </c:pt>
                <c:pt idx="1166">
                  <c:v>0.54</c:v>
                </c:pt>
                <c:pt idx="1167">
                  <c:v>0.48</c:v>
                </c:pt>
                <c:pt idx="1168">
                  <c:v>0.66</c:v>
                </c:pt>
                <c:pt idx="1169">
                  <c:v>0.7</c:v>
                </c:pt>
                <c:pt idx="1170">
                  <c:v>0.55000000000000004</c:v>
                </c:pt>
                <c:pt idx="1171">
                  <c:v>0.59</c:v>
                </c:pt>
                <c:pt idx="1172">
                  <c:v>0.87</c:v>
                </c:pt>
                <c:pt idx="1173">
                  <c:v>0.24</c:v>
                </c:pt>
                <c:pt idx="1174">
                  <c:v>0.52</c:v>
                </c:pt>
                <c:pt idx="1175">
                  <c:v>0.53</c:v>
                </c:pt>
                <c:pt idx="1176">
                  <c:v>0.45</c:v>
                </c:pt>
                <c:pt idx="1177">
                  <c:v>0.57999999999999996</c:v>
                </c:pt>
                <c:pt idx="1178">
                  <c:v>0.51</c:v>
                </c:pt>
                <c:pt idx="1179">
                  <c:v>0.45</c:v>
                </c:pt>
                <c:pt idx="1180">
                  <c:v>0.56999999999999995</c:v>
                </c:pt>
                <c:pt idx="1181">
                  <c:v>0.51</c:v>
                </c:pt>
                <c:pt idx="1182">
                  <c:v>0.53</c:v>
                </c:pt>
                <c:pt idx="1183">
                  <c:v>0.5</c:v>
                </c:pt>
                <c:pt idx="1184">
                  <c:v>0.48</c:v>
                </c:pt>
                <c:pt idx="1185">
                  <c:v>0.64</c:v>
                </c:pt>
                <c:pt idx="1186">
                  <c:v>0.87</c:v>
                </c:pt>
                <c:pt idx="1187">
                  <c:v>0.55000000000000004</c:v>
                </c:pt>
                <c:pt idx="1188">
                  <c:v>0.49</c:v>
                </c:pt>
                <c:pt idx="1189">
                  <c:v>0.52</c:v>
                </c:pt>
                <c:pt idx="1190">
                  <c:v>0.49</c:v>
                </c:pt>
                <c:pt idx="1191">
                  <c:v>0.54</c:v>
                </c:pt>
                <c:pt idx="1192">
                  <c:v>0.47</c:v>
                </c:pt>
                <c:pt idx="1193">
                  <c:v>0.34</c:v>
                </c:pt>
                <c:pt idx="1194">
                  <c:v>0.47</c:v>
                </c:pt>
                <c:pt idx="1195">
                  <c:v>0.55000000000000004</c:v>
                </c:pt>
                <c:pt idx="1196">
                  <c:v>0.56000000000000005</c:v>
                </c:pt>
                <c:pt idx="1197">
                  <c:v>0.55000000000000004</c:v>
                </c:pt>
                <c:pt idx="1198">
                  <c:v>0.57999999999999996</c:v>
                </c:pt>
                <c:pt idx="1199">
                  <c:v>0.45</c:v>
                </c:pt>
                <c:pt idx="1200">
                  <c:v>0.53</c:v>
                </c:pt>
                <c:pt idx="1201">
                  <c:v>0.54</c:v>
                </c:pt>
                <c:pt idx="1202">
                  <c:v>0.56000000000000005</c:v>
                </c:pt>
                <c:pt idx="1203">
                  <c:v>0.54</c:v>
                </c:pt>
                <c:pt idx="1204">
                  <c:v>0.5</c:v>
                </c:pt>
                <c:pt idx="1205">
                  <c:v>0.64</c:v>
                </c:pt>
                <c:pt idx="1206">
                  <c:v>0.49</c:v>
                </c:pt>
                <c:pt idx="1207">
                  <c:v>0.51</c:v>
                </c:pt>
                <c:pt idx="1208">
                  <c:v>0.74</c:v>
                </c:pt>
                <c:pt idx="1209">
                  <c:v>0.54</c:v>
                </c:pt>
                <c:pt idx="1210">
                  <c:v>0.54</c:v>
                </c:pt>
                <c:pt idx="1211">
                  <c:v>0.49</c:v>
                </c:pt>
                <c:pt idx="1212">
                  <c:v>0.55000000000000004</c:v>
                </c:pt>
                <c:pt idx="1213">
                  <c:v>0.55000000000000004</c:v>
                </c:pt>
                <c:pt idx="1214">
                  <c:v>0.56000000000000005</c:v>
                </c:pt>
                <c:pt idx="1215">
                  <c:v>0.53</c:v>
                </c:pt>
                <c:pt idx="1216">
                  <c:v>0.44</c:v>
                </c:pt>
                <c:pt idx="1217">
                  <c:v>0.48</c:v>
                </c:pt>
                <c:pt idx="1218">
                  <c:v>0.57999999999999996</c:v>
                </c:pt>
                <c:pt idx="1219">
                  <c:v>0.47</c:v>
                </c:pt>
                <c:pt idx="1220">
                  <c:v>0.54</c:v>
                </c:pt>
                <c:pt idx="1221">
                  <c:v>0.52</c:v>
                </c:pt>
                <c:pt idx="1222">
                  <c:v>0.53</c:v>
                </c:pt>
                <c:pt idx="1223">
                  <c:v>1.41</c:v>
                </c:pt>
                <c:pt idx="1224">
                  <c:v>0.52</c:v>
                </c:pt>
                <c:pt idx="1225">
                  <c:v>0.45</c:v>
                </c:pt>
                <c:pt idx="1226">
                  <c:v>0.56000000000000005</c:v>
                </c:pt>
                <c:pt idx="1227">
                  <c:v>0.49</c:v>
                </c:pt>
                <c:pt idx="1228">
                  <c:v>0.56999999999999995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0.54</c:v>
                </c:pt>
                <c:pt idx="1232">
                  <c:v>0.56999999999999995</c:v>
                </c:pt>
                <c:pt idx="1233">
                  <c:v>0.48</c:v>
                </c:pt>
                <c:pt idx="1234">
                  <c:v>1.02</c:v>
                </c:pt>
                <c:pt idx="1235">
                  <c:v>0.45</c:v>
                </c:pt>
                <c:pt idx="1236">
                  <c:v>0.51</c:v>
                </c:pt>
                <c:pt idx="1237">
                  <c:v>0.5</c:v>
                </c:pt>
                <c:pt idx="1238">
                  <c:v>0.61</c:v>
                </c:pt>
                <c:pt idx="1239">
                  <c:v>0.46</c:v>
                </c:pt>
                <c:pt idx="1240">
                  <c:v>0.56000000000000005</c:v>
                </c:pt>
                <c:pt idx="1241">
                  <c:v>0.54</c:v>
                </c:pt>
                <c:pt idx="1242">
                  <c:v>0.46</c:v>
                </c:pt>
                <c:pt idx="1243">
                  <c:v>0.51</c:v>
                </c:pt>
                <c:pt idx="1244">
                  <c:v>0.48</c:v>
                </c:pt>
                <c:pt idx="1245">
                  <c:v>0.39</c:v>
                </c:pt>
                <c:pt idx="1246">
                  <c:v>0.55000000000000004</c:v>
                </c:pt>
                <c:pt idx="1247">
                  <c:v>0.56999999999999995</c:v>
                </c:pt>
                <c:pt idx="1248">
                  <c:v>0.56000000000000005</c:v>
                </c:pt>
                <c:pt idx="1249">
                  <c:v>0.53</c:v>
                </c:pt>
                <c:pt idx="1250">
                  <c:v>0.57999999999999996</c:v>
                </c:pt>
                <c:pt idx="1251">
                  <c:v>0.64</c:v>
                </c:pt>
                <c:pt idx="1252">
                  <c:v>0.52</c:v>
                </c:pt>
                <c:pt idx="1253">
                  <c:v>0.51</c:v>
                </c:pt>
                <c:pt idx="1254">
                  <c:v>0.55000000000000004</c:v>
                </c:pt>
                <c:pt idx="1255">
                  <c:v>0.54</c:v>
                </c:pt>
                <c:pt idx="1256">
                  <c:v>0.13</c:v>
                </c:pt>
                <c:pt idx="1257">
                  <c:v>0.48</c:v>
                </c:pt>
                <c:pt idx="1258">
                  <c:v>0.55000000000000004</c:v>
                </c:pt>
                <c:pt idx="1259">
                  <c:v>0.48</c:v>
                </c:pt>
                <c:pt idx="1260">
                  <c:v>0.68</c:v>
                </c:pt>
                <c:pt idx="1261">
                  <c:v>0.53</c:v>
                </c:pt>
                <c:pt idx="1262">
                  <c:v>0.6</c:v>
                </c:pt>
                <c:pt idx="1263">
                  <c:v>0.55000000000000004</c:v>
                </c:pt>
                <c:pt idx="1264">
                  <c:v>0.55000000000000004</c:v>
                </c:pt>
                <c:pt idx="1265">
                  <c:v>0.5</c:v>
                </c:pt>
                <c:pt idx="1266">
                  <c:v>0.57999999999999996</c:v>
                </c:pt>
                <c:pt idx="1267">
                  <c:v>0.55000000000000004</c:v>
                </c:pt>
                <c:pt idx="1268">
                  <c:v>0.51</c:v>
                </c:pt>
                <c:pt idx="1269">
                  <c:v>0.62</c:v>
                </c:pt>
                <c:pt idx="1270">
                  <c:v>0.49</c:v>
                </c:pt>
                <c:pt idx="1271">
                  <c:v>0.5</c:v>
                </c:pt>
                <c:pt idx="1272">
                  <c:v>0.44</c:v>
                </c:pt>
                <c:pt idx="1273">
                  <c:v>0.51</c:v>
                </c:pt>
                <c:pt idx="1274">
                  <c:v>0.61</c:v>
                </c:pt>
                <c:pt idx="1275">
                  <c:v>1.02</c:v>
                </c:pt>
                <c:pt idx="1276">
                  <c:v>0.43</c:v>
                </c:pt>
                <c:pt idx="1277">
                  <c:v>0.5</c:v>
                </c:pt>
                <c:pt idx="1278">
                  <c:v>0.35</c:v>
                </c:pt>
                <c:pt idx="1279">
                  <c:v>0.51</c:v>
                </c:pt>
                <c:pt idx="1280">
                  <c:v>0.51</c:v>
                </c:pt>
                <c:pt idx="1281">
                  <c:v>0.55000000000000004</c:v>
                </c:pt>
                <c:pt idx="1282">
                  <c:v>0.5</c:v>
                </c:pt>
                <c:pt idx="1283">
                  <c:v>1.41</c:v>
                </c:pt>
                <c:pt idx="1284">
                  <c:v>4.72</c:v>
                </c:pt>
                <c:pt idx="1285">
                  <c:v>0.59</c:v>
                </c:pt>
                <c:pt idx="1286">
                  <c:v>0.47</c:v>
                </c:pt>
                <c:pt idx="1287">
                  <c:v>0.53</c:v>
                </c:pt>
                <c:pt idx="1288">
                  <c:v>0.49</c:v>
                </c:pt>
                <c:pt idx="1289">
                  <c:v>0.53</c:v>
                </c:pt>
                <c:pt idx="1290">
                  <c:v>0.56999999999999995</c:v>
                </c:pt>
                <c:pt idx="1291">
                  <c:v>0.66</c:v>
                </c:pt>
                <c:pt idx="1292">
                  <c:v>0.61</c:v>
                </c:pt>
                <c:pt idx="1293">
                  <c:v>0.54</c:v>
                </c:pt>
                <c:pt idx="1294">
                  <c:v>0.61</c:v>
                </c:pt>
                <c:pt idx="1295">
                  <c:v>0.55000000000000004</c:v>
                </c:pt>
                <c:pt idx="1296">
                  <c:v>1.02</c:v>
                </c:pt>
                <c:pt idx="1297">
                  <c:v>0.5</c:v>
                </c:pt>
                <c:pt idx="1298">
                  <c:v>0.44</c:v>
                </c:pt>
                <c:pt idx="1299">
                  <c:v>0.5</c:v>
                </c:pt>
                <c:pt idx="1300">
                  <c:v>0.53</c:v>
                </c:pt>
                <c:pt idx="1301">
                  <c:v>0.52</c:v>
                </c:pt>
                <c:pt idx="1302">
                  <c:v>0.24</c:v>
                </c:pt>
                <c:pt idx="1303">
                  <c:v>0.57999999999999996</c:v>
                </c:pt>
                <c:pt idx="1304">
                  <c:v>0.43</c:v>
                </c:pt>
                <c:pt idx="1305">
                  <c:v>0.43</c:v>
                </c:pt>
                <c:pt idx="1306">
                  <c:v>0.49</c:v>
                </c:pt>
                <c:pt idx="1307">
                  <c:v>0.56000000000000005</c:v>
                </c:pt>
                <c:pt idx="1308">
                  <c:v>0.54</c:v>
                </c:pt>
                <c:pt idx="1309">
                  <c:v>0.48</c:v>
                </c:pt>
                <c:pt idx="1310">
                  <c:v>0.57999999999999996</c:v>
                </c:pt>
                <c:pt idx="1311">
                  <c:v>0.48</c:v>
                </c:pt>
                <c:pt idx="1312">
                  <c:v>0.51</c:v>
                </c:pt>
                <c:pt idx="1313">
                  <c:v>0.54</c:v>
                </c:pt>
                <c:pt idx="1314">
                  <c:v>0.62</c:v>
                </c:pt>
                <c:pt idx="1315">
                  <c:v>0.56000000000000005</c:v>
                </c:pt>
                <c:pt idx="1316">
                  <c:v>0.61</c:v>
                </c:pt>
                <c:pt idx="1317">
                  <c:v>0.24</c:v>
                </c:pt>
                <c:pt idx="1318">
                  <c:v>0.54</c:v>
                </c:pt>
                <c:pt idx="1319">
                  <c:v>0.54</c:v>
                </c:pt>
                <c:pt idx="1320">
                  <c:v>0.52</c:v>
                </c:pt>
                <c:pt idx="1321">
                  <c:v>0.45</c:v>
                </c:pt>
                <c:pt idx="1322">
                  <c:v>0.57999999999999996</c:v>
                </c:pt>
                <c:pt idx="1323">
                  <c:v>0.49</c:v>
                </c:pt>
                <c:pt idx="1324">
                  <c:v>0.56000000000000005</c:v>
                </c:pt>
                <c:pt idx="1325">
                  <c:v>0.54</c:v>
                </c:pt>
                <c:pt idx="1326">
                  <c:v>0.56999999999999995</c:v>
                </c:pt>
                <c:pt idx="1327">
                  <c:v>0.48</c:v>
                </c:pt>
                <c:pt idx="1328">
                  <c:v>0.56999999999999995</c:v>
                </c:pt>
                <c:pt idx="1329">
                  <c:v>0.49</c:v>
                </c:pt>
                <c:pt idx="1330">
                  <c:v>0.61</c:v>
                </c:pt>
                <c:pt idx="1331">
                  <c:v>0.51</c:v>
                </c:pt>
                <c:pt idx="1332">
                  <c:v>0.6</c:v>
                </c:pt>
                <c:pt idx="1333">
                  <c:v>0.54</c:v>
                </c:pt>
                <c:pt idx="1334">
                  <c:v>0.46</c:v>
                </c:pt>
                <c:pt idx="1335">
                  <c:v>0.5</c:v>
                </c:pt>
                <c:pt idx="1336">
                  <c:v>0.63</c:v>
                </c:pt>
                <c:pt idx="1337">
                  <c:v>0.49</c:v>
                </c:pt>
                <c:pt idx="1338">
                  <c:v>0</c:v>
                </c:pt>
                <c:pt idx="1339">
                  <c:v>0.51</c:v>
                </c:pt>
                <c:pt idx="1340">
                  <c:v>0.54</c:v>
                </c:pt>
                <c:pt idx="1341">
                  <c:v>0.5</c:v>
                </c:pt>
                <c:pt idx="1342">
                  <c:v>0.79</c:v>
                </c:pt>
                <c:pt idx="1343">
                  <c:v>0.52</c:v>
                </c:pt>
                <c:pt idx="1344">
                  <c:v>0.43</c:v>
                </c:pt>
                <c:pt idx="1345">
                  <c:v>0.5</c:v>
                </c:pt>
                <c:pt idx="1346">
                  <c:v>0.64</c:v>
                </c:pt>
                <c:pt idx="1347">
                  <c:v>0.51</c:v>
                </c:pt>
                <c:pt idx="1348">
                  <c:v>0.6</c:v>
                </c:pt>
                <c:pt idx="1349">
                  <c:v>0.56999999999999995</c:v>
                </c:pt>
                <c:pt idx="1350">
                  <c:v>0.51</c:v>
                </c:pt>
                <c:pt idx="1351">
                  <c:v>0.54</c:v>
                </c:pt>
                <c:pt idx="1352">
                  <c:v>0.52</c:v>
                </c:pt>
                <c:pt idx="1353">
                  <c:v>0.5</c:v>
                </c:pt>
                <c:pt idx="1354">
                  <c:v>0.48</c:v>
                </c:pt>
                <c:pt idx="1355">
                  <c:v>0.52</c:v>
                </c:pt>
                <c:pt idx="1356">
                  <c:v>0.54</c:v>
                </c:pt>
                <c:pt idx="1357">
                  <c:v>0.5</c:v>
                </c:pt>
                <c:pt idx="1358">
                  <c:v>0.55000000000000004</c:v>
                </c:pt>
                <c:pt idx="1359">
                  <c:v>0.55000000000000004</c:v>
                </c:pt>
                <c:pt idx="1360">
                  <c:v>0.59</c:v>
                </c:pt>
                <c:pt idx="1361">
                  <c:v>0.4</c:v>
                </c:pt>
                <c:pt idx="1362">
                  <c:v>0.54</c:v>
                </c:pt>
                <c:pt idx="1363">
                  <c:v>0.5</c:v>
                </c:pt>
                <c:pt idx="1364">
                  <c:v>0.65</c:v>
                </c:pt>
                <c:pt idx="1365">
                  <c:v>0.79</c:v>
                </c:pt>
                <c:pt idx="1366">
                  <c:v>0.59</c:v>
                </c:pt>
                <c:pt idx="1367">
                  <c:v>0.52</c:v>
                </c:pt>
                <c:pt idx="1368">
                  <c:v>1.02</c:v>
                </c:pt>
                <c:pt idx="1369">
                  <c:v>0.6</c:v>
                </c:pt>
                <c:pt idx="1370">
                  <c:v>0.55000000000000004</c:v>
                </c:pt>
                <c:pt idx="1371">
                  <c:v>0.34</c:v>
                </c:pt>
                <c:pt idx="1372">
                  <c:v>0.44</c:v>
                </c:pt>
                <c:pt idx="1373">
                  <c:v>0.57999999999999996</c:v>
                </c:pt>
                <c:pt idx="1374">
                  <c:v>0.54</c:v>
                </c:pt>
                <c:pt idx="1375">
                  <c:v>0.54</c:v>
                </c:pt>
                <c:pt idx="1376">
                  <c:v>0.45</c:v>
                </c:pt>
                <c:pt idx="1377">
                  <c:v>0.51</c:v>
                </c:pt>
                <c:pt idx="1378">
                  <c:v>0.24</c:v>
                </c:pt>
                <c:pt idx="1379">
                  <c:v>0.53</c:v>
                </c:pt>
                <c:pt idx="1380">
                  <c:v>0.52</c:v>
                </c:pt>
                <c:pt idx="1381">
                  <c:v>0.56000000000000005</c:v>
                </c:pt>
                <c:pt idx="1382">
                  <c:v>0.62</c:v>
                </c:pt>
                <c:pt idx="1383">
                  <c:v>0.52</c:v>
                </c:pt>
                <c:pt idx="1384">
                  <c:v>1.02</c:v>
                </c:pt>
                <c:pt idx="1385">
                  <c:v>0.43</c:v>
                </c:pt>
                <c:pt idx="1386">
                  <c:v>0.49</c:v>
                </c:pt>
                <c:pt idx="1387">
                  <c:v>0.48</c:v>
                </c:pt>
                <c:pt idx="1388">
                  <c:v>0.52</c:v>
                </c:pt>
                <c:pt idx="1389">
                  <c:v>0.55000000000000004</c:v>
                </c:pt>
                <c:pt idx="1390">
                  <c:v>0.51</c:v>
                </c:pt>
                <c:pt idx="1391">
                  <c:v>0.54</c:v>
                </c:pt>
                <c:pt idx="1392">
                  <c:v>0.53</c:v>
                </c:pt>
                <c:pt idx="1393">
                  <c:v>0</c:v>
                </c:pt>
                <c:pt idx="1394">
                  <c:v>0.51</c:v>
                </c:pt>
                <c:pt idx="1395">
                  <c:v>0.53</c:v>
                </c:pt>
                <c:pt idx="1396">
                  <c:v>0.49</c:v>
                </c:pt>
                <c:pt idx="1397">
                  <c:v>0.56000000000000005</c:v>
                </c:pt>
                <c:pt idx="1398">
                  <c:v>0.59</c:v>
                </c:pt>
                <c:pt idx="1399">
                  <c:v>0.52</c:v>
                </c:pt>
                <c:pt idx="1400">
                  <c:v>0</c:v>
                </c:pt>
                <c:pt idx="1401">
                  <c:v>0.56999999999999995</c:v>
                </c:pt>
                <c:pt idx="1402">
                  <c:v>0.56999999999999995</c:v>
                </c:pt>
                <c:pt idx="1403">
                  <c:v>0.87</c:v>
                </c:pt>
                <c:pt idx="1404">
                  <c:v>0.24</c:v>
                </c:pt>
                <c:pt idx="1405">
                  <c:v>0.5</c:v>
                </c:pt>
                <c:pt idx="1406">
                  <c:v>0.53</c:v>
                </c:pt>
                <c:pt idx="1407">
                  <c:v>0.13</c:v>
                </c:pt>
                <c:pt idx="1408">
                  <c:v>0.5</c:v>
                </c:pt>
                <c:pt idx="1409">
                  <c:v>0</c:v>
                </c:pt>
                <c:pt idx="1410">
                  <c:v>0.49</c:v>
                </c:pt>
                <c:pt idx="1411">
                  <c:v>0.55000000000000004</c:v>
                </c:pt>
                <c:pt idx="1412">
                  <c:v>0.56000000000000005</c:v>
                </c:pt>
                <c:pt idx="1413">
                  <c:v>0.53</c:v>
                </c:pt>
                <c:pt idx="1414">
                  <c:v>0.54</c:v>
                </c:pt>
                <c:pt idx="1415">
                  <c:v>0.6</c:v>
                </c:pt>
                <c:pt idx="1416">
                  <c:v>0</c:v>
                </c:pt>
                <c:pt idx="1417">
                  <c:v>0.4</c:v>
                </c:pt>
                <c:pt idx="1418">
                  <c:v>0.57999999999999996</c:v>
                </c:pt>
                <c:pt idx="1419">
                  <c:v>0.52</c:v>
                </c:pt>
                <c:pt idx="1420">
                  <c:v>0.23</c:v>
                </c:pt>
                <c:pt idx="1421">
                  <c:v>0.49</c:v>
                </c:pt>
                <c:pt idx="1422">
                  <c:v>0.56999999999999995</c:v>
                </c:pt>
                <c:pt idx="1423">
                  <c:v>1.41</c:v>
                </c:pt>
                <c:pt idx="1424">
                  <c:v>0.49</c:v>
                </c:pt>
                <c:pt idx="1425">
                  <c:v>0.48</c:v>
                </c:pt>
                <c:pt idx="1426">
                  <c:v>0.53</c:v>
                </c:pt>
                <c:pt idx="1427">
                  <c:v>0.87</c:v>
                </c:pt>
                <c:pt idx="1428">
                  <c:v>0.61</c:v>
                </c:pt>
                <c:pt idx="1429">
                  <c:v>0.49</c:v>
                </c:pt>
                <c:pt idx="1430">
                  <c:v>0.54</c:v>
                </c:pt>
                <c:pt idx="1431">
                  <c:v>0.46</c:v>
                </c:pt>
                <c:pt idx="1432">
                  <c:v>0.59</c:v>
                </c:pt>
                <c:pt idx="1433">
                  <c:v>0.68</c:v>
                </c:pt>
                <c:pt idx="1434">
                  <c:v>0.49</c:v>
                </c:pt>
                <c:pt idx="1435">
                  <c:v>0.63</c:v>
                </c:pt>
                <c:pt idx="1436">
                  <c:v>0.55000000000000004</c:v>
                </c:pt>
                <c:pt idx="1437">
                  <c:v>0.62</c:v>
                </c:pt>
                <c:pt idx="1438">
                  <c:v>0.55000000000000004</c:v>
                </c:pt>
                <c:pt idx="1439">
                  <c:v>0.56999999999999995</c:v>
                </c:pt>
                <c:pt idx="1440">
                  <c:v>0.34</c:v>
                </c:pt>
                <c:pt idx="1441">
                  <c:v>4.71</c:v>
                </c:pt>
                <c:pt idx="1442">
                  <c:v>0.52</c:v>
                </c:pt>
                <c:pt idx="1443">
                  <c:v>0.56999999999999995</c:v>
                </c:pt>
                <c:pt idx="1444">
                  <c:v>0.52</c:v>
                </c:pt>
                <c:pt idx="1445">
                  <c:v>0.64</c:v>
                </c:pt>
                <c:pt idx="1446">
                  <c:v>0.51</c:v>
                </c:pt>
                <c:pt idx="1447">
                  <c:v>0.51</c:v>
                </c:pt>
                <c:pt idx="1448">
                  <c:v>0.35</c:v>
                </c:pt>
                <c:pt idx="1449">
                  <c:v>0.56999999999999995</c:v>
                </c:pt>
                <c:pt idx="1450">
                  <c:v>0.52</c:v>
                </c:pt>
                <c:pt idx="1451">
                  <c:v>0.46</c:v>
                </c:pt>
                <c:pt idx="1452">
                  <c:v>0.5</c:v>
                </c:pt>
                <c:pt idx="1453">
                  <c:v>0.55000000000000004</c:v>
                </c:pt>
                <c:pt idx="1454">
                  <c:v>0.6</c:v>
                </c:pt>
                <c:pt idx="1455">
                  <c:v>0.52</c:v>
                </c:pt>
                <c:pt idx="1456">
                  <c:v>0.3</c:v>
                </c:pt>
                <c:pt idx="1457">
                  <c:v>0.56000000000000005</c:v>
                </c:pt>
                <c:pt idx="1458">
                  <c:v>0.53</c:v>
                </c:pt>
                <c:pt idx="1459">
                  <c:v>0.53</c:v>
                </c:pt>
                <c:pt idx="1460">
                  <c:v>0.61</c:v>
                </c:pt>
                <c:pt idx="1461">
                  <c:v>0.54</c:v>
                </c:pt>
                <c:pt idx="1462">
                  <c:v>0.57999999999999996</c:v>
                </c:pt>
                <c:pt idx="1463">
                  <c:v>0.34</c:v>
                </c:pt>
                <c:pt idx="1464">
                  <c:v>0.59</c:v>
                </c:pt>
                <c:pt idx="1465">
                  <c:v>0.7</c:v>
                </c:pt>
                <c:pt idx="1466">
                  <c:v>0.52</c:v>
                </c:pt>
                <c:pt idx="1467">
                  <c:v>0.52</c:v>
                </c:pt>
                <c:pt idx="1468">
                  <c:v>0.56000000000000005</c:v>
                </c:pt>
                <c:pt idx="1469">
                  <c:v>0</c:v>
                </c:pt>
                <c:pt idx="1470">
                  <c:v>0.54</c:v>
                </c:pt>
                <c:pt idx="1471">
                  <c:v>0.55000000000000004</c:v>
                </c:pt>
                <c:pt idx="1472">
                  <c:v>0.46</c:v>
                </c:pt>
                <c:pt idx="1473">
                  <c:v>0.51</c:v>
                </c:pt>
                <c:pt idx="1474">
                  <c:v>0.55000000000000004</c:v>
                </c:pt>
                <c:pt idx="1475">
                  <c:v>0.53</c:v>
                </c:pt>
                <c:pt idx="1476">
                  <c:v>0.54</c:v>
                </c:pt>
                <c:pt idx="1477">
                  <c:v>0.62</c:v>
                </c:pt>
                <c:pt idx="1478">
                  <c:v>0.51</c:v>
                </c:pt>
                <c:pt idx="1479">
                  <c:v>0.53</c:v>
                </c:pt>
                <c:pt idx="1480">
                  <c:v>0.63</c:v>
                </c:pt>
                <c:pt idx="1481">
                  <c:v>0.56000000000000005</c:v>
                </c:pt>
                <c:pt idx="1482">
                  <c:v>0.45</c:v>
                </c:pt>
                <c:pt idx="1483">
                  <c:v>0.53</c:v>
                </c:pt>
                <c:pt idx="1484">
                  <c:v>0.54</c:v>
                </c:pt>
                <c:pt idx="1485">
                  <c:v>0.54</c:v>
                </c:pt>
                <c:pt idx="1486">
                  <c:v>0.43</c:v>
                </c:pt>
                <c:pt idx="1487">
                  <c:v>0.57999999999999996</c:v>
                </c:pt>
                <c:pt idx="1488">
                  <c:v>0.54</c:v>
                </c:pt>
                <c:pt idx="1489">
                  <c:v>1.02</c:v>
                </c:pt>
                <c:pt idx="1490">
                  <c:v>0.52</c:v>
                </c:pt>
                <c:pt idx="1491">
                  <c:v>0.51</c:v>
                </c:pt>
                <c:pt idx="1492">
                  <c:v>0.6</c:v>
                </c:pt>
                <c:pt idx="1493">
                  <c:v>0.51</c:v>
                </c:pt>
                <c:pt idx="1494">
                  <c:v>0.49</c:v>
                </c:pt>
                <c:pt idx="1495">
                  <c:v>0.44</c:v>
                </c:pt>
                <c:pt idx="1496">
                  <c:v>0.6</c:v>
                </c:pt>
                <c:pt idx="1497">
                  <c:v>0.52</c:v>
                </c:pt>
                <c:pt idx="1498">
                  <c:v>0.24</c:v>
                </c:pt>
                <c:pt idx="1499">
                  <c:v>0.66</c:v>
                </c:pt>
                <c:pt idx="1500">
                  <c:v>0.55000000000000004</c:v>
                </c:pt>
                <c:pt idx="1501">
                  <c:v>0.59</c:v>
                </c:pt>
                <c:pt idx="1502">
                  <c:v>0.5</c:v>
                </c:pt>
                <c:pt idx="1503">
                  <c:v>0.48</c:v>
                </c:pt>
                <c:pt idx="1504">
                  <c:v>0.49</c:v>
                </c:pt>
                <c:pt idx="1505">
                  <c:v>0.53</c:v>
                </c:pt>
                <c:pt idx="1506">
                  <c:v>0.6</c:v>
                </c:pt>
                <c:pt idx="1507">
                  <c:v>0.55000000000000004</c:v>
                </c:pt>
                <c:pt idx="1508">
                  <c:v>0.51</c:v>
                </c:pt>
                <c:pt idx="1509">
                  <c:v>0.56000000000000005</c:v>
                </c:pt>
                <c:pt idx="1510">
                  <c:v>0.59</c:v>
                </c:pt>
                <c:pt idx="1511">
                  <c:v>0.51</c:v>
                </c:pt>
                <c:pt idx="1512">
                  <c:v>0.56999999999999995</c:v>
                </c:pt>
                <c:pt idx="1513">
                  <c:v>0.52</c:v>
                </c:pt>
                <c:pt idx="1514">
                  <c:v>0.5</c:v>
                </c:pt>
                <c:pt idx="1515">
                  <c:v>0.52</c:v>
                </c:pt>
                <c:pt idx="1516">
                  <c:v>0.48</c:v>
                </c:pt>
                <c:pt idx="1517">
                  <c:v>0.56999999999999995</c:v>
                </c:pt>
                <c:pt idx="1518">
                  <c:v>0.59</c:v>
                </c:pt>
                <c:pt idx="1519">
                  <c:v>0.66</c:v>
                </c:pt>
                <c:pt idx="1520">
                  <c:v>0.65</c:v>
                </c:pt>
                <c:pt idx="1521">
                  <c:v>0</c:v>
                </c:pt>
                <c:pt idx="1522">
                  <c:v>0.55000000000000004</c:v>
                </c:pt>
                <c:pt idx="1523">
                  <c:v>0.49</c:v>
                </c:pt>
                <c:pt idx="1524">
                  <c:v>0.13</c:v>
                </c:pt>
                <c:pt idx="1525">
                  <c:v>0.54</c:v>
                </c:pt>
                <c:pt idx="1526">
                  <c:v>0.5</c:v>
                </c:pt>
                <c:pt idx="1527">
                  <c:v>0.57999999999999996</c:v>
                </c:pt>
                <c:pt idx="1528">
                  <c:v>0.57999999999999996</c:v>
                </c:pt>
                <c:pt idx="1529">
                  <c:v>0.65</c:v>
                </c:pt>
                <c:pt idx="1530">
                  <c:v>0.51</c:v>
                </c:pt>
                <c:pt idx="1531">
                  <c:v>0.45</c:v>
                </c:pt>
                <c:pt idx="1532">
                  <c:v>0.55000000000000004</c:v>
                </c:pt>
                <c:pt idx="1533">
                  <c:v>0.55000000000000004</c:v>
                </c:pt>
                <c:pt idx="1534">
                  <c:v>0.52</c:v>
                </c:pt>
                <c:pt idx="1535">
                  <c:v>0.56999999999999995</c:v>
                </c:pt>
                <c:pt idx="1536">
                  <c:v>0.51</c:v>
                </c:pt>
                <c:pt idx="1537">
                  <c:v>0.13</c:v>
                </c:pt>
                <c:pt idx="1538">
                  <c:v>0.74</c:v>
                </c:pt>
                <c:pt idx="1539">
                  <c:v>0.56999999999999995</c:v>
                </c:pt>
                <c:pt idx="1540">
                  <c:v>0.5</c:v>
                </c:pt>
                <c:pt idx="1541">
                  <c:v>0.56000000000000005</c:v>
                </c:pt>
                <c:pt idx="1542">
                  <c:v>0.51</c:v>
                </c:pt>
                <c:pt idx="1543">
                  <c:v>0.56000000000000005</c:v>
                </c:pt>
                <c:pt idx="1544">
                  <c:v>0.55000000000000004</c:v>
                </c:pt>
                <c:pt idx="1545">
                  <c:v>0.57999999999999996</c:v>
                </c:pt>
                <c:pt idx="1546">
                  <c:v>0.4</c:v>
                </c:pt>
                <c:pt idx="1547">
                  <c:v>0.4</c:v>
                </c:pt>
                <c:pt idx="1548">
                  <c:v>0.53</c:v>
                </c:pt>
                <c:pt idx="1549">
                  <c:v>0.74</c:v>
                </c:pt>
                <c:pt idx="1550">
                  <c:v>0.53</c:v>
                </c:pt>
                <c:pt idx="1551">
                  <c:v>0.51</c:v>
                </c:pt>
                <c:pt idx="1552">
                  <c:v>0.51</c:v>
                </c:pt>
                <c:pt idx="1553">
                  <c:v>0.52</c:v>
                </c:pt>
                <c:pt idx="1554">
                  <c:v>0.57999999999999996</c:v>
                </c:pt>
                <c:pt idx="1555">
                  <c:v>0.55000000000000004</c:v>
                </c:pt>
                <c:pt idx="1556">
                  <c:v>0.62</c:v>
                </c:pt>
                <c:pt idx="1557">
                  <c:v>0.55000000000000004</c:v>
                </c:pt>
                <c:pt idx="1558">
                  <c:v>0.51</c:v>
                </c:pt>
                <c:pt idx="1559">
                  <c:v>0.5</c:v>
                </c:pt>
                <c:pt idx="1560">
                  <c:v>0.5</c:v>
                </c:pt>
                <c:pt idx="1561">
                  <c:v>0.87</c:v>
                </c:pt>
                <c:pt idx="1562">
                  <c:v>0.56999999999999995</c:v>
                </c:pt>
                <c:pt idx="1563">
                  <c:v>0.52</c:v>
                </c:pt>
                <c:pt idx="1564">
                  <c:v>0.57999999999999996</c:v>
                </c:pt>
                <c:pt idx="1565">
                  <c:v>0.54</c:v>
                </c:pt>
                <c:pt idx="1566">
                  <c:v>0.56000000000000005</c:v>
                </c:pt>
                <c:pt idx="1567">
                  <c:v>0.3</c:v>
                </c:pt>
                <c:pt idx="1568">
                  <c:v>0.74</c:v>
                </c:pt>
                <c:pt idx="1569">
                  <c:v>0.55000000000000004</c:v>
                </c:pt>
                <c:pt idx="1570">
                  <c:v>0.5</c:v>
                </c:pt>
                <c:pt idx="1571">
                  <c:v>0</c:v>
                </c:pt>
                <c:pt idx="1572">
                  <c:v>0.5</c:v>
                </c:pt>
                <c:pt idx="1573">
                  <c:v>0.48</c:v>
                </c:pt>
                <c:pt idx="1574">
                  <c:v>0.55000000000000004</c:v>
                </c:pt>
                <c:pt idx="1575">
                  <c:v>0.53</c:v>
                </c:pt>
                <c:pt idx="1576">
                  <c:v>0.52</c:v>
                </c:pt>
                <c:pt idx="1577">
                  <c:v>0.6</c:v>
                </c:pt>
                <c:pt idx="1578">
                  <c:v>0.51</c:v>
                </c:pt>
                <c:pt idx="1579">
                  <c:v>0.5</c:v>
                </c:pt>
                <c:pt idx="1580">
                  <c:v>0.53</c:v>
                </c:pt>
                <c:pt idx="1581">
                  <c:v>0.87</c:v>
                </c:pt>
                <c:pt idx="1582">
                  <c:v>0.55000000000000004</c:v>
                </c:pt>
                <c:pt idx="1583">
                  <c:v>0.56000000000000005</c:v>
                </c:pt>
                <c:pt idx="1584">
                  <c:v>0.54</c:v>
                </c:pt>
                <c:pt idx="1585">
                  <c:v>0.52</c:v>
                </c:pt>
                <c:pt idx="1586">
                  <c:v>0.53</c:v>
                </c:pt>
                <c:pt idx="1587">
                  <c:v>0.56999999999999995</c:v>
                </c:pt>
                <c:pt idx="1588">
                  <c:v>0.37</c:v>
                </c:pt>
                <c:pt idx="1589">
                  <c:v>0.49</c:v>
                </c:pt>
                <c:pt idx="1590">
                  <c:v>0.48</c:v>
                </c:pt>
                <c:pt idx="1591">
                  <c:v>0.51</c:v>
                </c:pt>
                <c:pt idx="1592">
                  <c:v>0.61</c:v>
                </c:pt>
                <c:pt idx="1593">
                  <c:v>0.68</c:v>
                </c:pt>
                <c:pt idx="1594">
                  <c:v>4.7300000000000004</c:v>
                </c:pt>
                <c:pt idx="1595">
                  <c:v>0</c:v>
                </c:pt>
                <c:pt idx="1596">
                  <c:v>0.63</c:v>
                </c:pt>
                <c:pt idx="1597">
                  <c:v>0.87</c:v>
                </c:pt>
                <c:pt idx="1598">
                  <c:v>0.52</c:v>
                </c:pt>
                <c:pt idx="1599">
                  <c:v>0.47</c:v>
                </c:pt>
                <c:pt idx="1600">
                  <c:v>0.56000000000000005</c:v>
                </c:pt>
                <c:pt idx="1601">
                  <c:v>0.52</c:v>
                </c:pt>
                <c:pt idx="1602">
                  <c:v>0.49</c:v>
                </c:pt>
                <c:pt idx="1603">
                  <c:v>0.68</c:v>
                </c:pt>
                <c:pt idx="1604">
                  <c:v>0.53</c:v>
                </c:pt>
                <c:pt idx="1605">
                  <c:v>0.5</c:v>
                </c:pt>
                <c:pt idx="1606">
                  <c:v>0.49</c:v>
                </c:pt>
                <c:pt idx="1607">
                  <c:v>0.44</c:v>
                </c:pt>
                <c:pt idx="1608">
                  <c:v>0.55000000000000004</c:v>
                </c:pt>
                <c:pt idx="1609">
                  <c:v>1.02</c:v>
                </c:pt>
                <c:pt idx="1610">
                  <c:v>0.65</c:v>
                </c:pt>
                <c:pt idx="1611">
                  <c:v>0.47</c:v>
                </c:pt>
                <c:pt idx="1612">
                  <c:v>4.72</c:v>
                </c:pt>
                <c:pt idx="1613">
                  <c:v>0.55000000000000004</c:v>
                </c:pt>
                <c:pt idx="1614">
                  <c:v>0.43</c:v>
                </c:pt>
                <c:pt idx="1615">
                  <c:v>0.5</c:v>
                </c:pt>
                <c:pt idx="1616">
                  <c:v>0.47</c:v>
                </c:pt>
                <c:pt idx="1617">
                  <c:v>0.55000000000000004</c:v>
                </c:pt>
                <c:pt idx="1618">
                  <c:v>0.56999999999999995</c:v>
                </c:pt>
                <c:pt idx="1619">
                  <c:v>0.56999999999999995</c:v>
                </c:pt>
                <c:pt idx="1620">
                  <c:v>0.52</c:v>
                </c:pt>
                <c:pt idx="1621">
                  <c:v>0.62</c:v>
                </c:pt>
                <c:pt idx="1622">
                  <c:v>0.52</c:v>
                </c:pt>
                <c:pt idx="1623">
                  <c:v>0.5</c:v>
                </c:pt>
                <c:pt idx="1624">
                  <c:v>0.43</c:v>
                </c:pt>
                <c:pt idx="1625">
                  <c:v>0.51</c:v>
                </c:pt>
                <c:pt idx="1626">
                  <c:v>0.57999999999999996</c:v>
                </c:pt>
                <c:pt idx="1627">
                  <c:v>0.53</c:v>
                </c:pt>
                <c:pt idx="1628">
                  <c:v>0.63</c:v>
                </c:pt>
                <c:pt idx="1629">
                  <c:v>0.53</c:v>
                </c:pt>
                <c:pt idx="1630">
                  <c:v>0.56999999999999995</c:v>
                </c:pt>
                <c:pt idx="1631">
                  <c:v>0.53</c:v>
                </c:pt>
                <c:pt idx="1632">
                  <c:v>0.65</c:v>
                </c:pt>
                <c:pt idx="1633">
                  <c:v>0.5</c:v>
                </c:pt>
                <c:pt idx="1634">
                  <c:v>0.51</c:v>
                </c:pt>
                <c:pt idx="1635">
                  <c:v>0.47</c:v>
                </c:pt>
                <c:pt idx="1636">
                  <c:v>0.51</c:v>
                </c:pt>
                <c:pt idx="1637">
                  <c:v>0.51</c:v>
                </c:pt>
                <c:pt idx="1638">
                  <c:v>0.55000000000000004</c:v>
                </c:pt>
                <c:pt idx="1639">
                  <c:v>0.74</c:v>
                </c:pt>
                <c:pt idx="1640">
                  <c:v>0.52</c:v>
                </c:pt>
                <c:pt idx="1641">
                  <c:v>0.49</c:v>
                </c:pt>
                <c:pt idx="1642">
                  <c:v>0.54</c:v>
                </c:pt>
                <c:pt idx="1643">
                  <c:v>0.56999999999999995</c:v>
                </c:pt>
                <c:pt idx="1644">
                  <c:v>0</c:v>
                </c:pt>
                <c:pt idx="1645">
                  <c:v>0.49</c:v>
                </c:pt>
                <c:pt idx="1646">
                  <c:v>0.53</c:v>
                </c:pt>
                <c:pt idx="1647">
                  <c:v>0.54</c:v>
                </c:pt>
                <c:pt idx="1648">
                  <c:v>0.5</c:v>
                </c:pt>
                <c:pt idx="1649">
                  <c:v>0.56000000000000005</c:v>
                </c:pt>
                <c:pt idx="1650">
                  <c:v>0.41</c:v>
                </c:pt>
                <c:pt idx="1651">
                  <c:v>0.56999999999999995</c:v>
                </c:pt>
                <c:pt idx="1652">
                  <c:v>0.55000000000000004</c:v>
                </c:pt>
                <c:pt idx="1653">
                  <c:v>0</c:v>
                </c:pt>
                <c:pt idx="1654">
                  <c:v>0.53</c:v>
                </c:pt>
                <c:pt idx="1655">
                  <c:v>0.59</c:v>
                </c:pt>
                <c:pt idx="1656">
                  <c:v>0.56000000000000005</c:v>
                </c:pt>
                <c:pt idx="1657">
                  <c:v>0.49</c:v>
                </c:pt>
                <c:pt idx="1658">
                  <c:v>0.23</c:v>
                </c:pt>
                <c:pt idx="1659">
                  <c:v>0.74</c:v>
                </c:pt>
                <c:pt idx="1660">
                  <c:v>0.51</c:v>
                </c:pt>
                <c:pt idx="1661">
                  <c:v>0.61</c:v>
                </c:pt>
                <c:pt idx="1662">
                  <c:v>0.37</c:v>
                </c:pt>
                <c:pt idx="1663">
                  <c:v>0.52</c:v>
                </c:pt>
                <c:pt idx="1664">
                  <c:v>0.47</c:v>
                </c:pt>
                <c:pt idx="1665">
                  <c:v>0.56000000000000005</c:v>
                </c:pt>
                <c:pt idx="1666">
                  <c:v>0.56000000000000005</c:v>
                </c:pt>
                <c:pt idx="1667">
                  <c:v>0.5</c:v>
                </c:pt>
                <c:pt idx="1668">
                  <c:v>0.5</c:v>
                </c:pt>
                <c:pt idx="1669">
                  <c:v>0.52</c:v>
                </c:pt>
                <c:pt idx="1670">
                  <c:v>0.46</c:v>
                </c:pt>
                <c:pt idx="1671">
                  <c:v>0.47</c:v>
                </c:pt>
                <c:pt idx="1672">
                  <c:v>0.52</c:v>
                </c:pt>
                <c:pt idx="1673">
                  <c:v>0.52</c:v>
                </c:pt>
                <c:pt idx="1674">
                  <c:v>0.56000000000000005</c:v>
                </c:pt>
                <c:pt idx="1675">
                  <c:v>0.52</c:v>
                </c:pt>
                <c:pt idx="1676">
                  <c:v>0.54</c:v>
                </c:pt>
                <c:pt idx="1677">
                  <c:v>0.51</c:v>
                </c:pt>
                <c:pt idx="1678">
                  <c:v>0.47</c:v>
                </c:pt>
                <c:pt idx="1679">
                  <c:v>0.62</c:v>
                </c:pt>
                <c:pt idx="1680">
                  <c:v>0</c:v>
                </c:pt>
                <c:pt idx="1681">
                  <c:v>0.5</c:v>
                </c:pt>
                <c:pt idx="1682">
                  <c:v>0.55000000000000004</c:v>
                </c:pt>
                <c:pt idx="1683">
                  <c:v>0.53</c:v>
                </c:pt>
                <c:pt idx="1684">
                  <c:v>0.46</c:v>
                </c:pt>
                <c:pt idx="1685">
                  <c:v>0.56000000000000005</c:v>
                </c:pt>
                <c:pt idx="1686">
                  <c:v>0.52</c:v>
                </c:pt>
                <c:pt idx="1687">
                  <c:v>0.53</c:v>
                </c:pt>
                <c:pt idx="1688">
                  <c:v>0.55000000000000004</c:v>
                </c:pt>
                <c:pt idx="1689">
                  <c:v>0.53</c:v>
                </c:pt>
                <c:pt idx="1690">
                  <c:v>0.49</c:v>
                </c:pt>
                <c:pt idx="1691">
                  <c:v>0.53</c:v>
                </c:pt>
                <c:pt idx="1692">
                  <c:v>0.6</c:v>
                </c:pt>
                <c:pt idx="1693">
                  <c:v>0.62</c:v>
                </c:pt>
                <c:pt idx="1694">
                  <c:v>0.49</c:v>
                </c:pt>
                <c:pt idx="1695">
                  <c:v>0.37</c:v>
                </c:pt>
                <c:pt idx="1696">
                  <c:v>0.52</c:v>
                </c:pt>
                <c:pt idx="1697">
                  <c:v>0.5</c:v>
                </c:pt>
                <c:pt idx="1698">
                  <c:v>0.6</c:v>
                </c:pt>
                <c:pt idx="1699">
                  <c:v>0.59</c:v>
                </c:pt>
                <c:pt idx="1700">
                  <c:v>0.42</c:v>
                </c:pt>
                <c:pt idx="1701">
                  <c:v>0.74</c:v>
                </c:pt>
                <c:pt idx="1702">
                  <c:v>0.79</c:v>
                </c:pt>
                <c:pt idx="1703">
                  <c:v>0.13</c:v>
                </c:pt>
                <c:pt idx="1704">
                  <c:v>0.49</c:v>
                </c:pt>
                <c:pt idx="1705">
                  <c:v>0.56999999999999995</c:v>
                </c:pt>
                <c:pt idx="1706">
                  <c:v>0.56000000000000005</c:v>
                </c:pt>
                <c:pt idx="1707">
                  <c:v>1.02</c:v>
                </c:pt>
                <c:pt idx="1708">
                  <c:v>0.51</c:v>
                </c:pt>
                <c:pt idx="1709">
                  <c:v>0.79</c:v>
                </c:pt>
                <c:pt idx="1710">
                  <c:v>0.54</c:v>
                </c:pt>
                <c:pt idx="1711">
                  <c:v>0.55000000000000004</c:v>
                </c:pt>
                <c:pt idx="1712">
                  <c:v>0.59</c:v>
                </c:pt>
                <c:pt idx="1713">
                  <c:v>0.52</c:v>
                </c:pt>
                <c:pt idx="1714">
                  <c:v>0.5</c:v>
                </c:pt>
                <c:pt idx="1715">
                  <c:v>0.54</c:v>
                </c:pt>
                <c:pt idx="1716">
                  <c:v>0.74</c:v>
                </c:pt>
                <c:pt idx="1717">
                  <c:v>0.48</c:v>
                </c:pt>
                <c:pt idx="1718">
                  <c:v>0.68</c:v>
                </c:pt>
                <c:pt idx="1719">
                  <c:v>0.52</c:v>
                </c:pt>
                <c:pt idx="1720">
                  <c:v>0.56000000000000005</c:v>
                </c:pt>
                <c:pt idx="1721">
                  <c:v>0.51</c:v>
                </c:pt>
                <c:pt idx="1722">
                  <c:v>0.55000000000000004</c:v>
                </c:pt>
                <c:pt idx="1723">
                  <c:v>1.02</c:v>
                </c:pt>
                <c:pt idx="1724">
                  <c:v>0.52</c:v>
                </c:pt>
                <c:pt idx="1725">
                  <c:v>0.49</c:v>
                </c:pt>
                <c:pt idx="1726">
                  <c:v>0.54</c:v>
                </c:pt>
                <c:pt idx="1727">
                  <c:v>0.55000000000000004</c:v>
                </c:pt>
                <c:pt idx="1728">
                  <c:v>0.53</c:v>
                </c:pt>
                <c:pt idx="1729">
                  <c:v>0.55000000000000004</c:v>
                </c:pt>
                <c:pt idx="1730">
                  <c:v>0.57999999999999996</c:v>
                </c:pt>
                <c:pt idx="1731">
                  <c:v>0.54</c:v>
                </c:pt>
                <c:pt idx="1732">
                  <c:v>0.46</c:v>
                </c:pt>
                <c:pt idx="1733">
                  <c:v>0.59</c:v>
                </c:pt>
                <c:pt idx="1734">
                  <c:v>0.53</c:v>
                </c:pt>
                <c:pt idx="1735">
                  <c:v>0.55000000000000004</c:v>
                </c:pt>
                <c:pt idx="1736">
                  <c:v>0.41</c:v>
                </c:pt>
                <c:pt idx="1737">
                  <c:v>0.51</c:v>
                </c:pt>
                <c:pt idx="1738">
                  <c:v>0.55000000000000004</c:v>
                </c:pt>
                <c:pt idx="1739">
                  <c:v>0.56999999999999995</c:v>
                </c:pt>
                <c:pt idx="1740">
                  <c:v>0.53</c:v>
                </c:pt>
                <c:pt idx="1741">
                  <c:v>0.54</c:v>
                </c:pt>
                <c:pt idx="1742">
                  <c:v>0.48</c:v>
                </c:pt>
                <c:pt idx="1743">
                  <c:v>0.51</c:v>
                </c:pt>
                <c:pt idx="1744">
                  <c:v>0.56000000000000005</c:v>
                </c:pt>
                <c:pt idx="1745">
                  <c:v>0.57999999999999996</c:v>
                </c:pt>
                <c:pt idx="1746">
                  <c:v>0.59</c:v>
                </c:pt>
                <c:pt idx="1747">
                  <c:v>0.7</c:v>
                </c:pt>
                <c:pt idx="1748">
                  <c:v>0.55000000000000004</c:v>
                </c:pt>
                <c:pt idx="1749">
                  <c:v>0.49</c:v>
                </c:pt>
                <c:pt idx="1750">
                  <c:v>0.54</c:v>
                </c:pt>
                <c:pt idx="1751">
                  <c:v>0.64</c:v>
                </c:pt>
                <c:pt idx="1752">
                  <c:v>0.69</c:v>
                </c:pt>
                <c:pt idx="1753">
                  <c:v>0.59</c:v>
                </c:pt>
                <c:pt idx="1754">
                  <c:v>0.49</c:v>
                </c:pt>
                <c:pt idx="1755">
                  <c:v>0.48</c:v>
                </c:pt>
                <c:pt idx="1756">
                  <c:v>0.5</c:v>
                </c:pt>
                <c:pt idx="1757">
                  <c:v>0</c:v>
                </c:pt>
                <c:pt idx="1758">
                  <c:v>0.66</c:v>
                </c:pt>
                <c:pt idx="1759">
                  <c:v>0.61</c:v>
                </c:pt>
                <c:pt idx="1760">
                  <c:v>0.47</c:v>
                </c:pt>
                <c:pt idx="1761">
                  <c:v>0.53</c:v>
                </c:pt>
                <c:pt idx="1762">
                  <c:v>0.54</c:v>
                </c:pt>
                <c:pt idx="1763">
                  <c:v>0.52</c:v>
                </c:pt>
                <c:pt idx="1764">
                  <c:v>0.62</c:v>
                </c:pt>
                <c:pt idx="1765">
                  <c:v>0.64</c:v>
                </c:pt>
                <c:pt idx="1766">
                  <c:v>0.59</c:v>
                </c:pt>
                <c:pt idx="1767">
                  <c:v>0.57999999999999996</c:v>
                </c:pt>
                <c:pt idx="1768">
                  <c:v>0.65</c:v>
                </c:pt>
                <c:pt idx="1769">
                  <c:v>0.67</c:v>
                </c:pt>
                <c:pt idx="1770">
                  <c:v>0.62</c:v>
                </c:pt>
                <c:pt idx="1771">
                  <c:v>0.63</c:v>
                </c:pt>
                <c:pt idx="1772">
                  <c:v>0.52</c:v>
                </c:pt>
                <c:pt idx="1773">
                  <c:v>0.55000000000000004</c:v>
                </c:pt>
                <c:pt idx="1774">
                  <c:v>0.59</c:v>
                </c:pt>
                <c:pt idx="1775">
                  <c:v>0.64</c:v>
                </c:pt>
                <c:pt idx="1776">
                  <c:v>0.54</c:v>
                </c:pt>
                <c:pt idx="1777">
                  <c:v>0.69</c:v>
                </c:pt>
                <c:pt idx="1778">
                  <c:v>0.67</c:v>
                </c:pt>
                <c:pt idx="1779">
                  <c:v>0.6</c:v>
                </c:pt>
                <c:pt idx="1780">
                  <c:v>0.61</c:v>
                </c:pt>
                <c:pt idx="1781">
                  <c:v>0.66</c:v>
                </c:pt>
                <c:pt idx="1782">
                  <c:v>0.64</c:v>
                </c:pt>
                <c:pt idx="1783">
                  <c:v>0.54</c:v>
                </c:pt>
                <c:pt idx="1784">
                  <c:v>0.64</c:v>
                </c:pt>
                <c:pt idx="1785">
                  <c:v>0.55000000000000004</c:v>
                </c:pt>
                <c:pt idx="1786">
                  <c:v>0.56999999999999995</c:v>
                </c:pt>
                <c:pt idx="1787">
                  <c:v>0.69</c:v>
                </c:pt>
                <c:pt idx="1788">
                  <c:v>0.71</c:v>
                </c:pt>
                <c:pt idx="1789">
                  <c:v>0.59</c:v>
                </c:pt>
                <c:pt idx="1790">
                  <c:v>0.65</c:v>
                </c:pt>
                <c:pt idx="1791">
                  <c:v>0.64</c:v>
                </c:pt>
                <c:pt idx="1792">
                  <c:v>0.65</c:v>
                </c:pt>
                <c:pt idx="1793">
                  <c:v>0.5</c:v>
                </c:pt>
                <c:pt idx="1794">
                  <c:v>0.65</c:v>
                </c:pt>
                <c:pt idx="1795">
                  <c:v>0.63</c:v>
                </c:pt>
                <c:pt idx="1796">
                  <c:v>0.63</c:v>
                </c:pt>
                <c:pt idx="1797">
                  <c:v>0.67</c:v>
                </c:pt>
                <c:pt idx="1798">
                  <c:v>0.61</c:v>
                </c:pt>
                <c:pt idx="1799">
                  <c:v>0.59</c:v>
                </c:pt>
                <c:pt idx="1800">
                  <c:v>0.77</c:v>
                </c:pt>
                <c:pt idx="1801">
                  <c:v>0.59</c:v>
                </c:pt>
                <c:pt idx="1802">
                  <c:v>0.59</c:v>
                </c:pt>
                <c:pt idx="1803">
                  <c:v>0.53</c:v>
                </c:pt>
                <c:pt idx="1804">
                  <c:v>0.6</c:v>
                </c:pt>
                <c:pt idx="1805">
                  <c:v>0.62</c:v>
                </c:pt>
                <c:pt idx="1806">
                  <c:v>0.61</c:v>
                </c:pt>
                <c:pt idx="1807">
                  <c:v>0.78</c:v>
                </c:pt>
                <c:pt idx="1808">
                  <c:v>0.87</c:v>
                </c:pt>
                <c:pt idx="1809">
                  <c:v>0.59</c:v>
                </c:pt>
                <c:pt idx="1810">
                  <c:v>0.6</c:v>
                </c:pt>
                <c:pt idx="1811">
                  <c:v>0.54</c:v>
                </c:pt>
                <c:pt idx="1812">
                  <c:v>0.64</c:v>
                </c:pt>
                <c:pt idx="1813">
                  <c:v>0.61</c:v>
                </c:pt>
                <c:pt idx="1814">
                  <c:v>0.62</c:v>
                </c:pt>
                <c:pt idx="1815">
                  <c:v>0.69</c:v>
                </c:pt>
                <c:pt idx="1816">
                  <c:v>0.61</c:v>
                </c:pt>
                <c:pt idx="1817">
                  <c:v>0.57999999999999996</c:v>
                </c:pt>
                <c:pt idx="1818">
                  <c:v>0.59</c:v>
                </c:pt>
                <c:pt idx="1819">
                  <c:v>0.65</c:v>
                </c:pt>
                <c:pt idx="1820">
                  <c:v>0.65</c:v>
                </c:pt>
                <c:pt idx="1821">
                  <c:v>0.59</c:v>
                </c:pt>
                <c:pt idx="1822">
                  <c:v>0.63</c:v>
                </c:pt>
                <c:pt idx="1823">
                  <c:v>0.64</c:v>
                </c:pt>
                <c:pt idx="1824">
                  <c:v>0.63</c:v>
                </c:pt>
                <c:pt idx="1825">
                  <c:v>0.59</c:v>
                </c:pt>
                <c:pt idx="1826">
                  <c:v>0.78</c:v>
                </c:pt>
                <c:pt idx="1827">
                  <c:v>0.68</c:v>
                </c:pt>
                <c:pt idx="1828">
                  <c:v>0.69</c:v>
                </c:pt>
                <c:pt idx="1829">
                  <c:v>0.64</c:v>
                </c:pt>
                <c:pt idx="1830">
                  <c:v>0.68</c:v>
                </c:pt>
                <c:pt idx="1831">
                  <c:v>0.78</c:v>
                </c:pt>
                <c:pt idx="1832">
                  <c:v>0.68</c:v>
                </c:pt>
                <c:pt idx="1833">
                  <c:v>0.77</c:v>
                </c:pt>
                <c:pt idx="1834">
                  <c:v>0.65</c:v>
                </c:pt>
                <c:pt idx="1835">
                  <c:v>0.68</c:v>
                </c:pt>
                <c:pt idx="1836">
                  <c:v>0.71</c:v>
                </c:pt>
                <c:pt idx="1837">
                  <c:v>0.73</c:v>
                </c:pt>
                <c:pt idx="1838">
                  <c:v>0.62</c:v>
                </c:pt>
                <c:pt idx="1839">
                  <c:v>0.65</c:v>
                </c:pt>
                <c:pt idx="1840">
                  <c:v>0.73</c:v>
                </c:pt>
                <c:pt idx="1841">
                  <c:v>0.63</c:v>
                </c:pt>
                <c:pt idx="1842">
                  <c:v>0.66</c:v>
                </c:pt>
                <c:pt idx="1843">
                  <c:v>0.73</c:v>
                </c:pt>
                <c:pt idx="1844">
                  <c:v>0.72</c:v>
                </c:pt>
                <c:pt idx="1845">
                  <c:v>0.66</c:v>
                </c:pt>
                <c:pt idx="1846">
                  <c:v>0.77</c:v>
                </c:pt>
                <c:pt idx="1847">
                  <c:v>0.67</c:v>
                </c:pt>
                <c:pt idx="1848">
                  <c:v>0.65</c:v>
                </c:pt>
                <c:pt idx="1849">
                  <c:v>0.61</c:v>
                </c:pt>
                <c:pt idx="1850">
                  <c:v>0.66</c:v>
                </c:pt>
                <c:pt idx="1851">
                  <c:v>0.61</c:v>
                </c:pt>
                <c:pt idx="1852">
                  <c:v>0.63</c:v>
                </c:pt>
                <c:pt idx="1853">
                  <c:v>0.71</c:v>
                </c:pt>
                <c:pt idx="1854">
                  <c:v>0.7</c:v>
                </c:pt>
                <c:pt idx="1855">
                  <c:v>0.67</c:v>
                </c:pt>
                <c:pt idx="1856">
                  <c:v>0.77</c:v>
                </c:pt>
                <c:pt idx="1857">
                  <c:v>0.67</c:v>
                </c:pt>
                <c:pt idx="1858">
                  <c:v>0.7</c:v>
                </c:pt>
                <c:pt idx="1859">
                  <c:v>0.73</c:v>
                </c:pt>
                <c:pt idx="1860">
                  <c:v>0.7</c:v>
                </c:pt>
                <c:pt idx="1861">
                  <c:v>0.69</c:v>
                </c:pt>
                <c:pt idx="1862">
                  <c:v>0.62</c:v>
                </c:pt>
                <c:pt idx="1863">
                  <c:v>0.7</c:v>
                </c:pt>
                <c:pt idx="1864">
                  <c:v>0.61</c:v>
                </c:pt>
                <c:pt idx="1865">
                  <c:v>0.61</c:v>
                </c:pt>
                <c:pt idx="1866">
                  <c:v>0.68</c:v>
                </c:pt>
                <c:pt idx="1867">
                  <c:v>0.71</c:v>
                </c:pt>
                <c:pt idx="1868">
                  <c:v>0.7</c:v>
                </c:pt>
                <c:pt idx="1869">
                  <c:v>0.68</c:v>
                </c:pt>
                <c:pt idx="1870">
                  <c:v>0.77</c:v>
                </c:pt>
                <c:pt idx="1871">
                  <c:v>0.63</c:v>
                </c:pt>
                <c:pt idx="1872">
                  <c:v>0.75</c:v>
                </c:pt>
                <c:pt idx="1873">
                  <c:v>0.62</c:v>
                </c:pt>
                <c:pt idx="1874">
                  <c:v>0.69</c:v>
                </c:pt>
                <c:pt idx="1875">
                  <c:v>0.67</c:v>
                </c:pt>
                <c:pt idx="1876">
                  <c:v>0.41</c:v>
                </c:pt>
                <c:pt idx="1877">
                  <c:v>0.65</c:v>
                </c:pt>
                <c:pt idx="1878">
                  <c:v>0.65</c:v>
                </c:pt>
                <c:pt idx="1879">
                  <c:v>0.62</c:v>
                </c:pt>
                <c:pt idx="1880">
                  <c:v>0.68</c:v>
                </c:pt>
                <c:pt idx="1881">
                  <c:v>0.64</c:v>
                </c:pt>
                <c:pt idx="1882">
                  <c:v>0.63</c:v>
                </c:pt>
                <c:pt idx="1883">
                  <c:v>0.67</c:v>
                </c:pt>
                <c:pt idx="1884">
                  <c:v>0.65</c:v>
                </c:pt>
                <c:pt idx="1885">
                  <c:v>0.64</c:v>
                </c:pt>
                <c:pt idx="1886">
                  <c:v>0.6</c:v>
                </c:pt>
                <c:pt idx="1887">
                  <c:v>0.74</c:v>
                </c:pt>
                <c:pt idx="1888">
                  <c:v>0.68</c:v>
                </c:pt>
                <c:pt idx="1889">
                  <c:v>0.61</c:v>
                </c:pt>
                <c:pt idx="1890">
                  <c:v>0.73</c:v>
                </c:pt>
                <c:pt idx="1891">
                  <c:v>0.64</c:v>
                </c:pt>
                <c:pt idx="1892">
                  <c:v>0.67</c:v>
                </c:pt>
                <c:pt idx="1893">
                  <c:v>0.69</c:v>
                </c:pt>
                <c:pt idx="1894">
                  <c:v>0.66</c:v>
                </c:pt>
                <c:pt idx="1895">
                  <c:v>0.63</c:v>
                </c:pt>
                <c:pt idx="1896">
                  <c:v>0.63</c:v>
                </c:pt>
                <c:pt idx="1897">
                  <c:v>0.78</c:v>
                </c:pt>
                <c:pt idx="1898">
                  <c:v>0.61</c:v>
                </c:pt>
                <c:pt idx="1899">
                  <c:v>0.67</c:v>
                </c:pt>
                <c:pt idx="1900">
                  <c:v>0.7</c:v>
                </c:pt>
                <c:pt idx="1901">
                  <c:v>0.66</c:v>
                </c:pt>
                <c:pt idx="1902">
                  <c:v>0.66</c:v>
                </c:pt>
                <c:pt idx="1903">
                  <c:v>0.7</c:v>
                </c:pt>
                <c:pt idx="1904">
                  <c:v>0.67</c:v>
                </c:pt>
                <c:pt idx="1905">
                  <c:v>0.64</c:v>
                </c:pt>
                <c:pt idx="1906">
                  <c:v>0.69</c:v>
                </c:pt>
                <c:pt idx="1907">
                  <c:v>0.62</c:v>
                </c:pt>
                <c:pt idx="1908">
                  <c:v>0.61</c:v>
                </c:pt>
                <c:pt idx="1909">
                  <c:v>0.64</c:v>
                </c:pt>
                <c:pt idx="1910">
                  <c:v>0.75</c:v>
                </c:pt>
                <c:pt idx="1911">
                  <c:v>0.71</c:v>
                </c:pt>
                <c:pt idx="1912">
                  <c:v>0.67</c:v>
                </c:pt>
                <c:pt idx="1913">
                  <c:v>0.63</c:v>
                </c:pt>
                <c:pt idx="1914">
                  <c:v>0.75</c:v>
                </c:pt>
                <c:pt idx="1915">
                  <c:v>0.71</c:v>
                </c:pt>
                <c:pt idx="1916">
                  <c:v>0.7</c:v>
                </c:pt>
                <c:pt idx="1917">
                  <c:v>0.75</c:v>
                </c:pt>
                <c:pt idx="1918">
                  <c:v>0.65</c:v>
                </c:pt>
                <c:pt idx="1919">
                  <c:v>0.84</c:v>
                </c:pt>
                <c:pt idx="1920">
                  <c:v>0.77</c:v>
                </c:pt>
                <c:pt idx="1921">
                  <c:v>0.67</c:v>
                </c:pt>
                <c:pt idx="1922">
                  <c:v>0.68</c:v>
                </c:pt>
                <c:pt idx="1923">
                  <c:v>0.73</c:v>
                </c:pt>
                <c:pt idx="1924">
                  <c:v>0.72</c:v>
                </c:pt>
                <c:pt idx="1925">
                  <c:v>0.72</c:v>
                </c:pt>
                <c:pt idx="1926">
                  <c:v>0.88</c:v>
                </c:pt>
                <c:pt idx="1927">
                  <c:v>0.69</c:v>
                </c:pt>
                <c:pt idx="1928">
                  <c:v>0.74</c:v>
                </c:pt>
                <c:pt idx="1929">
                  <c:v>0.75</c:v>
                </c:pt>
                <c:pt idx="1930">
                  <c:v>0.87</c:v>
                </c:pt>
                <c:pt idx="1931">
                  <c:v>0.74</c:v>
                </c:pt>
                <c:pt idx="1932">
                  <c:v>0.81</c:v>
                </c:pt>
                <c:pt idx="1933">
                  <c:v>0.71</c:v>
                </c:pt>
                <c:pt idx="1934">
                  <c:v>0.74</c:v>
                </c:pt>
                <c:pt idx="1935">
                  <c:v>0.77</c:v>
                </c:pt>
                <c:pt idx="1936">
                  <c:v>0.65</c:v>
                </c:pt>
                <c:pt idx="1937">
                  <c:v>0.8</c:v>
                </c:pt>
                <c:pt idx="1938">
                  <c:v>0.76</c:v>
                </c:pt>
                <c:pt idx="1939">
                  <c:v>0.71</c:v>
                </c:pt>
                <c:pt idx="1940">
                  <c:v>0.69</c:v>
                </c:pt>
                <c:pt idx="1941">
                  <c:v>0.74</c:v>
                </c:pt>
                <c:pt idx="1942">
                  <c:v>0.73</c:v>
                </c:pt>
                <c:pt idx="1943">
                  <c:v>0.75</c:v>
                </c:pt>
                <c:pt idx="1944">
                  <c:v>0.84</c:v>
                </c:pt>
                <c:pt idx="1945">
                  <c:v>0.66</c:v>
                </c:pt>
                <c:pt idx="1946">
                  <c:v>0.75</c:v>
                </c:pt>
                <c:pt idx="1947">
                  <c:v>0.77</c:v>
                </c:pt>
                <c:pt idx="1948">
                  <c:v>0.78</c:v>
                </c:pt>
                <c:pt idx="1949">
                  <c:v>0.83</c:v>
                </c:pt>
                <c:pt idx="1950">
                  <c:v>0.83</c:v>
                </c:pt>
                <c:pt idx="1951">
                  <c:v>0.81</c:v>
                </c:pt>
                <c:pt idx="1952">
                  <c:v>0.93</c:v>
                </c:pt>
                <c:pt idx="1953">
                  <c:v>0.79</c:v>
                </c:pt>
                <c:pt idx="1954">
                  <c:v>0.77</c:v>
                </c:pt>
                <c:pt idx="1955">
                  <c:v>0.8</c:v>
                </c:pt>
                <c:pt idx="1956">
                  <c:v>0.83</c:v>
                </c:pt>
                <c:pt idx="1957">
                  <c:v>0.83</c:v>
                </c:pt>
                <c:pt idx="1958">
                  <c:v>0.8</c:v>
                </c:pt>
                <c:pt idx="1959">
                  <c:v>0.87</c:v>
                </c:pt>
                <c:pt idx="1960">
                  <c:v>0.81</c:v>
                </c:pt>
                <c:pt idx="1961">
                  <c:v>0.81</c:v>
                </c:pt>
                <c:pt idx="1962">
                  <c:v>0.87</c:v>
                </c:pt>
                <c:pt idx="1963">
                  <c:v>0.95</c:v>
                </c:pt>
                <c:pt idx="1964">
                  <c:v>0.94</c:v>
                </c:pt>
                <c:pt idx="1965">
                  <c:v>0.8</c:v>
                </c:pt>
                <c:pt idx="1966">
                  <c:v>0.83</c:v>
                </c:pt>
                <c:pt idx="1967">
                  <c:v>0.8</c:v>
                </c:pt>
                <c:pt idx="1968">
                  <c:v>0.78</c:v>
                </c:pt>
                <c:pt idx="1969">
                  <c:v>0.86</c:v>
                </c:pt>
                <c:pt idx="1970">
                  <c:v>0.87</c:v>
                </c:pt>
                <c:pt idx="1971">
                  <c:v>0.85</c:v>
                </c:pt>
                <c:pt idx="1972">
                  <c:v>0.75</c:v>
                </c:pt>
                <c:pt idx="1973">
                  <c:v>0.87</c:v>
                </c:pt>
                <c:pt idx="1974">
                  <c:v>0.89</c:v>
                </c:pt>
                <c:pt idx="1975">
                  <c:v>0.99</c:v>
                </c:pt>
                <c:pt idx="1976">
                  <c:v>0.86</c:v>
                </c:pt>
                <c:pt idx="1977">
                  <c:v>0.86</c:v>
                </c:pt>
                <c:pt idx="1978">
                  <c:v>0.77</c:v>
                </c:pt>
                <c:pt idx="1979">
                  <c:v>0.95</c:v>
                </c:pt>
                <c:pt idx="1980">
                  <c:v>0.81</c:v>
                </c:pt>
                <c:pt idx="1981">
                  <c:v>0.88</c:v>
                </c:pt>
                <c:pt idx="1982">
                  <c:v>0.87</c:v>
                </c:pt>
                <c:pt idx="1983">
                  <c:v>0.92</c:v>
                </c:pt>
                <c:pt idx="1984">
                  <c:v>0.82</c:v>
                </c:pt>
                <c:pt idx="1985">
                  <c:v>0.85</c:v>
                </c:pt>
                <c:pt idx="1986">
                  <c:v>0.83</c:v>
                </c:pt>
                <c:pt idx="1987">
                  <c:v>0.87</c:v>
                </c:pt>
                <c:pt idx="1988">
                  <c:v>0.89</c:v>
                </c:pt>
                <c:pt idx="1989">
                  <c:v>0.87</c:v>
                </c:pt>
                <c:pt idx="1990">
                  <c:v>0.82</c:v>
                </c:pt>
                <c:pt idx="1991">
                  <c:v>0.78</c:v>
                </c:pt>
                <c:pt idx="1992">
                  <c:v>0.84</c:v>
                </c:pt>
                <c:pt idx="1993">
                  <c:v>0.92</c:v>
                </c:pt>
                <c:pt idx="1994">
                  <c:v>1.04</c:v>
                </c:pt>
                <c:pt idx="1995">
                  <c:v>0.86</c:v>
                </c:pt>
                <c:pt idx="1996">
                  <c:v>0.88</c:v>
                </c:pt>
                <c:pt idx="1997">
                  <c:v>0.88</c:v>
                </c:pt>
                <c:pt idx="1998">
                  <c:v>0.85</c:v>
                </c:pt>
                <c:pt idx="1999">
                  <c:v>0.91</c:v>
                </c:pt>
                <c:pt idx="2000">
                  <c:v>0.85</c:v>
                </c:pt>
                <c:pt idx="2001">
                  <c:v>0.98</c:v>
                </c:pt>
                <c:pt idx="2002">
                  <c:v>0.87</c:v>
                </c:pt>
                <c:pt idx="2003">
                  <c:v>0.99</c:v>
                </c:pt>
                <c:pt idx="2004">
                  <c:v>0.89</c:v>
                </c:pt>
                <c:pt idx="2005">
                  <c:v>0.9</c:v>
                </c:pt>
                <c:pt idx="2006">
                  <c:v>0.94</c:v>
                </c:pt>
                <c:pt idx="2007">
                  <c:v>1.02</c:v>
                </c:pt>
                <c:pt idx="2008">
                  <c:v>0.9</c:v>
                </c:pt>
                <c:pt idx="2009">
                  <c:v>0.94</c:v>
                </c:pt>
                <c:pt idx="2010">
                  <c:v>1</c:v>
                </c:pt>
                <c:pt idx="2011">
                  <c:v>0.82</c:v>
                </c:pt>
                <c:pt idx="2012">
                  <c:v>1.01</c:v>
                </c:pt>
                <c:pt idx="2013">
                  <c:v>0.93</c:v>
                </c:pt>
                <c:pt idx="2014">
                  <c:v>0.89</c:v>
                </c:pt>
                <c:pt idx="2015">
                  <c:v>0.92</c:v>
                </c:pt>
                <c:pt idx="2016">
                  <c:v>0.89</c:v>
                </c:pt>
                <c:pt idx="2017">
                  <c:v>0.89</c:v>
                </c:pt>
                <c:pt idx="2018">
                  <c:v>0.84</c:v>
                </c:pt>
                <c:pt idx="2019">
                  <c:v>0.92</c:v>
                </c:pt>
                <c:pt idx="2020">
                  <c:v>0.94</c:v>
                </c:pt>
                <c:pt idx="2021">
                  <c:v>0.94</c:v>
                </c:pt>
                <c:pt idx="2022">
                  <c:v>1.18</c:v>
                </c:pt>
                <c:pt idx="2023">
                  <c:v>0.99</c:v>
                </c:pt>
                <c:pt idx="2024">
                  <c:v>0.94</c:v>
                </c:pt>
                <c:pt idx="2025">
                  <c:v>0.93</c:v>
                </c:pt>
                <c:pt idx="2026">
                  <c:v>0.88</c:v>
                </c:pt>
                <c:pt idx="2027">
                  <c:v>0.96</c:v>
                </c:pt>
                <c:pt idx="2028">
                  <c:v>0.96</c:v>
                </c:pt>
                <c:pt idx="2029">
                  <c:v>1</c:v>
                </c:pt>
                <c:pt idx="2030">
                  <c:v>0.9</c:v>
                </c:pt>
                <c:pt idx="2031">
                  <c:v>0.89</c:v>
                </c:pt>
                <c:pt idx="2032">
                  <c:v>0.96</c:v>
                </c:pt>
                <c:pt idx="2033">
                  <c:v>1.01</c:v>
                </c:pt>
                <c:pt idx="2034">
                  <c:v>0.99</c:v>
                </c:pt>
                <c:pt idx="2035">
                  <c:v>0.94</c:v>
                </c:pt>
                <c:pt idx="2036">
                  <c:v>0.97</c:v>
                </c:pt>
                <c:pt idx="2037">
                  <c:v>1.2</c:v>
                </c:pt>
                <c:pt idx="2038">
                  <c:v>0.94</c:v>
                </c:pt>
                <c:pt idx="2039">
                  <c:v>0.88</c:v>
                </c:pt>
                <c:pt idx="2040">
                  <c:v>0.96</c:v>
                </c:pt>
                <c:pt idx="2041">
                  <c:v>0.96</c:v>
                </c:pt>
                <c:pt idx="2042">
                  <c:v>0.91</c:v>
                </c:pt>
                <c:pt idx="2043">
                  <c:v>0.93</c:v>
                </c:pt>
                <c:pt idx="2044">
                  <c:v>0.89</c:v>
                </c:pt>
                <c:pt idx="2045">
                  <c:v>0.9</c:v>
                </c:pt>
                <c:pt idx="2046">
                  <c:v>1.02</c:v>
                </c:pt>
                <c:pt idx="2047">
                  <c:v>0.97</c:v>
                </c:pt>
                <c:pt idx="2048">
                  <c:v>0.94</c:v>
                </c:pt>
                <c:pt idx="2049">
                  <c:v>0.92</c:v>
                </c:pt>
                <c:pt idx="2050">
                  <c:v>0.95</c:v>
                </c:pt>
                <c:pt idx="2051">
                  <c:v>0.96</c:v>
                </c:pt>
                <c:pt idx="2052">
                  <c:v>0.9</c:v>
                </c:pt>
                <c:pt idx="2053">
                  <c:v>1</c:v>
                </c:pt>
                <c:pt idx="2054">
                  <c:v>1.05</c:v>
                </c:pt>
                <c:pt idx="2055">
                  <c:v>0.91</c:v>
                </c:pt>
                <c:pt idx="2056">
                  <c:v>1.02</c:v>
                </c:pt>
                <c:pt idx="2057">
                  <c:v>1.07</c:v>
                </c:pt>
                <c:pt idx="2058">
                  <c:v>1.01</c:v>
                </c:pt>
                <c:pt idx="2059">
                  <c:v>1.0900000000000001</c:v>
                </c:pt>
                <c:pt idx="2060">
                  <c:v>1.07</c:v>
                </c:pt>
                <c:pt idx="2061">
                  <c:v>1.03</c:v>
                </c:pt>
              </c:numCache>
            </c:numRef>
          </c:yVal>
          <c:smooth val="1"/>
        </c:ser>
        <c:ser>
          <c:idx val="1"/>
          <c:order val="1"/>
          <c:tx>
            <c:v>forward power (kW)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9933FF"/>
              </a:solidFill>
              <a:ln>
                <a:noFill/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DATA!$Q$10:$Q$2071</c:f>
              <c:numCache>
                <c:formatCode>General</c:formatCode>
                <c:ptCount val="2062"/>
                <c:pt idx="0">
                  <c:v>2.5499999999999998</c:v>
                </c:pt>
                <c:pt idx="1">
                  <c:v>2.5299999999999998</c:v>
                </c:pt>
                <c:pt idx="2">
                  <c:v>2.5499999999999998</c:v>
                </c:pt>
                <c:pt idx="3">
                  <c:v>2.75</c:v>
                </c:pt>
                <c:pt idx="4">
                  <c:v>2.73</c:v>
                </c:pt>
                <c:pt idx="5">
                  <c:v>2.4700000000000002</c:v>
                </c:pt>
                <c:pt idx="6">
                  <c:v>2.4700000000000002</c:v>
                </c:pt>
                <c:pt idx="7">
                  <c:v>2.64</c:v>
                </c:pt>
                <c:pt idx="8">
                  <c:v>2.58</c:v>
                </c:pt>
                <c:pt idx="9">
                  <c:v>2.69</c:v>
                </c:pt>
                <c:pt idx="10">
                  <c:v>2.61</c:v>
                </c:pt>
                <c:pt idx="11">
                  <c:v>2.5099999999999998</c:v>
                </c:pt>
                <c:pt idx="12">
                  <c:v>2.5299999999999998</c:v>
                </c:pt>
                <c:pt idx="13">
                  <c:v>2.64</c:v>
                </c:pt>
                <c:pt idx="14">
                  <c:v>2.56</c:v>
                </c:pt>
                <c:pt idx="15">
                  <c:v>2.5299999999999998</c:v>
                </c:pt>
                <c:pt idx="16">
                  <c:v>2.5299999999999998</c:v>
                </c:pt>
                <c:pt idx="17">
                  <c:v>2.57</c:v>
                </c:pt>
                <c:pt idx="18">
                  <c:v>2.61</c:v>
                </c:pt>
                <c:pt idx="19">
                  <c:v>2.58</c:v>
                </c:pt>
                <c:pt idx="20">
                  <c:v>2.59</c:v>
                </c:pt>
                <c:pt idx="21">
                  <c:v>2.5499999999999998</c:v>
                </c:pt>
                <c:pt idx="22">
                  <c:v>2.58</c:v>
                </c:pt>
                <c:pt idx="23">
                  <c:v>2.54</c:v>
                </c:pt>
                <c:pt idx="24">
                  <c:v>2.63</c:v>
                </c:pt>
                <c:pt idx="25">
                  <c:v>2.61</c:v>
                </c:pt>
                <c:pt idx="26">
                  <c:v>2.68</c:v>
                </c:pt>
                <c:pt idx="27">
                  <c:v>2.63</c:v>
                </c:pt>
                <c:pt idx="28">
                  <c:v>2.59</c:v>
                </c:pt>
                <c:pt idx="29">
                  <c:v>2.58</c:v>
                </c:pt>
                <c:pt idx="30">
                  <c:v>2.62</c:v>
                </c:pt>
                <c:pt idx="31">
                  <c:v>2.7</c:v>
                </c:pt>
                <c:pt idx="32">
                  <c:v>2.64</c:v>
                </c:pt>
                <c:pt idx="33">
                  <c:v>2.58</c:v>
                </c:pt>
                <c:pt idx="34">
                  <c:v>2.59</c:v>
                </c:pt>
                <c:pt idx="35">
                  <c:v>2.46</c:v>
                </c:pt>
                <c:pt idx="36">
                  <c:v>2.58</c:v>
                </c:pt>
                <c:pt idx="37">
                  <c:v>2.58</c:v>
                </c:pt>
                <c:pt idx="38">
                  <c:v>2.52</c:v>
                </c:pt>
                <c:pt idx="39">
                  <c:v>2.67</c:v>
                </c:pt>
                <c:pt idx="40">
                  <c:v>2.69</c:v>
                </c:pt>
                <c:pt idx="41">
                  <c:v>2.5499999999999998</c:v>
                </c:pt>
                <c:pt idx="42">
                  <c:v>2.52</c:v>
                </c:pt>
                <c:pt idx="43">
                  <c:v>2.73</c:v>
                </c:pt>
                <c:pt idx="44">
                  <c:v>2.65</c:v>
                </c:pt>
                <c:pt idx="45">
                  <c:v>2.6</c:v>
                </c:pt>
                <c:pt idx="46">
                  <c:v>2.54</c:v>
                </c:pt>
                <c:pt idx="47">
                  <c:v>2.5099999999999998</c:v>
                </c:pt>
                <c:pt idx="48">
                  <c:v>2.52</c:v>
                </c:pt>
                <c:pt idx="49">
                  <c:v>2.71</c:v>
                </c:pt>
                <c:pt idx="50">
                  <c:v>2.8</c:v>
                </c:pt>
                <c:pt idx="51">
                  <c:v>2.62</c:v>
                </c:pt>
                <c:pt idx="52">
                  <c:v>2.63</c:v>
                </c:pt>
                <c:pt idx="53">
                  <c:v>2.62</c:v>
                </c:pt>
                <c:pt idx="54">
                  <c:v>2.68</c:v>
                </c:pt>
                <c:pt idx="55">
                  <c:v>2.67</c:v>
                </c:pt>
                <c:pt idx="56">
                  <c:v>2.52</c:v>
                </c:pt>
                <c:pt idx="57">
                  <c:v>2.6</c:v>
                </c:pt>
                <c:pt idx="58">
                  <c:v>2.72</c:v>
                </c:pt>
                <c:pt idx="59">
                  <c:v>2.65</c:v>
                </c:pt>
                <c:pt idx="60">
                  <c:v>2.66</c:v>
                </c:pt>
                <c:pt idx="61">
                  <c:v>2.6</c:v>
                </c:pt>
                <c:pt idx="62">
                  <c:v>2.63</c:v>
                </c:pt>
                <c:pt idx="63">
                  <c:v>2.58</c:v>
                </c:pt>
                <c:pt idx="64">
                  <c:v>2.5</c:v>
                </c:pt>
                <c:pt idx="65">
                  <c:v>2.4500000000000002</c:v>
                </c:pt>
                <c:pt idx="66">
                  <c:v>2.56</c:v>
                </c:pt>
                <c:pt idx="67">
                  <c:v>2.54</c:v>
                </c:pt>
                <c:pt idx="68">
                  <c:v>2.56</c:v>
                </c:pt>
                <c:pt idx="69">
                  <c:v>2.5499999999999998</c:v>
                </c:pt>
                <c:pt idx="70">
                  <c:v>2.62</c:v>
                </c:pt>
                <c:pt idx="71">
                  <c:v>2.68</c:v>
                </c:pt>
                <c:pt idx="72">
                  <c:v>2.8</c:v>
                </c:pt>
                <c:pt idx="73">
                  <c:v>2.61</c:v>
                </c:pt>
                <c:pt idx="74">
                  <c:v>2.5</c:v>
                </c:pt>
                <c:pt idx="75">
                  <c:v>2.56</c:v>
                </c:pt>
                <c:pt idx="76">
                  <c:v>2.68</c:v>
                </c:pt>
                <c:pt idx="77">
                  <c:v>2.6</c:v>
                </c:pt>
                <c:pt idx="78">
                  <c:v>2.76</c:v>
                </c:pt>
                <c:pt idx="79">
                  <c:v>2.66</c:v>
                </c:pt>
                <c:pt idx="80">
                  <c:v>2.54</c:v>
                </c:pt>
                <c:pt idx="81">
                  <c:v>2.59</c:v>
                </c:pt>
                <c:pt idx="82">
                  <c:v>2.54</c:v>
                </c:pt>
                <c:pt idx="83">
                  <c:v>2.58</c:v>
                </c:pt>
                <c:pt idx="84">
                  <c:v>2.56</c:v>
                </c:pt>
                <c:pt idx="85">
                  <c:v>2.4700000000000002</c:v>
                </c:pt>
                <c:pt idx="86">
                  <c:v>2.5099999999999998</c:v>
                </c:pt>
                <c:pt idx="87">
                  <c:v>2.56</c:v>
                </c:pt>
                <c:pt idx="88">
                  <c:v>2.57</c:v>
                </c:pt>
                <c:pt idx="89">
                  <c:v>2.5099999999999998</c:v>
                </c:pt>
                <c:pt idx="90">
                  <c:v>2.67</c:v>
                </c:pt>
                <c:pt idx="91">
                  <c:v>2.57</c:v>
                </c:pt>
                <c:pt idx="92">
                  <c:v>2.67</c:v>
                </c:pt>
                <c:pt idx="93">
                  <c:v>2.59</c:v>
                </c:pt>
                <c:pt idx="94">
                  <c:v>2.68</c:v>
                </c:pt>
                <c:pt idx="95">
                  <c:v>2.54</c:v>
                </c:pt>
                <c:pt idx="96">
                  <c:v>2.5299999999999998</c:v>
                </c:pt>
                <c:pt idx="97">
                  <c:v>2.5</c:v>
                </c:pt>
                <c:pt idx="98">
                  <c:v>2.5099999999999998</c:v>
                </c:pt>
                <c:pt idx="99">
                  <c:v>2.5499999999999998</c:v>
                </c:pt>
                <c:pt idx="100">
                  <c:v>2.56</c:v>
                </c:pt>
                <c:pt idx="101">
                  <c:v>2.71</c:v>
                </c:pt>
                <c:pt idx="102">
                  <c:v>2.66</c:v>
                </c:pt>
                <c:pt idx="103">
                  <c:v>2.54</c:v>
                </c:pt>
                <c:pt idx="104">
                  <c:v>2.62</c:v>
                </c:pt>
                <c:pt idx="105">
                  <c:v>2.74</c:v>
                </c:pt>
                <c:pt idx="106">
                  <c:v>2.5299999999999998</c:v>
                </c:pt>
                <c:pt idx="107">
                  <c:v>2.5299999999999998</c:v>
                </c:pt>
                <c:pt idx="108">
                  <c:v>2.5499999999999998</c:v>
                </c:pt>
                <c:pt idx="109">
                  <c:v>2.62</c:v>
                </c:pt>
                <c:pt idx="110">
                  <c:v>2.61</c:v>
                </c:pt>
                <c:pt idx="111">
                  <c:v>2.62</c:v>
                </c:pt>
                <c:pt idx="112">
                  <c:v>2.56</c:v>
                </c:pt>
                <c:pt idx="113">
                  <c:v>2.7</c:v>
                </c:pt>
                <c:pt idx="114">
                  <c:v>2.62</c:v>
                </c:pt>
                <c:pt idx="115">
                  <c:v>2.64</c:v>
                </c:pt>
                <c:pt idx="116">
                  <c:v>2.56</c:v>
                </c:pt>
                <c:pt idx="117">
                  <c:v>2.6</c:v>
                </c:pt>
                <c:pt idx="118">
                  <c:v>2.54</c:v>
                </c:pt>
                <c:pt idx="119">
                  <c:v>2.64</c:v>
                </c:pt>
                <c:pt idx="120">
                  <c:v>2.7</c:v>
                </c:pt>
                <c:pt idx="121">
                  <c:v>2.71</c:v>
                </c:pt>
                <c:pt idx="122">
                  <c:v>2.54</c:v>
                </c:pt>
                <c:pt idx="123">
                  <c:v>2.52</c:v>
                </c:pt>
                <c:pt idx="124">
                  <c:v>2.59</c:v>
                </c:pt>
                <c:pt idx="125">
                  <c:v>2.57</c:v>
                </c:pt>
                <c:pt idx="126">
                  <c:v>2.56</c:v>
                </c:pt>
                <c:pt idx="127">
                  <c:v>2.52</c:v>
                </c:pt>
                <c:pt idx="128">
                  <c:v>2.4500000000000002</c:v>
                </c:pt>
                <c:pt idx="129">
                  <c:v>2.6</c:v>
                </c:pt>
                <c:pt idx="130">
                  <c:v>2.6</c:v>
                </c:pt>
                <c:pt idx="131">
                  <c:v>2.69</c:v>
                </c:pt>
                <c:pt idx="132">
                  <c:v>2.57</c:v>
                </c:pt>
                <c:pt idx="133">
                  <c:v>2.5499999999999998</c:v>
                </c:pt>
                <c:pt idx="134">
                  <c:v>2.59</c:v>
                </c:pt>
                <c:pt idx="135">
                  <c:v>2.54</c:v>
                </c:pt>
                <c:pt idx="136">
                  <c:v>2.54</c:v>
                </c:pt>
                <c:pt idx="137">
                  <c:v>2.4300000000000002</c:v>
                </c:pt>
                <c:pt idx="138">
                  <c:v>2.5099999999999998</c:v>
                </c:pt>
                <c:pt idx="139">
                  <c:v>2.62</c:v>
                </c:pt>
                <c:pt idx="140">
                  <c:v>2.56</c:v>
                </c:pt>
                <c:pt idx="141">
                  <c:v>2.4900000000000002</c:v>
                </c:pt>
                <c:pt idx="142">
                  <c:v>2.5299999999999998</c:v>
                </c:pt>
                <c:pt idx="143">
                  <c:v>2.4700000000000002</c:v>
                </c:pt>
                <c:pt idx="144">
                  <c:v>2.5299999999999998</c:v>
                </c:pt>
                <c:pt idx="145">
                  <c:v>2.5499999999999998</c:v>
                </c:pt>
                <c:pt idx="146">
                  <c:v>2.63</c:v>
                </c:pt>
                <c:pt idx="147">
                  <c:v>2.54</c:v>
                </c:pt>
                <c:pt idx="148">
                  <c:v>2.64</c:v>
                </c:pt>
                <c:pt idx="149">
                  <c:v>2.6</c:v>
                </c:pt>
                <c:pt idx="150">
                  <c:v>2.73</c:v>
                </c:pt>
                <c:pt idx="151">
                  <c:v>2.58</c:v>
                </c:pt>
                <c:pt idx="152">
                  <c:v>2.65</c:v>
                </c:pt>
                <c:pt idx="153">
                  <c:v>2.59</c:v>
                </c:pt>
                <c:pt idx="154">
                  <c:v>2.6</c:v>
                </c:pt>
                <c:pt idx="155">
                  <c:v>2.46</c:v>
                </c:pt>
                <c:pt idx="156">
                  <c:v>2.5099999999999998</c:v>
                </c:pt>
                <c:pt idx="157">
                  <c:v>2.4500000000000002</c:v>
                </c:pt>
                <c:pt idx="158">
                  <c:v>2.5099999999999998</c:v>
                </c:pt>
                <c:pt idx="159">
                  <c:v>2.59</c:v>
                </c:pt>
                <c:pt idx="160">
                  <c:v>2.72</c:v>
                </c:pt>
                <c:pt idx="161">
                  <c:v>2.63</c:v>
                </c:pt>
                <c:pt idx="162">
                  <c:v>2.67</c:v>
                </c:pt>
                <c:pt idx="163">
                  <c:v>2.56</c:v>
                </c:pt>
                <c:pt idx="164">
                  <c:v>2.58</c:v>
                </c:pt>
                <c:pt idx="165">
                  <c:v>2.5499999999999998</c:v>
                </c:pt>
                <c:pt idx="166">
                  <c:v>2.4900000000000002</c:v>
                </c:pt>
                <c:pt idx="167">
                  <c:v>2.4500000000000002</c:v>
                </c:pt>
                <c:pt idx="168">
                  <c:v>2.52</c:v>
                </c:pt>
                <c:pt idx="169">
                  <c:v>2.58</c:v>
                </c:pt>
                <c:pt idx="170">
                  <c:v>2.68</c:v>
                </c:pt>
                <c:pt idx="171">
                  <c:v>2.59</c:v>
                </c:pt>
                <c:pt idx="172">
                  <c:v>2.5099999999999998</c:v>
                </c:pt>
                <c:pt idx="173">
                  <c:v>2.65</c:v>
                </c:pt>
                <c:pt idx="174">
                  <c:v>2.5299999999999998</c:v>
                </c:pt>
                <c:pt idx="175">
                  <c:v>2.6</c:v>
                </c:pt>
                <c:pt idx="176">
                  <c:v>2.65</c:v>
                </c:pt>
                <c:pt idx="177">
                  <c:v>2.65</c:v>
                </c:pt>
                <c:pt idx="178">
                  <c:v>2.5</c:v>
                </c:pt>
                <c:pt idx="179">
                  <c:v>2.57</c:v>
                </c:pt>
                <c:pt idx="180">
                  <c:v>2.58</c:v>
                </c:pt>
                <c:pt idx="181">
                  <c:v>2.57</c:v>
                </c:pt>
                <c:pt idx="182">
                  <c:v>2.57</c:v>
                </c:pt>
                <c:pt idx="183">
                  <c:v>2.58</c:v>
                </c:pt>
                <c:pt idx="184">
                  <c:v>2.62</c:v>
                </c:pt>
                <c:pt idx="185">
                  <c:v>2.64</c:v>
                </c:pt>
                <c:pt idx="186">
                  <c:v>2.68</c:v>
                </c:pt>
                <c:pt idx="187">
                  <c:v>2.64</c:v>
                </c:pt>
                <c:pt idx="188">
                  <c:v>2.66</c:v>
                </c:pt>
                <c:pt idx="189">
                  <c:v>2.65</c:v>
                </c:pt>
                <c:pt idx="190">
                  <c:v>2.52</c:v>
                </c:pt>
                <c:pt idx="191">
                  <c:v>2.64</c:v>
                </c:pt>
                <c:pt idx="192">
                  <c:v>2.7</c:v>
                </c:pt>
                <c:pt idx="193">
                  <c:v>2.59</c:v>
                </c:pt>
                <c:pt idx="194">
                  <c:v>2.56</c:v>
                </c:pt>
                <c:pt idx="195">
                  <c:v>2.5299999999999998</c:v>
                </c:pt>
                <c:pt idx="196">
                  <c:v>2.59</c:v>
                </c:pt>
                <c:pt idx="197">
                  <c:v>2.5499999999999998</c:v>
                </c:pt>
                <c:pt idx="198">
                  <c:v>2.59</c:v>
                </c:pt>
                <c:pt idx="199">
                  <c:v>2.68</c:v>
                </c:pt>
                <c:pt idx="200">
                  <c:v>2.46</c:v>
                </c:pt>
                <c:pt idx="201">
                  <c:v>2.66</c:v>
                </c:pt>
                <c:pt idx="202">
                  <c:v>2.66</c:v>
                </c:pt>
                <c:pt idx="203">
                  <c:v>2.69</c:v>
                </c:pt>
                <c:pt idx="204">
                  <c:v>2.79</c:v>
                </c:pt>
                <c:pt idx="205">
                  <c:v>2.66</c:v>
                </c:pt>
                <c:pt idx="206">
                  <c:v>2.5499999999999998</c:v>
                </c:pt>
                <c:pt idx="207">
                  <c:v>2.4900000000000002</c:v>
                </c:pt>
                <c:pt idx="208">
                  <c:v>2.6</c:v>
                </c:pt>
                <c:pt idx="209">
                  <c:v>2.4700000000000002</c:v>
                </c:pt>
                <c:pt idx="210">
                  <c:v>2.4700000000000002</c:v>
                </c:pt>
                <c:pt idx="211">
                  <c:v>2.4700000000000002</c:v>
                </c:pt>
                <c:pt idx="212">
                  <c:v>2.4500000000000002</c:v>
                </c:pt>
                <c:pt idx="213">
                  <c:v>2.61</c:v>
                </c:pt>
                <c:pt idx="214">
                  <c:v>2.57</c:v>
                </c:pt>
                <c:pt idx="215">
                  <c:v>2.58</c:v>
                </c:pt>
                <c:pt idx="216">
                  <c:v>2.66</c:v>
                </c:pt>
                <c:pt idx="217">
                  <c:v>2.63</c:v>
                </c:pt>
                <c:pt idx="218">
                  <c:v>2.63</c:v>
                </c:pt>
                <c:pt idx="219">
                  <c:v>2.69</c:v>
                </c:pt>
                <c:pt idx="220">
                  <c:v>2.62</c:v>
                </c:pt>
                <c:pt idx="221">
                  <c:v>2.54</c:v>
                </c:pt>
                <c:pt idx="222">
                  <c:v>2.79</c:v>
                </c:pt>
                <c:pt idx="223">
                  <c:v>2.64</c:v>
                </c:pt>
                <c:pt idx="224">
                  <c:v>2.4500000000000002</c:v>
                </c:pt>
                <c:pt idx="225">
                  <c:v>2.6</c:v>
                </c:pt>
                <c:pt idx="226">
                  <c:v>2.58</c:v>
                </c:pt>
                <c:pt idx="227">
                  <c:v>2.5</c:v>
                </c:pt>
                <c:pt idx="228">
                  <c:v>2.4900000000000002</c:v>
                </c:pt>
                <c:pt idx="229">
                  <c:v>2.59</c:v>
                </c:pt>
                <c:pt idx="230">
                  <c:v>2.75</c:v>
                </c:pt>
                <c:pt idx="231">
                  <c:v>2.5</c:v>
                </c:pt>
                <c:pt idx="232">
                  <c:v>2.59</c:v>
                </c:pt>
                <c:pt idx="233">
                  <c:v>2.67</c:v>
                </c:pt>
                <c:pt idx="234">
                  <c:v>2.54</c:v>
                </c:pt>
                <c:pt idx="235">
                  <c:v>2.5499999999999998</c:v>
                </c:pt>
                <c:pt idx="236">
                  <c:v>2.69</c:v>
                </c:pt>
                <c:pt idx="237">
                  <c:v>2.62</c:v>
                </c:pt>
                <c:pt idx="238">
                  <c:v>2.61</c:v>
                </c:pt>
                <c:pt idx="239">
                  <c:v>2.62</c:v>
                </c:pt>
                <c:pt idx="240">
                  <c:v>2.74</c:v>
                </c:pt>
                <c:pt idx="241">
                  <c:v>2.54</c:v>
                </c:pt>
                <c:pt idx="242">
                  <c:v>2.71</c:v>
                </c:pt>
                <c:pt idx="243">
                  <c:v>2.59</c:v>
                </c:pt>
                <c:pt idx="244">
                  <c:v>2.5099999999999998</c:v>
                </c:pt>
                <c:pt idx="245">
                  <c:v>2.68</c:v>
                </c:pt>
                <c:pt idx="246">
                  <c:v>2.5499999999999998</c:v>
                </c:pt>
                <c:pt idx="247">
                  <c:v>2.58</c:v>
                </c:pt>
                <c:pt idx="248">
                  <c:v>2.59</c:v>
                </c:pt>
                <c:pt idx="249">
                  <c:v>2.4500000000000002</c:v>
                </c:pt>
                <c:pt idx="250">
                  <c:v>2.48</c:v>
                </c:pt>
                <c:pt idx="251">
                  <c:v>2.5299999999999998</c:v>
                </c:pt>
                <c:pt idx="252">
                  <c:v>2.57</c:v>
                </c:pt>
                <c:pt idx="253">
                  <c:v>2.77</c:v>
                </c:pt>
                <c:pt idx="254">
                  <c:v>2.65</c:v>
                </c:pt>
                <c:pt idx="255">
                  <c:v>2.73</c:v>
                </c:pt>
                <c:pt idx="256">
                  <c:v>2.62</c:v>
                </c:pt>
                <c:pt idx="257">
                  <c:v>2.73</c:v>
                </c:pt>
                <c:pt idx="258">
                  <c:v>2.58</c:v>
                </c:pt>
                <c:pt idx="259">
                  <c:v>2.66</c:v>
                </c:pt>
                <c:pt idx="260">
                  <c:v>2.63</c:v>
                </c:pt>
                <c:pt idx="261">
                  <c:v>2.69</c:v>
                </c:pt>
                <c:pt idx="262">
                  <c:v>2.65</c:v>
                </c:pt>
                <c:pt idx="263">
                  <c:v>2.62</c:v>
                </c:pt>
                <c:pt idx="264">
                  <c:v>2.5099999999999998</c:v>
                </c:pt>
                <c:pt idx="265">
                  <c:v>2.54</c:v>
                </c:pt>
                <c:pt idx="266">
                  <c:v>2.59</c:v>
                </c:pt>
                <c:pt idx="267">
                  <c:v>2.4700000000000002</c:v>
                </c:pt>
                <c:pt idx="268">
                  <c:v>2.52</c:v>
                </c:pt>
                <c:pt idx="269">
                  <c:v>2.57</c:v>
                </c:pt>
                <c:pt idx="270">
                  <c:v>2.65</c:v>
                </c:pt>
                <c:pt idx="271">
                  <c:v>2.58</c:v>
                </c:pt>
                <c:pt idx="272">
                  <c:v>2.63</c:v>
                </c:pt>
                <c:pt idx="273">
                  <c:v>2.6</c:v>
                </c:pt>
                <c:pt idx="274">
                  <c:v>2.64</c:v>
                </c:pt>
                <c:pt idx="275">
                  <c:v>2.63</c:v>
                </c:pt>
                <c:pt idx="276">
                  <c:v>2.66</c:v>
                </c:pt>
                <c:pt idx="277">
                  <c:v>2.61</c:v>
                </c:pt>
                <c:pt idx="278">
                  <c:v>2.59</c:v>
                </c:pt>
                <c:pt idx="279">
                  <c:v>2.67</c:v>
                </c:pt>
                <c:pt idx="280">
                  <c:v>2.69</c:v>
                </c:pt>
                <c:pt idx="281">
                  <c:v>2.61</c:v>
                </c:pt>
                <c:pt idx="282">
                  <c:v>2.4700000000000002</c:v>
                </c:pt>
                <c:pt idx="283">
                  <c:v>2.58</c:v>
                </c:pt>
                <c:pt idx="284">
                  <c:v>2.52</c:v>
                </c:pt>
                <c:pt idx="285">
                  <c:v>2.5499999999999998</c:v>
                </c:pt>
                <c:pt idx="286">
                  <c:v>2.6</c:v>
                </c:pt>
                <c:pt idx="287">
                  <c:v>2.62</c:v>
                </c:pt>
                <c:pt idx="288">
                  <c:v>2.6</c:v>
                </c:pt>
                <c:pt idx="289">
                  <c:v>2.56</c:v>
                </c:pt>
                <c:pt idx="290">
                  <c:v>2.54</c:v>
                </c:pt>
                <c:pt idx="291">
                  <c:v>2.54</c:v>
                </c:pt>
                <c:pt idx="292">
                  <c:v>2.61</c:v>
                </c:pt>
                <c:pt idx="293">
                  <c:v>2.69</c:v>
                </c:pt>
                <c:pt idx="294">
                  <c:v>2.64</c:v>
                </c:pt>
                <c:pt idx="295">
                  <c:v>2.59</c:v>
                </c:pt>
                <c:pt idx="296">
                  <c:v>2.5499999999999998</c:v>
                </c:pt>
                <c:pt idx="297">
                  <c:v>2.73</c:v>
                </c:pt>
                <c:pt idx="298">
                  <c:v>2.66</c:v>
                </c:pt>
                <c:pt idx="299">
                  <c:v>2.7</c:v>
                </c:pt>
                <c:pt idx="300">
                  <c:v>2.61</c:v>
                </c:pt>
                <c:pt idx="301">
                  <c:v>2.68</c:v>
                </c:pt>
                <c:pt idx="302">
                  <c:v>2.58</c:v>
                </c:pt>
                <c:pt idx="303">
                  <c:v>2.5499999999999998</c:v>
                </c:pt>
                <c:pt idx="304">
                  <c:v>2.5099999999999998</c:v>
                </c:pt>
                <c:pt idx="305">
                  <c:v>2.56</c:v>
                </c:pt>
                <c:pt idx="306">
                  <c:v>2.4900000000000002</c:v>
                </c:pt>
                <c:pt idx="307">
                  <c:v>2.46</c:v>
                </c:pt>
                <c:pt idx="308">
                  <c:v>2.52</c:v>
                </c:pt>
                <c:pt idx="309">
                  <c:v>2.5499999999999998</c:v>
                </c:pt>
                <c:pt idx="310">
                  <c:v>2.67</c:v>
                </c:pt>
                <c:pt idx="311">
                  <c:v>2.65</c:v>
                </c:pt>
                <c:pt idx="312">
                  <c:v>2.54</c:v>
                </c:pt>
                <c:pt idx="313">
                  <c:v>2.6</c:v>
                </c:pt>
                <c:pt idx="314">
                  <c:v>2.75</c:v>
                </c:pt>
                <c:pt idx="315">
                  <c:v>2.62</c:v>
                </c:pt>
                <c:pt idx="316">
                  <c:v>2.57</c:v>
                </c:pt>
                <c:pt idx="317">
                  <c:v>2.44</c:v>
                </c:pt>
                <c:pt idx="318">
                  <c:v>2.5499999999999998</c:v>
                </c:pt>
                <c:pt idx="319">
                  <c:v>2.4700000000000002</c:v>
                </c:pt>
                <c:pt idx="320">
                  <c:v>2.63</c:v>
                </c:pt>
                <c:pt idx="321">
                  <c:v>2.5</c:v>
                </c:pt>
                <c:pt idx="322">
                  <c:v>2.62</c:v>
                </c:pt>
                <c:pt idx="323">
                  <c:v>2.6</c:v>
                </c:pt>
                <c:pt idx="324">
                  <c:v>2.63</c:v>
                </c:pt>
                <c:pt idx="325">
                  <c:v>2.6</c:v>
                </c:pt>
                <c:pt idx="326">
                  <c:v>2.5499999999999998</c:v>
                </c:pt>
                <c:pt idx="327">
                  <c:v>2.64</c:v>
                </c:pt>
                <c:pt idx="328">
                  <c:v>2.58</c:v>
                </c:pt>
                <c:pt idx="329">
                  <c:v>2.68</c:v>
                </c:pt>
                <c:pt idx="330">
                  <c:v>2.6</c:v>
                </c:pt>
                <c:pt idx="331">
                  <c:v>2.6</c:v>
                </c:pt>
                <c:pt idx="332">
                  <c:v>2.63</c:v>
                </c:pt>
                <c:pt idx="333">
                  <c:v>2.64</c:v>
                </c:pt>
                <c:pt idx="334">
                  <c:v>2.63</c:v>
                </c:pt>
                <c:pt idx="335">
                  <c:v>2.6</c:v>
                </c:pt>
                <c:pt idx="336">
                  <c:v>2.63</c:v>
                </c:pt>
                <c:pt idx="337">
                  <c:v>2.66</c:v>
                </c:pt>
                <c:pt idx="338">
                  <c:v>2.58</c:v>
                </c:pt>
                <c:pt idx="339">
                  <c:v>2.5099999999999998</c:v>
                </c:pt>
                <c:pt idx="340">
                  <c:v>2.66</c:v>
                </c:pt>
                <c:pt idx="341">
                  <c:v>2.56</c:v>
                </c:pt>
                <c:pt idx="342">
                  <c:v>2.57</c:v>
                </c:pt>
                <c:pt idx="343">
                  <c:v>2.54</c:v>
                </c:pt>
                <c:pt idx="344">
                  <c:v>2.58</c:v>
                </c:pt>
                <c:pt idx="345">
                  <c:v>2.56</c:v>
                </c:pt>
                <c:pt idx="346">
                  <c:v>2.61</c:v>
                </c:pt>
                <c:pt idx="347">
                  <c:v>2.62</c:v>
                </c:pt>
                <c:pt idx="348">
                  <c:v>2.69</c:v>
                </c:pt>
                <c:pt idx="349">
                  <c:v>2.66</c:v>
                </c:pt>
                <c:pt idx="350">
                  <c:v>2.75</c:v>
                </c:pt>
                <c:pt idx="351">
                  <c:v>2.6</c:v>
                </c:pt>
                <c:pt idx="352">
                  <c:v>2.5499999999999998</c:v>
                </c:pt>
                <c:pt idx="353">
                  <c:v>2.5499999999999998</c:v>
                </c:pt>
                <c:pt idx="354">
                  <c:v>2.54</c:v>
                </c:pt>
                <c:pt idx="355">
                  <c:v>2.38</c:v>
                </c:pt>
                <c:pt idx="356">
                  <c:v>2.59</c:v>
                </c:pt>
                <c:pt idx="357">
                  <c:v>2.4700000000000002</c:v>
                </c:pt>
                <c:pt idx="358">
                  <c:v>2.73</c:v>
                </c:pt>
                <c:pt idx="359">
                  <c:v>2.58</c:v>
                </c:pt>
                <c:pt idx="360">
                  <c:v>2.68</c:v>
                </c:pt>
                <c:pt idx="361">
                  <c:v>2.56</c:v>
                </c:pt>
                <c:pt idx="362">
                  <c:v>2.59</c:v>
                </c:pt>
                <c:pt idx="363">
                  <c:v>2.57</c:v>
                </c:pt>
                <c:pt idx="364">
                  <c:v>2.62</c:v>
                </c:pt>
                <c:pt idx="365">
                  <c:v>2.63</c:v>
                </c:pt>
                <c:pt idx="366">
                  <c:v>2.59</c:v>
                </c:pt>
                <c:pt idx="367">
                  <c:v>2.63</c:v>
                </c:pt>
                <c:pt idx="368">
                  <c:v>2.61</c:v>
                </c:pt>
                <c:pt idx="369">
                  <c:v>2.72</c:v>
                </c:pt>
                <c:pt idx="370">
                  <c:v>2.69</c:v>
                </c:pt>
                <c:pt idx="371">
                  <c:v>2.74</c:v>
                </c:pt>
                <c:pt idx="372">
                  <c:v>2.59</c:v>
                </c:pt>
                <c:pt idx="373">
                  <c:v>2.56</c:v>
                </c:pt>
                <c:pt idx="374">
                  <c:v>2.62</c:v>
                </c:pt>
                <c:pt idx="375">
                  <c:v>2.68</c:v>
                </c:pt>
                <c:pt idx="376">
                  <c:v>2.56</c:v>
                </c:pt>
                <c:pt idx="377">
                  <c:v>2.61</c:v>
                </c:pt>
                <c:pt idx="378">
                  <c:v>2.44</c:v>
                </c:pt>
                <c:pt idx="379">
                  <c:v>2.54</c:v>
                </c:pt>
                <c:pt idx="380">
                  <c:v>2.61</c:v>
                </c:pt>
                <c:pt idx="381">
                  <c:v>2.5499999999999998</c:v>
                </c:pt>
                <c:pt idx="382">
                  <c:v>2.5099999999999998</c:v>
                </c:pt>
                <c:pt idx="383">
                  <c:v>2.7</c:v>
                </c:pt>
                <c:pt idx="384">
                  <c:v>2.68</c:v>
                </c:pt>
                <c:pt idx="385">
                  <c:v>2.69</c:v>
                </c:pt>
                <c:pt idx="386">
                  <c:v>2.63</c:v>
                </c:pt>
                <c:pt idx="387">
                  <c:v>2.64</c:v>
                </c:pt>
                <c:pt idx="388">
                  <c:v>2.61</c:v>
                </c:pt>
                <c:pt idx="389">
                  <c:v>2.66</c:v>
                </c:pt>
                <c:pt idx="390">
                  <c:v>2.65</c:v>
                </c:pt>
                <c:pt idx="391">
                  <c:v>2.57</c:v>
                </c:pt>
                <c:pt idx="392">
                  <c:v>2.64</c:v>
                </c:pt>
                <c:pt idx="393">
                  <c:v>2.6</c:v>
                </c:pt>
                <c:pt idx="394">
                  <c:v>2.5</c:v>
                </c:pt>
                <c:pt idx="395">
                  <c:v>2.61</c:v>
                </c:pt>
                <c:pt idx="396">
                  <c:v>2.58</c:v>
                </c:pt>
                <c:pt idx="397">
                  <c:v>2.59</c:v>
                </c:pt>
                <c:pt idx="398">
                  <c:v>2.73</c:v>
                </c:pt>
                <c:pt idx="399">
                  <c:v>2.58</c:v>
                </c:pt>
                <c:pt idx="400">
                  <c:v>2.63</c:v>
                </c:pt>
                <c:pt idx="401">
                  <c:v>2.56</c:v>
                </c:pt>
                <c:pt idx="402">
                  <c:v>2.56</c:v>
                </c:pt>
                <c:pt idx="403">
                  <c:v>2.6</c:v>
                </c:pt>
                <c:pt idx="404">
                  <c:v>2.48</c:v>
                </c:pt>
                <c:pt idx="405">
                  <c:v>1.47</c:v>
                </c:pt>
                <c:pt idx="406">
                  <c:v>2.4700000000000002</c:v>
                </c:pt>
                <c:pt idx="407">
                  <c:v>2.69</c:v>
                </c:pt>
                <c:pt idx="408">
                  <c:v>2.69</c:v>
                </c:pt>
                <c:pt idx="409">
                  <c:v>2.62</c:v>
                </c:pt>
                <c:pt idx="410">
                  <c:v>2.6</c:v>
                </c:pt>
                <c:pt idx="411">
                  <c:v>2.64</c:v>
                </c:pt>
                <c:pt idx="412">
                  <c:v>2.66</c:v>
                </c:pt>
                <c:pt idx="413">
                  <c:v>2.56</c:v>
                </c:pt>
                <c:pt idx="414">
                  <c:v>2.63</c:v>
                </c:pt>
                <c:pt idx="415">
                  <c:v>2.58</c:v>
                </c:pt>
                <c:pt idx="416">
                  <c:v>2.5499999999999998</c:v>
                </c:pt>
                <c:pt idx="417">
                  <c:v>2.61</c:v>
                </c:pt>
                <c:pt idx="418">
                  <c:v>2.4700000000000002</c:v>
                </c:pt>
                <c:pt idx="419">
                  <c:v>2.61</c:v>
                </c:pt>
                <c:pt idx="420">
                  <c:v>2.4900000000000002</c:v>
                </c:pt>
                <c:pt idx="421">
                  <c:v>2.5499999999999998</c:v>
                </c:pt>
                <c:pt idx="422">
                  <c:v>2.4300000000000002</c:v>
                </c:pt>
                <c:pt idx="423">
                  <c:v>2.44</c:v>
                </c:pt>
                <c:pt idx="424">
                  <c:v>2.66</c:v>
                </c:pt>
                <c:pt idx="425">
                  <c:v>2.6</c:v>
                </c:pt>
                <c:pt idx="426">
                  <c:v>2.64</c:v>
                </c:pt>
                <c:pt idx="427">
                  <c:v>2.62</c:v>
                </c:pt>
                <c:pt idx="428">
                  <c:v>2.63</c:v>
                </c:pt>
                <c:pt idx="429">
                  <c:v>2.5299999999999998</c:v>
                </c:pt>
                <c:pt idx="430">
                  <c:v>2.56</c:v>
                </c:pt>
                <c:pt idx="431">
                  <c:v>2.6</c:v>
                </c:pt>
                <c:pt idx="432">
                  <c:v>2.59</c:v>
                </c:pt>
                <c:pt idx="433">
                  <c:v>2.62</c:v>
                </c:pt>
                <c:pt idx="434">
                  <c:v>2.62</c:v>
                </c:pt>
                <c:pt idx="435">
                  <c:v>2.73</c:v>
                </c:pt>
                <c:pt idx="436">
                  <c:v>2.52</c:v>
                </c:pt>
                <c:pt idx="437">
                  <c:v>2.5299999999999998</c:v>
                </c:pt>
                <c:pt idx="438">
                  <c:v>2.5</c:v>
                </c:pt>
                <c:pt idx="439">
                  <c:v>2.5099999999999998</c:v>
                </c:pt>
                <c:pt idx="440">
                  <c:v>2.5499999999999998</c:v>
                </c:pt>
                <c:pt idx="441">
                  <c:v>2.48</c:v>
                </c:pt>
                <c:pt idx="442">
                  <c:v>2.62</c:v>
                </c:pt>
                <c:pt idx="443">
                  <c:v>2.63</c:v>
                </c:pt>
                <c:pt idx="444">
                  <c:v>2.66</c:v>
                </c:pt>
                <c:pt idx="445">
                  <c:v>2.52</c:v>
                </c:pt>
                <c:pt idx="446">
                  <c:v>2.54</c:v>
                </c:pt>
                <c:pt idx="447">
                  <c:v>2.6</c:v>
                </c:pt>
                <c:pt idx="448">
                  <c:v>2.66</c:v>
                </c:pt>
                <c:pt idx="449">
                  <c:v>2.57</c:v>
                </c:pt>
                <c:pt idx="450">
                  <c:v>2.56</c:v>
                </c:pt>
                <c:pt idx="451">
                  <c:v>2.63</c:v>
                </c:pt>
                <c:pt idx="452">
                  <c:v>2.69</c:v>
                </c:pt>
                <c:pt idx="453">
                  <c:v>2.64</c:v>
                </c:pt>
                <c:pt idx="454">
                  <c:v>2.61</c:v>
                </c:pt>
                <c:pt idx="455">
                  <c:v>2.59</c:v>
                </c:pt>
                <c:pt idx="456">
                  <c:v>2.56</c:v>
                </c:pt>
                <c:pt idx="457">
                  <c:v>2.6</c:v>
                </c:pt>
                <c:pt idx="458">
                  <c:v>2.5499999999999998</c:v>
                </c:pt>
                <c:pt idx="459">
                  <c:v>2.44</c:v>
                </c:pt>
                <c:pt idx="460">
                  <c:v>2.5</c:v>
                </c:pt>
                <c:pt idx="461">
                  <c:v>2.5299999999999998</c:v>
                </c:pt>
                <c:pt idx="462">
                  <c:v>2.62</c:v>
                </c:pt>
                <c:pt idx="463">
                  <c:v>2.54</c:v>
                </c:pt>
                <c:pt idx="464">
                  <c:v>2.5</c:v>
                </c:pt>
                <c:pt idx="465">
                  <c:v>2.4900000000000002</c:v>
                </c:pt>
                <c:pt idx="466">
                  <c:v>2.54</c:v>
                </c:pt>
                <c:pt idx="467">
                  <c:v>2.57</c:v>
                </c:pt>
                <c:pt idx="468">
                  <c:v>2.5099999999999998</c:v>
                </c:pt>
                <c:pt idx="469">
                  <c:v>2.52</c:v>
                </c:pt>
                <c:pt idx="470">
                  <c:v>2.65</c:v>
                </c:pt>
                <c:pt idx="471">
                  <c:v>2.7</c:v>
                </c:pt>
                <c:pt idx="472">
                  <c:v>2.5499999999999998</c:v>
                </c:pt>
                <c:pt idx="473">
                  <c:v>2.54</c:v>
                </c:pt>
                <c:pt idx="474">
                  <c:v>2.74</c:v>
                </c:pt>
                <c:pt idx="475">
                  <c:v>2.65</c:v>
                </c:pt>
                <c:pt idx="476">
                  <c:v>2.69</c:v>
                </c:pt>
                <c:pt idx="477">
                  <c:v>2.63</c:v>
                </c:pt>
                <c:pt idx="478">
                  <c:v>2.66</c:v>
                </c:pt>
                <c:pt idx="479">
                  <c:v>2.72</c:v>
                </c:pt>
                <c:pt idx="480">
                  <c:v>2.62</c:v>
                </c:pt>
                <c:pt idx="481">
                  <c:v>2.65</c:v>
                </c:pt>
                <c:pt idx="482">
                  <c:v>2.64</c:v>
                </c:pt>
                <c:pt idx="483">
                  <c:v>2.54</c:v>
                </c:pt>
                <c:pt idx="484">
                  <c:v>2.63</c:v>
                </c:pt>
                <c:pt idx="485">
                  <c:v>2.57</c:v>
                </c:pt>
                <c:pt idx="486">
                  <c:v>2.46</c:v>
                </c:pt>
                <c:pt idx="487">
                  <c:v>2.4700000000000002</c:v>
                </c:pt>
                <c:pt idx="488">
                  <c:v>2.63</c:v>
                </c:pt>
                <c:pt idx="489">
                  <c:v>2.48</c:v>
                </c:pt>
                <c:pt idx="490">
                  <c:v>2.56</c:v>
                </c:pt>
                <c:pt idx="491">
                  <c:v>2.4900000000000002</c:v>
                </c:pt>
                <c:pt idx="492">
                  <c:v>2.52</c:v>
                </c:pt>
                <c:pt idx="493">
                  <c:v>2.59</c:v>
                </c:pt>
                <c:pt idx="494">
                  <c:v>2.42</c:v>
                </c:pt>
                <c:pt idx="495">
                  <c:v>2.5499999999999998</c:v>
                </c:pt>
                <c:pt idx="496">
                  <c:v>2.5</c:v>
                </c:pt>
                <c:pt idx="497">
                  <c:v>2.56</c:v>
                </c:pt>
                <c:pt idx="498">
                  <c:v>2.54</c:v>
                </c:pt>
                <c:pt idx="499">
                  <c:v>2.58</c:v>
                </c:pt>
                <c:pt idx="500">
                  <c:v>2.58</c:v>
                </c:pt>
                <c:pt idx="501">
                  <c:v>2.5499999999999998</c:v>
                </c:pt>
                <c:pt idx="502">
                  <c:v>2.61</c:v>
                </c:pt>
                <c:pt idx="503">
                  <c:v>2.58</c:v>
                </c:pt>
                <c:pt idx="504">
                  <c:v>2.56</c:v>
                </c:pt>
                <c:pt idx="505">
                  <c:v>2.59</c:v>
                </c:pt>
                <c:pt idx="506">
                  <c:v>2.65</c:v>
                </c:pt>
                <c:pt idx="507">
                  <c:v>2.5299999999999998</c:v>
                </c:pt>
                <c:pt idx="508">
                  <c:v>2.61</c:v>
                </c:pt>
                <c:pt idx="509">
                  <c:v>2.7</c:v>
                </c:pt>
                <c:pt idx="510">
                  <c:v>2.62</c:v>
                </c:pt>
                <c:pt idx="511">
                  <c:v>2.8</c:v>
                </c:pt>
                <c:pt idx="512">
                  <c:v>2.5499999999999998</c:v>
                </c:pt>
                <c:pt idx="513">
                  <c:v>2.48</c:v>
                </c:pt>
                <c:pt idx="514">
                  <c:v>2.71</c:v>
                </c:pt>
                <c:pt idx="515">
                  <c:v>2.38</c:v>
                </c:pt>
                <c:pt idx="516">
                  <c:v>2.56</c:v>
                </c:pt>
                <c:pt idx="517">
                  <c:v>2.65</c:v>
                </c:pt>
                <c:pt idx="518">
                  <c:v>2.54</c:v>
                </c:pt>
                <c:pt idx="519">
                  <c:v>2.4700000000000002</c:v>
                </c:pt>
                <c:pt idx="520">
                  <c:v>2.54</c:v>
                </c:pt>
                <c:pt idx="521">
                  <c:v>2.56</c:v>
                </c:pt>
                <c:pt idx="522">
                  <c:v>1.38</c:v>
                </c:pt>
                <c:pt idx="523">
                  <c:v>2.4900000000000002</c:v>
                </c:pt>
                <c:pt idx="524">
                  <c:v>2.61</c:v>
                </c:pt>
                <c:pt idx="525">
                  <c:v>2.52</c:v>
                </c:pt>
                <c:pt idx="526">
                  <c:v>2.6</c:v>
                </c:pt>
                <c:pt idx="527">
                  <c:v>2.6</c:v>
                </c:pt>
                <c:pt idx="528">
                  <c:v>2.65</c:v>
                </c:pt>
                <c:pt idx="529">
                  <c:v>2.63</c:v>
                </c:pt>
                <c:pt idx="530">
                  <c:v>2.57</c:v>
                </c:pt>
                <c:pt idx="531">
                  <c:v>2.68</c:v>
                </c:pt>
                <c:pt idx="532">
                  <c:v>2.67</c:v>
                </c:pt>
                <c:pt idx="533">
                  <c:v>2.67</c:v>
                </c:pt>
                <c:pt idx="534">
                  <c:v>2.57</c:v>
                </c:pt>
                <c:pt idx="535">
                  <c:v>2.65</c:v>
                </c:pt>
                <c:pt idx="536">
                  <c:v>2.58</c:v>
                </c:pt>
                <c:pt idx="537">
                  <c:v>2.71</c:v>
                </c:pt>
                <c:pt idx="538">
                  <c:v>2.59</c:v>
                </c:pt>
                <c:pt idx="539">
                  <c:v>2.69</c:v>
                </c:pt>
                <c:pt idx="540">
                  <c:v>2.5299999999999998</c:v>
                </c:pt>
                <c:pt idx="541">
                  <c:v>2.46</c:v>
                </c:pt>
                <c:pt idx="542">
                  <c:v>2.4900000000000002</c:v>
                </c:pt>
                <c:pt idx="543">
                  <c:v>2.5299999999999998</c:v>
                </c:pt>
                <c:pt idx="544">
                  <c:v>2.4500000000000002</c:v>
                </c:pt>
                <c:pt idx="545">
                  <c:v>2.56</c:v>
                </c:pt>
                <c:pt idx="546">
                  <c:v>2.59</c:v>
                </c:pt>
                <c:pt idx="547">
                  <c:v>2.4700000000000002</c:v>
                </c:pt>
                <c:pt idx="548">
                  <c:v>2.62</c:v>
                </c:pt>
                <c:pt idx="549">
                  <c:v>2.68</c:v>
                </c:pt>
                <c:pt idx="550">
                  <c:v>2.4900000000000002</c:v>
                </c:pt>
                <c:pt idx="551">
                  <c:v>2.48</c:v>
                </c:pt>
                <c:pt idx="552">
                  <c:v>2.57</c:v>
                </c:pt>
                <c:pt idx="553">
                  <c:v>2.57</c:v>
                </c:pt>
                <c:pt idx="554">
                  <c:v>2.61</c:v>
                </c:pt>
                <c:pt idx="555">
                  <c:v>2.67</c:v>
                </c:pt>
                <c:pt idx="556">
                  <c:v>2.52</c:v>
                </c:pt>
                <c:pt idx="557">
                  <c:v>2.69</c:v>
                </c:pt>
                <c:pt idx="558">
                  <c:v>2.68</c:v>
                </c:pt>
                <c:pt idx="559">
                  <c:v>2.59</c:v>
                </c:pt>
                <c:pt idx="560">
                  <c:v>2.54</c:v>
                </c:pt>
                <c:pt idx="561">
                  <c:v>2.56</c:v>
                </c:pt>
                <c:pt idx="562">
                  <c:v>2.5</c:v>
                </c:pt>
                <c:pt idx="563">
                  <c:v>2.5099999999999998</c:v>
                </c:pt>
                <c:pt idx="564">
                  <c:v>2.62</c:v>
                </c:pt>
                <c:pt idx="565">
                  <c:v>2.57</c:v>
                </c:pt>
                <c:pt idx="566">
                  <c:v>2.57</c:v>
                </c:pt>
                <c:pt idx="567">
                  <c:v>2.48</c:v>
                </c:pt>
                <c:pt idx="568">
                  <c:v>2.48</c:v>
                </c:pt>
                <c:pt idx="569">
                  <c:v>2.5499999999999998</c:v>
                </c:pt>
                <c:pt idx="570">
                  <c:v>2.4500000000000002</c:v>
                </c:pt>
                <c:pt idx="571">
                  <c:v>2.54</c:v>
                </c:pt>
                <c:pt idx="572">
                  <c:v>2.52</c:v>
                </c:pt>
                <c:pt idx="573">
                  <c:v>2.63</c:v>
                </c:pt>
                <c:pt idx="574">
                  <c:v>2.4700000000000002</c:v>
                </c:pt>
                <c:pt idx="575">
                  <c:v>2.5299999999999998</c:v>
                </c:pt>
                <c:pt idx="576">
                  <c:v>2.6</c:v>
                </c:pt>
                <c:pt idx="577">
                  <c:v>2.64</c:v>
                </c:pt>
                <c:pt idx="578">
                  <c:v>2.59</c:v>
                </c:pt>
                <c:pt idx="579">
                  <c:v>2.6</c:v>
                </c:pt>
                <c:pt idx="580">
                  <c:v>2.62</c:v>
                </c:pt>
                <c:pt idx="581">
                  <c:v>2.5499999999999998</c:v>
                </c:pt>
                <c:pt idx="582">
                  <c:v>2.5299999999999998</c:v>
                </c:pt>
                <c:pt idx="583">
                  <c:v>2.57</c:v>
                </c:pt>
                <c:pt idx="584">
                  <c:v>2.48</c:v>
                </c:pt>
                <c:pt idx="585">
                  <c:v>2.66</c:v>
                </c:pt>
                <c:pt idx="586">
                  <c:v>2.5499999999999998</c:v>
                </c:pt>
                <c:pt idx="587">
                  <c:v>2.56</c:v>
                </c:pt>
                <c:pt idx="588">
                  <c:v>2.64</c:v>
                </c:pt>
                <c:pt idx="589">
                  <c:v>2.68</c:v>
                </c:pt>
                <c:pt idx="590">
                  <c:v>2.59</c:v>
                </c:pt>
                <c:pt idx="591">
                  <c:v>2.58</c:v>
                </c:pt>
                <c:pt idx="592">
                  <c:v>2.63</c:v>
                </c:pt>
                <c:pt idx="593">
                  <c:v>2.56</c:v>
                </c:pt>
                <c:pt idx="594">
                  <c:v>2.5299999999999998</c:v>
                </c:pt>
                <c:pt idx="595">
                  <c:v>2.57</c:v>
                </c:pt>
                <c:pt idx="596">
                  <c:v>2.5</c:v>
                </c:pt>
                <c:pt idx="597">
                  <c:v>2.39</c:v>
                </c:pt>
                <c:pt idx="598">
                  <c:v>2.38</c:v>
                </c:pt>
                <c:pt idx="599">
                  <c:v>2.56</c:v>
                </c:pt>
                <c:pt idx="600">
                  <c:v>2.52</c:v>
                </c:pt>
                <c:pt idx="601">
                  <c:v>2.6</c:v>
                </c:pt>
                <c:pt idx="602">
                  <c:v>2.52</c:v>
                </c:pt>
                <c:pt idx="603">
                  <c:v>2.61</c:v>
                </c:pt>
                <c:pt idx="604">
                  <c:v>2.63</c:v>
                </c:pt>
                <c:pt idx="605">
                  <c:v>2.65</c:v>
                </c:pt>
                <c:pt idx="606">
                  <c:v>2.69</c:v>
                </c:pt>
                <c:pt idx="607">
                  <c:v>2.5299999999999998</c:v>
                </c:pt>
                <c:pt idx="608">
                  <c:v>2.5499999999999998</c:v>
                </c:pt>
                <c:pt idx="609">
                  <c:v>2.61</c:v>
                </c:pt>
                <c:pt idx="610">
                  <c:v>2.5299999999999998</c:v>
                </c:pt>
                <c:pt idx="611">
                  <c:v>2.61</c:v>
                </c:pt>
                <c:pt idx="612">
                  <c:v>2.6</c:v>
                </c:pt>
                <c:pt idx="613">
                  <c:v>2.6</c:v>
                </c:pt>
                <c:pt idx="614">
                  <c:v>2.65</c:v>
                </c:pt>
                <c:pt idx="615">
                  <c:v>2.65</c:v>
                </c:pt>
                <c:pt idx="616">
                  <c:v>2.62</c:v>
                </c:pt>
                <c:pt idx="617">
                  <c:v>2.59</c:v>
                </c:pt>
                <c:pt idx="618">
                  <c:v>2.5099999999999998</c:v>
                </c:pt>
                <c:pt idx="619">
                  <c:v>2.63</c:v>
                </c:pt>
                <c:pt idx="620">
                  <c:v>2.4700000000000002</c:v>
                </c:pt>
                <c:pt idx="621">
                  <c:v>2.58</c:v>
                </c:pt>
                <c:pt idx="622">
                  <c:v>2.5499999999999998</c:v>
                </c:pt>
                <c:pt idx="623">
                  <c:v>2.52</c:v>
                </c:pt>
                <c:pt idx="624">
                  <c:v>2.5499999999999998</c:v>
                </c:pt>
                <c:pt idx="625">
                  <c:v>2.66</c:v>
                </c:pt>
                <c:pt idx="626">
                  <c:v>2.65</c:v>
                </c:pt>
                <c:pt idx="627">
                  <c:v>2.72</c:v>
                </c:pt>
                <c:pt idx="628">
                  <c:v>2.58</c:v>
                </c:pt>
                <c:pt idx="629">
                  <c:v>2.56</c:v>
                </c:pt>
                <c:pt idx="630">
                  <c:v>2.66</c:v>
                </c:pt>
                <c:pt idx="631">
                  <c:v>2.54</c:v>
                </c:pt>
                <c:pt idx="632">
                  <c:v>2.62</c:v>
                </c:pt>
                <c:pt idx="633">
                  <c:v>2.7</c:v>
                </c:pt>
                <c:pt idx="634">
                  <c:v>2.61</c:v>
                </c:pt>
                <c:pt idx="635">
                  <c:v>2.73</c:v>
                </c:pt>
                <c:pt idx="636">
                  <c:v>2.56</c:v>
                </c:pt>
                <c:pt idx="637">
                  <c:v>2.61</c:v>
                </c:pt>
                <c:pt idx="638">
                  <c:v>2.4700000000000002</c:v>
                </c:pt>
                <c:pt idx="639">
                  <c:v>2.42</c:v>
                </c:pt>
                <c:pt idx="640">
                  <c:v>2.52</c:v>
                </c:pt>
                <c:pt idx="641">
                  <c:v>2.4700000000000002</c:v>
                </c:pt>
                <c:pt idx="642">
                  <c:v>2.41</c:v>
                </c:pt>
                <c:pt idx="643">
                  <c:v>2.58</c:v>
                </c:pt>
                <c:pt idx="644">
                  <c:v>2.4500000000000002</c:v>
                </c:pt>
                <c:pt idx="645">
                  <c:v>2.54</c:v>
                </c:pt>
                <c:pt idx="646">
                  <c:v>2.57</c:v>
                </c:pt>
                <c:pt idx="647">
                  <c:v>2.74</c:v>
                </c:pt>
                <c:pt idx="648">
                  <c:v>2.57</c:v>
                </c:pt>
                <c:pt idx="649">
                  <c:v>2.52</c:v>
                </c:pt>
                <c:pt idx="650">
                  <c:v>2.56</c:v>
                </c:pt>
                <c:pt idx="651">
                  <c:v>2.4900000000000002</c:v>
                </c:pt>
                <c:pt idx="652">
                  <c:v>2.74</c:v>
                </c:pt>
                <c:pt idx="653">
                  <c:v>2.64</c:v>
                </c:pt>
                <c:pt idx="654">
                  <c:v>2.5</c:v>
                </c:pt>
                <c:pt idx="655">
                  <c:v>2.58</c:v>
                </c:pt>
                <c:pt idx="656">
                  <c:v>2.64</c:v>
                </c:pt>
                <c:pt idx="657">
                  <c:v>2.71</c:v>
                </c:pt>
                <c:pt idx="658">
                  <c:v>2.61</c:v>
                </c:pt>
                <c:pt idx="659">
                  <c:v>2.57</c:v>
                </c:pt>
                <c:pt idx="660">
                  <c:v>2.59</c:v>
                </c:pt>
                <c:pt idx="661">
                  <c:v>2.4700000000000002</c:v>
                </c:pt>
                <c:pt idx="662">
                  <c:v>2.6</c:v>
                </c:pt>
                <c:pt idx="663">
                  <c:v>2.48</c:v>
                </c:pt>
                <c:pt idx="664">
                  <c:v>2.65</c:v>
                </c:pt>
                <c:pt idx="665">
                  <c:v>2.7</c:v>
                </c:pt>
                <c:pt idx="666">
                  <c:v>2.5099999999999998</c:v>
                </c:pt>
                <c:pt idx="667">
                  <c:v>2.5499999999999998</c:v>
                </c:pt>
                <c:pt idx="668">
                  <c:v>2.52</c:v>
                </c:pt>
                <c:pt idx="669">
                  <c:v>2.58</c:v>
                </c:pt>
                <c:pt idx="670">
                  <c:v>2.59</c:v>
                </c:pt>
                <c:pt idx="671">
                  <c:v>2.64</c:v>
                </c:pt>
                <c:pt idx="672">
                  <c:v>2.6</c:v>
                </c:pt>
                <c:pt idx="673">
                  <c:v>2.74</c:v>
                </c:pt>
                <c:pt idx="674">
                  <c:v>2.79</c:v>
                </c:pt>
                <c:pt idx="675">
                  <c:v>2.61</c:v>
                </c:pt>
                <c:pt idx="676">
                  <c:v>2.5099999999999998</c:v>
                </c:pt>
                <c:pt idx="677">
                  <c:v>2.4900000000000002</c:v>
                </c:pt>
                <c:pt idx="678">
                  <c:v>2.56</c:v>
                </c:pt>
                <c:pt idx="679">
                  <c:v>2.48</c:v>
                </c:pt>
                <c:pt idx="680">
                  <c:v>2.5099999999999998</c:v>
                </c:pt>
                <c:pt idx="681">
                  <c:v>2.56</c:v>
                </c:pt>
                <c:pt idx="682">
                  <c:v>2.61</c:v>
                </c:pt>
                <c:pt idx="683">
                  <c:v>2.5499999999999998</c:v>
                </c:pt>
                <c:pt idx="684">
                  <c:v>2.59</c:v>
                </c:pt>
                <c:pt idx="685">
                  <c:v>2.5499999999999998</c:v>
                </c:pt>
                <c:pt idx="686">
                  <c:v>2.58</c:v>
                </c:pt>
                <c:pt idx="687">
                  <c:v>2.6</c:v>
                </c:pt>
                <c:pt idx="688">
                  <c:v>2.61</c:v>
                </c:pt>
                <c:pt idx="689">
                  <c:v>2.62</c:v>
                </c:pt>
                <c:pt idx="690">
                  <c:v>2.57</c:v>
                </c:pt>
                <c:pt idx="691">
                  <c:v>2.6</c:v>
                </c:pt>
                <c:pt idx="692">
                  <c:v>2.44</c:v>
                </c:pt>
                <c:pt idx="693">
                  <c:v>2.48</c:v>
                </c:pt>
                <c:pt idx="694">
                  <c:v>2.5499999999999998</c:v>
                </c:pt>
                <c:pt idx="695">
                  <c:v>2.57</c:v>
                </c:pt>
                <c:pt idx="696">
                  <c:v>2.52</c:v>
                </c:pt>
                <c:pt idx="697">
                  <c:v>2.61</c:v>
                </c:pt>
                <c:pt idx="698">
                  <c:v>2.64</c:v>
                </c:pt>
                <c:pt idx="699">
                  <c:v>2.4900000000000002</c:v>
                </c:pt>
                <c:pt idx="700">
                  <c:v>2.74</c:v>
                </c:pt>
                <c:pt idx="701">
                  <c:v>2.62</c:v>
                </c:pt>
                <c:pt idx="702">
                  <c:v>2.69</c:v>
                </c:pt>
                <c:pt idx="703">
                  <c:v>2.56</c:v>
                </c:pt>
                <c:pt idx="704">
                  <c:v>2.57</c:v>
                </c:pt>
                <c:pt idx="705">
                  <c:v>2.5499999999999998</c:v>
                </c:pt>
                <c:pt idx="706">
                  <c:v>2.59</c:v>
                </c:pt>
                <c:pt idx="707">
                  <c:v>2.64</c:v>
                </c:pt>
                <c:pt idx="708">
                  <c:v>2.75</c:v>
                </c:pt>
                <c:pt idx="709">
                  <c:v>2.62</c:v>
                </c:pt>
                <c:pt idx="710">
                  <c:v>2.61</c:v>
                </c:pt>
                <c:pt idx="711">
                  <c:v>2.61</c:v>
                </c:pt>
                <c:pt idx="712">
                  <c:v>2.4900000000000002</c:v>
                </c:pt>
                <c:pt idx="713">
                  <c:v>2.58</c:v>
                </c:pt>
                <c:pt idx="714">
                  <c:v>2.64</c:v>
                </c:pt>
                <c:pt idx="715">
                  <c:v>2.46</c:v>
                </c:pt>
                <c:pt idx="716">
                  <c:v>2.56</c:v>
                </c:pt>
                <c:pt idx="717">
                  <c:v>2.6</c:v>
                </c:pt>
                <c:pt idx="718">
                  <c:v>2.5299999999999998</c:v>
                </c:pt>
                <c:pt idx="719">
                  <c:v>2.56</c:v>
                </c:pt>
                <c:pt idx="720">
                  <c:v>2.61</c:v>
                </c:pt>
                <c:pt idx="721">
                  <c:v>2.65</c:v>
                </c:pt>
                <c:pt idx="722">
                  <c:v>2.61</c:v>
                </c:pt>
                <c:pt idx="723">
                  <c:v>2.5299999999999998</c:v>
                </c:pt>
                <c:pt idx="724">
                  <c:v>2.4700000000000002</c:v>
                </c:pt>
                <c:pt idx="725">
                  <c:v>2.57</c:v>
                </c:pt>
                <c:pt idx="726">
                  <c:v>2.5499999999999998</c:v>
                </c:pt>
                <c:pt idx="727">
                  <c:v>2.54</c:v>
                </c:pt>
                <c:pt idx="728">
                  <c:v>2.56</c:v>
                </c:pt>
                <c:pt idx="729">
                  <c:v>2.68</c:v>
                </c:pt>
                <c:pt idx="730">
                  <c:v>2.72</c:v>
                </c:pt>
                <c:pt idx="731">
                  <c:v>2.63</c:v>
                </c:pt>
                <c:pt idx="732">
                  <c:v>2.62</c:v>
                </c:pt>
                <c:pt idx="733">
                  <c:v>2.56</c:v>
                </c:pt>
                <c:pt idx="734">
                  <c:v>2.64</c:v>
                </c:pt>
                <c:pt idx="735">
                  <c:v>2.61</c:v>
                </c:pt>
                <c:pt idx="736">
                  <c:v>2.59</c:v>
                </c:pt>
                <c:pt idx="737">
                  <c:v>2.65</c:v>
                </c:pt>
                <c:pt idx="738">
                  <c:v>2.6</c:v>
                </c:pt>
                <c:pt idx="739">
                  <c:v>2.5</c:v>
                </c:pt>
                <c:pt idx="740">
                  <c:v>2.5</c:v>
                </c:pt>
                <c:pt idx="741">
                  <c:v>2.5099999999999998</c:v>
                </c:pt>
                <c:pt idx="742">
                  <c:v>2.4300000000000002</c:v>
                </c:pt>
                <c:pt idx="743">
                  <c:v>2.56</c:v>
                </c:pt>
                <c:pt idx="744">
                  <c:v>2.54</c:v>
                </c:pt>
                <c:pt idx="745">
                  <c:v>2.4900000000000002</c:v>
                </c:pt>
                <c:pt idx="746">
                  <c:v>2.57</c:v>
                </c:pt>
                <c:pt idx="747">
                  <c:v>2.56</c:v>
                </c:pt>
                <c:pt idx="748">
                  <c:v>2.64</c:v>
                </c:pt>
                <c:pt idx="749">
                  <c:v>2.54</c:v>
                </c:pt>
                <c:pt idx="750">
                  <c:v>2.7</c:v>
                </c:pt>
                <c:pt idx="751">
                  <c:v>2.54</c:v>
                </c:pt>
                <c:pt idx="752">
                  <c:v>2.62</c:v>
                </c:pt>
                <c:pt idx="753">
                  <c:v>2.67</c:v>
                </c:pt>
                <c:pt idx="754">
                  <c:v>2.79</c:v>
                </c:pt>
                <c:pt idx="755">
                  <c:v>2.72</c:v>
                </c:pt>
                <c:pt idx="756">
                  <c:v>2.5499999999999998</c:v>
                </c:pt>
                <c:pt idx="757">
                  <c:v>2.69</c:v>
                </c:pt>
                <c:pt idx="758">
                  <c:v>2.56</c:v>
                </c:pt>
                <c:pt idx="759">
                  <c:v>2.5499999999999998</c:v>
                </c:pt>
                <c:pt idx="760">
                  <c:v>2.59</c:v>
                </c:pt>
                <c:pt idx="761">
                  <c:v>2.6</c:v>
                </c:pt>
                <c:pt idx="762">
                  <c:v>2.5499999999999998</c:v>
                </c:pt>
                <c:pt idx="763">
                  <c:v>2.54</c:v>
                </c:pt>
                <c:pt idx="764">
                  <c:v>2.63</c:v>
                </c:pt>
                <c:pt idx="765">
                  <c:v>2.5099999999999998</c:v>
                </c:pt>
                <c:pt idx="766">
                  <c:v>2.4900000000000002</c:v>
                </c:pt>
                <c:pt idx="767">
                  <c:v>2.64</c:v>
                </c:pt>
                <c:pt idx="768">
                  <c:v>2.62</c:v>
                </c:pt>
                <c:pt idx="769">
                  <c:v>2.5499999999999998</c:v>
                </c:pt>
                <c:pt idx="770">
                  <c:v>2.46</c:v>
                </c:pt>
                <c:pt idx="771">
                  <c:v>2.74</c:v>
                </c:pt>
                <c:pt idx="772">
                  <c:v>2.71</c:v>
                </c:pt>
                <c:pt idx="773">
                  <c:v>2.52</c:v>
                </c:pt>
                <c:pt idx="774">
                  <c:v>2.62</c:v>
                </c:pt>
                <c:pt idx="775">
                  <c:v>2.52</c:v>
                </c:pt>
                <c:pt idx="776">
                  <c:v>2.4500000000000002</c:v>
                </c:pt>
                <c:pt idx="777">
                  <c:v>2.46</c:v>
                </c:pt>
                <c:pt idx="778">
                  <c:v>2.5299999999999998</c:v>
                </c:pt>
                <c:pt idx="779">
                  <c:v>2.5099999999999998</c:v>
                </c:pt>
                <c:pt idx="780">
                  <c:v>2.61</c:v>
                </c:pt>
                <c:pt idx="781">
                  <c:v>2.63</c:v>
                </c:pt>
                <c:pt idx="782">
                  <c:v>2.61</c:v>
                </c:pt>
                <c:pt idx="783">
                  <c:v>2.5</c:v>
                </c:pt>
                <c:pt idx="784">
                  <c:v>2.6</c:v>
                </c:pt>
                <c:pt idx="785">
                  <c:v>2.56</c:v>
                </c:pt>
                <c:pt idx="786">
                  <c:v>2.65</c:v>
                </c:pt>
                <c:pt idx="787">
                  <c:v>2.72</c:v>
                </c:pt>
                <c:pt idx="788">
                  <c:v>2.69</c:v>
                </c:pt>
                <c:pt idx="789">
                  <c:v>2.65</c:v>
                </c:pt>
                <c:pt idx="790">
                  <c:v>2.5299999999999998</c:v>
                </c:pt>
                <c:pt idx="791">
                  <c:v>2.57</c:v>
                </c:pt>
                <c:pt idx="792">
                  <c:v>2.52</c:v>
                </c:pt>
                <c:pt idx="793">
                  <c:v>2.5099999999999998</c:v>
                </c:pt>
                <c:pt idx="794">
                  <c:v>2.6</c:v>
                </c:pt>
                <c:pt idx="795">
                  <c:v>2.6</c:v>
                </c:pt>
                <c:pt idx="796">
                  <c:v>2.52</c:v>
                </c:pt>
                <c:pt idx="797">
                  <c:v>2.4500000000000002</c:v>
                </c:pt>
                <c:pt idx="798">
                  <c:v>2.58</c:v>
                </c:pt>
                <c:pt idx="799">
                  <c:v>2.64</c:v>
                </c:pt>
                <c:pt idx="800">
                  <c:v>2.68</c:v>
                </c:pt>
                <c:pt idx="801">
                  <c:v>2.58</c:v>
                </c:pt>
                <c:pt idx="802">
                  <c:v>2.57</c:v>
                </c:pt>
                <c:pt idx="803">
                  <c:v>2.64</c:v>
                </c:pt>
                <c:pt idx="804">
                  <c:v>2.61</c:v>
                </c:pt>
                <c:pt idx="805">
                  <c:v>2.66</c:v>
                </c:pt>
                <c:pt idx="806">
                  <c:v>2.66</c:v>
                </c:pt>
                <c:pt idx="807">
                  <c:v>2.6</c:v>
                </c:pt>
                <c:pt idx="808">
                  <c:v>2.56</c:v>
                </c:pt>
                <c:pt idx="809">
                  <c:v>2.63</c:v>
                </c:pt>
                <c:pt idx="810">
                  <c:v>2.59</c:v>
                </c:pt>
                <c:pt idx="811">
                  <c:v>2.5299999999999998</c:v>
                </c:pt>
                <c:pt idx="812">
                  <c:v>2.61</c:v>
                </c:pt>
                <c:pt idx="813">
                  <c:v>2.4500000000000002</c:v>
                </c:pt>
                <c:pt idx="814">
                  <c:v>2.44</c:v>
                </c:pt>
                <c:pt idx="815">
                  <c:v>2.4900000000000002</c:v>
                </c:pt>
                <c:pt idx="816">
                  <c:v>2.48</c:v>
                </c:pt>
                <c:pt idx="817">
                  <c:v>2.52</c:v>
                </c:pt>
                <c:pt idx="818">
                  <c:v>2.5</c:v>
                </c:pt>
                <c:pt idx="819">
                  <c:v>2.62</c:v>
                </c:pt>
                <c:pt idx="820">
                  <c:v>2.68</c:v>
                </c:pt>
                <c:pt idx="821">
                  <c:v>2.7</c:v>
                </c:pt>
                <c:pt idx="822">
                  <c:v>2.61</c:v>
                </c:pt>
                <c:pt idx="823">
                  <c:v>2.65</c:v>
                </c:pt>
                <c:pt idx="824">
                  <c:v>2.64</c:v>
                </c:pt>
                <c:pt idx="825">
                  <c:v>2.57</c:v>
                </c:pt>
                <c:pt idx="826">
                  <c:v>2.5499999999999998</c:v>
                </c:pt>
                <c:pt idx="827">
                  <c:v>2.54</c:v>
                </c:pt>
                <c:pt idx="828">
                  <c:v>2.54</c:v>
                </c:pt>
                <c:pt idx="829">
                  <c:v>2.56</c:v>
                </c:pt>
                <c:pt idx="830">
                  <c:v>2.73</c:v>
                </c:pt>
                <c:pt idx="831">
                  <c:v>2.42</c:v>
                </c:pt>
                <c:pt idx="832">
                  <c:v>2.75</c:v>
                </c:pt>
                <c:pt idx="833">
                  <c:v>2.71</c:v>
                </c:pt>
                <c:pt idx="834">
                  <c:v>2.65</c:v>
                </c:pt>
                <c:pt idx="835">
                  <c:v>2.7</c:v>
                </c:pt>
                <c:pt idx="836">
                  <c:v>2.82</c:v>
                </c:pt>
                <c:pt idx="837">
                  <c:v>2.57</c:v>
                </c:pt>
                <c:pt idx="838">
                  <c:v>2.63</c:v>
                </c:pt>
                <c:pt idx="839">
                  <c:v>2.59</c:v>
                </c:pt>
                <c:pt idx="840">
                  <c:v>2.69</c:v>
                </c:pt>
                <c:pt idx="841">
                  <c:v>2.59</c:v>
                </c:pt>
                <c:pt idx="842">
                  <c:v>2.58</c:v>
                </c:pt>
                <c:pt idx="843">
                  <c:v>2.71</c:v>
                </c:pt>
                <c:pt idx="844">
                  <c:v>2.6</c:v>
                </c:pt>
                <c:pt idx="845">
                  <c:v>2.5299999999999998</c:v>
                </c:pt>
                <c:pt idx="846">
                  <c:v>2.5</c:v>
                </c:pt>
                <c:pt idx="847">
                  <c:v>2.66</c:v>
                </c:pt>
                <c:pt idx="848">
                  <c:v>2.61</c:v>
                </c:pt>
                <c:pt idx="849">
                  <c:v>2.61</c:v>
                </c:pt>
                <c:pt idx="850">
                  <c:v>2.57</c:v>
                </c:pt>
                <c:pt idx="851">
                  <c:v>2.7</c:v>
                </c:pt>
                <c:pt idx="852">
                  <c:v>2.65</c:v>
                </c:pt>
                <c:pt idx="853">
                  <c:v>2.5</c:v>
                </c:pt>
                <c:pt idx="854">
                  <c:v>2.5299999999999998</c:v>
                </c:pt>
                <c:pt idx="855">
                  <c:v>2.56</c:v>
                </c:pt>
                <c:pt idx="856">
                  <c:v>2.42</c:v>
                </c:pt>
                <c:pt idx="857">
                  <c:v>2.56</c:v>
                </c:pt>
                <c:pt idx="858">
                  <c:v>2.69</c:v>
                </c:pt>
                <c:pt idx="859">
                  <c:v>2.4500000000000002</c:v>
                </c:pt>
                <c:pt idx="860">
                  <c:v>2.5099999999999998</c:v>
                </c:pt>
                <c:pt idx="861">
                  <c:v>2.4</c:v>
                </c:pt>
                <c:pt idx="862">
                  <c:v>2.4300000000000002</c:v>
                </c:pt>
                <c:pt idx="863">
                  <c:v>2.66</c:v>
                </c:pt>
                <c:pt idx="864">
                  <c:v>2.6</c:v>
                </c:pt>
                <c:pt idx="865">
                  <c:v>2.54</c:v>
                </c:pt>
                <c:pt idx="866">
                  <c:v>2.65</c:v>
                </c:pt>
                <c:pt idx="867">
                  <c:v>2.5299999999999998</c:v>
                </c:pt>
                <c:pt idx="868">
                  <c:v>2.57</c:v>
                </c:pt>
                <c:pt idx="869">
                  <c:v>2.61</c:v>
                </c:pt>
                <c:pt idx="870">
                  <c:v>2.57</c:v>
                </c:pt>
                <c:pt idx="871">
                  <c:v>2.6</c:v>
                </c:pt>
                <c:pt idx="872">
                  <c:v>2.6</c:v>
                </c:pt>
                <c:pt idx="873">
                  <c:v>2.65</c:v>
                </c:pt>
                <c:pt idx="874">
                  <c:v>2.69</c:v>
                </c:pt>
                <c:pt idx="875">
                  <c:v>2.64</c:v>
                </c:pt>
                <c:pt idx="876">
                  <c:v>2.56</c:v>
                </c:pt>
                <c:pt idx="877">
                  <c:v>2.5299999999999998</c:v>
                </c:pt>
                <c:pt idx="878">
                  <c:v>2.52</c:v>
                </c:pt>
                <c:pt idx="879">
                  <c:v>2.4500000000000002</c:v>
                </c:pt>
                <c:pt idx="880">
                  <c:v>2.4700000000000002</c:v>
                </c:pt>
                <c:pt idx="881">
                  <c:v>2.52</c:v>
                </c:pt>
                <c:pt idx="882">
                  <c:v>2.5499999999999998</c:v>
                </c:pt>
                <c:pt idx="883">
                  <c:v>2.6</c:v>
                </c:pt>
                <c:pt idx="884">
                  <c:v>2.59</c:v>
                </c:pt>
                <c:pt idx="885">
                  <c:v>2.66</c:v>
                </c:pt>
                <c:pt idx="886">
                  <c:v>2.7</c:v>
                </c:pt>
                <c:pt idx="887">
                  <c:v>2.59</c:v>
                </c:pt>
                <c:pt idx="888">
                  <c:v>2.5499999999999998</c:v>
                </c:pt>
                <c:pt idx="889">
                  <c:v>2.56</c:v>
                </c:pt>
                <c:pt idx="890">
                  <c:v>2.61</c:v>
                </c:pt>
                <c:pt idx="891">
                  <c:v>2.57</c:v>
                </c:pt>
                <c:pt idx="892">
                  <c:v>2.69</c:v>
                </c:pt>
                <c:pt idx="893">
                  <c:v>2.56</c:v>
                </c:pt>
                <c:pt idx="894">
                  <c:v>2.61</c:v>
                </c:pt>
                <c:pt idx="895">
                  <c:v>2.74</c:v>
                </c:pt>
                <c:pt idx="896">
                  <c:v>2.64</c:v>
                </c:pt>
                <c:pt idx="897">
                  <c:v>2.57</c:v>
                </c:pt>
                <c:pt idx="898">
                  <c:v>2.64</c:v>
                </c:pt>
                <c:pt idx="899">
                  <c:v>2.5099999999999998</c:v>
                </c:pt>
                <c:pt idx="900">
                  <c:v>2.71</c:v>
                </c:pt>
                <c:pt idx="901">
                  <c:v>2.58</c:v>
                </c:pt>
                <c:pt idx="902">
                  <c:v>2.6</c:v>
                </c:pt>
                <c:pt idx="903">
                  <c:v>2.58</c:v>
                </c:pt>
                <c:pt idx="904">
                  <c:v>2.48</c:v>
                </c:pt>
                <c:pt idx="905">
                  <c:v>2.61</c:v>
                </c:pt>
                <c:pt idx="906">
                  <c:v>2.71</c:v>
                </c:pt>
                <c:pt idx="907">
                  <c:v>2.63</c:v>
                </c:pt>
                <c:pt idx="908">
                  <c:v>2.62</c:v>
                </c:pt>
                <c:pt idx="909">
                  <c:v>2.5099999999999998</c:v>
                </c:pt>
                <c:pt idx="910">
                  <c:v>2.64</c:v>
                </c:pt>
                <c:pt idx="911">
                  <c:v>2.5099999999999998</c:v>
                </c:pt>
                <c:pt idx="912">
                  <c:v>2.62</c:v>
                </c:pt>
                <c:pt idx="913">
                  <c:v>2.5099999999999998</c:v>
                </c:pt>
                <c:pt idx="914">
                  <c:v>2.56</c:v>
                </c:pt>
                <c:pt idx="915">
                  <c:v>2.62</c:v>
                </c:pt>
                <c:pt idx="916">
                  <c:v>2.57</c:v>
                </c:pt>
                <c:pt idx="917">
                  <c:v>2.66</c:v>
                </c:pt>
                <c:pt idx="918">
                  <c:v>2.57</c:v>
                </c:pt>
                <c:pt idx="919">
                  <c:v>2.61</c:v>
                </c:pt>
                <c:pt idx="920">
                  <c:v>2.67</c:v>
                </c:pt>
                <c:pt idx="921">
                  <c:v>2.59</c:v>
                </c:pt>
                <c:pt idx="922">
                  <c:v>2.57</c:v>
                </c:pt>
                <c:pt idx="923">
                  <c:v>2.54</c:v>
                </c:pt>
                <c:pt idx="924">
                  <c:v>2.5499999999999998</c:v>
                </c:pt>
                <c:pt idx="925">
                  <c:v>2.64</c:v>
                </c:pt>
                <c:pt idx="926">
                  <c:v>2.65</c:v>
                </c:pt>
                <c:pt idx="927">
                  <c:v>2.67</c:v>
                </c:pt>
                <c:pt idx="928">
                  <c:v>2.42</c:v>
                </c:pt>
                <c:pt idx="929">
                  <c:v>2.5499999999999998</c:v>
                </c:pt>
                <c:pt idx="930">
                  <c:v>2.4900000000000002</c:v>
                </c:pt>
                <c:pt idx="931">
                  <c:v>2.5</c:v>
                </c:pt>
                <c:pt idx="932">
                  <c:v>2.6</c:v>
                </c:pt>
                <c:pt idx="933">
                  <c:v>2.5499999999999998</c:v>
                </c:pt>
                <c:pt idx="934">
                  <c:v>2.52</c:v>
                </c:pt>
                <c:pt idx="935">
                  <c:v>2.5299999999999998</c:v>
                </c:pt>
                <c:pt idx="936">
                  <c:v>2.68</c:v>
                </c:pt>
                <c:pt idx="937">
                  <c:v>2.7</c:v>
                </c:pt>
                <c:pt idx="938">
                  <c:v>2.5299999999999998</c:v>
                </c:pt>
                <c:pt idx="939">
                  <c:v>2.5099999999999998</c:v>
                </c:pt>
                <c:pt idx="940">
                  <c:v>2.5499999999999998</c:v>
                </c:pt>
                <c:pt idx="941">
                  <c:v>2.56</c:v>
                </c:pt>
                <c:pt idx="942">
                  <c:v>2.5099999999999998</c:v>
                </c:pt>
                <c:pt idx="943">
                  <c:v>2.65</c:v>
                </c:pt>
                <c:pt idx="944">
                  <c:v>2.71</c:v>
                </c:pt>
                <c:pt idx="945">
                  <c:v>2.73</c:v>
                </c:pt>
                <c:pt idx="946">
                  <c:v>2.7</c:v>
                </c:pt>
                <c:pt idx="947">
                  <c:v>2.4900000000000002</c:v>
                </c:pt>
                <c:pt idx="948">
                  <c:v>2.4500000000000002</c:v>
                </c:pt>
                <c:pt idx="949">
                  <c:v>2.4900000000000002</c:v>
                </c:pt>
                <c:pt idx="950">
                  <c:v>2.64</c:v>
                </c:pt>
                <c:pt idx="951">
                  <c:v>2.65</c:v>
                </c:pt>
                <c:pt idx="952">
                  <c:v>2.54</c:v>
                </c:pt>
                <c:pt idx="953">
                  <c:v>2.6</c:v>
                </c:pt>
                <c:pt idx="954">
                  <c:v>2.6</c:v>
                </c:pt>
                <c:pt idx="955">
                  <c:v>2.5099999999999998</c:v>
                </c:pt>
                <c:pt idx="956">
                  <c:v>2.58</c:v>
                </c:pt>
                <c:pt idx="957">
                  <c:v>2.58</c:v>
                </c:pt>
                <c:pt idx="958">
                  <c:v>2.56</c:v>
                </c:pt>
                <c:pt idx="959">
                  <c:v>2.56</c:v>
                </c:pt>
                <c:pt idx="960">
                  <c:v>2.4900000000000002</c:v>
                </c:pt>
                <c:pt idx="961">
                  <c:v>2.56</c:v>
                </c:pt>
                <c:pt idx="962">
                  <c:v>2.48</c:v>
                </c:pt>
                <c:pt idx="963">
                  <c:v>2.5299999999999998</c:v>
                </c:pt>
                <c:pt idx="964">
                  <c:v>2.52</c:v>
                </c:pt>
                <c:pt idx="965">
                  <c:v>2.57</c:v>
                </c:pt>
                <c:pt idx="966">
                  <c:v>2.7</c:v>
                </c:pt>
                <c:pt idx="967">
                  <c:v>2.61</c:v>
                </c:pt>
                <c:pt idx="968">
                  <c:v>2.4300000000000002</c:v>
                </c:pt>
                <c:pt idx="969">
                  <c:v>2.4700000000000002</c:v>
                </c:pt>
                <c:pt idx="970">
                  <c:v>2.62</c:v>
                </c:pt>
                <c:pt idx="971">
                  <c:v>2.58</c:v>
                </c:pt>
                <c:pt idx="972">
                  <c:v>2.38</c:v>
                </c:pt>
                <c:pt idx="973">
                  <c:v>2.52</c:v>
                </c:pt>
                <c:pt idx="974">
                  <c:v>2.4</c:v>
                </c:pt>
                <c:pt idx="975">
                  <c:v>2.42</c:v>
                </c:pt>
                <c:pt idx="976">
                  <c:v>1.39</c:v>
                </c:pt>
                <c:pt idx="977">
                  <c:v>2.5099999999999998</c:v>
                </c:pt>
                <c:pt idx="978">
                  <c:v>2.4500000000000002</c:v>
                </c:pt>
                <c:pt idx="979">
                  <c:v>2.5499999999999998</c:v>
                </c:pt>
                <c:pt idx="980">
                  <c:v>2.5</c:v>
                </c:pt>
                <c:pt idx="981">
                  <c:v>2.39</c:v>
                </c:pt>
                <c:pt idx="982">
                  <c:v>2.52</c:v>
                </c:pt>
                <c:pt idx="983">
                  <c:v>2.4700000000000002</c:v>
                </c:pt>
                <c:pt idx="984">
                  <c:v>2.59</c:v>
                </c:pt>
                <c:pt idx="985">
                  <c:v>2.5499999999999998</c:v>
                </c:pt>
                <c:pt idx="986">
                  <c:v>2.54</c:v>
                </c:pt>
                <c:pt idx="987">
                  <c:v>2.54</c:v>
                </c:pt>
                <c:pt idx="988">
                  <c:v>2.46</c:v>
                </c:pt>
                <c:pt idx="989">
                  <c:v>2.52</c:v>
                </c:pt>
                <c:pt idx="990">
                  <c:v>2.4</c:v>
                </c:pt>
                <c:pt idx="991">
                  <c:v>2.48</c:v>
                </c:pt>
                <c:pt idx="992">
                  <c:v>2.4500000000000002</c:v>
                </c:pt>
                <c:pt idx="993">
                  <c:v>2.4300000000000002</c:v>
                </c:pt>
                <c:pt idx="994">
                  <c:v>2.52</c:v>
                </c:pt>
                <c:pt idx="995">
                  <c:v>2.44</c:v>
                </c:pt>
                <c:pt idx="996">
                  <c:v>2.4700000000000002</c:v>
                </c:pt>
                <c:pt idx="997">
                  <c:v>2.4700000000000002</c:v>
                </c:pt>
                <c:pt idx="998">
                  <c:v>2.4900000000000002</c:v>
                </c:pt>
                <c:pt idx="999">
                  <c:v>2.5099999999999998</c:v>
                </c:pt>
                <c:pt idx="1000">
                  <c:v>2.58</c:v>
                </c:pt>
                <c:pt idx="1001">
                  <c:v>2.61</c:v>
                </c:pt>
                <c:pt idx="1002">
                  <c:v>2.64</c:v>
                </c:pt>
                <c:pt idx="1003">
                  <c:v>2.48</c:v>
                </c:pt>
                <c:pt idx="1004">
                  <c:v>2.5299999999999998</c:v>
                </c:pt>
                <c:pt idx="1005">
                  <c:v>2.65</c:v>
                </c:pt>
                <c:pt idx="1006">
                  <c:v>2.56</c:v>
                </c:pt>
                <c:pt idx="1007">
                  <c:v>2.4</c:v>
                </c:pt>
                <c:pt idx="1008">
                  <c:v>2.54</c:v>
                </c:pt>
                <c:pt idx="1009">
                  <c:v>2.58</c:v>
                </c:pt>
                <c:pt idx="1010">
                  <c:v>2.46</c:v>
                </c:pt>
                <c:pt idx="1011">
                  <c:v>2.5</c:v>
                </c:pt>
                <c:pt idx="1012">
                  <c:v>2.5099999999999998</c:v>
                </c:pt>
                <c:pt idx="1013">
                  <c:v>2.42</c:v>
                </c:pt>
                <c:pt idx="1014">
                  <c:v>2.57</c:v>
                </c:pt>
                <c:pt idx="1015">
                  <c:v>2.46</c:v>
                </c:pt>
                <c:pt idx="1016">
                  <c:v>2.65</c:v>
                </c:pt>
                <c:pt idx="1017">
                  <c:v>2.4700000000000002</c:v>
                </c:pt>
                <c:pt idx="1018">
                  <c:v>2.4900000000000002</c:v>
                </c:pt>
                <c:pt idx="1019">
                  <c:v>2.56</c:v>
                </c:pt>
                <c:pt idx="1020">
                  <c:v>2.64</c:v>
                </c:pt>
                <c:pt idx="1021">
                  <c:v>2.5099999999999998</c:v>
                </c:pt>
                <c:pt idx="1022">
                  <c:v>2.65</c:v>
                </c:pt>
                <c:pt idx="1023">
                  <c:v>2.52</c:v>
                </c:pt>
                <c:pt idx="1024">
                  <c:v>2.4700000000000002</c:v>
                </c:pt>
                <c:pt idx="1025">
                  <c:v>2.44</c:v>
                </c:pt>
                <c:pt idx="1026">
                  <c:v>2.58</c:v>
                </c:pt>
                <c:pt idx="1027">
                  <c:v>2.56</c:v>
                </c:pt>
                <c:pt idx="1028">
                  <c:v>2.5</c:v>
                </c:pt>
                <c:pt idx="1029">
                  <c:v>2.5</c:v>
                </c:pt>
                <c:pt idx="1030">
                  <c:v>2.54</c:v>
                </c:pt>
                <c:pt idx="1031">
                  <c:v>2.4900000000000002</c:v>
                </c:pt>
                <c:pt idx="1032">
                  <c:v>2.58</c:v>
                </c:pt>
                <c:pt idx="1033">
                  <c:v>2.56</c:v>
                </c:pt>
                <c:pt idx="1034">
                  <c:v>2.56</c:v>
                </c:pt>
                <c:pt idx="1035">
                  <c:v>2.61</c:v>
                </c:pt>
                <c:pt idx="1036">
                  <c:v>2.44</c:v>
                </c:pt>
                <c:pt idx="1037">
                  <c:v>2.41</c:v>
                </c:pt>
                <c:pt idx="1038">
                  <c:v>2.4500000000000002</c:v>
                </c:pt>
                <c:pt idx="1039">
                  <c:v>2.42</c:v>
                </c:pt>
                <c:pt idx="1040">
                  <c:v>2.36</c:v>
                </c:pt>
                <c:pt idx="1041">
                  <c:v>2.4900000000000002</c:v>
                </c:pt>
                <c:pt idx="1042">
                  <c:v>2.61</c:v>
                </c:pt>
                <c:pt idx="1043">
                  <c:v>2.5499999999999998</c:v>
                </c:pt>
                <c:pt idx="1044">
                  <c:v>2.5099999999999998</c:v>
                </c:pt>
                <c:pt idx="1045">
                  <c:v>2.52</c:v>
                </c:pt>
                <c:pt idx="1046">
                  <c:v>2.4700000000000002</c:v>
                </c:pt>
                <c:pt idx="1047">
                  <c:v>2.42</c:v>
                </c:pt>
                <c:pt idx="1048">
                  <c:v>2.4900000000000002</c:v>
                </c:pt>
                <c:pt idx="1049">
                  <c:v>2.44</c:v>
                </c:pt>
                <c:pt idx="1050">
                  <c:v>2.4900000000000002</c:v>
                </c:pt>
                <c:pt idx="1051">
                  <c:v>2.52</c:v>
                </c:pt>
                <c:pt idx="1052">
                  <c:v>2.56</c:v>
                </c:pt>
                <c:pt idx="1053">
                  <c:v>2.5499999999999998</c:v>
                </c:pt>
                <c:pt idx="1054">
                  <c:v>2.52</c:v>
                </c:pt>
                <c:pt idx="1055">
                  <c:v>2.48</c:v>
                </c:pt>
                <c:pt idx="1056">
                  <c:v>2.4700000000000002</c:v>
                </c:pt>
                <c:pt idx="1057">
                  <c:v>2.54</c:v>
                </c:pt>
                <c:pt idx="1058">
                  <c:v>2.5299999999999998</c:v>
                </c:pt>
                <c:pt idx="1059">
                  <c:v>2.5099999999999998</c:v>
                </c:pt>
                <c:pt idx="1060">
                  <c:v>2.58</c:v>
                </c:pt>
                <c:pt idx="1061">
                  <c:v>2.4300000000000002</c:v>
                </c:pt>
                <c:pt idx="1062">
                  <c:v>2.44</c:v>
                </c:pt>
                <c:pt idx="1063">
                  <c:v>2.4</c:v>
                </c:pt>
                <c:pt idx="1064">
                  <c:v>2.42</c:v>
                </c:pt>
                <c:pt idx="1065">
                  <c:v>2.5099999999999998</c:v>
                </c:pt>
                <c:pt idx="1066">
                  <c:v>2.4700000000000002</c:v>
                </c:pt>
                <c:pt idx="1067">
                  <c:v>2.44</c:v>
                </c:pt>
                <c:pt idx="1068">
                  <c:v>2.4500000000000002</c:v>
                </c:pt>
                <c:pt idx="1069">
                  <c:v>2.5</c:v>
                </c:pt>
                <c:pt idx="1070">
                  <c:v>2.5299999999999998</c:v>
                </c:pt>
                <c:pt idx="1071">
                  <c:v>2.5299999999999998</c:v>
                </c:pt>
                <c:pt idx="1072">
                  <c:v>2.46</c:v>
                </c:pt>
                <c:pt idx="1073">
                  <c:v>2.5499999999999998</c:v>
                </c:pt>
                <c:pt idx="1074">
                  <c:v>2.42</c:v>
                </c:pt>
                <c:pt idx="1075">
                  <c:v>2.4500000000000002</c:v>
                </c:pt>
                <c:pt idx="1076">
                  <c:v>2.39</c:v>
                </c:pt>
                <c:pt idx="1077">
                  <c:v>2.56</c:v>
                </c:pt>
                <c:pt idx="1078">
                  <c:v>2.48</c:v>
                </c:pt>
                <c:pt idx="1079">
                  <c:v>2.38</c:v>
                </c:pt>
                <c:pt idx="1080">
                  <c:v>2.4300000000000002</c:v>
                </c:pt>
                <c:pt idx="1081">
                  <c:v>2.4900000000000002</c:v>
                </c:pt>
                <c:pt idx="1082">
                  <c:v>2.62</c:v>
                </c:pt>
                <c:pt idx="1083">
                  <c:v>2.46</c:v>
                </c:pt>
                <c:pt idx="1084">
                  <c:v>2.5</c:v>
                </c:pt>
                <c:pt idx="1085">
                  <c:v>2.48</c:v>
                </c:pt>
                <c:pt idx="1086">
                  <c:v>2.4300000000000002</c:v>
                </c:pt>
                <c:pt idx="1087">
                  <c:v>2.5299999999999998</c:v>
                </c:pt>
                <c:pt idx="1088">
                  <c:v>2.44</c:v>
                </c:pt>
                <c:pt idx="1089">
                  <c:v>2.54</c:v>
                </c:pt>
                <c:pt idx="1090">
                  <c:v>2.57</c:v>
                </c:pt>
                <c:pt idx="1091">
                  <c:v>2.46</c:v>
                </c:pt>
                <c:pt idx="1092">
                  <c:v>2.4500000000000002</c:v>
                </c:pt>
                <c:pt idx="1093">
                  <c:v>2.62</c:v>
                </c:pt>
                <c:pt idx="1094">
                  <c:v>2.4900000000000002</c:v>
                </c:pt>
                <c:pt idx="1095">
                  <c:v>2.52</c:v>
                </c:pt>
                <c:pt idx="1096">
                  <c:v>2.4900000000000002</c:v>
                </c:pt>
                <c:pt idx="1097">
                  <c:v>2.34</c:v>
                </c:pt>
                <c:pt idx="1098">
                  <c:v>2.5</c:v>
                </c:pt>
                <c:pt idx="1099">
                  <c:v>2.44</c:v>
                </c:pt>
                <c:pt idx="1100">
                  <c:v>2.4</c:v>
                </c:pt>
                <c:pt idx="1101">
                  <c:v>2.39</c:v>
                </c:pt>
                <c:pt idx="1102">
                  <c:v>2.4700000000000002</c:v>
                </c:pt>
                <c:pt idx="1103">
                  <c:v>2.4900000000000002</c:v>
                </c:pt>
                <c:pt idx="1104">
                  <c:v>2.41</c:v>
                </c:pt>
                <c:pt idx="1105">
                  <c:v>2.4500000000000002</c:v>
                </c:pt>
                <c:pt idx="1106">
                  <c:v>2.39</c:v>
                </c:pt>
                <c:pt idx="1107">
                  <c:v>2.5</c:v>
                </c:pt>
                <c:pt idx="1108">
                  <c:v>2.4</c:v>
                </c:pt>
                <c:pt idx="1109">
                  <c:v>2.48</c:v>
                </c:pt>
                <c:pt idx="1110">
                  <c:v>2.46</c:v>
                </c:pt>
                <c:pt idx="1111">
                  <c:v>2.54</c:v>
                </c:pt>
                <c:pt idx="1112">
                  <c:v>2.6</c:v>
                </c:pt>
                <c:pt idx="1113">
                  <c:v>2.54</c:v>
                </c:pt>
                <c:pt idx="1114">
                  <c:v>2.35</c:v>
                </c:pt>
                <c:pt idx="1115">
                  <c:v>2.5299999999999998</c:v>
                </c:pt>
                <c:pt idx="1116">
                  <c:v>2.44</c:v>
                </c:pt>
                <c:pt idx="1117">
                  <c:v>2.41</c:v>
                </c:pt>
                <c:pt idx="1118">
                  <c:v>2.4500000000000002</c:v>
                </c:pt>
                <c:pt idx="1119">
                  <c:v>2.37</c:v>
                </c:pt>
                <c:pt idx="1120">
                  <c:v>2.58</c:v>
                </c:pt>
                <c:pt idx="1121">
                  <c:v>2.39</c:v>
                </c:pt>
                <c:pt idx="1122">
                  <c:v>2.37</c:v>
                </c:pt>
                <c:pt idx="1123">
                  <c:v>2.42</c:v>
                </c:pt>
                <c:pt idx="1124">
                  <c:v>2.4900000000000002</c:v>
                </c:pt>
                <c:pt idx="1125">
                  <c:v>2.41</c:v>
                </c:pt>
                <c:pt idx="1126">
                  <c:v>2.48</c:v>
                </c:pt>
                <c:pt idx="1127">
                  <c:v>2.37</c:v>
                </c:pt>
                <c:pt idx="1128">
                  <c:v>2.37</c:v>
                </c:pt>
                <c:pt idx="1129">
                  <c:v>2.4</c:v>
                </c:pt>
                <c:pt idx="1130">
                  <c:v>2.44</c:v>
                </c:pt>
                <c:pt idx="1131">
                  <c:v>2.36</c:v>
                </c:pt>
                <c:pt idx="1132">
                  <c:v>2.4500000000000002</c:v>
                </c:pt>
                <c:pt idx="1133">
                  <c:v>2.5099999999999998</c:v>
                </c:pt>
                <c:pt idx="1134">
                  <c:v>2.4</c:v>
                </c:pt>
                <c:pt idx="1135">
                  <c:v>2.41</c:v>
                </c:pt>
                <c:pt idx="1136">
                  <c:v>2.2400000000000002</c:v>
                </c:pt>
                <c:pt idx="1137">
                  <c:v>2.4500000000000002</c:v>
                </c:pt>
                <c:pt idx="1138">
                  <c:v>2.35</c:v>
                </c:pt>
                <c:pt idx="1139">
                  <c:v>2.44</c:v>
                </c:pt>
                <c:pt idx="1140">
                  <c:v>2.31</c:v>
                </c:pt>
                <c:pt idx="1141">
                  <c:v>2.38</c:v>
                </c:pt>
                <c:pt idx="1142">
                  <c:v>2.37</c:v>
                </c:pt>
                <c:pt idx="1143">
                  <c:v>2.54</c:v>
                </c:pt>
                <c:pt idx="1144">
                  <c:v>2.34</c:v>
                </c:pt>
                <c:pt idx="1145">
                  <c:v>2.38</c:v>
                </c:pt>
                <c:pt idx="1146">
                  <c:v>2.36</c:v>
                </c:pt>
                <c:pt idx="1147">
                  <c:v>2.38</c:v>
                </c:pt>
                <c:pt idx="1148">
                  <c:v>2.4300000000000002</c:v>
                </c:pt>
                <c:pt idx="1149">
                  <c:v>2.4700000000000002</c:v>
                </c:pt>
                <c:pt idx="1150">
                  <c:v>2.37</c:v>
                </c:pt>
                <c:pt idx="1151">
                  <c:v>2.36</c:v>
                </c:pt>
                <c:pt idx="1152">
                  <c:v>2.5</c:v>
                </c:pt>
                <c:pt idx="1153">
                  <c:v>2.4700000000000002</c:v>
                </c:pt>
                <c:pt idx="1154">
                  <c:v>2.33</c:v>
                </c:pt>
                <c:pt idx="1155">
                  <c:v>2.4900000000000002</c:v>
                </c:pt>
                <c:pt idx="1156">
                  <c:v>2.29</c:v>
                </c:pt>
                <c:pt idx="1157">
                  <c:v>2.4</c:v>
                </c:pt>
                <c:pt idx="1158">
                  <c:v>2.3199999999999998</c:v>
                </c:pt>
                <c:pt idx="1159">
                  <c:v>2.4500000000000002</c:v>
                </c:pt>
                <c:pt idx="1160">
                  <c:v>2.4300000000000002</c:v>
                </c:pt>
                <c:pt idx="1161">
                  <c:v>2.44</c:v>
                </c:pt>
                <c:pt idx="1162">
                  <c:v>2.29</c:v>
                </c:pt>
                <c:pt idx="1163">
                  <c:v>2.39</c:v>
                </c:pt>
                <c:pt idx="1164">
                  <c:v>2.44</c:v>
                </c:pt>
                <c:pt idx="1165">
                  <c:v>2.41</c:v>
                </c:pt>
                <c:pt idx="1166">
                  <c:v>2.39</c:v>
                </c:pt>
                <c:pt idx="1167">
                  <c:v>2.39</c:v>
                </c:pt>
                <c:pt idx="1168">
                  <c:v>2.3199999999999998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2.52</c:v>
                </c:pt>
                <c:pt idx="1173">
                  <c:v>2.37</c:v>
                </c:pt>
                <c:pt idx="1174">
                  <c:v>2.44</c:v>
                </c:pt>
                <c:pt idx="1175">
                  <c:v>2.42</c:v>
                </c:pt>
                <c:pt idx="1176">
                  <c:v>2.39</c:v>
                </c:pt>
                <c:pt idx="1177">
                  <c:v>2.39</c:v>
                </c:pt>
                <c:pt idx="1178">
                  <c:v>2.4300000000000002</c:v>
                </c:pt>
                <c:pt idx="1179">
                  <c:v>2.42</c:v>
                </c:pt>
                <c:pt idx="1180">
                  <c:v>2.34</c:v>
                </c:pt>
                <c:pt idx="1181">
                  <c:v>2.4</c:v>
                </c:pt>
                <c:pt idx="1182">
                  <c:v>2.36</c:v>
                </c:pt>
                <c:pt idx="1183">
                  <c:v>2.46</c:v>
                </c:pt>
                <c:pt idx="1184">
                  <c:v>2.3199999999999998</c:v>
                </c:pt>
                <c:pt idx="1185">
                  <c:v>2.4700000000000002</c:v>
                </c:pt>
                <c:pt idx="1186">
                  <c:v>2.39</c:v>
                </c:pt>
                <c:pt idx="1187">
                  <c:v>2.29</c:v>
                </c:pt>
                <c:pt idx="1188">
                  <c:v>2.4</c:v>
                </c:pt>
                <c:pt idx="1189">
                  <c:v>2.41</c:v>
                </c:pt>
                <c:pt idx="1190">
                  <c:v>2.33</c:v>
                </c:pt>
                <c:pt idx="1191">
                  <c:v>2.4700000000000002</c:v>
                </c:pt>
                <c:pt idx="1192">
                  <c:v>2.31</c:v>
                </c:pt>
                <c:pt idx="1193">
                  <c:v>2.4</c:v>
                </c:pt>
                <c:pt idx="1194">
                  <c:v>2.38</c:v>
                </c:pt>
                <c:pt idx="1195">
                  <c:v>2.4300000000000002</c:v>
                </c:pt>
                <c:pt idx="1196">
                  <c:v>2.37</c:v>
                </c:pt>
                <c:pt idx="1197">
                  <c:v>2.34</c:v>
                </c:pt>
                <c:pt idx="1198">
                  <c:v>2.38</c:v>
                </c:pt>
                <c:pt idx="1199">
                  <c:v>2.4300000000000002</c:v>
                </c:pt>
                <c:pt idx="1200">
                  <c:v>2.5299999999999998</c:v>
                </c:pt>
                <c:pt idx="1201">
                  <c:v>2.37</c:v>
                </c:pt>
                <c:pt idx="1202">
                  <c:v>2.29</c:v>
                </c:pt>
                <c:pt idx="1203">
                  <c:v>2.3199999999999998</c:v>
                </c:pt>
                <c:pt idx="1204">
                  <c:v>2.41</c:v>
                </c:pt>
                <c:pt idx="1205">
                  <c:v>2.44</c:v>
                </c:pt>
                <c:pt idx="1206">
                  <c:v>2.2999999999999998</c:v>
                </c:pt>
                <c:pt idx="1207">
                  <c:v>2.25</c:v>
                </c:pt>
                <c:pt idx="1208">
                  <c:v>2.36</c:v>
                </c:pt>
                <c:pt idx="1209">
                  <c:v>2.5499999999999998</c:v>
                </c:pt>
                <c:pt idx="1210">
                  <c:v>2.48</c:v>
                </c:pt>
                <c:pt idx="1211">
                  <c:v>2.41</c:v>
                </c:pt>
                <c:pt idx="1212">
                  <c:v>2.42</c:v>
                </c:pt>
                <c:pt idx="1213">
                  <c:v>2.44</c:v>
                </c:pt>
                <c:pt idx="1214">
                  <c:v>2.4300000000000002</c:v>
                </c:pt>
                <c:pt idx="1215">
                  <c:v>2.35</c:v>
                </c:pt>
                <c:pt idx="1216">
                  <c:v>2.4900000000000002</c:v>
                </c:pt>
                <c:pt idx="1217">
                  <c:v>2.46</c:v>
                </c:pt>
                <c:pt idx="1218">
                  <c:v>2.3199999999999998</c:v>
                </c:pt>
                <c:pt idx="1219">
                  <c:v>2.37</c:v>
                </c:pt>
                <c:pt idx="1220">
                  <c:v>2.29</c:v>
                </c:pt>
                <c:pt idx="1221">
                  <c:v>2.46</c:v>
                </c:pt>
                <c:pt idx="1222">
                  <c:v>2.4</c:v>
                </c:pt>
                <c:pt idx="1223">
                  <c:v>2.38</c:v>
                </c:pt>
                <c:pt idx="1224">
                  <c:v>2.4500000000000002</c:v>
                </c:pt>
                <c:pt idx="1225">
                  <c:v>2.39</c:v>
                </c:pt>
                <c:pt idx="1226">
                  <c:v>2.39</c:v>
                </c:pt>
                <c:pt idx="1227">
                  <c:v>2.44</c:v>
                </c:pt>
                <c:pt idx="1228">
                  <c:v>2.5499999999999998</c:v>
                </c:pt>
                <c:pt idx="1229">
                  <c:v>2.37</c:v>
                </c:pt>
                <c:pt idx="1230">
                  <c:v>2.4500000000000002</c:v>
                </c:pt>
                <c:pt idx="1231">
                  <c:v>2.36</c:v>
                </c:pt>
                <c:pt idx="1232">
                  <c:v>2.4300000000000002</c:v>
                </c:pt>
                <c:pt idx="1233">
                  <c:v>2.39</c:v>
                </c:pt>
                <c:pt idx="1234">
                  <c:v>2.38</c:v>
                </c:pt>
                <c:pt idx="1235">
                  <c:v>2.35</c:v>
                </c:pt>
                <c:pt idx="1236">
                  <c:v>2.4300000000000002</c:v>
                </c:pt>
                <c:pt idx="1237">
                  <c:v>2.48</c:v>
                </c:pt>
                <c:pt idx="1238">
                  <c:v>2.4500000000000002</c:v>
                </c:pt>
                <c:pt idx="1239">
                  <c:v>2.4900000000000002</c:v>
                </c:pt>
                <c:pt idx="1240">
                  <c:v>2.39</c:v>
                </c:pt>
                <c:pt idx="1241">
                  <c:v>2.44</c:v>
                </c:pt>
                <c:pt idx="1242">
                  <c:v>2.38</c:v>
                </c:pt>
                <c:pt idx="1243">
                  <c:v>2.35</c:v>
                </c:pt>
                <c:pt idx="1244">
                  <c:v>2.27</c:v>
                </c:pt>
                <c:pt idx="1245">
                  <c:v>2.52</c:v>
                </c:pt>
                <c:pt idx="1246">
                  <c:v>2.4700000000000002</c:v>
                </c:pt>
                <c:pt idx="1247">
                  <c:v>2.4900000000000002</c:v>
                </c:pt>
                <c:pt idx="1248">
                  <c:v>2.31</c:v>
                </c:pt>
                <c:pt idx="1249">
                  <c:v>2.39</c:v>
                </c:pt>
                <c:pt idx="1250">
                  <c:v>2.4500000000000002</c:v>
                </c:pt>
                <c:pt idx="1251">
                  <c:v>2.44</c:v>
                </c:pt>
                <c:pt idx="1252">
                  <c:v>2.35</c:v>
                </c:pt>
                <c:pt idx="1253">
                  <c:v>2.35</c:v>
                </c:pt>
                <c:pt idx="1254">
                  <c:v>2.39</c:v>
                </c:pt>
                <c:pt idx="1255">
                  <c:v>2.36</c:v>
                </c:pt>
                <c:pt idx="1256">
                  <c:v>2.4500000000000002</c:v>
                </c:pt>
                <c:pt idx="1257">
                  <c:v>2.35</c:v>
                </c:pt>
                <c:pt idx="1258">
                  <c:v>2.4</c:v>
                </c:pt>
                <c:pt idx="1259">
                  <c:v>2.4</c:v>
                </c:pt>
                <c:pt idx="1260">
                  <c:v>2.31</c:v>
                </c:pt>
                <c:pt idx="1261">
                  <c:v>2.4300000000000002</c:v>
                </c:pt>
                <c:pt idx="1262">
                  <c:v>2.4700000000000002</c:v>
                </c:pt>
                <c:pt idx="1263">
                  <c:v>2.38</c:v>
                </c:pt>
                <c:pt idx="1264">
                  <c:v>2.35</c:v>
                </c:pt>
                <c:pt idx="1265">
                  <c:v>2.34</c:v>
                </c:pt>
                <c:pt idx="1266">
                  <c:v>2.34</c:v>
                </c:pt>
                <c:pt idx="1267">
                  <c:v>2.23</c:v>
                </c:pt>
                <c:pt idx="1268">
                  <c:v>2.31</c:v>
                </c:pt>
                <c:pt idx="1269">
                  <c:v>2.27</c:v>
                </c:pt>
                <c:pt idx="1270">
                  <c:v>2.34</c:v>
                </c:pt>
                <c:pt idx="1271">
                  <c:v>2.31</c:v>
                </c:pt>
                <c:pt idx="1272">
                  <c:v>2.41</c:v>
                </c:pt>
                <c:pt idx="1273">
                  <c:v>2.4500000000000002</c:v>
                </c:pt>
                <c:pt idx="1274">
                  <c:v>2.34</c:v>
                </c:pt>
                <c:pt idx="1275">
                  <c:v>2.38</c:v>
                </c:pt>
                <c:pt idx="1276">
                  <c:v>2.4500000000000002</c:v>
                </c:pt>
                <c:pt idx="1277">
                  <c:v>2.42</c:v>
                </c:pt>
                <c:pt idx="1278">
                  <c:v>2.37</c:v>
                </c:pt>
                <c:pt idx="1279">
                  <c:v>2.35</c:v>
                </c:pt>
                <c:pt idx="1280">
                  <c:v>2.5</c:v>
                </c:pt>
                <c:pt idx="1281">
                  <c:v>2.29</c:v>
                </c:pt>
                <c:pt idx="1282">
                  <c:v>2.36</c:v>
                </c:pt>
                <c:pt idx="1283">
                  <c:v>2.41</c:v>
                </c:pt>
                <c:pt idx="1284">
                  <c:v>2.4</c:v>
                </c:pt>
                <c:pt idx="1285">
                  <c:v>2.4700000000000002</c:v>
                </c:pt>
                <c:pt idx="1286">
                  <c:v>2.38</c:v>
                </c:pt>
                <c:pt idx="1287">
                  <c:v>2.41</c:v>
                </c:pt>
                <c:pt idx="1288">
                  <c:v>2.35</c:v>
                </c:pt>
                <c:pt idx="1289">
                  <c:v>2.35</c:v>
                </c:pt>
                <c:pt idx="1290">
                  <c:v>2.41</c:v>
                </c:pt>
                <c:pt idx="1291">
                  <c:v>2.48</c:v>
                </c:pt>
                <c:pt idx="1292">
                  <c:v>2.38</c:v>
                </c:pt>
                <c:pt idx="1293">
                  <c:v>2.4</c:v>
                </c:pt>
                <c:pt idx="1294">
                  <c:v>2.4900000000000002</c:v>
                </c:pt>
                <c:pt idx="1295">
                  <c:v>2.35</c:v>
                </c:pt>
                <c:pt idx="1296">
                  <c:v>2.42</c:v>
                </c:pt>
                <c:pt idx="1297">
                  <c:v>2.42</c:v>
                </c:pt>
                <c:pt idx="1298">
                  <c:v>2.48</c:v>
                </c:pt>
                <c:pt idx="1299">
                  <c:v>2.38</c:v>
                </c:pt>
                <c:pt idx="1300">
                  <c:v>2.46</c:v>
                </c:pt>
                <c:pt idx="1301">
                  <c:v>2.42</c:v>
                </c:pt>
                <c:pt idx="1302">
                  <c:v>2.37</c:v>
                </c:pt>
                <c:pt idx="1303">
                  <c:v>2.44</c:v>
                </c:pt>
                <c:pt idx="1304">
                  <c:v>2.46</c:v>
                </c:pt>
                <c:pt idx="1305">
                  <c:v>2.35</c:v>
                </c:pt>
                <c:pt idx="1306">
                  <c:v>2.37</c:v>
                </c:pt>
                <c:pt idx="1307">
                  <c:v>2.4</c:v>
                </c:pt>
                <c:pt idx="1308">
                  <c:v>2.4500000000000002</c:v>
                </c:pt>
                <c:pt idx="1309">
                  <c:v>2.29</c:v>
                </c:pt>
                <c:pt idx="1310">
                  <c:v>2.29</c:v>
                </c:pt>
                <c:pt idx="1311">
                  <c:v>2.39</c:v>
                </c:pt>
                <c:pt idx="1312">
                  <c:v>2.42</c:v>
                </c:pt>
                <c:pt idx="1313">
                  <c:v>2.4700000000000002</c:v>
                </c:pt>
                <c:pt idx="1314">
                  <c:v>2.4</c:v>
                </c:pt>
                <c:pt idx="1315">
                  <c:v>2.4500000000000002</c:v>
                </c:pt>
                <c:pt idx="1316">
                  <c:v>2.4</c:v>
                </c:pt>
                <c:pt idx="1317">
                  <c:v>2.4300000000000002</c:v>
                </c:pt>
                <c:pt idx="1318">
                  <c:v>2.34</c:v>
                </c:pt>
                <c:pt idx="1319">
                  <c:v>2.25</c:v>
                </c:pt>
                <c:pt idx="1320">
                  <c:v>2.41</c:v>
                </c:pt>
                <c:pt idx="1321">
                  <c:v>2.41</c:v>
                </c:pt>
                <c:pt idx="1322">
                  <c:v>2.33</c:v>
                </c:pt>
                <c:pt idx="1323">
                  <c:v>2.5099999999999998</c:v>
                </c:pt>
                <c:pt idx="1324">
                  <c:v>2.5299999999999998</c:v>
                </c:pt>
                <c:pt idx="1325">
                  <c:v>2.36</c:v>
                </c:pt>
                <c:pt idx="1326">
                  <c:v>2.4500000000000002</c:v>
                </c:pt>
                <c:pt idx="1327">
                  <c:v>2.48</c:v>
                </c:pt>
                <c:pt idx="1328">
                  <c:v>2.42</c:v>
                </c:pt>
                <c:pt idx="1329">
                  <c:v>2.39</c:v>
                </c:pt>
                <c:pt idx="1330">
                  <c:v>2.37</c:v>
                </c:pt>
                <c:pt idx="1331">
                  <c:v>2.31</c:v>
                </c:pt>
                <c:pt idx="1332">
                  <c:v>2.31</c:v>
                </c:pt>
                <c:pt idx="1333">
                  <c:v>2.33</c:v>
                </c:pt>
                <c:pt idx="1334">
                  <c:v>2.41</c:v>
                </c:pt>
                <c:pt idx="1335">
                  <c:v>2.36</c:v>
                </c:pt>
                <c:pt idx="1336">
                  <c:v>2.2999999999999998</c:v>
                </c:pt>
                <c:pt idx="1337">
                  <c:v>2.4900000000000002</c:v>
                </c:pt>
                <c:pt idx="1338">
                  <c:v>2.5</c:v>
                </c:pt>
                <c:pt idx="1339">
                  <c:v>2.38</c:v>
                </c:pt>
                <c:pt idx="1340">
                  <c:v>2.31</c:v>
                </c:pt>
                <c:pt idx="1341">
                  <c:v>2.4500000000000002</c:v>
                </c:pt>
                <c:pt idx="1342">
                  <c:v>2.42</c:v>
                </c:pt>
                <c:pt idx="1343">
                  <c:v>2.25</c:v>
                </c:pt>
                <c:pt idx="1344">
                  <c:v>2.3199999999999998</c:v>
                </c:pt>
                <c:pt idx="1345">
                  <c:v>2.2799999999999998</c:v>
                </c:pt>
                <c:pt idx="1346">
                  <c:v>2.42</c:v>
                </c:pt>
                <c:pt idx="1347">
                  <c:v>2.39</c:v>
                </c:pt>
                <c:pt idx="1348">
                  <c:v>2.4900000000000002</c:v>
                </c:pt>
                <c:pt idx="1349">
                  <c:v>2.48</c:v>
                </c:pt>
                <c:pt idx="1350">
                  <c:v>2.38</c:v>
                </c:pt>
                <c:pt idx="1351">
                  <c:v>2.35</c:v>
                </c:pt>
                <c:pt idx="1352">
                  <c:v>2.38</c:v>
                </c:pt>
                <c:pt idx="1353">
                  <c:v>2.34</c:v>
                </c:pt>
                <c:pt idx="1354">
                  <c:v>2.35</c:v>
                </c:pt>
                <c:pt idx="1355">
                  <c:v>2.39</c:v>
                </c:pt>
                <c:pt idx="1356">
                  <c:v>2.31</c:v>
                </c:pt>
                <c:pt idx="1357">
                  <c:v>2.2400000000000002</c:v>
                </c:pt>
                <c:pt idx="1358">
                  <c:v>2.4500000000000002</c:v>
                </c:pt>
                <c:pt idx="1359">
                  <c:v>2.37</c:v>
                </c:pt>
                <c:pt idx="1360">
                  <c:v>2.5299999999999998</c:v>
                </c:pt>
                <c:pt idx="1361">
                  <c:v>2.4</c:v>
                </c:pt>
                <c:pt idx="1362">
                  <c:v>2.4</c:v>
                </c:pt>
                <c:pt idx="1363">
                  <c:v>2.41</c:v>
                </c:pt>
                <c:pt idx="1364">
                  <c:v>2.42</c:v>
                </c:pt>
                <c:pt idx="1365">
                  <c:v>2.36</c:v>
                </c:pt>
                <c:pt idx="1366">
                  <c:v>2.34</c:v>
                </c:pt>
                <c:pt idx="1367">
                  <c:v>2.42</c:v>
                </c:pt>
                <c:pt idx="1368">
                  <c:v>2.2999999999999998</c:v>
                </c:pt>
                <c:pt idx="1369">
                  <c:v>2.52</c:v>
                </c:pt>
                <c:pt idx="1370">
                  <c:v>2.38</c:v>
                </c:pt>
                <c:pt idx="1371">
                  <c:v>2.35</c:v>
                </c:pt>
                <c:pt idx="1372">
                  <c:v>2.46</c:v>
                </c:pt>
                <c:pt idx="1373">
                  <c:v>2.52</c:v>
                </c:pt>
                <c:pt idx="1374">
                  <c:v>2.42</c:v>
                </c:pt>
                <c:pt idx="1375">
                  <c:v>2.37</c:v>
                </c:pt>
                <c:pt idx="1376">
                  <c:v>2.41</c:v>
                </c:pt>
                <c:pt idx="1377">
                  <c:v>2.35</c:v>
                </c:pt>
                <c:pt idx="1378">
                  <c:v>2.44</c:v>
                </c:pt>
                <c:pt idx="1379">
                  <c:v>2.37</c:v>
                </c:pt>
                <c:pt idx="1380">
                  <c:v>2.33</c:v>
                </c:pt>
                <c:pt idx="1381">
                  <c:v>2.2400000000000002</c:v>
                </c:pt>
                <c:pt idx="1382">
                  <c:v>2.64</c:v>
                </c:pt>
                <c:pt idx="1383">
                  <c:v>2.37</c:v>
                </c:pt>
                <c:pt idx="1384">
                  <c:v>2.44</c:v>
                </c:pt>
                <c:pt idx="1385">
                  <c:v>2.4300000000000002</c:v>
                </c:pt>
                <c:pt idx="1386">
                  <c:v>2.2999999999999998</c:v>
                </c:pt>
                <c:pt idx="1387">
                  <c:v>2.42</c:v>
                </c:pt>
                <c:pt idx="1388">
                  <c:v>2.4700000000000002</c:v>
                </c:pt>
                <c:pt idx="1389">
                  <c:v>2.36</c:v>
                </c:pt>
                <c:pt idx="1390">
                  <c:v>2.42</c:v>
                </c:pt>
                <c:pt idx="1391">
                  <c:v>2.4</c:v>
                </c:pt>
                <c:pt idx="1392">
                  <c:v>2.3199999999999998</c:v>
                </c:pt>
                <c:pt idx="1393">
                  <c:v>2.37</c:v>
                </c:pt>
                <c:pt idx="1394">
                  <c:v>2.34</c:v>
                </c:pt>
                <c:pt idx="1395">
                  <c:v>2.4900000000000002</c:v>
                </c:pt>
                <c:pt idx="1396">
                  <c:v>2.42</c:v>
                </c:pt>
                <c:pt idx="1397">
                  <c:v>2.36</c:v>
                </c:pt>
                <c:pt idx="1398">
                  <c:v>2.52</c:v>
                </c:pt>
                <c:pt idx="1399">
                  <c:v>2.5099999999999998</c:v>
                </c:pt>
                <c:pt idx="1400">
                  <c:v>2.4</c:v>
                </c:pt>
                <c:pt idx="1401">
                  <c:v>2.4300000000000002</c:v>
                </c:pt>
                <c:pt idx="1402">
                  <c:v>2.37</c:v>
                </c:pt>
                <c:pt idx="1403">
                  <c:v>2.44</c:v>
                </c:pt>
                <c:pt idx="1404">
                  <c:v>2.4300000000000002</c:v>
                </c:pt>
                <c:pt idx="1405">
                  <c:v>2.4300000000000002</c:v>
                </c:pt>
                <c:pt idx="1406">
                  <c:v>2.35</c:v>
                </c:pt>
                <c:pt idx="1407">
                  <c:v>2.5</c:v>
                </c:pt>
                <c:pt idx="1408">
                  <c:v>2.27</c:v>
                </c:pt>
                <c:pt idx="1409">
                  <c:v>2.39</c:v>
                </c:pt>
                <c:pt idx="1410">
                  <c:v>2.35</c:v>
                </c:pt>
                <c:pt idx="1411">
                  <c:v>2.33</c:v>
                </c:pt>
                <c:pt idx="1412">
                  <c:v>2.36</c:v>
                </c:pt>
                <c:pt idx="1413">
                  <c:v>2.2799999999999998</c:v>
                </c:pt>
                <c:pt idx="1414">
                  <c:v>2.37</c:v>
                </c:pt>
                <c:pt idx="1415">
                  <c:v>2.38</c:v>
                </c:pt>
                <c:pt idx="1416">
                  <c:v>2.4</c:v>
                </c:pt>
                <c:pt idx="1417">
                  <c:v>2.35</c:v>
                </c:pt>
                <c:pt idx="1418">
                  <c:v>2.54</c:v>
                </c:pt>
                <c:pt idx="1419">
                  <c:v>2.5099999999999998</c:v>
                </c:pt>
                <c:pt idx="1420">
                  <c:v>2.36</c:v>
                </c:pt>
                <c:pt idx="1421">
                  <c:v>2.48</c:v>
                </c:pt>
                <c:pt idx="1422">
                  <c:v>2.41</c:v>
                </c:pt>
                <c:pt idx="1423">
                  <c:v>2.39</c:v>
                </c:pt>
                <c:pt idx="1424">
                  <c:v>2.44</c:v>
                </c:pt>
                <c:pt idx="1425">
                  <c:v>2.44</c:v>
                </c:pt>
                <c:pt idx="1426">
                  <c:v>2.39</c:v>
                </c:pt>
                <c:pt idx="1427">
                  <c:v>2.4300000000000002</c:v>
                </c:pt>
                <c:pt idx="1428">
                  <c:v>2.54</c:v>
                </c:pt>
                <c:pt idx="1429">
                  <c:v>2.4300000000000002</c:v>
                </c:pt>
                <c:pt idx="1430">
                  <c:v>2.42</c:v>
                </c:pt>
                <c:pt idx="1431">
                  <c:v>2.4700000000000002</c:v>
                </c:pt>
                <c:pt idx="1432">
                  <c:v>2.4500000000000002</c:v>
                </c:pt>
                <c:pt idx="1433">
                  <c:v>2.36</c:v>
                </c:pt>
                <c:pt idx="1434">
                  <c:v>2.2999999999999998</c:v>
                </c:pt>
                <c:pt idx="1435">
                  <c:v>2.4500000000000002</c:v>
                </c:pt>
                <c:pt idx="1436">
                  <c:v>2.2999999999999998</c:v>
                </c:pt>
                <c:pt idx="1437">
                  <c:v>2.36</c:v>
                </c:pt>
                <c:pt idx="1438">
                  <c:v>2.42</c:v>
                </c:pt>
                <c:pt idx="1439">
                  <c:v>2.33</c:v>
                </c:pt>
                <c:pt idx="1440">
                  <c:v>2.36</c:v>
                </c:pt>
                <c:pt idx="1441">
                  <c:v>2.41</c:v>
                </c:pt>
                <c:pt idx="1442">
                  <c:v>2.4300000000000002</c:v>
                </c:pt>
                <c:pt idx="1443">
                  <c:v>2.4</c:v>
                </c:pt>
                <c:pt idx="1444">
                  <c:v>2.44</c:v>
                </c:pt>
                <c:pt idx="1445">
                  <c:v>2.46</c:v>
                </c:pt>
                <c:pt idx="1446">
                  <c:v>2.4700000000000002</c:v>
                </c:pt>
                <c:pt idx="1447">
                  <c:v>2.35</c:v>
                </c:pt>
                <c:pt idx="1448">
                  <c:v>2.3199999999999998</c:v>
                </c:pt>
                <c:pt idx="1449">
                  <c:v>2.44</c:v>
                </c:pt>
                <c:pt idx="1450">
                  <c:v>2.2999999999999998</c:v>
                </c:pt>
                <c:pt idx="1451">
                  <c:v>2.4</c:v>
                </c:pt>
                <c:pt idx="1452">
                  <c:v>2.39</c:v>
                </c:pt>
                <c:pt idx="1453">
                  <c:v>2.4500000000000002</c:v>
                </c:pt>
                <c:pt idx="1454">
                  <c:v>2.38</c:v>
                </c:pt>
                <c:pt idx="1455">
                  <c:v>2.29</c:v>
                </c:pt>
                <c:pt idx="1456">
                  <c:v>2.37</c:v>
                </c:pt>
                <c:pt idx="1457">
                  <c:v>2.4300000000000002</c:v>
                </c:pt>
                <c:pt idx="1458">
                  <c:v>2.5099999999999998</c:v>
                </c:pt>
                <c:pt idx="1459">
                  <c:v>2.35</c:v>
                </c:pt>
                <c:pt idx="1460">
                  <c:v>2.25</c:v>
                </c:pt>
                <c:pt idx="1461">
                  <c:v>2.4300000000000002</c:v>
                </c:pt>
                <c:pt idx="1462">
                  <c:v>2.29</c:v>
                </c:pt>
                <c:pt idx="1463">
                  <c:v>2.37</c:v>
                </c:pt>
                <c:pt idx="1464">
                  <c:v>2.4900000000000002</c:v>
                </c:pt>
                <c:pt idx="1465">
                  <c:v>2.48</c:v>
                </c:pt>
                <c:pt idx="1466">
                  <c:v>2.42</c:v>
                </c:pt>
                <c:pt idx="1467">
                  <c:v>2.52</c:v>
                </c:pt>
                <c:pt idx="1468">
                  <c:v>2.38</c:v>
                </c:pt>
                <c:pt idx="1469">
                  <c:v>2.41</c:v>
                </c:pt>
                <c:pt idx="1470">
                  <c:v>2.3199999999999998</c:v>
                </c:pt>
                <c:pt idx="1471">
                  <c:v>2.4</c:v>
                </c:pt>
                <c:pt idx="1472">
                  <c:v>2.2400000000000002</c:v>
                </c:pt>
                <c:pt idx="1473">
                  <c:v>2.4</c:v>
                </c:pt>
                <c:pt idx="1474">
                  <c:v>2.35</c:v>
                </c:pt>
                <c:pt idx="1475">
                  <c:v>2.21</c:v>
                </c:pt>
                <c:pt idx="1476">
                  <c:v>2.35</c:v>
                </c:pt>
                <c:pt idx="1477">
                  <c:v>2.38</c:v>
                </c:pt>
                <c:pt idx="1478">
                  <c:v>2.2400000000000002</c:v>
                </c:pt>
                <c:pt idx="1479">
                  <c:v>2.4500000000000002</c:v>
                </c:pt>
                <c:pt idx="1480">
                  <c:v>2.34</c:v>
                </c:pt>
                <c:pt idx="1481">
                  <c:v>2.5</c:v>
                </c:pt>
                <c:pt idx="1482">
                  <c:v>2.5299999999999998</c:v>
                </c:pt>
                <c:pt idx="1483">
                  <c:v>2.41</c:v>
                </c:pt>
                <c:pt idx="1484">
                  <c:v>2.37</c:v>
                </c:pt>
                <c:pt idx="1485">
                  <c:v>2.46</c:v>
                </c:pt>
                <c:pt idx="1486">
                  <c:v>2.35</c:v>
                </c:pt>
                <c:pt idx="1487">
                  <c:v>2.2999999999999998</c:v>
                </c:pt>
                <c:pt idx="1488">
                  <c:v>2.34</c:v>
                </c:pt>
                <c:pt idx="1489">
                  <c:v>2.48</c:v>
                </c:pt>
                <c:pt idx="1490">
                  <c:v>2.4</c:v>
                </c:pt>
                <c:pt idx="1491">
                  <c:v>2.2799999999999998</c:v>
                </c:pt>
                <c:pt idx="1492">
                  <c:v>2.2599999999999998</c:v>
                </c:pt>
                <c:pt idx="1493">
                  <c:v>2.31</c:v>
                </c:pt>
                <c:pt idx="1494">
                  <c:v>2.38</c:v>
                </c:pt>
                <c:pt idx="1495">
                  <c:v>2.5099999999999998</c:v>
                </c:pt>
                <c:pt idx="1496">
                  <c:v>2.4700000000000002</c:v>
                </c:pt>
                <c:pt idx="1497">
                  <c:v>2.37</c:v>
                </c:pt>
                <c:pt idx="1498">
                  <c:v>2.4300000000000002</c:v>
                </c:pt>
                <c:pt idx="1499">
                  <c:v>2.4500000000000002</c:v>
                </c:pt>
                <c:pt idx="1500">
                  <c:v>2.4500000000000002</c:v>
                </c:pt>
                <c:pt idx="1501">
                  <c:v>2.5</c:v>
                </c:pt>
                <c:pt idx="1502">
                  <c:v>2.42</c:v>
                </c:pt>
                <c:pt idx="1503">
                  <c:v>2.33</c:v>
                </c:pt>
                <c:pt idx="1504">
                  <c:v>2.4500000000000002</c:v>
                </c:pt>
                <c:pt idx="1505">
                  <c:v>2.4700000000000002</c:v>
                </c:pt>
                <c:pt idx="1506">
                  <c:v>2.29</c:v>
                </c:pt>
                <c:pt idx="1507">
                  <c:v>2.4500000000000002</c:v>
                </c:pt>
                <c:pt idx="1508">
                  <c:v>2.39</c:v>
                </c:pt>
                <c:pt idx="1509">
                  <c:v>2.38</c:v>
                </c:pt>
                <c:pt idx="1510">
                  <c:v>2.39</c:v>
                </c:pt>
                <c:pt idx="1511">
                  <c:v>2.36</c:v>
                </c:pt>
                <c:pt idx="1512">
                  <c:v>2.5299999999999998</c:v>
                </c:pt>
                <c:pt idx="1513">
                  <c:v>2.44</c:v>
                </c:pt>
                <c:pt idx="1514">
                  <c:v>2.37</c:v>
                </c:pt>
                <c:pt idx="1515">
                  <c:v>2.5299999999999998</c:v>
                </c:pt>
                <c:pt idx="1516">
                  <c:v>2.38</c:v>
                </c:pt>
                <c:pt idx="1517">
                  <c:v>2.42</c:v>
                </c:pt>
                <c:pt idx="1518">
                  <c:v>2.29</c:v>
                </c:pt>
                <c:pt idx="1519">
                  <c:v>2.3199999999999998</c:v>
                </c:pt>
                <c:pt idx="1520">
                  <c:v>2.33</c:v>
                </c:pt>
                <c:pt idx="1521">
                  <c:v>2.44</c:v>
                </c:pt>
                <c:pt idx="1522">
                  <c:v>2.42</c:v>
                </c:pt>
                <c:pt idx="1523">
                  <c:v>2.46</c:v>
                </c:pt>
                <c:pt idx="1524">
                  <c:v>2.4700000000000002</c:v>
                </c:pt>
                <c:pt idx="1525">
                  <c:v>2.36</c:v>
                </c:pt>
                <c:pt idx="1526">
                  <c:v>2.34</c:v>
                </c:pt>
                <c:pt idx="1527">
                  <c:v>2.2599999999999998</c:v>
                </c:pt>
                <c:pt idx="1528">
                  <c:v>2.39</c:v>
                </c:pt>
                <c:pt idx="1529">
                  <c:v>2.6</c:v>
                </c:pt>
                <c:pt idx="1530">
                  <c:v>2.56</c:v>
                </c:pt>
                <c:pt idx="1531">
                  <c:v>2.48</c:v>
                </c:pt>
                <c:pt idx="1532">
                  <c:v>2.5099999999999998</c:v>
                </c:pt>
                <c:pt idx="1533">
                  <c:v>2.4500000000000002</c:v>
                </c:pt>
                <c:pt idx="1534">
                  <c:v>2.38</c:v>
                </c:pt>
                <c:pt idx="1535">
                  <c:v>2.5</c:v>
                </c:pt>
                <c:pt idx="1536">
                  <c:v>2.4500000000000002</c:v>
                </c:pt>
                <c:pt idx="1537">
                  <c:v>2.41</c:v>
                </c:pt>
                <c:pt idx="1538">
                  <c:v>2.34</c:v>
                </c:pt>
                <c:pt idx="1539">
                  <c:v>2.35</c:v>
                </c:pt>
                <c:pt idx="1540">
                  <c:v>2.38</c:v>
                </c:pt>
                <c:pt idx="1541">
                  <c:v>2.44</c:v>
                </c:pt>
                <c:pt idx="1542">
                  <c:v>2.46</c:v>
                </c:pt>
                <c:pt idx="1543">
                  <c:v>2.39</c:v>
                </c:pt>
                <c:pt idx="1544">
                  <c:v>2.41</c:v>
                </c:pt>
                <c:pt idx="1545">
                  <c:v>2.41</c:v>
                </c:pt>
                <c:pt idx="1546">
                  <c:v>2.41</c:v>
                </c:pt>
                <c:pt idx="1547">
                  <c:v>2.34</c:v>
                </c:pt>
                <c:pt idx="1548">
                  <c:v>2.38</c:v>
                </c:pt>
                <c:pt idx="1549">
                  <c:v>2.35</c:v>
                </c:pt>
                <c:pt idx="1550">
                  <c:v>2.37</c:v>
                </c:pt>
                <c:pt idx="1551">
                  <c:v>2.4</c:v>
                </c:pt>
                <c:pt idx="1552">
                  <c:v>2.27</c:v>
                </c:pt>
                <c:pt idx="1553">
                  <c:v>2.4700000000000002</c:v>
                </c:pt>
                <c:pt idx="1554">
                  <c:v>2.41</c:v>
                </c:pt>
                <c:pt idx="1555">
                  <c:v>2.39</c:v>
                </c:pt>
                <c:pt idx="1556">
                  <c:v>2.4</c:v>
                </c:pt>
                <c:pt idx="1557">
                  <c:v>2.4700000000000002</c:v>
                </c:pt>
                <c:pt idx="1558">
                  <c:v>2.4900000000000002</c:v>
                </c:pt>
                <c:pt idx="1559">
                  <c:v>2.39</c:v>
                </c:pt>
                <c:pt idx="1560">
                  <c:v>2.46</c:v>
                </c:pt>
                <c:pt idx="1561">
                  <c:v>2.3199999999999998</c:v>
                </c:pt>
                <c:pt idx="1562">
                  <c:v>2.36</c:v>
                </c:pt>
                <c:pt idx="1563">
                  <c:v>2.33</c:v>
                </c:pt>
                <c:pt idx="1564">
                  <c:v>2.5099999999999998</c:v>
                </c:pt>
                <c:pt idx="1565">
                  <c:v>2.44</c:v>
                </c:pt>
                <c:pt idx="1566">
                  <c:v>2.4700000000000002</c:v>
                </c:pt>
                <c:pt idx="1567">
                  <c:v>2.4500000000000002</c:v>
                </c:pt>
                <c:pt idx="1568">
                  <c:v>2.42</c:v>
                </c:pt>
                <c:pt idx="1569">
                  <c:v>2.41</c:v>
                </c:pt>
                <c:pt idx="1570">
                  <c:v>2.3199999999999998</c:v>
                </c:pt>
                <c:pt idx="1571">
                  <c:v>2.36</c:v>
                </c:pt>
                <c:pt idx="1572">
                  <c:v>2.4</c:v>
                </c:pt>
                <c:pt idx="1573">
                  <c:v>2.35</c:v>
                </c:pt>
                <c:pt idx="1574">
                  <c:v>2.4300000000000002</c:v>
                </c:pt>
                <c:pt idx="1575">
                  <c:v>2.4</c:v>
                </c:pt>
                <c:pt idx="1576">
                  <c:v>2.34</c:v>
                </c:pt>
                <c:pt idx="1577">
                  <c:v>2.2999999999999998</c:v>
                </c:pt>
                <c:pt idx="1578">
                  <c:v>2.3199999999999998</c:v>
                </c:pt>
                <c:pt idx="1579">
                  <c:v>2.41</c:v>
                </c:pt>
                <c:pt idx="1580">
                  <c:v>2.31</c:v>
                </c:pt>
                <c:pt idx="1581">
                  <c:v>2.3199999999999998</c:v>
                </c:pt>
                <c:pt idx="1582">
                  <c:v>2.44</c:v>
                </c:pt>
                <c:pt idx="1583">
                  <c:v>2.41</c:v>
                </c:pt>
                <c:pt idx="1584">
                  <c:v>2.35</c:v>
                </c:pt>
                <c:pt idx="1585">
                  <c:v>2.2999999999999998</c:v>
                </c:pt>
                <c:pt idx="1586">
                  <c:v>2.39</c:v>
                </c:pt>
                <c:pt idx="1587">
                  <c:v>2.31</c:v>
                </c:pt>
                <c:pt idx="1588">
                  <c:v>2.27</c:v>
                </c:pt>
                <c:pt idx="1589">
                  <c:v>2.35</c:v>
                </c:pt>
                <c:pt idx="1590">
                  <c:v>2.34</c:v>
                </c:pt>
                <c:pt idx="1591">
                  <c:v>2.4900000000000002</c:v>
                </c:pt>
                <c:pt idx="1592">
                  <c:v>2.4</c:v>
                </c:pt>
                <c:pt idx="1593">
                  <c:v>2.44</c:v>
                </c:pt>
                <c:pt idx="1594">
                  <c:v>2.35</c:v>
                </c:pt>
                <c:pt idx="1595">
                  <c:v>2.39</c:v>
                </c:pt>
                <c:pt idx="1596">
                  <c:v>2.44</c:v>
                </c:pt>
                <c:pt idx="1597">
                  <c:v>2.42</c:v>
                </c:pt>
                <c:pt idx="1598">
                  <c:v>2.41</c:v>
                </c:pt>
                <c:pt idx="1599">
                  <c:v>2.4500000000000002</c:v>
                </c:pt>
                <c:pt idx="1600">
                  <c:v>2.2999999999999998</c:v>
                </c:pt>
                <c:pt idx="1601">
                  <c:v>2.2999999999999998</c:v>
                </c:pt>
                <c:pt idx="1602">
                  <c:v>2.33</c:v>
                </c:pt>
                <c:pt idx="1603">
                  <c:v>2.39</c:v>
                </c:pt>
                <c:pt idx="1604">
                  <c:v>2.4300000000000002</c:v>
                </c:pt>
                <c:pt idx="1605">
                  <c:v>2.44</c:v>
                </c:pt>
                <c:pt idx="1606">
                  <c:v>2.42</c:v>
                </c:pt>
                <c:pt idx="1607">
                  <c:v>2.35</c:v>
                </c:pt>
                <c:pt idx="1608">
                  <c:v>2.4300000000000002</c:v>
                </c:pt>
                <c:pt idx="1609">
                  <c:v>2.42</c:v>
                </c:pt>
                <c:pt idx="1610">
                  <c:v>2.3199999999999998</c:v>
                </c:pt>
                <c:pt idx="1611">
                  <c:v>2.37</c:v>
                </c:pt>
                <c:pt idx="1612">
                  <c:v>2.42</c:v>
                </c:pt>
                <c:pt idx="1613">
                  <c:v>2.39</c:v>
                </c:pt>
                <c:pt idx="1614">
                  <c:v>2.4500000000000002</c:v>
                </c:pt>
                <c:pt idx="1615">
                  <c:v>2.37</c:v>
                </c:pt>
                <c:pt idx="1616">
                  <c:v>2.38</c:v>
                </c:pt>
                <c:pt idx="1617">
                  <c:v>2.35</c:v>
                </c:pt>
                <c:pt idx="1618">
                  <c:v>2.36</c:v>
                </c:pt>
                <c:pt idx="1619">
                  <c:v>2.3199999999999998</c:v>
                </c:pt>
                <c:pt idx="1620">
                  <c:v>2.36</c:v>
                </c:pt>
                <c:pt idx="1621">
                  <c:v>2.34</c:v>
                </c:pt>
                <c:pt idx="1622">
                  <c:v>2.37</c:v>
                </c:pt>
                <c:pt idx="1623">
                  <c:v>2.4500000000000002</c:v>
                </c:pt>
                <c:pt idx="1624">
                  <c:v>2.41</c:v>
                </c:pt>
                <c:pt idx="1625">
                  <c:v>2.2799999999999998</c:v>
                </c:pt>
                <c:pt idx="1626">
                  <c:v>2.42</c:v>
                </c:pt>
                <c:pt idx="1627">
                  <c:v>2.25</c:v>
                </c:pt>
                <c:pt idx="1628">
                  <c:v>2.37</c:v>
                </c:pt>
                <c:pt idx="1629">
                  <c:v>2.33</c:v>
                </c:pt>
                <c:pt idx="1630">
                  <c:v>2.42</c:v>
                </c:pt>
                <c:pt idx="1631">
                  <c:v>2.4</c:v>
                </c:pt>
                <c:pt idx="1632">
                  <c:v>2.4500000000000002</c:v>
                </c:pt>
                <c:pt idx="1633">
                  <c:v>2.41</c:v>
                </c:pt>
                <c:pt idx="1634">
                  <c:v>2.42</c:v>
                </c:pt>
                <c:pt idx="1635">
                  <c:v>2.31</c:v>
                </c:pt>
                <c:pt idx="1636">
                  <c:v>2.41</c:v>
                </c:pt>
                <c:pt idx="1637">
                  <c:v>2.44</c:v>
                </c:pt>
                <c:pt idx="1638">
                  <c:v>2.36</c:v>
                </c:pt>
                <c:pt idx="1639">
                  <c:v>2.37</c:v>
                </c:pt>
                <c:pt idx="1640">
                  <c:v>2.4</c:v>
                </c:pt>
                <c:pt idx="1641">
                  <c:v>2.34</c:v>
                </c:pt>
                <c:pt idx="1642">
                  <c:v>2.52</c:v>
                </c:pt>
                <c:pt idx="1643">
                  <c:v>2.4</c:v>
                </c:pt>
                <c:pt idx="1644">
                  <c:v>2.33</c:v>
                </c:pt>
                <c:pt idx="1645">
                  <c:v>2.39</c:v>
                </c:pt>
                <c:pt idx="1646">
                  <c:v>2.44</c:v>
                </c:pt>
                <c:pt idx="1647">
                  <c:v>2.4300000000000002</c:v>
                </c:pt>
                <c:pt idx="1648">
                  <c:v>2.35</c:v>
                </c:pt>
                <c:pt idx="1649">
                  <c:v>2.46</c:v>
                </c:pt>
                <c:pt idx="1650">
                  <c:v>2.4</c:v>
                </c:pt>
                <c:pt idx="1651">
                  <c:v>2.42</c:v>
                </c:pt>
                <c:pt idx="1652">
                  <c:v>2.4</c:v>
                </c:pt>
                <c:pt idx="1653">
                  <c:v>2.44</c:v>
                </c:pt>
                <c:pt idx="1654">
                  <c:v>2.5099999999999998</c:v>
                </c:pt>
                <c:pt idx="1655">
                  <c:v>2.4</c:v>
                </c:pt>
                <c:pt idx="1656">
                  <c:v>2.39</c:v>
                </c:pt>
                <c:pt idx="1657">
                  <c:v>2.2999999999999998</c:v>
                </c:pt>
                <c:pt idx="1658">
                  <c:v>2.3199999999999998</c:v>
                </c:pt>
                <c:pt idx="1659">
                  <c:v>2.44</c:v>
                </c:pt>
                <c:pt idx="1660">
                  <c:v>2.4</c:v>
                </c:pt>
                <c:pt idx="1661">
                  <c:v>2.4700000000000002</c:v>
                </c:pt>
                <c:pt idx="1662">
                  <c:v>2.52</c:v>
                </c:pt>
                <c:pt idx="1663">
                  <c:v>2.34</c:v>
                </c:pt>
                <c:pt idx="1664">
                  <c:v>2.4500000000000002</c:v>
                </c:pt>
                <c:pt idx="1665">
                  <c:v>2.2999999999999998</c:v>
                </c:pt>
                <c:pt idx="1666">
                  <c:v>2.41</c:v>
                </c:pt>
                <c:pt idx="1667">
                  <c:v>2.46</c:v>
                </c:pt>
                <c:pt idx="1668">
                  <c:v>2.31</c:v>
                </c:pt>
                <c:pt idx="1669">
                  <c:v>2.39</c:v>
                </c:pt>
                <c:pt idx="1670">
                  <c:v>2.38</c:v>
                </c:pt>
                <c:pt idx="1671">
                  <c:v>2.2799999999999998</c:v>
                </c:pt>
                <c:pt idx="1672">
                  <c:v>2.35</c:v>
                </c:pt>
                <c:pt idx="1673">
                  <c:v>2.27</c:v>
                </c:pt>
                <c:pt idx="1674">
                  <c:v>2.41</c:v>
                </c:pt>
                <c:pt idx="1675">
                  <c:v>2.29</c:v>
                </c:pt>
                <c:pt idx="1676">
                  <c:v>2.4500000000000002</c:v>
                </c:pt>
                <c:pt idx="1677">
                  <c:v>2.41</c:v>
                </c:pt>
                <c:pt idx="1678">
                  <c:v>2.23</c:v>
                </c:pt>
                <c:pt idx="1679">
                  <c:v>2.4900000000000002</c:v>
                </c:pt>
                <c:pt idx="1680">
                  <c:v>2.37</c:v>
                </c:pt>
                <c:pt idx="1681">
                  <c:v>2.4</c:v>
                </c:pt>
                <c:pt idx="1682">
                  <c:v>2.4900000000000002</c:v>
                </c:pt>
                <c:pt idx="1683">
                  <c:v>2.2999999999999998</c:v>
                </c:pt>
                <c:pt idx="1684">
                  <c:v>2.2599999999999998</c:v>
                </c:pt>
                <c:pt idx="1685">
                  <c:v>2.4900000000000002</c:v>
                </c:pt>
                <c:pt idx="1686">
                  <c:v>2.23</c:v>
                </c:pt>
                <c:pt idx="1687">
                  <c:v>2.41</c:v>
                </c:pt>
                <c:pt idx="1688">
                  <c:v>2.46</c:v>
                </c:pt>
                <c:pt idx="1689">
                  <c:v>2.5099999999999998</c:v>
                </c:pt>
                <c:pt idx="1690">
                  <c:v>2.33</c:v>
                </c:pt>
                <c:pt idx="1691">
                  <c:v>2.31</c:v>
                </c:pt>
                <c:pt idx="1692">
                  <c:v>2.35</c:v>
                </c:pt>
                <c:pt idx="1693">
                  <c:v>2.2799999999999998</c:v>
                </c:pt>
                <c:pt idx="1694">
                  <c:v>2.46</c:v>
                </c:pt>
                <c:pt idx="1695">
                  <c:v>2.4700000000000002</c:v>
                </c:pt>
                <c:pt idx="1696">
                  <c:v>2.4500000000000002</c:v>
                </c:pt>
                <c:pt idx="1697">
                  <c:v>2.4</c:v>
                </c:pt>
                <c:pt idx="1698">
                  <c:v>2.29</c:v>
                </c:pt>
                <c:pt idx="1699">
                  <c:v>2.34</c:v>
                </c:pt>
                <c:pt idx="1700">
                  <c:v>2.35</c:v>
                </c:pt>
                <c:pt idx="1701">
                  <c:v>2.34</c:v>
                </c:pt>
                <c:pt idx="1702">
                  <c:v>2.41</c:v>
                </c:pt>
                <c:pt idx="1703">
                  <c:v>2.41</c:v>
                </c:pt>
                <c:pt idx="1704">
                  <c:v>2.3199999999999998</c:v>
                </c:pt>
                <c:pt idx="1705">
                  <c:v>2.46</c:v>
                </c:pt>
                <c:pt idx="1706">
                  <c:v>2.54</c:v>
                </c:pt>
                <c:pt idx="1707">
                  <c:v>2.33</c:v>
                </c:pt>
                <c:pt idx="1708">
                  <c:v>2.34</c:v>
                </c:pt>
                <c:pt idx="1709">
                  <c:v>2.38</c:v>
                </c:pt>
                <c:pt idx="1710">
                  <c:v>2.36</c:v>
                </c:pt>
                <c:pt idx="1711">
                  <c:v>2.2799999999999998</c:v>
                </c:pt>
                <c:pt idx="1712">
                  <c:v>2.54</c:v>
                </c:pt>
                <c:pt idx="1713">
                  <c:v>2.25</c:v>
                </c:pt>
                <c:pt idx="1714">
                  <c:v>2.29</c:v>
                </c:pt>
                <c:pt idx="1715">
                  <c:v>2.2799999999999998</c:v>
                </c:pt>
                <c:pt idx="1716">
                  <c:v>2.46</c:v>
                </c:pt>
                <c:pt idx="1717">
                  <c:v>2.46</c:v>
                </c:pt>
                <c:pt idx="1718">
                  <c:v>2.27</c:v>
                </c:pt>
                <c:pt idx="1719">
                  <c:v>2.2400000000000002</c:v>
                </c:pt>
                <c:pt idx="1720">
                  <c:v>2.39</c:v>
                </c:pt>
                <c:pt idx="1721">
                  <c:v>2.44</c:v>
                </c:pt>
                <c:pt idx="1722">
                  <c:v>2.3199999999999998</c:v>
                </c:pt>
                <c:pt idx="1723">
                  <c:v>2.29</c:v>
                </c:pt>
                <c:pt idx="1724">
                  <c:v>2.31</c:v>
                </c:pt>
                <c:pt idx="1725">
                  <c:v>2.4500000000000002</c:v>
                </c:pt>
                <c:pt idx="1726">
                  <c:v>2.36</c:v>
                </c:pt>
                <c:pt idx="1727">
                  <c:v>2.2799999999999998</c:v>
                </c:pt>
                <c:pt idx="1728">
                  <c:v>2.2799999999999998</c:v>
                </c:pt>
                <c:pt idx="1729">
                  <c:v>2.4700000000000002</c:v>
                </c:pt>
                <c:pt idx="1730">
                  <c:v>2.5299999999999998</c:v>
                </c:pt>
                <c:pt idx="1731">
                  <c:v>2.33</c:v>
                </c:pt>
                <c:pt idx="1732">
                  <c:v>2.42</c:v>
                </c:pt>
                <c:pt idx="1733">
                  <c:v>2.37</c:v>
                </c:pt>
                <c:pt idx="1734">
                  <c:v>2.58</c:v>
                </c:pt>
                <c:pt idx="1735">
                  <c:v>2.34</c:v>
                </c:pt>
                <c:pt idx="1736">
                  <c:v>2.35</c:v>
                </c:pt>
                <c:pt idx="1737">
                  <c:v>2.38</c:v>
                </c:pt>
                <c:pt idx="1738">
                  <c:v>2.37</c:v>
                </c:pt>
                <c:pt idx="1739">
                  <c:v>2.15</c:v>
                </c:pt>
                <c:pt idx="1740">
                  <c:v>2.42</c:v>
                </c:pt>
                <c:pt idx="1741">
                  <c:v>2.36</c:v>
                </c:pt>
                <c:pt idx="1742">
                  <c:v>2.29</c:v>
                </c:pt>
                <c:pt idx="1743">
                  <c:v>2.39</c:v>
                </c:pt>
                <c:pt idx="1744">
                  <c:v>2.36</c:v>
                </c:pt>
                <c:pt idx="1745">
                  <c:v>2.36</c:v>
                </c:pt>
                <c:pt idx="1746">
                  <c:v>2.35</c:v>
                </c:pt>
                <c:pt idx="1747">
                  <c:v>2.4500000000000002</c:v>
                </c:pt>
                <c:pt idx="1748">
                  <c:v>2.36</c:v>
                </c:pt>
                <c:pt idx="1749">
                  <c:v>2.31</c:v>
                </c:pt>
                <c:pt idx="1750">
                  <c:v>2.41</c:v>
                </c:pt>
                <c:pt idx="1751">
                  <c:v>2.31</c:v>
                </c:pt>
                <c:pt idx="1752">
                  <c:v>2.36</c:v>
                </c:pt>
                <c:pt idx="1753">
                  <c:v>2.23</c:v>
                </c:pt>
                <c:pt idx="1754">
                  <c:v>2.2599999999999998</c:v>
                </c:pt>
                <c:pt idx="1755">
                  <c:v>2.35</c:v>
                </c:pt>
                <c:pt idx="1756">
                  <c:v>2.38</c:v>
                </c:pt>
                <c:pt idx="1757">
                  <c:v>2.33</c:v>
                </c:pt>
                <c:pt idx="1758">
                  <c:v>2.31</c:v>
                </c:pt>
                <c:pt idx="1759">
                  <c:v>2.2400000000000002</c:v>
                </c:pt>
                <c:pt idx="1760">
                  <c:v>2.17</c:v>
                </c:pt>
                <c:pt idx="1761">
                  <c:v>2.29</c:v>
                </c:pt>
                <c:pt idx="1762">
                  <c:v>2.1800000000000002</c:v>
                </c:pt>
                <c:pt idx="1763">
                  <c:v>2.4300000000000002</c:v>
                </c:pt>
                <c:pt idx="1764">
                  <c:v>2.42</c:v>
                </c:pt>
                <c:pt idx="1765">
                  <c:v>2.2999999999999998</c:v>
                </c:pt>
                <c:pt idx="1766">
                  <c:v>2.4</c:v>
                </c:pt>
                <c:pt idx="1767">
                  <c:v>2.29</c:v>
                </c:pt>
                <c:pt idx="1768">
                  <c:v>2.36</c:v>
                </c:pt>
                <c:pt idx="1769">
                  <c:v>2.25</c:v>
                </c:pt>
                <c:pt idx="1770">
                  <c:v>2.23</c:v>
                </c:pt>
                <c:pt idx="1771">
                  <c:v>2.4300000000000002</c:v>
                </c:pt>
                <c:pt idx="1772">
                  <c:v>2.31</c:v>
                </c:pt>
                <c:pt idx="1773">
                  <c:v>2.31</c:v>
                </c:pt>
                <c:pt idx="1774">
                  <c:v>2.31</c:v>
                </c:pt>
                <c:pt idx="1775">
                  <c:v>2.37</c:v>
                </c:pt>
                <c:pt idx="1776">
                  <c:v>2.2200000000000002</c:v>
                </c:pt>
                <c:pt idx="1777">
                  <c:v>2.1800000000000002</c:v>
                </c:pt>
                <c:pt idx="1778">
                  <c:v>2.2799999999999998</c:v>
                </c:pt>
                <c:pt idx="1779">
                  <c:v>2.27</c:v>
                </c:pt>
                <c:pt idx="1780">
                  <c:v>2.25</c:v>
                </c:pt>
                <c:pt idx="1781">
                  <c:v>2.17</c:v>
                </c:pt>
                <c:pt idx="1782">
                  <c:v>2.31</c:v>
                </c:pt>
                <c:pt idx="1783">
                  <c:v>2.1800000000000002</c:v>
                </c:pt>
                <c:pt idx="1784">
                  <c:v>2.2999999999999998</c:v>
                </c:pt>
                <c:pt idx="1785">
                  <c:v>2.11</c:v>
                </c:pt>
                <c:pt idx="1786">
                  <c:v>2.1800000000000002</c:v>
                </c:pt>
                <c:pt idx="1787">
                  <c:v>2.2599999999999998</c:v>
                </c:pt>
                <c:pt idx="1788">
                  <c:v>2.42</c:v>
                </c:pt>
                <c:pt idx="1789">
                  <c:v>2.2999999999999998</c:v>
                </c:pt>
                <c:pt idx="1790">
                  <c:v>2.2799999999999998</c:v>
                </c:pt>
                <c:pt idx="1791">
                  <c:v>2.46</c:v>
                </c:pt>
                <c:pt idx="1792">
                  <c:v>2.3199999999999998</c:v>
                </c:pt>
                <c:pt idx="1793">
                  <c:v>2.21</c:v>
                </c:pt>
                <c:pt idx="1794">
                  <c:v>2.2999999999999998</c:v>
                </c:pt>
                <c:pt idx="1795">
                  <c:v>2.36</c:v>
                </c:pt>
                <c:pt idx="1796">
                  <c:v>2.3199999999999998</c:v>
                </c:pt>
                <c:pt idx="1797">
                  <c:v>2.2599999999999998</c:v>
                </c:pt>
                <c:pt idx="1798">
                  <c:v>2.2999999999999998</c:v>
                </c:pt>
                <c:pt idx="1799">
                  <c:v>2.23</c:v>
                </c:pt>
                <c:pt idx="1800">
                  <c:v>2.2799999999999998</c:v>
                </c:pt>
                <c:pt idx="1801">
                  <c:v>2.14</c:v>
                </c:pt>
                <c:pt idx="1802">
                  <c:v>2.25</c:v>
                </c:pt>
                <c:pt idx="1803">
                  <c:v>2.25</c:v>
                </c:pt>
                <c:pt idx="1804">
                  <c:v>2.23</c:v>
                </c:pt>
                <c:pt idx="1805">
                  <c:v>2.2000000000000002</c:v>
                </c:pt>
                <c:pt idx="1806">
                  <c:v>2.2400000000000002</c:v>
                </c:pt>
                <c:pt idx="1807">
                  <c:v>2.31</c:v>
                </c:pt>
                <c:pt idx="1808">
                  <c:v>2.31</c:v>
                </c:pt>
                <c:pt idx="1809">
                  <c:v>2.27</c:v>
                </c:pt>
                <c:pt idx="1810">
                  <c:v>2.23</c:v>
                </c:pt>
                <c:pt idx="1811">
                  <c:v>2.21</c:v>
                </c:pt>
                <c:pt idx="1812">
                  <c:v>2.31</c:v>
                </c:pt>
                <c:pt idx="1813">
                  <c:v>2.1800000000000002</c:v>
                </c:pt>
                <c:pt idx="1814">
                  <c:v>2.21</c:v>
                </c:pt>
                <c:pt idx="1815">
                  <c:v>2.2400000000000002</c:v>
                </c:pt>
                <c:pt idx="1816">
                  <c:v>2.27</c:v>
                </c:pt>
                <c:pt idx="1817">
                  <c:v>2.19</c:v>
                </c:pt>
                <c:pt idx="1818">
                  <c:v>2.11</c:v>
                </c:pt>
                <c:pt idx="1819">
                  <c:v>2.2599999999999998</c:v>
                </c:pt>
                <c:pt idx="1820">
                  <c:v>2.25</c:v>
                </c:pt>
                <c:pt idx="1821">
                  <c:v>2.2400000000000002</c:v>
                </c:pt>
                <c:pt idx="1822">
                  <c:v>2.16</c:v>
                </c:pt>
                <c:pt idx="1823">
                  <c:v>2.44</c:v>
                </c:pt>
                <c:pt idx="1824">
                  <c:v>2.17</c:v>
                </c:pt>
                <c:pt idx="1825">
                  <c:v>2.0699999999999998</c:v>
                </c:pt>
                <c:pt idx="1826">
                  <c:v>2.2200000000000002</c:v>
                </c:pt>
                <c:pt idx="1827">
                  <c:v>2.15</c:v>
                </c:pt>
                <c:pt idx="1828">
                  <c:v>2.09</c:v>
                </c:pt>
                <c:pt idx="1829">
                  <c:v>2.08</c:v>
                </c:pt>
                <c:pt idx="1830">
                  <c:v>2.2400000000000002</c:v>
                </c:pt>
                <c:pt idx="1831">
                  <c:v>2.31</c:v>
                </c:pt>
                <c:pt idx="1832">
                  <c:v>2.17</c:v>
                </c:pt>
                <c:pt idx="1833">
                  <c:v>2.2599999999999998</c:v>
                </c:pt>
                <c:pt idx="1834">
                  <c:v>2.4</c:v>
                </c:pt>
                <c:pt idx="1835">
                  <c:v>2.15</c:v>
                </c:pt>
                <c:pt idx="1836">
                  <c:v>2.3199999999999998</c:v>
                </c:pt>
                <c:pt idx="1837">
                  <c:v>2.2599999999999998</c:v>
                </c:pt>
                <c:pt idx="1838">
                  <c:v>2.29</c:v>
                </c:pt>
                <c:pt idx="1839">
                  <c:v>2.12</c:v>
                </c:pt>
                <c:pt idx="1840">
                  <c:v>2.37</c:v>
                </c:pt>
                <c:pt idx="1841">
                  <c:v>2.29</c:v>
                </c:pt>
                <c:pt idx="1842">
                  <c:v>2.27</c:v>
                </c:pt>
                <c:pt idx="1843">
                  <c:v>2.2400000000000002</c:v>
                </c:pt>
                <c:pt idx="1844">
                  <c:v>2.2799999999999998</c:v>
                </c:pt>
                <c:pt idx="1845">
                  <c:v>2.19</c:v>
                </c:pt>
                <c:pt idx="1846">
                  <c:v>2.21</c:v>
                </c:pt>
                <c:pt idx="1847">
                  <c:v>2.25</c:v>
                </c:pt>
                <c:pt idx="1848">
                  <c:v>2.29</c:v>
                </c:pt>
                <c:pt idx="1849">
                  <c:v>2.2599999999999998</c:v>
                </c:pt>
                <c:pt idx="1850">
                  <c:v>2.2400000000000002</c:v>
                </c:pt>
                <c:pt idx="1851">
                  <c:v>2.16</c:v>
                </c:pt>
                <c:pt idx="1852">
                  <c:v>2.16</c:v>
                </c:pt>
                <c:pt idx="1853">
                  <c:v>2.14</c:v>
                </c:pt>
                <c:pt idx="1854">
                  <c:v>2.36</c:v>
                </c:pt>
                <c:pt idx="1855">
                  <c:v>2.2200000000000002</c:v>
                </c:pt>
                <c:pt idx="1856">
                  <c:v>2.25</c:v>
                </c:pt>
                <c:pt idx="1857">
                  <c:v>2.2599999999999998</c:v>
                </c:pt>
                <c:pt idx="1858">
                  <c:v>2.21</c:v>
                </c:pt>
                <c:pt idx="1859">
                  <c:v>2.21</c:v>
                </c:pt>
                <c:pt idx="1860">
                  <c:v>2.09</c:v>
                </c:pt>
                <c:pt idx="1861">
                  <c:v>2.06</c:v>
                </c:pt>
                <c:pt idx="1862">
                  <c:v>2.08</c:v>
                </c:pt>
                <c:pt idx="1863">
                  <c:v>2.14</c:v>
                </c:pt>
                <c:pt idx="1864">
                  <c:v>2.06</c:v>
                </c:pt>
                <c:pt idx="1865">
                  <c:v>2.09</c:v>
                </c:pt>
                <c:pt idx="1866">
                  <c:v>2.23</c:v>
                </c:pt>
                <c:pt idx="1867">
                  <c:v>2.17</c:v>
                </c:pt>
                <c:pt idx="1868">
                  <c:v>2.08</c:v>
                </c:pt>
                <c:pt idx="1869">
                  <c:v>2.13</c:v>
                </c:pt>
                <c:pt idx="1870">
                  <c:v>1.94</c:v>
                </c:pt>
                <c:pt idx="1871">
                  <c:v>2.19</c:v>
                </c:pt>
                <c:pt idx="1872">
                  <c:v>2.12</c:v>
                </c:pt>
                <c:pt idx="1873">
                  <c:v>2.0099999999999998</c:v>
                </c:pt>
                <c:pt idx="1874">
                  <c:v>2.09</c:v>
                </c:pt>
                <c:pt idx="1875">
                  <c:v>1.91</c:v>
                </c:pt>
                <c:pt idx="1876">
                  <c:v>2.2000000000000002</c:v>
                </c:pt>
                <c:pt idx="1877">
                  <c:v>2.16</c:v>
                </c:pt>
                <c:pt idx="1878">
                  <c:v>2.0499999999999998</c:v>
                </c:pt>
                <c:pt idx="1879">
                  <c:v>1.89</c:v>
                </c:pt>
                <c:pt idx="1880">
                  <c:v>2.17</c:v>
                </c:pt>
                <c:pt idx="1881">
                  <c:v>2.0099999999999998</c:v>
                </c:pt>
                <c:pt idx="1882">
                  <c:v>2.0499999999999998</c:v>
                </c:pt>
                <c:pt idx="1883">
                  <c:v>2.16</c:v>
                </c:pt>
                <c:pt idx="1884">
                  <c:v>2.08</c:v>
                </c:pt>
                <c:pt idx="1885">
                  <c:v>2.04</c:v>
                </c:pt>
                <c:pt idx="1886">
                  <c:v>1.95</c:v>
                </c:pt>
                <c:pt idx="1887">
                  <c:v>2.17</c:v>
                </c:pt>
                <c:pt idx="1888">
                  <c:v>2.06</c:v>
                </c:pt>
                <c:pt idx="1889">
                  <c:v>2.06</c:v>
                </c:pt>
                <c:pt idx="1890">
                  <c:v>2.08</c:v>
                </c:pt>
                <c:pt idx="1891">
                  <c:v>2.0099999999999998</c:v>
                </c:pt>
                <c:pt idx="1892">
                  <c:v>2</c:v>
                </c:pt>
                <c:pt idx="1893">
                  <c:v>2.09</c:v>
                </c:pt>
                <c:pt idx="1894">
                  <c:v>2.0699999999999998</c:v>
                </c:pt>
                <c:pt idx="1895">
                  <c:v>1.97</c:v>
                </c:pt>
                <c:pt idx="1896">
                  <c:v>2.09</c:v>
                </c:pt>
                <c:pt idx="1897">
                  <c:v>2.0299999999999998</c:v>
                </c:pt>
                <c:pt idx="1898">
                  <c:v>2.0099999999999998</c:v>
                </c:pt>
                <c:pt idx="1899">
                  <c:v>2.17</c:v>
                </c:pt>
                <c:pt idx="1900">
                  <c:v>2.0499999999999998</c:v>
                </c:pt>
                <c:pt idx="1901">
                  <c:v>2</c:v>
                </c:pt>
                <c:pt idx="1902">
                  <c:v>2.04</c:v>
                </c:pt>
                <c:pt idx="1903">
                  <c:v>2.09</c:v>
                </c:pt>
                <c:pt idx="1904">
                  <c:v>2.11</c:v>
                </c:pt>
                <c:pt idx="1905">
                  <c:v>2.0299999999999998</c:v>
                </c:pt>
                <c:pt idx="1906">
                  <c:v>2.1</c:v>
                </c:pt>
                <c:pt idx="1907">
                  <c:v>2.04</c:v>
                </c:pt>
                <c:pt idx="1908">
                  <c:v>1.97</c:v>
                </c:pt>
                <c:pt idx="1909">
                  <c:v>2.06</c:v>
                </c:pt>
                <c:pt idx="1910">
                  <c:v>2</c:v>
                </c:pt>
                <c:pt idx="1911">
                  <c:v>2.0099999999999998</c:v>
                </c:pt>
                <c:pt idx="1912">
                  <c:v>2.15</c:v>
                </c:pt>
                <c:pt idx="1913">
                  <c:v>1.95</c:v>
                </c:pt>
                <c:pt idx="1914">
                  <c:v>2.25</c:v>
                </c:pt>
                <c:pt idx="1915">
                  <c:v>2.08</c:v>
                </c:pt>
                <c:pt idx="1916">
                  <c:v>2.14</c:v>
                </c:pt>
                <c:pt idx="1917">
                  <c:v>2.29</c:v>
                </c:pt>
                <c:pt idx="1918">
                  <c:v>2.0299999999999998</c:v>
                </c:pt>
                <c:pt idx="1919">
                  <c:v>1.94</c:v>
                </c:pt>
                <c:pt idx="1920">
                  <c:v>2.02</c:v>
                </c:pt>
                <c:pt idx="1921">
                  <c:v>2.0299999999999998</c:v>
                </c:pt>
                <c:pt idx="1922">
                  <c:v>1.92</c:v>
                </c:pt>
                <c:pt idx="1923">
                  <c:v>2.06</c:v>
                </c:pt>
                <c:pt idx="1924">
                  <c:v>2.0099999999999998</c:v>
                </c:pt>
                <c:pt idx="1925">
                  <c:v>1.94</c:v>
                </c:pt>
                <c:pt idx="1926">
                  <c:v>2.15</c:v>
                </c:pt>
                <c:pt idx="1927">
                  <c:v>2.1800000000000002</c:v>
                </c:pt>
                <c:pt idx="1928">
                  <c:v>2.14</c:v>
                </c:pt>
                <c:pt idx="1929">
                  <c:v>2.0699999999999998</c:v>
                </c:pt>
                <c:pt idx="1930">
                  <c:v>2.04</c:v>
                </c:pt>
                <c:pt idx="1931">
                  <c:v>2.09</c:v>
                </c:pt>
                <c:pt idx="1932">
                  <c:v>2.0699999999999998</c:v>
                </c:pt>
                <c:pt idx="1933">
                  <c:v>2</c:v>
                </c:pt>
                <c:pt idx="1934">
                  <c:v>2.12</c:v>
                </c:pt>
                <c:pt idx="1935">
                  <c:v>1.94</c:v>
                </c:pt>
                <c:pt idx="1936">
                  <c:v>1.92</c:v>
                </c:pt>
                <c:pt idx="1937">
                  <c:v>1.95</c:v>
                </c:pt>
                <c:pt idx="1938">
                  <c:v>1.89</c:v>
                </c:pt>
                <c:pt idx="1939">
                  <c:v>1.87</c:v>
                </c:pt>
                <c:pt idx="1940">
                  <c:v>1.82</c:v>
                </c:pt>
                <c:pt idx="1941">
                  <c:v>1.85</c:v>
                </c:pt>
                <c:pt idx="1942">
                  <c:v>2.0099999999999998</c:v>
                </c:pt>
                <c:pt idx="1943">
                  <c:v>1.93</c:v>
                </c:pt>
                <c:pt idx="1944">
                  <c:v>1.83</c:v>
                </c:pt>
                <c:pt idx="1945">
                  <c:v>2.1</c:v>
                </c:pt>
                <c:pt idx="1946">
                  <c:v>1.82</c:v>
                </c:pt>
                <c:pt idx="1947">
                  <c:v>1.86</c:v>
                </c:pt>
                <c:pt idx="1948">
                  <c:v>1.9</c:v>
                </c:pt>
                <c:pt idx="1949">
                  <c:v>1.83</c:v>
                </c:pt>
                <c:pt idx="1950">
                  <c:v>2.06</c:v>
                </c:pt>
                <c:pt idx="1951">
                  <c:v>1.93</c:v>
                </c:pt>
                <c:pt idx="1952">
                  <c:v>1.94</c:v>
                </c:pt>
                <c:pt idx="1953">
                  <c:v>1.86</c:v>
                </c:pt>
                <c:pt idx="1954">
                  <c:v>2.17</c:v>
                </c:pt>
                <c:pt idx="1955">
                  <c:v>2.0099999999999998</c:v>
                </c:pt>
                <c:pt idx="1956">
                  <c:v>2.0099999999999998</c:v>
                </c:pt>
                <c:pt idx="1957">
                  <c:v>1.94</c:v>
                </c:pt>
                <c:pt idx="1958">
                  <c:v>2.0699999999999998</c:v>
                </c:pt>
                <c:pt idx="1959">
                  <c:v>2.0699999999999998</c:v>
                </c:pt>
                <c:pt idx="1960">
                  <c:v>1.87</c:v>
                </c:pt>
                <c:pt idx="1961">
                  <c:v>1.93</c:v>
                </c:pt>
                <c:pt idx="1962">
                  <c:v>1.97</c:v>
                </c:pt>
                <c:pt idx="1963">
                  <c:v>1.81</c:v>
                </c:pt>
                <c:pt idx="1964">
                  <c:v>1.79</c:v>
                </c:pt>
                <c:pt idx="1965">
                  <c:v>1.92</c:v>
                </c:pt>
                <c:pt idx="1966">
                  <c:v>1.93</c:v>
                </c:pt>
                <c:pt idx="1967">
                  <c:v>1.89</c:v>
                </c:pt>
                <c:pt idx="1968">
                  <c:v>1.86</c:v>
                </c:pt>
                <c:pt idx="1969">
                  <c:v>1.82</c:v>
                </c:pt>
                <c:pt idx="1970">
                  <c:v>1.8</c:v>
                </c:pt>
                <c:pt idx="1971">
                  <c:v>1.89</c:v>
                </c:pt>
                <c:pt idx="1972">
                  <c:v>1.84</c:v>
                </c:pt>
                <c:pt idx="1973">
                  <c:v>1.84</c:v>
                </c:pt>
                <c:pt idx="1974">
                  <c:v>1.88</c:v>
                </c:pt>
                <c:pt idx="1975">
                  <c:v>2.0699999999999998</c:v>
                </c:pt>
                <c:pt idx="1976">
                  <c:v>1.72</c:v>
                </c:pt>
                <c:pt idx="1977">
                  <c:v>1.71</c:v>
                </c:pt>
                <c:pt idx="1978">
                  <c:v>2.02</c:v>
                </c:pt>
                <c:pt idx="1979">
                  <c:v>1.87</c:v>
                </c:pt>
                <c:pt idx="1980">
                  <c:v>1.75</c:v>
                </c:pt>
                <c:pt idx="1981">
                  <c:v>1.82</c:v>
                </c:pt>
                <c:pt idx="1982">
                  <c:v>1.8</c:v>
                </c:pt>
                <c:pt idx="1983">
                  <c:v>1.76</c:v>
                </c:pt>
                <c:pt idx="1984">
                  <c:v>1.74</c:v>
                </c:pt>
                <c:pt idx="1985">
                  <c:v>1.73</c:v>
                </c:pt>
                <c:pt idx="1986">
                  <c:v>1.77</c:v>
                </c:pt>
                <c:pt idx="1987">
                  <c:v>1.77</c:v>
                </c:pt>
                <c:pt idx="1988">
                  <c:v>1.71</c:v>
                </c:pt>
                <c:pt idx="1989">
                  <c:v>1.81</c:v>
                </c:pt>
                <c:pt idx="1990">
                  <c:v>1.66</c:v>
                </c:pt>
                <c:pt idx="1991">
                  <c:v>1.59</c:v>
                </c:pt>
                <c:pt idx="1992">
                  <c:v>1.69</c:v>
                </c:pt>
                <c:pt idx="1993">
                  <c:v>1.71</c:v>
                </c:pt>
                <c:pt idx="1994">
                  <c:v>1.53</c:v>
                </c:pt>
                <c:pt idx="1995">
                  <c:v>1.72</c:v>
                </c:pt>
                <c:pt idx="1996">
                  <c:v>1.84</c:v>
                </c:pt>
                <c:pt idx="1997">
                  <c:v>1.8</c:v>
                </c:pt>
                <c:pt idx="1998">
                  <c:v>1.81</c:v>
                </c:pt>
                <c:pt idx="1999">
                  <c:v>1.84</c:v>
                </c:pt>
                <c:pt idx="2000">
                  <c:v>1.85</c:v>
                </c:pt>
                <c:pt idx="2001">
                  <c:v>1.8</c:v>
                </c:pt>
                <c:pt idx="2002">
                  <c:v>1.91</c:v>
                </c:pt>
                <c:pt idx="2003">
                  <c:v>1.83</c:v>
                </c:pt>
                <c:pt idx="2004">
                  <c:v>1.74</c:v>
                </c:pt>
                <c:pt idx="2005">
                  <c:v>1.85</c:v>
                </c:pt>
                <c:pt idx="2006">
                  <c:v>1.69</c:v>
                </c:pt>
                <c:pt idx="2007">
                  <c:v>1.76</c:v>
                </c:pt>
                <c:pt idx="2008">
                  <c:v>1.87</c:v>
                </c:pt>
                <c:pt idx="2009">
                  <c:v>1.79</c:v>
                </c:pt>
                <c:pt idx="2010">
                  <c:v>1.86</c:v>
                </c:pt>
                <c:pt idx="2011">
                  <c:v>1.85</c:v>
                </c:pt>
                <c:pt idx="2012">
                  <c:v>1.87</c:v>
                </c:pt>
                <c:pt idx="2013">
                  <c:v>1.76</c:v>
                </c:pt>
                <c:pt idx="2014">
                  <c:v>1.83</c:v>
                </c:pt>
                <c:pt idx="2015">
                  <c:v>1.68</c:v>
                </c:pt>
                <c:pt idx="2016">
                  <c:v>1.8</c:v>
                </c:pt>
                <c:pt idx="2017">
                  <c:v>1.71</c:v>
                </c:pt>
                <c:pt idx="2018">
                  <c:v>1.71</c:v>
                </c:pt>
                <c:pt idx="2019">
                  <c:v>1.76</c:v>
                </c:pt>
                <c:pt idx="2020">
                  <c:v>1.77</c:v>
                </c:pt>
                <c:pt idx="2021">
                  <c:v>1.79</c:v>
                </c:pt>
                <c:pt idx="2022">
                  <c:v>1.42</c:v>
                </c:pt>
                <c:pt idx="2023">
                  <c:v>1.82</c:v>
                </c:pt>
                <c:pt idx="2024">
                  <c:v>1.84</c:v>
                </c:pt>
                <c:pt idx="2025">
                  <c:v>1.76</c:v>
                </c:pt>
                <c:pt idx="2026">
                  <c:v>1.72</c:v>
                </c:pt>
                <c:pt idx="2027">
                  <c:v>1.75</c:v>
                </c:pt>
                <c:pt idx="2028">
                  <c:v>1.7</c:v>
                </c:pt>
                <c:pt idx="2029">
                  <c:v>1.8</c:v>
                </c:pt>
                <c:pt idx="2030">
                  <c:v>1.7</c:v>
                </c:pt>
                <c:pt idx="2031">
                  <c:v>1.72</c:v>
                </c:pt>
                <c:pt idx="2032">
                  <c:v>1.77</c:v>
                </c:pt>
                <c:pt idx="2033">
                  <c:v>1.8</c:v>
                </c:pt>
                <c:pt idx="2034">
                  <c:v>1.75</c:v>
                </c:pt>
                <c:pt idx="2035">
                  <c:v>1.8</c:v>
                </c:pt>
                <c:pt idx="2036">
                  <c:v>1.82</c:v>
                </c:pt>
                <c:pt idx="2037">
                  <c:v>1.6</c:v>
                </c:pt>
                <c:pt idx="2038">
                  <c:v>1.69</c:v>
                </c:pt>
                <c:pt idx="2039">
                  <c:v>1.62</c:v>
                </c:pt>
                <c:pt idx="2040">
                  <c:v>1.63</c:v>
                </c:pt>
                <c:pt idx="2041">
                  <c:v>1.56</c:v>
                </c:pt>
                <c:pt idx="2042">
                  <c:v>1.6</c:v>
                </c:pt>
                <c:pt idx="2043">
                  <c:v>1.71</c:v>
                </c:pt>
                <c:pt idx="2044">
                  <c:v>1.66</c:v>
                </c:pt>
                <c:pt idx="2045">
                  <c:v>1.56</c:v>
                </c:pt>
                <c:pt idx="2046">
                  <c:v>1.7</c:v>
                </c:pt>
                <c:pt idx="2047">
                  <c:v>1.74</c:v>
                </c:pt>
                <c:pt idx="2048">
                  <c:v>1.56</c:v>
                </c:pt>
                <c:pt idx="2049">
                  <c:v>1.71</c:v>
                </c:pt>
                <c:pt idx="2050">
                  <c:v>1.51</c:v>
                </c:pt>
                <c:pt idx="2051">
                  <c:v>1.59</c:v>
                </c:pt>
                <c:pt idx="2052">
                  <c:v>1.6</c:v>
                </c:pt>
                <c:pt idx="2053">
                  <c:v>1.58</c:v>
                </c:pt>
                <c:pt idx="2054">
                  <c:v>1.62</c:v>
                </c:pt>
                <c:pt idx="2055">
                  <c:v>1.57</c:v>
                </c:pt>
                <c:pt idx="2056">
                  <c:v>1.46</c:v>
                </c:pt>
                <c:pt idx="2057">
                  <c:v>1.63</c:v>
                </c:pt>
                <c:pt idx="2058">
                  <c:v>1.38</c:v>
                </c:pt>
                <c:pt idx="2059">
                  <c:v>1.53</c:v>
                </c:pt>
                <c:pt idx="2060">
                  <c:v>1.68</c:v>
                </c:pt>
                <c:pt idx="2061">
                  <c:v>1.61</c:v>
                </c:pt>
              </c:numCache>
            </c:numRef>
          </c:yVal>
          <c:smooth val="1"/>
        </c:ser>
        <c:ser>
          <c:idx val="2"/>
          <c:order val="2"/>
          <c:tx>
            <c:v>GMES (MV/m)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DATA!$P$10:$P$2071</c:f>
              <c:numCache>
                <c:formatCode>General</c:formatCode>
                <c:ptCount val="2062"/>
                <c:pt idx="0">
                  <c:v>7.8479999999999999</c:v>
                </c:pt>
                <c:pt idx="1">
                  <c:v>7.8479999999999999</c:v>
                </c:pt>
                <c:pt idx="2">
                  <c:v>7.8479999999999999</c:v>
                </c:pt>
                <c:pt idx="3">
                  <c:v>7.8479999999999999</c:v>
                </c:pt>
                <c:pt idx="4">
                  <c:v>7.8479999999999999</c:v>
                </c:pt>
                <c:pt idx="5">
                  <c:v>7.8479999999999999</c:v>
                </c:pt>
                <c:pt idx="6">
                  <c:v>7.8479999999999999</c:v>
                </c:pt>
                <c:pt idx="7">
                  <c:v>7.8479999999999999</c:v>
                </c:pt>
                <c:pt idx="8">
                  <c:v>7.8479999999999999</c:v>
                </c:pt>
                <c:pt idx="9">
                  <c:v>7.8479999999999999</c:v>
                </c:pt>
                <c:pt idx="10">
                  <c:v>7.8479999999999999</c:v>
                </c:pt>
                <c:pt idx="11">
                  <c:v>7.8479999999999999</c:v>
                </c:pt>
                <c:pt idx="12">
                  <c:v>7.8479999999999999</c:v>
                </c:pt>
                <c:pt idx="13">
                  <c:v>7.8479999999999999</c:v>
                </c:pt>
                <c:pt idx="14">
                  <c:v>7.8479999999999999</c:v>
                </c:pt>
                <c:pt idx="15">
                  <c:v>7.8479999999999999</c:v>
                </c:pt>
                <c:pt idx="16">
                  <c:v>7.8479999999999999</c:v>
                </c:pt>
                <c:pt idx="17">
                  <c:v>7.8479999999999999</c:v>
                </c:pt>
                <c:pt idx="18">
                  <c:v>7.8479999999999999</c:v>
                </c:pt>
                <c:pt idx="19">
                  <c:v>7.8479999999999999</c:v>
                </c:pt>
                <c:pt idx="20">
                  <c:v>7.8479999999999999</c:v>
                </c:pt>
                <c:pt idx="21">
                  <c:v>7.8479999999999999</c:v>
                </c:pt>
                <c:pt idx="22">
                  <c:v>7.8479999999999999</c:v>
                </c:pt>
                <c:pt idx="23">
                  <c:v>7.8479999999999999</c:v>
                </c:pt>
                <c:pt idx="24">
                  <c:v>7.8479999999999999</c:v>
                </c:pt>
                <c:pt idx="25">
                  <c:v>7.8479999999999999</c:v>
                </c:pt>
                <c:pt idx="26">
                  <c:v>7.8479999999999999</c:v>
                </c:pt>
                <c:pt idx="27">
                  <c:v>7.8479999999999999</c:v>
                </c:pt>
                <c:pt idx="28">
                  <c:v>7.8479999999999999</c:v>
                </c:pt>
                <c:pt idx="29">
                  <c:v>7.8479999999999999</c:v>
                </c:pt>
                <c:pt idx="30">
                  <c:v>7.8479999999999999</c:v>
                </c:pt>
                <c:pt idx="31">
                  <c:v>7.8479999999999999</c:v>
                </c:pt>
                <c:pt idx="32">
                  <c:v>7.8479999999999999</c:v>
                </c:pt>
                <c:pt idx="33">
                  <c:v>7.8479999999999999</c:v>
                </c:pt>
                <c:pt idx="34">
                  <c:v>7.8479999999999999</c:v>
                </c:pt>
                <c:pt idx="35">
                  <c:v>7.8479999999999999</c:v>
                </c:pt>
                <c:pt idx="36">
                  <c:v>7.8479999999999999</c:v>
                </c:pt>
                <c:pt idx="37">
                  <c:v>7.8479999999999999</c:v>
                </c:pt>
                <c:pt idx="38">
                  <c:v>7.8479999999999999</c:v>
                </c:pt>
                <c:pt idx="39">
                  <c:v>7.8479999999999999</c:v>
                </c:pt>
                <c:pt idx="40">
                  <c:v>7.8479999999999999</c:v>
                </c:pt>
                <c:pt idx="41">
                  <c:v>7.8479999999999999</c:v>
                </c:pt>
                <c:pt idx="42">
                  <c:v>7.8479999999999999</c:v>
                </c:pt>
                <c:pt idx="43">
                  <c:v>7.8479999999999999</c:v>
                </c:pt>
                <c:pt idx="44">
                  <c:v>7.8479999999999999</c:v>
                </c:pt>
                <c:pt idx="45">
                  <c:v>7.8479999999999999</c:v>
                </c:pt>
                <c:pt idx="46">
                  <c:v>7.8479999999999999</c:v>
                </c:pt>
                <c:pt idx="47">
                  <c:v>7.8479999999999999</c:v>
                </c:pt>
                <c:pt idx="48">
                  <c:v>7.8479999999999999</c:v>
                </c:pt>
                <c:pt idx="49">
                  <c:v>7.8479999999999999</c:v>
                </c:pt>
                <c:pt idx="50">
                  <c:v>7.8479999999999999</c:v>
                </c:pt>
                <c:pt idx="51">
                  <c:v>7.8479999999999999</c:v>
                </c:pt>
                <c:pt idx="52">
                  <c:v>7.8479999999999999</c:v>
                </c:pt>
                <c:pt idx="53">
                  <c:v>7.8479999999999999</c:v>
                </c:pt>
                <c:pt idx="54">
                  <c:v>7.8479999999999999</c:v>
                </c:pt>
                <c:pt idx="55">
                  <c:v>7.8479999999999999</c:v>
                </c:pt>
                <c:pt idx="56">
                  <c:v>7.8479999999999999</c:v>
                </c:pt>
                <c:pt idx="57">
                  <c:v>7.8479999999999999</c:v>
                </c:pt>
                <c:pt idx="58">
                  <c:v>7.8479999999999999</c:v>
                </c:pt>
                <c:pt idx="59">
                  <c:v>7.8479999999999999</c:v>
                </c:pt>
                <c:pt idx="60">
                  <c:v>7.8479999999999999</c:v>
                </c:pt>
                <c:pt idx="61">
                  <c:v>7.8479999999999999</c:v>
                </c:pt>
                <c:pt idx="62">
                  <c:v>7.8479999999999999</c:v>
                </c:pt>
                <c:pt idx="63">
                  <c:v>7.8479999999999999</c:v>
                </c:pt>
                <c:pt idx="64">
                  <c:v>7.8479999999999999</c:v>
                </c:pt>
                <c:pt idx="65">
                  <c:v>7.8479999999999999</c:v>
                </c:pt>
                <c:pt idx="66">
                  <c:v>7.8479999999999999</c:v>
                </c:pt>
                <c:pt idx="67">
                  <c:v>7.8479999999999999</c:v>
                </c:pt>
                <c:pt idx="68">
                  <c:v>7.8479999999999999</c:v>
                </c:pt>
                <c:pt idx="69">
                  <c:v>7.8479999999999999</c:v>
                </c:pt>
                <c:pt idx="70">
                  <c:v>7.8479999999999999</c:v>
                </c:pt>
                <c:pt idx="71">
                  <c:v>7.8479999999999999</c:v>
                </c:pt>
                <c:pt idx="72">
                  <c:v>7.8479999999999999</c:v>
                </c:pt>
                <c:pt idx="73">
                  <c:v>7.8479999999999999</c:v>
                </c:pt>
                <c:pt idx="74">
                  <c:v>7.8479999999999999</c:v>
                </c:pt>
                <c:pt idx="75">
                  <c:v>7.8479999999999999</c:v>
                </c:pt>
                <c:pt idx="76">
                  <c:v>7.8479999999999999</c:v>
                </c:pt>
                <c:pt idx="77">
                  <c:v>7.8479999999999999</c:v>
                </c:pt>
                <c:pt idx="78">
                  <c:v>7.8479999999999999</c:v>
                </c:pt>
                <c:pt idx="79">
                  <c:v>7.8479999999999999</c:v>
                </c:pt>
                <c:pt idx="80">
                  <c:v>7.8479999999999999</c:v>
                </c:pt>
                <c:pt idx="81">
                  <c:v>7.8479999999999999</c:v>
                </c:pt>
                <c:pt idx="82">
                  <c:v>7.8479999999999999</c:v>
                </c:pt>
                <c:pt idx="83">
                  <c:v>7.8479999999999999</c:v>
                </c:pt>
                <c:pt idx="84">
                  <c:v>7.8479999999999999</c:v>
                </c:pt>
                <c:pt idx="85">
                  <c:v>7.8479999999999999</c:v>
                </c:pt>
                <c:pt idx="86">
                  <c:v>7.8479999999999999</c:v>
                </c:pt>
                <c:pt idx="87">
                  <c:v>7.8479999999999999</c:v>
                </c:pt>
                <c:pt idx="88">
                  <c:v>7.8479999999999999</c:v>
                </c:pt>
                <c:pt idx="89">
                  <c:v>7.8479999999999999</c:v>
                </c:pt>
                <c:pt idx="90">
                  <c:v>7.8479999999999999</c:v>
                </c:pt>
                <c:pt idx="91">
                  <c:v>7.8479999999999999</c:v>
                </c:pt>
                <c:pt idx="92">
                  <c:v>7.8479999999999999</c:v>
                </c:pt>
                <c:pt idx="93">
                  <c:v>7.8479999999999999</c:v>
                </c:pt>
                <c:pt idx="94">
                  <c:v>7.8479999999999999</c:v>
                </c:pt>
                <c:pt idx="95">
                  <c:v>7.8479999999999999</c:v>
                </c:pt>
                <c:pt idx="96">
                  <c:v>7.8479999999999999</c:v>
                </c:pt>
                <c:pt idx="97">
                  <c:v>7.8479999999999999</c:v>
                </c:pt>
                <c:pt idx="98">
                  <c:v>7.8479999999999999</c:v>
                </c:pt>
                <c:pt idx="99">
                  <c:v>7.8479999999999999</c:v>
                </c:pt>
                <c:pt idx="100">
                  <c:v>7.8479999999999999</c:v>
                </c:pt>
                <c:pt idx="101">
                  <c:v>7.8479999999999999</c:v>
                </c:pt>
                <c:pt idx="102">
                  <c:v>7.8479999999999999</c:v>
                </c:pt>
                <c:pt idx="103">
                  <c:v>7.8479999999999999</c:v>
                </c:pt>
                <c:pt idx="104">
                  <c:v>7.8479999999999999</c:v>
                </c:pt>
                <c:pt idx="105">
                  <c:v>7.8479999999999999</c:v>
                </c:pt>
                <c:pt idx="106">
                  <c:v>7.8479999999999999</c:v>
                </c:pt>
                <c:pt idx="107">
                  <c:v>7.8479999999999999</c:v>
                </c:pt>
                <c:pt idx="108">
                  <c:v>7.8479999999999999</c:v>
                </c:pt>
                <c:pt idx="109">
                  <c:v>7.8479999999999999</c:v>
                </c:pt>
                <c:pt idx="110">
                  <c:v>7.8479999999999999</c:v>
                </c:pt>
                <c:pt idx="111">
                  <c:v>7.8479999999999999</c:v>
                </c:pt>
                <c:pt idx="112">
                  <c:v>7.8479999999999999</c:v>
                </c:pt>
                <c:pt idx="113">
                  <c:v>7.8479999999999999</c:v>
                </c:pt>
                <c:pt idx="114">
                  <c:v>7.8479999999999999</c:v>
                </c:pt>
                <c:pt idx="115">
                  <c:v>7.8479999999999999</c:v>
                </c:pt>
                <c:pt idx="116">
                  <c:v>7.8479999999999999</c:v>
                </c:pt>
                <c:pt idx="117">
                  <c:v>7.8479999999999999</c:v>
                </c:pt>
                <c:pt idx="118">
                  <c:v>7.8479999999999999</c:v>
                </c:pt>
                <c:pt idx="119">
                  <c:v>7.8479999999999999</c:v>
                </c:pt>
                <c:pt idx="120">
                  <c:v>7.8479999999999999</c:v>
                </c:pt>
                <c:pt idx="121">
                  <c:v>7.8479999999999999</c:v>
                </c:pt>
                <c:pt idx="122">
                  <c:v>7.8479999999999999</c:v>
                </c:pt>
                <c:pt idx="123">
                  <c:v>7.8479999999999999</c:v>
                </c:pt>
                <c:pt idx="124">
                  <c:v>7.8479999999999999</c:v>
                </c:pt>
                <c:pt idx="125">
                  <c:v>7.8479999999999999</c:v>
                </c:pt>
                <c:pt idx="126">
                  <c:v>7.8479999999999999</c:v>
                </c:pt>
                <c:pt idx="127">
                  <c:v>7.8479999999999999</c:v>
                </c:pt>
                <c:pt idx="128">
                  <c:v>7.8479999999999999</c:v>
                </c:pt>
                <c:pt idx="129">
                  <c:v>7.8479999999999999</c:v>
                </c:pt>
                <c:pt idx="130">
                  <c:v>7.8479999999999999</c:v>
                </c:pt>
                <c:pt idx="131">
                  <c:v>7.8479999999999999</c:v>
                </c:pt>
                <c:pt idx="132">
                  <c:v>7.8479999999999999</c:v>
                </c:pt>
                <c:pt idx="133">
                  <c:v>7.8479999999999999</c:v>
                </c:pt>
                <c:pt idx="134">
                  <c:v>7.8479999999999999</c:v>
                </c:pt>
                <c:pt idx="135">
                  <c:v>7.8479999999999999</c:v>
                </c:pt>
                <c:pt idx="136">
                  <c:v>7.8479999999999999</c:v>
                </c:pt>
                <c:pt idx="137">
                  <c:v>7.8479999999999999</c:v>
                </c:pt>
                <c:pt idx="138">
                  <c:v>7.8479999999999999</c:v>
                </c:pt>
                <c:pt idx="139">
                  <c:v>7.8479999999999999</c:v>
                </c:pt>
                <c:pt idx="140">
                  <c:v>7.8479999999999999</c:v>
                </c:pt>
                <c:pt idx="141">
                  <c:v>7.8479999999999999</c:v>
                </c:pt>
                <c:pt idx="142">
                  <c:v>7.8479999999999999</c:v>
                </c:pt>
                <c:pt idx="143">
                  <c:v>7.8479999999999999</c:v>
                </c:pt>
                <c:pt idx="144">
                  <c:v>7.8479999999999999</c:v>
                </c:pt>
                <c:pt idx="145">
                  <c:v>7.8479999999999999</c:v>
                </c:pt>
                <c:pt idx="146">
                  <c:v>7.8479999999999999</c:v>
                </c:pt>
                <c:pt idx="147">
                  <c:v>7.8479999999999999</c:v>
                </c:pt>
                <c:pt idx="148">
                  <c:v>7.8479999999999999</c:v>
                </c:pt>
                <c:pt idx="149">
                  <c:v>7.8479999999999999</c:v>
                </c:pt>
                <c:pt idx="150">
                  <c:v>7.8479999999999999</c:v>
                </c:pt>
                <c:pt idx="151">
                  <c:v>7.8479999999999999</c:v>
                </c:pt>
                <c:pt idx="152">
                  <c:v>7.8479999999999999</c:v>
                </c:pt>
                <c:pt idx="153">
                  <c:v>7.8479999999999999</c:v>
                </c:pt>
                <c:pt idx="154">
                  <c:v>7.8479999999999999</c:v>
                </c:pt>
                <c:pt idx="155">
                  <c:v>7.8479999999999999</c:v>
                </c:pt>
                <c:pt idx="156">
                  <c:v>7.8479999999999999</c:v>
                </c:pt>
                <c:pt idx="157">
                  <c:v>7.8479999999999999</c:v>
                </c:pt>
                <c:pt idx="158">
                  <c:v>7.8479999999999999</c:v>
                </c:pt>
                <c:pt idx="159">
                  <c:v>7.8479999999999999</c:v>
                </c:pt>
                <c:pt idx="160">
                  <c:v>7.8479999999999999</c:v>
                </c:pt>
                <c:pt idx="161">
                  <c:v>7.8479999999999999</c:v>
                </c:pt>
                <c:pt idx="162">
                  <c:v>7.8479999999999999</c:v>
                </c:pt>
                <c:pt idx="163">
                  <c:v>7.8479999999999999</c:v>
                </c:pt>
                <c:pt idx="164">
                  <c:v>7.8479999999999999</c:v>
                </c:pt>
                <c:pt idx="165">
                  <c:v>7.8479999999999999</c:v>
                </c:pt>
                <c:pt idx="166">
                  <c:v>7.8479999999999999</c:v>
                </c:pt>
                <c:pt idx="167">
                  <c:v>7.8479999999999999</c:v>
                </c:pt>
                <c:pt idx="168">
                  <c:v>7.8479999999999999</c:v>
                </c:pt>
                <c:pt idx="169">
                  <c:v>7.8479999999999999</c:v>
                </c:pt>
                <c:pt idx="170">
                  <c:v>7.8479999999999999</c:v>
                </c:pt>
                <c:pt idx="171">
                  <c:v>7.8479999999999999</c:v>
                </c:pt>
                <c:pt idx="172">
                  <c:v>7.8479999999999999</c:v>
                </c:pt>
                <c:pt idx="173">
                  <c:v>7.8479999999999999</c:v>
                </c:pt>
                <c:pt idx="174">
                  <c:v>7.8479999999999999</c:v>
                </c:pt>
                <c:pt idx="175">
                  <c:v>7.8479999999999999</c:v>
                </c:pt>
                <c:pt idx="176">
                  <c:v>7.8479999999999999</c:v>
                </c:pt>
                <c:pt idx="177">
                  <c:v>7.8479999999999999</c:v>
                </c:pt>
                <c:pt idx="178">
                  <c:v>7.8479999999999999</c:v>
                </c:pt>
                <c:pt idx="179">
                  <c:v>7.8479999999999999</c:v>
                </c:pt>
                <c:pt idx="180">
                  <c:v>7.8479999999999999</c:v>
                </c:pt>
                <c:pt idx="181">
                  <c:v>7.8479999999999999</c:v>
                </c:pt>
                <c:pt idx="182">
                  <c:v>7.8479999999999999</c:v>
                </c:pt>
                <c:pt idx="183">
                  <c:v>7.8479999999999999</c:v>
                </c:pt>
                <c:pt idx="184">
                  <c:v>7.8479999999999999</c:v>
                </c:pt>
                <c:pt idx="185">
                  <c:v>7.8479999999999999</c:v>
                </c:pt>
                <c:pt idx="186">
                  <c:v>7.8479999999999999</c:v>
                </c:pt>
                <c:pt idx="187">
                  <c:v>7.8479999999999999</c:v>
                </c:pt>
                <c:pt idx="188">
                  <c:v>7.8479999999999999</c:v>
                </c:pt>
                <c:pt idx="189">
                  <c:v>7.8479999999999999</c:v>
                </c:pt>
                <c:pt idx="190">
                  <c:v>7.8479999999999999</c:v>
                </c:pt>
                <c:pt idx="191">
                  <c:v>7.8479999999999999</c:v>
                </c:pt>
                <c:pt idx="192">
                  <c:v>7.8479999999999999</c:v>
                </c:pt>
                <c:pt idx="193">
                  <c:v>7.8479999999999999</c:v>
                </c:pt>
                <c:pt idx="194">
                  <c:v>7.8479999999999999</c:v>
                </c:pt>
                <c:pt idx="195">
                  <c:v>7.8479999999999999</c:v>
                </c:pt>
                <c:pt idx="196">
                  <c:v>7.8479999999999999</c:v>
                </c:pt>
                <c:pt idx="197">
                  <c:v>7.8479999999999999</c:v>
                </c:pt>
                <c:pt idx="198">
                  <c:v>7.8479999999999999</c:v>
                </c:pt>
                <c:pt idx="199">
                  <c:v>7.8479999999999999</c:v>
                </c:pt>
                <c:pt idx="200">
                  <c:v>7.8479999999999999</c:v>
                </c:pt>
                <c:pt idx="201">
                  <c:v>7.8479999999999999</c:v>
                </c:pt>
                <c:pt idx="202">
                  <c:v>7.8479999999999999</c:v>
                </c:pt>
                <c:pt idx="203">
                  <c:v>7.8479999999999999</c:v>
                </c:pt>
                <c:pt idx="204">
                  <c:v>7.8479999999999999</c:v>
                </c:pt>
                <c:pt idx="205">
                  <c:v>7.8479999999999999</c:v>
                </c:pt>
                <c:pt idx="206">
                  <c:v>7.8479999999999999</c:v>
                </c:pt>
                <c:pt idx="207">
                  <c:v>7.8479999999999999</c:v>
                </c:pt>
                <c:pt idx="208">
                  <c:v>7.8479999999999999</c:v>
                </c:pt>
                <c:pt idx="209">
                  <c:v>7.8479999999999999</c:v>
                </c:pt>
                <c:pt idx="210">
                  <c:v>7.8479999999999999</c:v>
                </c:pt>
                <c:pt idx="211">
                  <c:v>7.8479999999999999</c:v>
                </c:pt>
                <c:pt idx="212">
                  <c:v>7.8479999999999999</c:v>
                </c:pt>
                <c:pt idx="213">
                  <c:v>7.8479999999999999</c:v>
                </c:pt>
                <c:pt idx="214">
                  <c:v>7.8479999999999999</c:v>
                </c:pt>
                <c:pt idx="215">
                  <c:v>7.8479999999999999</c:v>
                </c:pt>
                <c:pt idx="216">
                  <c:v>7.8479999999999999</c:v>
                </c:pt>
                <c:pt idx="217">
                  <c:v>7.8479999999999999</c:v>
                </c:pt>
                <c:pt idx="218">
                  <c:v>7.8479999999999999</c:v>
                </c:pt>
                <c:pt idx="219">
                  <c:v>7.8479999999999999</c:v>
                </c:pt>
                <c:pt idx="220">
                  <c:v>7.8479999999999999</c:v>
                </c:pt>
                <c:pt idx="221">
                  <c:v>7.8479999999999999</c:v>
                </c:pt>
                <c:pt idx="222">
                  <c:v>7.8479999999999999</c:v>
                </c:pt>
                <c:pt idx="223">
                  <c:v>7.8479999999999999</c:v>
                </c:pt>
                <c:pt idx="224">
                  <c:v>7.8479999999999999</c:v>
                </c:pt>
                <c:pt idx="225">
                  <c:v>7.8479999999999999</c:v>
                </c:pt>
                <c:pt idx="226">
                  <c:v>7.8479999999999999</c:v>
                </c:pt>
                <c:pt idx="227">
                  <c:v>7.8479999999999999</c:v>
                </c:pt>
                <c:pt idx="228">
                  <c:v>7.8479999999999999</c:v>
                </c:pt>
                <c:pt idx="229">
                  <c:v>7.8479999999999999</c:v>
                </c:pt>
                <c:pt idx="230">
                  <c:v>7.8479999999999999</c:v>
                </c:pt>
                <c:pt idx="231">
                  <c:v>7.8479999999999999</c:v>
                </c:pt>
                <c:pt idx="232">
                  <c:v>7.8479999999999999</c:v>
                </c:pt>
                <c:pt idx="233">
                  <c:v>7.8479999999999999</c:v>
                </c:pt>
                <c:pt idx="234">
                  <c:v>7.8479999999999999</c:v>
                </c:pt>
                <c:pt idx="235">
                  <c:v>7.8479999999999999</c:v>
                </c:pt>
                <c:pt idx="236">
                  <c:v>7.8479999999999999</c:v>
                </c:pt>
                <c:pt idx="237">
                  <c:v>7.8479999999999999</c:v>
                </c:pt>
                <c:pt idx="238">
                  <c:v>7.8479999999999999</c:v>
                </c:pt>
                <c:pt idx="239">
                  <c:v>7.8479999999999999</c:v>
                </c:pt>
                <c:pt idx="240">
                  <c:v>7.8479999999999999</c:v>
                </c:pt>
                <c:pt idx="241">
                  <c:v>7.8479999999999999</c:v>
                </c:pt>
                <c:pt idx="242">
                  <c:v>7.8479999999999999</c:v>
                </c:pt>
                <c:pt idx="243">
                  <c:v>7.8479999999999999</c:v>
                </c:pt>
                <c:pt idx="244">
                  <c:v>7.8479999999999999</c:v>
                </c:pt>
                <c:pt idx="245">
                  <c:v>7.8479999999999999</c:v>
                </c:pt>
                <c:pt idx="246">
                  <c:v>7.8479999999999999</c:v>
                </c:pt>
                <c:pt idx="247">
                  <c:v>7.8479999999999999</c:v>
                </c:pt>
                <c:pt idx="248">
                  <c:v>7.8479999999999999</c:v>
                </c:pt>
                <c:pt idx="249">
                  <c:v>7.8479999999999999</c:v>
                </c:pt>
                <c:pt idx="250">
                  <c:v>7.8479999999999999</c:v>
                </c:pt>
                <c:pt idx="251">
                  <c:v>7.8479999999999999</c:v>
                </c:pt>
                <c:pt idx="252">
                  <c:v>7.8479999999999999</c:v>
                </c:pt>
                <c:pt idx="253">
                  <c:v>7.8479999999999999</c:v>
                </c:pt>
                <c:pt idx="254">
                  <c:v>7.8479999999999999</c:v>
                </c:pt>
                <c:pt idx="255">
                  <c:v>7.8479999999999999</c:v>
                </c:pt>
                <c:pt idx="256">
                  <c:v>7.8479999999999999</c:v>
                </c:pt>
                <c:pt idx="257">
                  <c:v>7.8479999999999999</c:v>
                </c:pt>
                <c:pt idx="258">
                  <c:v>7.8479999999999999</c:v>
                </c:pt>
                <c:pt idx="259">
                  <c:v>7.8479999999999999</c:v>
                </c:pt>
                <c:pt idx="260">
                  <c:v>7.8479999999999999</c:v>
                </c:pt>
                <c:pt idx="261">
                  <c:v>7.8479999999999999</c:v>
                </c:pt>
                <c:pt idx="262">
                  <c:v>7.8479999999999999</c:v>
                </c:pt>
                <c:pt idx="263">
                  <c:v>7.8479999999999999</c:v>
                </c:pt>
                <c:pt idx="264">
                  <c:v>7.8479999999999999</c:v>
                </c:pt>
                <c:pt idx="265">
                  <c:v>7.8479999999999999</c:v>
                </c:pt>
                <c:pt idx="266">
                  <c:v>7.8479999999999999</c:v>
                </c:pt>
                <c:pt idx="267">
                  <c:v>7.8479999999999999</c:v>
                </c:pt>
                <c:pt idx="268">
                  <c:v>7.8479999999999999</c:v>
                </c:pt>
                <c:pt idx="269">
                  <c:v>7.8479999999999999</c:v>
                </c:pt>
                <c:pt idx="270">
                  <c:v>7.8479999999999999</c:v>
                </c:pt>
                <c:pt idx="271">
                  <c:v>7.8479999999999999</c:v>
                </c:pt>
                <c:pt idx="272">
                  <c:v>7.8479999999999999</c:v>
                </c:pt>
                <c:pt idx="273">
                  <c:v>7.8479999999999999</c:v>
                </c:pt>
                <c:pt idx="274">
                  <c:v>7.8479999999999999</c:v>
                </c:pt>
                <c:pt idx="275">
                  <c:v>7.8479999999999999</c:v>
                </c:pt>
                <c:pt idx="276">
                  <c:v>7.8479999999999999</c:v>
                </c:pt>
                <c:pt idx="277">
                  <c:v>7.8479999999999999</c:v>
                </c:pt>
                <c:pt idx="278">
                  <c:v>7.8479999999999999</c:v>
                </c:pt>
                <c:pt idx="279">
                  <c:v>7.8479999999999999</c:v>
                </c:pt>
                <c:pt idx="280">
                  <c:v>7.8479999999999999</c:v>
                </c:pt>
                <c:pt idx="281">
                  <c:v>7.8479999999999999</c:v>
                </c:pt>
                <c:pt idx="282">
                  <c:v>7.8479999999999999</c:v>
                </c:pt>
                <c:pt idx="283">
                  <c:v>7.8479999999999999</c:v>
                </c:pt>
                <c:pt idx="284">
                  <c:v>7.8479999999999999</c:v>
                </c:pt>
                <c:pt idx="285">
                  <c:v>7.8479999999999999</c:v>
                </c:pt>
                <c:pt idx="286">
                  <c:v>7.8479999999999999</c:v>
                </c:pt>
                <c:pt idx="287">
                  <c:v>7.8479999999999999</c:v>
                </c:pt>
                <c:pt idx="288">
                  <c:v>7.8479999999999999</c:v>
                </c:pt>
                <c:pt idx="289">
                  <c:v>7.8479999999999999</c:v>
                </c:pt>
                <c:pt idx="290">
                  <c:v>7.8479999999999999</c:v>
                </c:pt>
                <c:pt idx="291">
                  <c:v>7.8479999999999999</c:v>
                </c:pt>
                <c:pt idx="292">
                  <c:v>7.8479999999999999</c:v>
                </c:pt>
                <c:pt idx="293">
                  <c:v>7.8479999999999999</c:v>
                </c:pt>
                <c:pt idx="294">
                  <c:v>7.8479999999999999</c:v>
                </c:pt>
                <c:pt idx="295">
                  <c:v>7.8479999999999999</c:v>
                </c:pt>
                <c:pt idx="296">
                  <c:v>7.8479999999999999</c:v>
                </c:pt>
                <c:pt idx="297">
                  <c:v>7.8479999999999999</c:v>
                </c:pt>
                <c:pt idx="298">
                  <c:v>7.8479999999999999</c:v>
                </c:pt>
                <c:pt idx="299">
                  <c:v>7.8479999999999999</c:v>
                </c:pt>
                <c:pt idx="300">
                  <c:v>7.8479999999999999</c:v>
                </c:pt>
                <c:pt idx="301">
                  <c:v>7.8479999999999999</c:v>
                </c:pt>
                <c:pt idx="302">
                  <c:v>7.8479999999999999</c:v>
                </c:pt>
                <c:pt idx="303">
                  <c:v>7.8479999999999999</c:v>
                </c:pt>
                <c:pt idx="304">
                  <c:v>7.8479999999999999</c:v>
                </c:pt>
                <c:pt idx="305">
                  <c:v>7.8479999999999999</c:v>
                </c:pt>
                <c:pt idx="306">
                  <c:v>7.8479999999999999</c:v>
                </c:pt>
                <c:pt idx="307">
                  <c:v>7.8479999999999999</c:v>
                </c:pt>
                <c:pt idx="308">
                  <c:v>7.8479999999999999</c:v>
                </c:pt>
                <c:pt idx="309">
                  <c:v>7.8479999999999999</c:v>
                </c:pt>
                <c:pt idx="310">
                  <c:v>7.8479999999999999</c:v>
                </c:pt>
                <c:pt idx="311">
                  <c:v>7.8479999999999999</c:v>
                </c:pt>
                <c:pt idx="312">
                  <c:v>7.8479999999999999</c:v>
                </c:pt>
                <c:pt idx="313">
                  <c:v>7.8479999999999999</c:v>
                </c:pt>
                <c:pt idx="314">
                  <c:v>7.8479999999999999</c:v>
                </c:pt>
                <c:pt idx="315">
                  <c:v>7.8479999999999999</c:v>
                </c:pt>
                <c:pt idx="316">
                  <c:v>7.8479999999999999</c:v>
                </c:pt>
                <c:pt idx="317">
                  <c:v>7.8479999999999999</c:v>
                </c:pt>
                <c:pt idx="318">
                  <c:v>7.8479999999999999</c:v>
                </c:pt>
                <c:pt idx="319">
                  <c:v>7.8479999999999999</c:v>
                </c:pt>
                <c:pt idx="320">
                  <c:v>7.8479999999999999</c:v>
                </c:pt>
                <c:pt idx="321">
                  <c:v>7.8479999999999999</c:v>
                </c:pt>
                <c:pt idx="322">
                  <c:v>7.8479999999999999</c:v>
                </c:pt>
                <c:pt idx="323">
                  <c:v>7.8479999999999999</c:v>
                </c:pt>
                <c:pt idx="324">
                  <c:v>7.8479999999999999</c:v>
                </c:pt>
                <c:pt idx="325">
                  <c:v>7.8479999999999999</c:v>
                </c:pt>
                <c:pt idx="326">
                  <c:v>7.8479999999999999</c:v>
                </c:pt>
                <c:pt idx="327">
                  <c:v>7.8479999999999999</c:v>
                </c:pt>
                <c:pt idx="328">
                  <c:v>7.8479999999999999</c:v>
                </c:pt>
                <c:pt idx="329">
                  <c:v>7.8479999999999999</c:v>
                </c:pt>
                <c:pt idx="330">
                  <c:v>7.8479999999999999</c:v>
                </c:pt>
                <c:pt idx="331">
                  <c:v>7.8479999999999999</c:v>
                </c:pt>
                <c:pt idx="332">
                  <c:v>7.8479999999999999</c:v>
                </c:pt>
                <c:pt idx="333">
                  <c:v>7.8479999999999999</c:v>
                </c:pt>
                <c:pt idx="334">
                  <c:v>7.8479999999999999</c:v>
                </c:pt>
                <c:pt idx="335">
                  <c:v>7.8479999999999999</c:v>
                </c:pt>
                <c:pt idx="336">
                  <c:v>7.8479999999999999</c:v>
                </c:pt>
                <c:pt idx="337">
                  <c:v>7.8479999999999999</c:v>
                </c:pt>
                <c:pt idx="338">
                  <c:v>7.8479999999999999</c:v>
                </c:pt>
                <c:pt idx="339">
                  <c:v>7.8479999999999999</c:v>
                </c:pt>
                <c:pt idx="340">
                  <c:v>7.8479999999999999</c:v>
                </c:pt>
                <c:pt idx="341">
                  <c:v>7.8479999999999999</c:v>
                </c:pt>
                <c:pt idx="342">
                  <c:v>7.8479999999999999</c:v>
                </c:pt>
                <c:pt idx="343">
                  <c:v>7.8479999999999999</c:v>
                </c:pt>
                <c:pt idx="344">
                  <c:v>7.8479999999999999</c:v>
                </c:pt>
                <c:pt idx="345">
                  <c:v>7.8479999999999999</c:v>
                </c:pt>
                <c:pt idx="346">
                  <c:v>7.8479999999999999</c:v>
                </c:pt>
                <c:pt idx="347">
                  <c:v>7.8479999999999999</c:v>
                </c:pt>
                <c:pt idx="348">
                  <c:v>7.8479999999999999</c:v>
                </c:pt>
                <c:pt idx="349">
                  <c:v>7.8479999999999999</c:v>
                </c:pt>
                <c:pt idx="350">
                  <c:v>7.8479999999999999</c:v>
                </c:pt>
                <c:pt idx="351">
                  <c:v>7.8479999999999999</c:v>
                </c:pt>
                <c:pt idx="352">
                  <c:v>7.8479999999999999</c:v>
                </c:pt>
                <c:pt idx="353">
                  <c:v>7.8479999999999999</c:v>
                </c:pt>
                <c:pt idx="354">
                  <c:v>7.8479999999999999</c:v>
                </c:pt>
                <c:pt idx="355">
                  <c:v>7.8479999999999999</c:v>
                </c:pt>
                <c:pt idx="356">
                  <c:v>7.8479999999999999</c:v>
                </c:pt>
                <c:pt idx="357">
                  <c:v>7.8479999999999999</c:v>
                </c:pt>
                <c:pt idx="358">
                  <c:v>7.8479999999999999</c:v>
                </c:pt>
                <c:pt idx="359">
                  <c:v>7.8479999999999999</c:v>
                </c:pt>
                <c:pt idx="360">
                  <c:v>7.8479999999999999</c:v>
                </c:pt>
                <c:pt idx="361">
                  <c:v>7.8479999999999999</c:v>
                </c:pt>
                <c:pt idx="362">
                  <c:v>7.8479999999999999</c:v>
                </c:pt>
                <c:pt idx="363">
                  <c:v>7.8479999999999999</c:v>
                </c:pt>
                <c:pt idx="364">
                  <c:v>7.8479999999999999</c:v>
                </c:pt>
                <c:pt idx="365">
                  <c:v>7.8479999999999999</c:v>
                </c:pt>
                <c:pt idx="366">
                  <c:v>7.8479999999999999</c:v>
                </c:pt>
                <c:pt idx="367">
                  <c:v>7.8479999999999999</c:v>
                </c:pt>
                <c:pt idx="368">
                  <c:v>7.8479999999999999</c:v>
                </c:pt>
                <c:pt idx="369">
                  <c:v>7.8479999999999999</c:v>
                </c:pt>
                <c:pt idx="370">
                  <c:v>7.8479999999999999</c:v>
                </c:pt>
                <c:pt idx="371">
                  <c:v>7.8479999999999999</c:v>
                </c:pt>
                <c:pt idx="372">
                  <c:v>7.8479999999999999</c:v>
                </c:pt>
                <c:pt idx="373">
                  <c:v>7.8479999999999999</c:v>
                </c:pt>
                <c:pt idx="374">
                  <c:v>7.8479999999999999</c:v>
                </c:pt>
                <c:pt idx="375">
                  <c:v>7.8479999999999999</c:v>
                </c:pt>
                <c:pt idx="376">
                  <c:v>7.8479999999999999</c:v>
                </c:pt>
                <c:pt idx="377">
                  <c:v>7.8479999999999999</c:v>
                </c:pt>
                <c:pt idx="378">
                  <c:v>7.8479999999999999</c:v>
                </c:pt>
                <c:pt idx="379">
                  <c:v>7.8479999999999999</c:v>
                </c:pt>
                <c:pt idx="380">
                  <c:v>7.8479999999999999</c:v>
                </c:pt>
                <c:pt idx="381">
                  <c:v>7.8479999999999999</c:v>
                </c:pt>
                <c:pt idx="382">
                  <c:v>7.8479999999999999</c:v>
                </c:pt>
                <c:pt idx="383">
                  <c:v>7.8479999999999999</c:v>
                </c:pt>
                <c:pt idx="384">
                  <c:v>7.8479999999999999</c:v>
                </c:pt>
                <c:pt idx="385">
                  <c:v>7.8479999999999999</c:v>
                </c:pt>
                <c:pt idx="386">
                  <c:v>7.8479999999999999</c:v>
                </c:pt>
                <c:pt idx="387">
                  <c:v>7.8479999999999999</c:v>
                </c:pt>
                <c:pt idx="388">
                  <c:v>7.8479999999999999</c:v>
                </c:pt>
                <c:pt idx="389">
                  <c:v>7.8479999999999999</c:v>
                </c:pt>
                <c:pt idx="390">
                  <c:v>7.8479999999999999</c:v>
                </c:pt>
                <c:pt idx="391">
                  <c:v>7.8479999999999999</c:v>
                </c:pt>
                <c:pt idx="392">
                  <c:v>7.8479999999999999</c:v>
                </c:pt>
                <c:pt idx="393">
                  <c:v>7.8479999999999999</c:v>
                </c:pt>
                <c:pt idx="394">
                  <c:v>7.8479999999999999</c:v>
                </c:pt>
                <c:pt idx="395">
                  <c:v>7.8479999999999999</c:v>
                </c:pt>
                <c:pt idx="396">
                  <c:v>7.8479999999999999</c:v>
                </c:pt>
                <c:pt idx="397">
                  <c:v>7.8479999999999999</c:v>
                </c:pt>
                <c:pt idx="398">
                  <c:v>7.8479999999999999</c:v>
                </c:pt>
                <c:pt idx="399">
                  <c:v>7.8479999999999999</c:v>
                </c:pt>
                <c:pt idx="400">
                  <c:v>7.8479999999999999</c:v>
                </c:pt>
                <c:pt idx="401">
                  <c:v>7.8479999999999999</c:v>
                </c:pt>
                <c:pt idx="402">
                  <c:v>7.8479999999999999</c:v>
                </c:pt>
                <c:pt idx="403">
                  <c:v>7.8479999999999999</c:v>
                </c:pt>
                <c:pt idx="404">
                  <c:v>7.8479999999999999</c:v>
                </c:pt>
                <c:pt idx="405">
                  <c:v>7.8479999999999999</c:v>
                </c:pt>
                <c:pt idx="406">
                  <c:v>7.8479999999999999</c:v>
                </c:pt>
                <c:pt idx="407">
                  <c:v>7.8479999999999999</c:v>
                </c:pt>
                <c:pt idx="408">
                  <c:v>7.8479999999999999</c:v>
                </c:pt>
                <c:pt idx="409">
                  <c:v>7.8479999999999999</c:v>
                </c:pt>
                <c:pt idx="410">
                  <c:v>7.8479999999999999</c:v>
                </c:pt>
                <c:pt idx="411">
                  <c:v>7.8479999999999999</c:v>
                </c:pt>
                <c:pt idx="412">
                  <c:v>7.8479999999999999</c:v>
                </c:pt>
                <c:pt idx="413">
                  <c:v>7.8479999999999999</c:v>
                </c:pt>
                <c:pt idx="414">
                  <c:v>7.8479999999999999</c:v>
                </c:pt>
                <c:pt idx="415">
                  <c:v>7.8479999999999999</c:v>
                </c:pt>
                <c:pt idx="416">
                  <c:v>7.8479999999999999</c:v>
                </c:pt>
                <c:pt idx="417">
                  <c:v>7.8479999999999999</c:v>
                </c:pt>
                <c:pt idx="418">
                  <c:v>7.8479999999999999</c:v>
                </c:pt>
                <c:pt idx="419">
                  <c:v>7.8479999999999999</c:v>
                </c:pt>
                <c:pt idx="420">
                  <c:v>7.8479999999999999</c:v>
                </c:pt>
                <c:pt idx="421">
                  <c:v>7.8479999999999999</c:v>
                </c:pt>
                <c:pt idx="422">
                  <c:v>7.8479999999999999</c:v>
                </c:pt>
                <c:pt idx="423">
                  <c:v>7.8479999999999999</c:v>
                </c:pt>
                <c:pt idx="424">
                  <c:v>7.8479999999999999</c:v>
                </c:pt>
                <c:pt idx="425">
                  <c:v>7.8479999999999999</c:v>
                </c:pt>
                <c:pt idx="426">
                  <c:v>7.8479999999999999</c:v>
                </c:pt>
                <c:pt idx="427">
                  <c:v>7.8479999999999999</c:v>
                </c:pt>
                <c:pt idx="428">
                  <c:v>7.8479999999999999</c:v>
                </c:pt>
                <c:pt idx="429">
                  <c:v>7.8479999999999999</c:v>
                </c:pt>
                <c:pt idx="430">
                  <c:v>7.8479999999999999</c:v>
                </c:pt>
                <c:pt idx="431">
                  <c:v>7.8479999999999999</c:v>
                </c:pt>
                <c:pt idx="432">
                  <c:v>7.8479999999999999</c:v>
                </c:pt>
                <c:pt idx="433">
                  <c:v>7.8479999999999999</c:v>
                </c:pt>
                <c:pt idx="434">
                  <c:v>7.8479999999999999</c:v>
                </c:pt>
                <c:pt idx="435">
                  <c:v>7.8479999999999999</c:v>
                </c:pt>
                <c:pt idx="436">
                  <c:v>7.8479999999999999</c:v>
                </c:pt>
                <c:pt idx="437">
                  <c:v>7.8479999999999999</c:v>
                </c:pt>
                <c:pt idx="438">
                  <c:v>7.8479999999999999</c:v>
                </c:pt>
                <c:pt idx="439">
                  <c:v>7.8479999999999999</c:v>
                </c:pt>
                <c:pt idx="440">
                  <c:v>7.8479999999999999</c:v>
                </c:pt>
                <c:pt idx="441">
                  <c:v>7.8479999999999999</c:v>
                </c:pt>
                <c:pt idx="442">
                  <c:v>7.8479999999999999</c:v>
                </c:pt>
                <c:pt idx="443">
                  <c:v>7.8479999999999999</c:v>
                </c:pt>
                <c:pt idx="444">
                  <c:v>7.8479999999999999</c:v>
                </c:pt>
                <c:pt idx="445">
                  <c:v>7.8479999999999999</c:v>
                </c:pt>
                <c:pt idx="446">
                  <c:v>7.8479999999999999</c:v>
                </c:pt>
                <c:pt idx="447">
                  <c:v>7.8479999999999999</c:v>
                </c:pt>
                <c:pt idx="448">
                  <c:v>7.8479999999999999</c:v>
                </c:pt>
                <c:pt idx="449">
                  <c:v>7.8479999999999999</c:v>
                </c:pt>
                <c:pt idx="450">
                  <c:v>7.8479999999999999</c:v>
                </c:pt>
                <c:pt idx="451">
                  <c:v>7.8479999999999999</c:v>
                </c:pt>
                <c:pt idx="452">
                  <c:v>7.8479999999999999</c:v>
                </c:pt>
                <c:pt idx="453">
                  <c:v>7.8479999999999999</c:v>
                </c:pt>
                <c:pt idx="454">
                  <c:v>7.8479999999999999</c:v>
                </c:pt>
                <c:pt idx="455">
                  <c:v>7.8479999999999999</c:v>
                </c:pt>
                <c:pt idx="456">
                  <c:v>7.8479999999999999</c:v>
                </c:pt>
                <c:pt idx="457">
                  <c:v>7.8479999999999999</c:v>
                </c:pt>
                <c:pt idx="458">
                  <c:v>7.8479999999999999</c:v>
                </c:pt>
                <c:pt idx="459">
                  <c:v>7.8479999999999999</c:v>
                </c:pt>
                <c:pt idx="460">
                  <c:v>7.8479999999999999</c:v>
                </c:pt>
                <c:pt idx="461">
                  <c:v>7.8479999999999999</c:v>
                </c:pt>
                <c:pt idx="462">
                  <c:v>7.8479999999999999</c:v>
                </c:pt>
                <c:pt idx="463">
                  <c:v>7.8479999999999999</c:v>
                </c:pt>
                <c:pt idx="464">
                  <c:v>7.8479999999999999</c:v>
                </c:pt>
                <c:pt idx="465">
                  <c:v>7.8479999999999999</c:v>
                </c:pt>
                <c:pt idx="466">
                  <c:v>7.8479999999999999</c:v>
                </c:pt>
                <c:pt idx="467">
                  <c:v>7.8479999999999999</c:v>
                </c:pt>
                <c:pt idx="468">
                  <c:v>7.8479999999999999</c:v>
                </c:pt>
                <c:pt idx="469">
                  <c:v>7.8479999999999999</c:v>
                </c:pt>
                <c:pt idx="470">
                  <c:v>7.8479999999999999</c:v>
                </c:pt>
                <c:pt idx="471">
                  <c:v>7.8479999999999999</c:v>
                </c:pt>
                <c:pt idx="472">
                  <c:v>7.8479999999999999</c:v>
                </c:pt>
                <c:pt idx="473">
                  <c:v>7.8479999999999999</c:v>
                </c:pt>
                <c:pt idx="474">
                  <c:v>7.8479999999999999</c:v>
                </c:pt>
                <c:pt idx="475">
                  <c:v>7.8479999999999999</c:v>
                </c:pt>
                <c:pt idx="476">
                  <c:v>7.8479999999999999</c:v>
                </c:pt>
                <c:pt idx="477">
                  <c:v>7.8479999999999999</c:v>
                </c:pt>
                <c:pt idx="478">
                  <c:v>7.8479999999999999</c:v>
                </c:pt>
                <c:pt idx="479">
                  <c:v>7.8479999999999999</c:v>
                </c:pt>
                <c:pt idx="480">
                  <c:v>7.8479999999999999</c:v>
                </c:pt>
                <c:pt idx="481">
                  <c:v>7.8479999999999999</c:v>
                </c:pt>
                <c:pt idx="482">
                  <c:v>7.8479999999999999</c:v>
                </c:pt>
                <c:pt idx="483">
                  <c:v>7.8479999999999999</c:v>
                </c:pt>
                <c:pt idx="484">
                  <c:v>7.8479999999999999</c:v>
                </c:pt>
                <c:pt idx="485">
                  <c:v>7.8479999999999999</c:v>
                </c:pt>
                <c:pt idx="486">
                  <c:v>7.8479999999999999</c:v>
                </c:pt>
                <c:pt idx="487">
                  <c:v>7.8479999999999999</c:v>
                </c:pt>
                <c:pt idx="488">
                  <c:v>7.8479999999999999</c:v>
                </c:pt>
                <c:pt idx="489">
                  <c:v>7.8479999999999999</c:v>
                </c:pt>
                <c:pt idx="490">
                  <c:v>7.8479999999999999</c:v>
                </c:pt>
                <c:pt idx="491">
                  <c:v>7.8479999999999999</c:v>
                </c:pt>
                <c:pt idx="492">
                  <c:v>7.8479999999999999</c:v>
                </c:pt>
                <c:pt idx="493">
                  <c:v>7.8479999999999999</c:v>
                </c:pt>
                <c:pt idx="494">
                  <c:v>7.8479999999999999</c:v>
                </c:pt>
                <c:pt idx="495">
                  <c:v>7.8479999999999999</c:v>
                </c:pt>
                <c:pt idx="496">
                  <c:v>7.8479999999999999</c:v>
                </c:pt>
                <c:pt idx="497">
                  <c:v>7.8479999999999999</c:v>
                </c:pt>
                <c:pt idx="498">
                  <c:v>7.8479999999999999</c:v>
                </c:pt>
                <c:pt idx="499">
                  <c:v>7.8479999999999999</c:v>
                </c:pt>
                <c:pt idx="500">
                  <c:v>7.8479999999999999</c:v>
                </c:pt>
                <c:pt idx="501">
                  <c:v>7.8479999999999999</c:v>
                </c:pt>
                <c:pt idx="502">
                  <c:v>7.8479999999999999</c:v>
                </c:pt>
                <c:pt idx="503">
                  <c:v>7.8479999999999999</c:v>
                </c:pt>
                <c:pt idx="504">
                  <c:v>7.8479999999999999</c:v>
                </c:pt>
                <c:pt idx="505">
                  <c:v>7.8479999999999999</c:v>
                </c:pt>
                <c:pt idx="506">
                  <c:v>7.8479999999999999</c:v>
                </c:pt>
                <c:pt idx="507">
                  <c:v>7.8479999999999999</c:v>
                </c:pt>
                <c:pt idx="508">
                  <c:v>7.8479999999999999</c:v>
                </c:pt>
                <c:pt idx="509">
                  <c:v>7.8479999999999999</c:v>
                </c:pt>
                <c:pt idx="510">
                  <c:v>7.8479999999999999</c:v>
                </c:pt>
                <c:pt idx="511">
                  <c:v>7.8479999999999999</c:v>
                </c:pt>
                <c:pt idx="512">
                  <c:v>7.8479999999999999</c:v>
                </c:pt>
                <c:pt idx="513">
                  <c:v>7.8479999999999999</c:v>
                </c:pt>
                <c:pt idx="514">
                  <c:v>7.8479999999999999</c:v>
                </c:pt>
                <c:pt idx="515">
                  <c:v>7.8479999999999999</c:v>
                </c:pt>
                <c:pt idx="516">
                  <c:v>7.8479999999999999</c:v>
                </c:pt>
                <c:pt idx="517">
                  <c:v>7.8479999999999999</c:v>
                </c:pt>
                <c:pt idx="518">
                  <c:v>7.8479999999999999</c:v>
                </c:pt>
                <c:pt idx="519">
                  <c:v>7.8479999999999999</c:v>
                </c:pt>
                <c:pt idx="520">
                  <c:v>7.8479999999999999</c:v>
                </c:pt>
                <c:pt idx="521">
                  <c:v>7.8479999999999999</c:v>
                </c:pt>
                <c:pt idx="522">
                  <c:v>7.8479999999999999</c:v>
                </c:pt>
                <c:pt idx="523">
                  <c:v>7.8479999999999999</c:v>
                </c:pt>
                <c:pt idx="524">
                  <c:v>7.8479999999999999</c:v>
                </c:pt>
                <c:pt idx="525">
                  <c:v>7.8479999999999999</c:v>
                </c:pt>
                <c:pt idx="526">
                  <c:v>7.8479999999999999</c:v>
                </c:pt>
                <c:pt idx="527">
                  <c:v>7.8479999999999999</c:v>
                </c:pt>
                <c:pt idx="528">
                  <c:v>7.8479999999999999</c:v>
                </c:pt>
                <c:pt idx="529">
                  <c:v>7.8479999999999999</c:v>
                </c:pt>
                <c:pt idx="530">
                  <c:v>7.8479999999999999</c:v>
                </c:pt>
                <c:pt idx="531">
                  <c:v>7.8479999999999999</c:v>
                </c:pt>
                <c:pt idx="532">
                  <c:v>7.8479999999999999</c:v>
                </c:pt>
                <c:pt idx="533">
                  <c:v>7.8479999999999999</c:v>
                </c:pt>
                <c:pt idx="534">
                  <c:v>7.8479999999999999</c:v>
                </c:pt>
                <c:pt idx="535">
                  <c:v>7.8479999999999999</c:v>
                </c:pt>
                <c:pt idx="536">
                  <c:v>7.8479999999999999</c:v>
                </c:pt>
                <c:pt idx="537">
                  <c:v>7.8479999999999999</c:v>
                </c:pt>
                <c:pt idx="538">
                  <c:v>7.8479999999999999</c:v>
                </c:pt>
                <c:pt idx="539">
                  <c:v>7.8479999999999999</c:v>
                </c:pt>
                <c:pt idx="540">
                  <c:v>7.8479999999999999</c:v>
                </c:pt>
                <c:pt idx="541">
                  <c:v>7.8479999999999999</c:v>
                </c:pt>
                <c:pt idx="542">
                  <c:v>7.8479999999999999</c:v>
                </c:pt>
                <c:pt idx="543">
                  <c:v>7.8479999999999999</c:v>
                </c:pt>
                <c:pt idx="544">
                  <c:v>7.8479999999999999</c:v>
                </c:pt>
                <c:pt idx="545">
                  <c:v>7.8479999999999999</c:v>
                </c:pt>
                <c:pt idx="546">
                  <c:v>7.8479999999999999</c:v>
                </c:pt>
                <c:pt idx="547">
                  <c:v>7.8479999999999999</c:v>
                </c:pt>
                <c:pt idx="548">
                  <c:v>7.8479999999999999</c:v>
                </c:pt>
                <c:pt idx="549">
                  <c:v>7.8479999999999999</c:v>
                </c:pt>
                <c:pt idx="550">
                  <c:v>7.8479999999999999</c:v>
                </c:pt>
                <c:pt idx="551">
                  <c:v>7.8479999999999999</c:v>
                </c:pt>
                <c:pt idx="552">
                  <c:v>7.8479999999999999</c:v>
                </c:pt>
                <c:pt idx="553">
                  <c:v>7.8479999999999999</c:v>
                </c:pt>
                <c:pt idx="554">
                  <c:v>7.8479999999999999</c:v>
                </c:pt>
                <c:pt idx="555">
                  <c:v>7.8479999999999999</c:v>
                </c:pt>
                <c:pt idx="556">
                  <c:v>7.8479999999999999</c:v>
                </c:pt>
                <c:pt idx="557">
                  <c:v>7.8479999999999999</c:v>
                </c:pt>
                <c:pt idx="558">
                  <c:v>7.8479999999999999</c:v>
                </c:pt>
                <c:pt idx="559">
                  <c:v>7.8479999999999999</c:v>
                </c:pt>
                <c:pt idx="560">
                  <c:v>7.8479999999999999</c:v>
                </c:pt>
                <c:pt idx="561">
                  <c:v>7.8479999999999999</c:v>
                </c:pt>
                <c:pt idx="562">
                  <c:v>7.8479999999999999</c:v>
                </c:pt>
                <c:pt idx="563">
                  <c:v>7.8479999999999999</c:v>
                </c:pt>
                <c:pt idx="564">
                  <c:v>7.8479999999999999</c:v>
                </c:pt>
                <c:pt idx="565">
                  <c:v>7.8479999999999999</c:v>
                </c:pt>
                <c:pt idx="566">
                  <c:v>7.8479999999999999</c:v>
                </c:pt>
                <c:pt idx="567">
                  <c:v>7.8479999999999999</c:v>
                </c:pt>
                <c:pt idx="568">
                  <c:v>7.8479999999999999</c:v>
                </c:pt>
                <c:pt idx="569">
                  <c:v>7.8479999999999999</c:v>
                </c:pt>
                <c:pt idx="570">
                  <c:v>7.8479999999999999</c:v>
                </c:pt>
                <c:pt idx="571">
                  <c:v>7.8479999999999999</c:v>
                </c:pt>
                <c:pt idx="572">
                  <c:v>7.8479999999999999</c:v>
                </c:pt>
                <c:pt idx="573">
                  <c:v>7.8479999999999999</c:v>
                </c:pt>
                <c:pt idx="574">
                  <c:v>7.8479999999999999</c:v>
                </c:pt>
                <c:pt idx="575">
                  <c:v>7.8479999999999999</c:v>
                </c:pt>
                <c:pt idx="576">
                  <c:v>7.8479999999999999</c:v>
                </c:pt>
                <c:pt idx="577">
                  <c:v>7.8479999999999999</c:v>
                </c:pt>
                <c:pt idx="578">
                  <c:v>7.8479999999999999</c:v>
                </c:pt>
                <c:pt idx="579">
                  <c:v>7.8479999999999999</c:v>
                </c:pt>
                <c:pt idx="580">
                  <c:v>7.8479999999999999</c:v>
                </c:pt>
                <c:pt idx="581">
                  <c:v>7.8479999999999999</c:v>
                </c:pt>
                <c:pt idx="582">
                  <c:v>7.8479999999999999</c:v>
                </c:pt>
                <c:pt idx="583">
                  <c:v>7.8479999999999999</c:v>
                </c:pt>
                <c:pt idx="584">
                  <c:v>7.8479999999999999</c:v>
                </c:pt>
                <c:pt idx="585">
                  <c:v>7.8479999999999999</c:v>
                </c:pt>
                <c:pt idx="586">
                  <c:v>7.8479999999999999</c:v>
                </c:pt>
                <c:pt idx="587">
                  <c:v>7.8479999999999999</c:v>
                </c:pt>
                <c:pt idx="588">
                  <c:v>7.8479999999999999</c:v>
                </c:pt>
                <c:pt idx="589">
                  <c:v>7.8479999999999999</c:v>
                </c:pt>
                <c:pt idx="590">
                  <c:v>7.8479999999999999</c:v>
                </c:pt>
                <c:pt idx="591">
                  <c:v>7.8479999999999999</c:v>
                </c:pt>
                <c:pt idx="592">
                  <c:v>7.8479999999999999</c:v>
                </c:pt>
                <c:pt idx="593">
                  <c:v>7.8479999999999999</c:v>
                </c:pt>
                <c:pt idx="594">
                  <c:v>7.8479999999999999</c:v>
                </c:pt>
                <c:pt idx="595">
                  <c:v>7.8479999999999999</c:v>
                </c:pt>
                <c:pt idx="596">
                  <c:v>7.8479999999999999</c:v>
                </c:pt>
                <c:pt idx="597">
                  <c:v>7.8479999999999999</c:v>
                </c:pt>
                <c:pt idx="598">
                  <c:v>7.8479999999999999</c:v>
                </c:pt>
                <c:pt idx="599">
                  <c:v>7.8479999999999999</c:v>
                </c:pt>
                <c:pt idx="600">
                  <c:v>7.8479999999999999</c:v>
                </c:pt>
                <c:pt idx="601">
                  <c:v>7.8479999999999999</c:v>
                </c:pt>
                <c:pt idx="602">
                  <c:v>7.8479999999999999</c:v>
                </c:pt>
                <c:pt idx="603">
                  <c:v>7.8479999999999999</c:v>
                </c:pt>
                <c:pt idx="604">
                  <c:v>7.8479999999999999</c:v>
                </c:pt>
                <c:pt idx="605">
                  <c:v>7.8479999999999999</c:v>
                </c:pt>
                <c:pt idx="606">
                  <c:v>7.8479999999999999</c:v>
                </c:pt>
                <c:pt idx="607">
                  <c:v>7.8479999999999999</c:v>
                </c:pt>
                <c:pt idx="608">
                  <c:v>7.8479999999999999</c:v>
                </c:pt>
                <c:pt idx="609">
                  <c:v>7.8479999999999999</c:v>
                </c:pt>
                <c:pt idx="610">
                  <c:v>7.8479999999999999</c:v>
                </c:pt>
                <c:pt idx="611">
                  <c:v>7.8479999999999999</c:v>
                </c:pt>
                <c:pt idx="612">
                  <c:v>7.8479999999999999</c:v>
                </c:pt>
                <c:pt idx="613">
                  <c:v>7.8479999999999999</c:v>
                </c:pt>
                <c:pt idx="614">
                  <c:v>7.8479999999999999</c:v>
                </c:pt>
                <c:pt idx="615">
                  <c:v>7.8479999999999999</c:v>
                </c:pt>
                <c:pt idx="616">
                  <c:v>7.8479999999999999</c:v>
                </c:pt>
                <c:pt idx="617">
                  <c:v>7.8479999999999999</c:v>
                </c:pt>
                <c:pt idx="618">
                  <c:v>7.8479999999999999</c:v>
                </c:pt>
                <c:pt idx="619">
                  <c:v>7.8479999999999999</c:v>
                </c:pt>
                <c:pt idx="620">
                  <c:v>7.8479999999999999</c:v>
                </c:pt>
                <c:pt idx="621">
                  <c:v>7.8479999999999999</c:v>
                </c:pt>
                <c:pt idx="622">
                  <c:v>7.8479999999999999</c:v>
                </c:pt>
                <c:pt idx="623">
                  <c:v>7.8479999999999999</c:v>
                </c:pt>
                <c:pt idx="624">
                  <c:v>7.8479999999999999</c:v>
                </c:pt>
                <c:pt idx="625">
                  <c:v>7.8479999999999999</c:v>
                </c:pt>
                <c:pt idx="626">
                  <c:v>7.8479999999999999</c:v>
                </c:pt>
                <c:pt idx="627">
                  <c:v>7.8479999999999999</c:v>
                </c:pt>
                <c:pt idx="628">
                  <c:v>7.8479999999999999</c:v>
                </c:pt>
                <c:pt idx="629">
                  <c:v>7.8479999999999999</c:v>
                </c:pt>
                <c:pt idx="630">
                  <c:v>7.8479999999999999</c:v>
                </c:pt>
                <c:pt idx="631">
                  <c:v>7.8479999999999999</c:v>
                </c:pt>
                <c:pt idx="632">
                  <c:v>7.8479999999999999</c:v>
                </c:pt>
                <c:pt idx="633">
                  <c:v>7.8479999999999999</c:v>
                </c:pt>
                <c:pt idx="634">
                  <c:v>7.8479999999999999</c:v>
                </c:pt>
                <c:pt idx="635">
                  <c:v>7.8479999999999999</c:v>
                </c:pt>
                <c:pt idx="636">
                  <c:v>7.8479999999999999</c:v>
                </c:pt>
                <c:pt idx="637">
                  <c:v>7.8479999999999999</c:v>
                </c:pt>
                <c:pt idx="638">
                  <c:v>7.8479999999999999</c:v>
                </c:pt>
                <c:pt idx="639">
                  <c:v>7.8479999999999999</c:v>
                </c:pt>
                <c:pt idx="640">
                  <c:v>7.8479999999999999</c:v>
                </c:pt>
                <c:pt idx="641">
                  <c:v>7.8479999999999999</c:v>
                </c:pt>
                <c:pt idx="642">
                  <c:v>7.8479999999999999</c:v>
                </c:pt>
                <c:pt idx="643">
                  <c:v>7.8479999999999999</c:v>
                </c:pt>
                <c:pt idx="644">
                  <c:v>7.8479999999999999</c:v>
                </c:pt>
                <c:pt idx="645">
                  <c:v>7.8479999999999999</c:v>
                </c:pt>
                <c:pt idx="646">
                  <c:v>7.8479999999999999</c:v>
                </c:pt>
                <c:pt idx="647">
                  <c:v>7.8479999999999999</c:v>
                </c:pt>
                <c:pt idx="648">
                  <c:v>7.8479999999999999</c:v>
                </c:pt>
                <c:pt idx="649">
                  <c:v>7.8479999999999999</c:v>
                </c:pt>
                <c:pt idx="650">
                  <c:v>7.8479999999999999</c:v>
                </c:pt>
                <c:pt idx="651">
                  <c:v>7.8479999999999999</c:v>
                </c:pt>
                <c:pt idx="652">
                  <c:v>7.8479999999999999</c:v>
                </c:pt>
                <c:pt idx="653">
                  <c:v>7.8479999999999999</c:v>
                </c:pt>
                <c:pt idx="654">
                  <c:v>7.8479999999999999</c:v>
                </c:pt>
                <c:pt idx="655">
                  <c:v>7.8479999999999999</c:v>
                </c:pt>
                <c:pt idx="656">
                  <c:v>7.8479999999999999</c:v>
                </c:pt>
                <c:pt idx="657">
                  <c:v>7.8479999999999999</c:v>
                </c:pt>
                <c:pt idx="658">
                  <c:v>7.8479999999999999</c:v>
                </c:pt>
                <c:pt idx="659">
                  <c:v>7.8479999999999999</c:v>
                </c:pt>
                <c:pt idx="660">
                  <c:v>7.8479999999999999</c:v>
                </c:pt>
                <c:pt idx="661">
                  <c:v>7.8479999999999999</c:v>
                </c:pt>
                <c:pt idx="662">
                  <c:v>7.8479999999999999</c:v>
                </c:pt>
                <c:pt idx="663">
                  <c:v>7.8479999999999999</c:v>
                </c:pt>
                <c:pt idx="664">
                  <c:v>7.8479999999999999</c:v>
                </c:pt>
                <c:pt idx="665">
                  <c:v>7.8479999999999999</c:v>
                </c:pt>
                <c:pt idx="666">
                  <c:v>7.8479999999999999</c:v>
                </c:pt>
                <c:pt idx="667">
                  <c:v>7.8479999999999999</c:v>
                </c:pt>
                <c:pt idx="668">
                  <c:v>7.8479999999999999</c:v>
                </c:pt>
                <c:pt idx="669">
                  <c:v>7.8479999999999999</c:v>
                </c:pt>
                <c:pt idx="670">
                  <c:v>7.8479999999999999</c:v>
                </c:pt>
                <c:pt idx="671">
                  <c:v>7.8479999999999999</c:v>
                </c:pt>
                <c:pt idx="672">
                  <c:v>7.8479999999999999</c:v>
                </c:pt>
                <c:pt idx="673">
                  <c:v>7.8479999999999999</c:v>
                </c:pt>
                <c:pt idx="674">
                  <c:v>7.8479999999999999</c:v>
                </c:pt>
                <c:pt idx="675">
                  <c:v>7.8479999999999999</c:v>
                </c:pt>
                <c:pt idx="676">
                  <c:v>7.8479999999999999</c:v>
                </c:pt>
                <c:pt idx="677">
                  <c:v>7.8479999999999999</c:v>
                </c:pt>
                <c:pt idx="678">
                  <c:v>7.8479999999999999</c:v>
                </c:pt>
                <c:pt idx="679">
                  <c:v>7.8479999999999999</c:v>
                </c:pt>
                <c:pt idx="680">
                  <c:v>7.8479999999999999</c:v>
                </c:pt>
                <c:pt idx="681">
                  <c:v>7.8479999999999999</c:v>
                </c:pt>
                <c:pt idx="682">
                  <c:v>7.8479999999999999</c:v>
                </c:pt>
                <c:pt idx="683">
                  <c:v>7.8479999999999999</c:v>
                </c:pt>
                <c:pt idx="684">
                  <c:v>7.8479999999999999</c:v>
                </c:pt>
                <c:pt idx="685">
                  <c:v>7.8479999999999999</c:v>
                </c:pt>
                <c:pt idx="686">
                  <c:v>7.8479999999999999</c:v>
                </c:pt>
                <c:pt idx="687">
                  <c:v>7.8479999999999999</c:v>
                </c:pt>
                <c:pt idx="688">
                  <c:v>7.8479999999999999</c:v>
                </c:pt>
                <c:pt idx="689">
                  <c:v>7.8479999999999999</c:v>
                </c:pt>
                <c:pt idx="690">
                  <c:v>7.8479999999999999</c:v>
                </c:pt>
                <c:pt idx="691">
                  <c:v>7.8479999999999999</c:v>
                </c:pt>
                <c:pt idx="692">
                  <c:v>7.8479999999999999</c:v>
                </c:pt>
                <c:pt idx="693">
                  <c:v>7.8479999999999999</c:v>
                </c:pt>
                <c:pt idx="694">
                  <c:v>7.8479999999999999</c:v>
                </c:pt>
                <c:pt idx="695">
                  <c:v>7.8479999999999999</c:v>
                </c:pt>
                <c:pt idx="696">
                  <c:v>7.8479999999999999</c:v>
                </c:pt>
                <c:pt idx="697">
                  <c:v>7.8479999999999999</c:v>
                </c:pt>
                <c:pt idx="698">
                  <c:v>7.8479999999999999</c:v>
                </c:pt>
                <c:pt idx="699">
                  <c:v>7.8479999999999999</c:v>
                </c:pt>
                <c:pt idx="700">
                  <c:v>7.8479999999999999</c:v>
                </c:pt>
                <c:pt idx="701">
                  <c:v>7.8479999999999999</c:v>
                </c:pt>
                <c:pt idx="702">
                  <c:v>7.8479999999999999</c:v>
                </c:pt>
                <c:pt idx="703">
                  <c:v>7.8479999999999999</c:v>
                </c:pt>
                <c:pt idx="704">
                  <c:v>7.8479999999999999</c:v>
                </c:pt>
                <c:pt idx="705">
                  <c:v>7.8479999999999999</c:v>
                </c:pt>
                <c:pt idx="706">
                  <c:v>7.8479999999999999</c:v>
                </c:pt>
                <c:pt idx="707">
                  <c:v>7.8479999999999999</c:v>
                </c:pt>
                <c:pt idx="708">
                  <c:v>7.8479999999999999</c:v>
                </c:pt>
                <c:pt idx="709">
                  <c:v>7.8479999999999999</c:v>
                </c:pt>
                <c:pt idx="710">
                  <c:v>7.8479999999999999</c:v>
                </c:pt>
                <c:pt idx="711">
                  <c:v>7.8479999999999999</c:v>
                </c:pt>
                <c:pt idx="712">
                  <c:v>7.8479999999999999</c:v>
                </c:pt>
                <c:pt idx="713">
                  <c:v>7.8479999999999999</c:v>
                </c:pt>
                <c:pt idx="714">
                  <c:v>7.8479999999999999</c:v>
                </c:pt>
                <c:pt idx="715">
                  <c:v>7.8479999999999999</c:v>
                </c:pt>
                <c:pt idx="716">
                  <c:v>7.8479999999999999</c:v>
                </c:pt>
                <c:pt idx="717">
                  <c:v>7.8479999999999999</c:v>
                </c:pt>
                <c:pt idx="718">
                  <c:v>7.8479999999999999</c:v>
                </c:pt>
                <c:pt idx="719">
                  <c:v>7.8479999999999999</c:v>
                </c:pt>
                <c:pt idx="720">
                  <c:v>7.8479999999999999</c:v>
                </c:pt>
                <c:pt idx="721">
                  <c:v>7.8479999999999999</c:v>
                </c:pt>
                <c:pt idx="722">
                  <c:v>7.8479999999999999</c:v>
                </c:pt>
                <c:pt idx="723">
                  <c:v>7.8479999999999999</c:v>
                </c:pt>
                <c:pt idx="724">
                  <c:v>7.8479999999999999</c:v>
                </c:pt>
                <c:pt idx="725">
                  <c:v>7.8479999999999999</c:v>
                </c:pt>
                <c:pt idx="726">
                  <c:v>7.8479999999999999</c:v>
                </c:pt>
                <c:pt idx="727">
                  <c:v>7.8479999999999999</c:v>
                </c:pt>
                <c:pt idx="728">
                  <c:v>7.8479999999999999</c:v>
                </c:pt>
                <c:pt idx="729">
                  <c:v>7.8479999999999999</c:v>
                </c:pt>
                <c:pt idx="730">
                  <c:v>7.8479999999999999</c:v>
                </c:pt>
                <c:pt idx="731">
                  <c:v>7.8479999999999999</c:v>
                </c:pt>
                <c:pt idx="732">
                  <c:v>7.8479999999999999</c:v>
                </c:pt>
                <c:pt idx="733">
                  <c:v>7.8479999999999999</c:v>
                </c:pt>
                <c:pt idx="734">
                  <c:v>7.8479999999999999</c:v>
                </c:pt>
                <c:pt idx="735">
                  <c:v>7.8479999999999999</c:v>
                </c:pt>
                <c:pt idx="736">
                  <c:v>7.8479999999999999</c:v>
                </c:pt>
                <c:pt idx="737">
                  <c:v>7.8479999999999999</c:v>
                </c:pt>
                <c:pt idx="738">
                  <c:v>7.8479999999999999</c:v>
                </c:pt>
                <c:pt idx="739">
                  <c:v>7.8479999999999999</c:v>
                </c:pt>
                <c:pt idx="740">
                  <c:v>7.8479999999999999</c:v>
                </c:pt>
                <c:pt idx="741">
                  <c:v>7.8479999999999999</c:v>
                </c:pt>
                <c:pt idx="742">
                  <c:v>7.8479999999999999</c:v>
                </c:pt>
                <c:pt idx="743">
                  <c:v>7.8479999999999999</c:v>
                </c:pt>
                <c:pt idx="744">
                  <c:v>7.8479999999999999</c:v>
                </c:pt>
                <c:pt idx="745">
                  <c:v>7.8479999999999999</c:v>
                </c:pt>
                <c:pt idx="746">
                  <c:v>7.8479999999999999</c:v>
                </c:pt>
                <c:pt idx="747">
                  <c:v>7.8479999999999999</c:v>
                </c:pt>
                <c:pt idx="748">
                  <c:v>7.8479999999999999</c:v>
                </c:pt>
                <c:pt idx="749">
                  <c:v>7.8479999999999999</c:v>
                </c:pt>
                <c:pt idx="750">
                  <c:v>7.8479999999999999</c:v>
                </c:pt>
                <c:pt idx="751">
                  <c:v>7.8479999999999999</c:v>
                </c:pt>
                <c:pt idx="752">
                  <c:v>7.8479999999999999</c:v>
                </c:pt>
                <c:pt idx="753">
                  <c:v>7.8479999999999999</c:v>
                </c:pt>
                <c:pt idx="754">
                  <c:v>7.8479999999999999</c:v>
                </c:pt>
                <c:pt idx="755">
                  <c:v>7.8479999999999999</c:v>
                </c:pt>
                <c:pt idx="756">
                  <c:v>7.8479999999999999</c:v>
                </c:pt>
                <c:pt idx="757">
                  <c:v>7.8479999999999999</c:v>
                </c:pt>
                <c:pt idx="758">
                  <c:v>7.8479999999999999</c:v>
                </c:pt>
                <c:pt idx="759">
                  <c:v>7.8479999999999999</c:v>
                </c:pt>
                <c:pt idx="760">
                  <c:v>7.8479999999999999</c:v>
                </c:pt>
                <c:pt idx="761">
                  <c:v>7.8479999999999999</c:v>
                </c:pt>
                <c:pt idx="762">
                  <c:v>7.8479999999999999</c:v>
                </c:pt>
                <c:pt idx="763">
                  <c:v>7.8479999999999999</c:v>
                </c:pt>
                <c:pt idx="764">
                  <c:v>7.8479999999999999</c:v>
                </c:pt>
                <c:pt idx="765">
                  <c:v>7.8479999999999999</c:v>
                </c:pt>
                <c:pt idx="766">
                  <c:v>7.8479999999999999</c:v>
                </c:pt>
                <c:pt idx="767">
                  <c:v>7.8479999999999999</c:v>
                </c:pt>
                <c:pt idx="768">
                  <c:v>7.8479999999999999</c:v>
                </c:pt>
                <c:pt idx="769">
                  <c:v>7.8479999999999999</c:v>
                </c:pt>
                <c:pt idx="770">
                  <c:v>7.8479999999999999</c:v>
                </c:pt>
                <c:pt idx="771">
                  <c:v>7.8479999999999999</c:v>
                </c:pt>
                <c:pt idx="772">
                  <c:v>7.8479999999999999</c:v>
                </c:pt>
                <c:pt idx="773">
                  <c:v>7.8479999999999999</c:v>
                </c:pt>
                <c:pt idx="774">
                  <c:v>7.8479999999999999</c:v>
                </c:pt>
                <c:pt idx="775">
                  <c:v>7.8479999999999999</c:v>
                </c:pt>
                <c:pt idx="776">
                  <c:v>7.8479999999999999</c:v>
                </c:pt>
                <c:pt idx="777">
                  <c:v>7.8479999999999999</c:v>
                </c:pt>
                <c:pt idx="778">
                  <c:v>7.8479999999999999</c:v>
                </c:pt>
                <c:pt idx="779">
                  <c:v>7.8479999999999999</c:v>
                </c:pt>
                <c:pt idx="780">
                  <c:v>7.8479999999999999</c:v>
                </c:pt>
                <c:pt idx="781">
                  <c:v>7.8479999999999999</c:v>
                </c:pt>
                <c:pt idx="782">
                  <c:v>7.8479999999999999</c:v>
                </c:pt>
                <c:pt idx="783">
                  <c:v>7.8479999999999999</c:v>
                </c:pt>
                <c:pt idx="784">
                  <c:v>7.8479999999999999</c:v>
                </c:pt>
                <c:pt idx="785">
                  <c:v>7.8479999999999999</c:v>
                </c:pt>
                <c:pt idx="786">
                  <c:v>7.8479999999999999</c:v>
                </c:pt>
                <c:pt idx="787">
                  <c:v>7.8479999999999999</c:v>
                </c:pt>
                <c:pt idx="788">
                  <c:v>7.8479999999999999</c:v>
                </c:pt>
                <c:pt idx="789">
                  <c:v>7.8479999999999999</c:v>
                </c:pt>
                <c:pt idx="790">
                  <c:v>7.8479999999999999</c:v>
                </c:pt>
                <c:pt idx="791">
                  <c:v>7.8479999999999999</c:v>
                </c:pt>
                <c:pt idx="792">
                  <c:v>7.8479999999999999</c:v>
                </c:pt>
                <c:pt idx="793">
                  <c:v>7.8479999999999999</c:v>
                </c:pt>
                <c:pt idx="794">
                  <c:v>7.8479999999999999</c:v>
                </c:pt>
                <c:pt idx="795">
                  <c:v>7.8479999999999999</c:v>
                </c:pt>
                <c:pt idx="796">
                  <c:v>7.8479999999999999</c:v>
                </c:pt>
                <c:pt idx="797">
                  <c:v>7.8479999999999999</c:v>
                </c:pt>
                <c:pt idx="798">
                  <c:v>7.8479999999999999</c:v>
                </c:pt>
                <c:pt idx="799">
                  <c:v>7.8479999999999999</c:v>
                </c:pt>
                <c:pt idx="800">
                  <c:v>7.8479999999999999</c:v>
                </c:pt>
                <c:pt idx="801">
                  <c:v>7.8479999999999999</c:v>
                </c:pt>
                <c:pt idx="802">
                  <c:v>7.8479999999999999</c:v>
                </c:pt>
                <c:pt idx="803">
                  <c:v>7.8479999999999999</c:v>
                </c:pt>
                <c:pt idx="804">
                  <c:v>7.8479999999999999</c:v>
                </c:pt>
                <c:pt idx="805">
                  <c:v>7.8479999999999999</c:v>
                </c:pt>
                <c:pt idx="806">
                  <c:v>7.8479999999999999</c:v>
                </c:pt>
                <c:pt idx="807">
                  <c:v>7.8479999999999999</c:v>
                </c:pt>
                <c:pt idx="808">
                  <c:v>7.8479999999999999</c:v>
                </c:pt>
                <c:pt idx="809">
                  <c:v>7.8479999999999999</c:v>
                </c:pt>
                <c:pt idx="810">
                  <c:v>7.8479999999999999</c:v>
                </c:pt>
                <c:pt idx="811">
                  <c:v>7.8479999999999999</c:v>
                </c:pt>
                <c:pt idx="812">
                  <c:v>7.8479999999999999</c:v>
                </c:pt>
                <c:pt idx="813">
                  <c:v>7.8479999999999999</c:v>
                </c:pt>
                <c:pt idx="814">
                  <c:v>7.8479999999999999</c:v>
                </c:pt>
                <c:pt idx="815">
                  <c:v>7.8479999999999999</c:v>
                </c:pt>
                <c:pt idx="816">
                  <c:v>7.8479999999999999</c:v>
                </c:pt>
                <c:pt idx="817">
                  <c:v>7.8479999999999999</c:v>
                </c:pt>
                <c:pt idx="818">
                  <c:v>7.8479999999999999</c:v>
                </c:pt>
                <c:pt idx="819">
                  <c:v>7.8479999999999999</c:v>
                </c:pt>
                <c:pt idx="820">
                  <c:v>7.8479999999999999</c:v>
                </c:pt>
                <c:pt idx="821">
                  <c:v>7.8479999999999999</c:v>
                </c:pt>
                <c:pt idx="822">
                  <c:v>7.8479999999999999</c:v>
                </c:pt>
                <c:pt idx="823">
                  <c:v>7.8479999999999999</c:v>
                </c:pt>
                <c:pt idx="824">
                  <c:v>7.8479999999999999</c:v>
                </c:pt>
                <c:pt idx="825">
                  <c:v>7.8479999999999999</c:v>
                </c:pt>
                <c:pt idx="826">
                  <c:v>7.8479999999999999</c:v>
                </c:pt>
                <c:pt idx="827">
                  <c:v>7.8479999999999999</c:v>
                </c:pt>
                <c:pt idx="828">
                  <c:v>7.8479999999999999</c:v>
                </c:pt>
                <c:pt idx="829">
                  <c:v>7.8479999999999999</c:v>
                </c:pt>
                <c:pt idx="830">
                  <c:v>7.8479999999999999</c:v>
                </c:pt>
                <c:pt idx="831">
                  <c:v>7.8479999999999999</c:v>
                </c:pt>
                <c:pt idx="832">
                  <c:v>7.8479999999999999</c:v>
                </c:pt>
                <c:pt idx="833">
                  <c:v>7.8479999999999999</c:v>
                </c:pt>
                <c:pt idx="834">
                  <c:v>7.8479999999999999</c:v>
                </c:pt>
                <c:pt idx="835">
                  <c:v>7.8479999999999999</c:v>
                </c:pt>
                <c:pt idx="836">
                  <c:v>7.8479999999999999</c:v>
                </c:pt>
                <c:pt idx="837">
                  <c:v>7.8479999999999999</c:v>
                </c:pt>
                <c:pt idx="838">
                  <c:v>7.8479999999999999</c:v>
                </c:pt>
                <c:pt idx="839">
                  <c:v>7.8479999999999999</c:v>
                </c:pt>
                <c:pt idx="840">
                  <c:v>7.8479999999999999</c:v>
                </c:pt>
                <c:pt idx="841">
                  <c:v>7.8479999999999999</c:v>
                </c:pt>
                <c:pt idx="842">
                  <c:v>7.8479999999999999</c:v>
                </c:pt>
                <c:pt idx="843">
                  <c:v>7.8479999999999999</c:v>
                </c:pt>
                <c:pt idx="844">
                  <c:v>7.8479999999999999</c:v>
                </c:pt>
                <c:pt idx="845">
                  <c:v>7.8479999999999999</c:v>
                </c:pt>
                <c:pt idx="846">
                  <c:v>7.8479999999999999</c:v>
                </c:pt>
                <c:pt idx="847">
                  <c:v>7.8479999999999999</c:v>
                </c:pt>
                <c:pt idx="848">
                  <c:v>7.8479999999999999</c:v>
                </c:pt>
                <c:pt idx="849">
                  <c:v>7.8479999999999999</c:v>
                </c:pt>
                <c:pt idx="850">
                  <c:v>7.8479999999999999</c:v>
                </c:pt>
                <c:pt idx="851">
                  <c:v>7.8479999999999999</c:v>
                </c:pt>
                <c:pt idx="852">
                  <c:v>7.8479999999999999</c:v>
                </c:pt>
                <c:pt idx="853">
                  <c:v>7.8479999999999999</c:v>
                </c:pt>
                <c:pt idx="854">
                  <c:v>7.8479999999999999</c:v>
                </c:pt>
                <c:pt idx="855">
                  <c:v>7.8479999999999999</c:v>
                </c:pt>
                <c:pt idx="856">
                  <c:v>7.8479999999999999</c:v>
                </c:pt>
                <c:pt idx="857">
                  <c:v>7.8479999999999999</c:v>
                </c:pt>
                <c:pt idx="858">
                  <c:v>7.8479999999999999</c:v>
                </c:pt>
                <c:pt idx="859">
                  <c:v>7.8479999999999999</c:v>
                </c:pt>
                <c:pt idx="860">
                  <c:v>7.8479999999999999</c:v>
                </c:pt>
                <c:pt idx="861">
                  <c:v>7.8479999999999999</c:v>
                </c:pt>
                <c:pt idx="862">
                  <c:v>7.8479999999999999</c:v>
                </c:pt>
                <c:pt idx="863">
                  <c:v>7.8479999999999999</c:v>
                </c:pt>
                <c:pt idx="864">
                  <c:v>7.8479999999999999</c:v>
                </c:pt>
                <c:pt idx="865">
                  <c:v>7.8479999999999999</c:v>
                </c:pt>
                <c:pt idx="866">
                  <c:v>7.8479999999999999</c:v>
                </c:pt>
                <c:pt idx="867">
                  <c:v>7.8479999999999999</c:v>
                </c:pt>
                <c:pt idx="868">
                  <c:v>7.8479999999999999</c:v>
                </c:pt>
                <c:pt idx="869">
                  <c:v>7.8479999999999999</c:v>
                </c:pt>
                <c:pt idx="870">
                  <c:v>7.8479999999999999</c:v>
                </c:pt>
                <c:pt idx="871">
                  <c:v>7.8479999999999999</c:v>
                </c:pt>
                <c:pt idx="872">
                  <c:v>7.8479999999999999</c:v>
                </c:pt>
                <c:pt idx="873">
                  <c:v>7.8479999999999999</c:v>
                </c:pt>
                <c:pt idx="874">
                  <c:v>7.8479999999999999</c:v>
                </c:pt>
                <c:pt idx="875">
                  <c:v>7.8479999999999999</c:v>
                </c:pt>
                <c:pt idx="876">
                  <c:v>7.8479999999999999</c:v>
                </c:pt>
                <c:pt idx="877">
                  <c:v>7.8479999999999999</c:v>
                </c:pt>
                <c:pt idx="878">
                  <c:v>7.8479999999999999</c:v>
                </c:pt>
                <c:pt idx="879">
                  <c:v>7.8479999999999999</c:v>
                </c:pt>
                <c:pt idx="880">
                  <c:v>7.8479999999999999</c:v>
                </c:pt>
                <c:pt idx="881">
                  <c:v>7.8479999999999999</c:v>
                </c:pt>
                <c:pt idx="882">
                  <c:v>7.8479999999999999</c:v>
                </c:pt>
                <c:pt idx="883">
                  <c:v>7.8479999999999999</c:v>
                </c:pt>
                <c:pt idx="884">
                  <c:v>7.8479999999999999</c:v>
                </c:pt>
                <c:pt idx="885">
                  <c:v>7.8479999999999999</c:v>
                </c:pt>
                <c:pt idx="886">
                  <c:v>7.8479999999999999</c:v>
                </c:pt>
                <c:pt idx="887">
                  <c:v>7.8479999999999999</c:v>
                </c:pt>
                <c:pt idx="888">
                  <c:v>7.8479999999999999</c:v>
                </c:pt>
                <c:pt idx="889">
                  <c:v>7.8479999999999999</c:v>
                </c:pt>
                <c:pt idx="890">
                  <c:v>7.8479999999999999</c:v>
                </c:pt>
                <c:pt idx="891">
                  <c:v>7.8479999999999999</c:v>
                </c:pt>
                <c:pt idx="892">
                  <c:v>7.8479999999999999</c:v>
                </c:pt>
                <c:pt idx="893">
                  <c:v>7.8479999999999999</c:v>
                </c:pt>
                <c:pt idx="894">
                  <c:v>7.8479999999999999</c:v>
                </c:pt>
                <c:pt idx="895">
                  <c:v>7.8479999999999999</c:v>
                </c:pt>
                <c:pt idx="896">
                  <c:v>7.8479999999999999</c:v>
                </c:pt>
                <c:pt idx="897">
                  <c:v>7.8479999999999999</c:v>
                </c:pt>
                <c:pt idx="898">
                  <c:v>7.8479999999999999</c:v>
                </c:pt>
                <c:pt idx="899">
                  <c:v>7.8479999999999999</c:v>
                </c:pt>
                <c:pt idx="900">
                  <c:v>7.8479999999999999</c:v>
                </c:pt>
                <c:pt idx="901">
                  <c:v>7.8479999999999999</c:v>
                </c:pt>
                <c:pt idx="902">
                  <c:v>7.8479999999999999</c:v>
                </c:pt>
                <c:pt idx="903">
                  <c:v>7.8479999999999999</c:v>
                </c:pt>
                <c:pt idx="904">
                  <c:v>7.8479999999999999</c:v>
                </c:pt>
                <c:pt idx="905">
                  <c:v>7.8479999999999999</c:v>
                </c:pt>
                <c:pt idx="906">
                  <c:v>7.8479999999999999</c:v>
                </c:pt>
                <c:pt idx="907">
                  <c:v>7.8479999999999999</c:v>
                </c:pt>
                <c:pt idx="908">
                  <c:v>7.8479999999999999</c:v>
                </c:pt>
                <c:pt idx="909">
                  <c:v>7.8479999999999999</c:v>
                </c:pt>
                <c:pt idx="910">
                  <c:v>7.8479999999999999</c:v>
                </c:pt>
                <c:pt idx="911">
                  <c:v>7.8479999999999999</c:v>
                </c:pt>
                <c:pt idx="912">
                  <c:v>7.8479999999999999</c:v>
                </c:pt>
                <c:pt idx="913">
                  <c:v>7.8479999999999999</c:v>
                </c:pt>
                <c:pt idx="914">
                  <c:v>7.8479999999999999</c:v>
                </c:pt>
                <c:pt idx="915">
                  <c:v>7.8479999999999999</c:v>
                </c:pt>
                <c:pt idx="916">
                  <c:v>7.8479999999999999</c:v>
                </c:pt>
                <c:pt idx="917">
                  <c:v>7.8479999999999999</c:v>
                </c:pt>
                <c:pt idx="918">
                  <c:v>7.8479999999999999</c:v>
                </c:pt>
                <c:pt idx="919">
                  <c:v>7.8479999999999999</c:v>
                </c:pt>
                <c:pt idx="920">
                  <c:v>7.8479999999999999</c:v>
                </c:pt>
                <c:pt idx="921">
                  <c:v>7.8479999999999999</c:v>
                </c:pt>
                <c:pt idx="922">
                  <c:v>7.8479999999999999</c:v>
                </c:pt>
                <c:pt idx="923">
                  <c:v>7.8479999999999999</c:v>
                </c:pt>
                <c:pt idx="924">
                  <c:v>7.8479999999999999</c:v>
                </c:pt>
                <c:pt idx="925">
                  <c:v>7.8479999999999999</c:v>
                </c:pt>
                <c:pt idx="926">
                  <c:v>7.8479999999999999</c:v>
                </c:pt>
                <c:pt idx="927">
                  <c:v>7.8479999999999999</c:v>
                </c:pt>
                <c:pt idx="928">
                  <c:v>7.8479999999999999</c:v>
                </c:pt>
                <c:pt idx="929">
                  <c:v>7.8479999999999999</c:v>
                </c:pt>
                <c:pt idx="930">
                  <c:v>7.8479999999999999</c:v>
                </c:pt>
                <c:pt idx="931">
                  <c:v>7.8479999999999999</c:v>
                </c:pt>
                <c:pt idx="932">
                  <c:v>7.8479999999999999</c:v>
                </c:pt>
                <c:pt idx="933">
                  <c:v>7.8479999999999999</c:v>
                </c:pt>
                <c:pt idx="934">
                  <c:v>7.8479999999999999</c:v>
                </c:pt>
                <c:pt idx="935">
                  <c:v>7.8479999999999999</c:v>
                </c:pt>
                <c:pt idx="936">
                  <c:v>7.8479999999999999</c:v>
                </c:pt>
                <c:pt idx="937">
                  <c:v>7.8479999999999999</c:v>
                </c:pt>
                <c:pt idx="938">
                  <c:v>7.8479999999999999</c:v>
                </c:pt>
                <c:pt idx="939">
                  <c:v>7.8479999999999999</c:v>
                </c:pt>
                <c:pt idx="940">
                  <c:v>7.8479999999999999</c:v>
                </c:pt>
                <c:pt idx="941">
                  <c:v>7.8479999999999999</c:v>
                </c:pt>
                <c:pt idx="942">
                  <c:v>7.8479999999999999</c:v>
                </c:pt>
                <c:pt idx="943">
                  <c:v>7.8479999999999999</c:v>
                </c:pt>
                <c:pt idx="944">
                  <c:v>7.8479999999999999</c:v>
                </c:pt>
                <c:pt idx="945">
                  <c:v>7.8479999999999999</c:v>
                </c:pt>
                <c:pt idx="946">
                  <c:v>7.8479999999999999</c:v>
                </c:pt>
                <c:pt idx="947">
                  <c:v>7.8479999999999999</c:v>
                </c:pt>
                <c:pt idx="948">
                  <c:v>7.8479999999999999</c:v>
                </c:pt>
                <c:pt idx="949">
                  <c:v>7.8479999999999999</c:v>
                </c:pt>
                <c:pt idx="950">
                  <c:v>7.8479999999999999</c:v>
                </c:pt>
                <c:pt idx="951">
                  <c:v>7.8479999999999999</c:v>
                </c:pt>
                <c:pt idx="952">
                  <c:v>7.8479999999999999</c:v>
                </c:pt>
                <c:pt idx="953">
                  <c:v>7.8479999999999999</c:v>
                </c:pt>
                <c:pt idx="954">
                  <c:v>7.8479999999999999</c:v>
                </c:pt>
                <c:pt idx="955">
                  <c:v>7.8479999999999999</c:v>
                </c:pt>
                <c:pt idx="956">
                  <c:v>7.8479999999999999</c:v>
                </c:pt>
                <c:pt idx="957">
                  <c:v>7.8479999999999999</c:v>
                </c:pt>
                <c:pt idx="958">
                  <c:v>7.8479999999999999</c:v>
                </c:pt>
                <c:pt idx="959">
                  <c:v>7.8479999999999999</c:v>
                </c:pt>
                <c:pt idx="960">
                  <c:v>7.8479999999999999</c:v>
                </c:pt>
                <c:pt idx="961">
                  <c:v>7.8479999999999999</c:v>
                </c:pt>
                <c:pt idx="962">
                  <c:v>7.8479999999999999</c:v>
                </c:pt>
                <c:pt idx="963">
                  <c:v>7.8479999999999999</c:v>
                </c:pt>
                <c:pt idx="964">
                  <c:v>7.8479999999999999</c:v>
                </c:pt>
                <c:pt idx="965">
                  <c:v>7.8479999999999999</c:v>
                </c:pt>
                <c:pt idx="966">
                  <c:v>7.8479999999999999</c:v>
                </c:pt>
                <c:pt idx="967">
                  <c:v>7.8479999999999999</c:v>
                </c:pt>
                <c:pt idx="968">
                  <c:v>7.8479999999999999</c:v>
                </c:pt>
                <c:pt idx="969">
                  <c:v>7.8479999999999999</c:v>
                </c:pt>
                <c:pt idx="970">
                  <c:v>7.8479999999999999</c:v>
                </c:pt>
                <c:pt idx="971">
                  <c:v>7.8479999999999999</c:v>
                </c:pt>
                <c:pt idx="972">
                  <c:v>7.8479999999999999</c:v>
                </c:pt>
                <c:pt idx="973">
                  <c:v>7.8479999999999999</c:v>
                </c:pt>
                <c:pt idx="974">
                  <c:v>7.8479999999999999</c:v>
                </c:pt>
                <c:pt idx="975">
                  <c:v>7.8479999999999999</c:v>
                </c:pt>
                <c:pt idx="976">
                  <c:v>7.8479999999999999</c:v>
                </c:pt>
                <c:pt idx="977">
                  <c:v>7.8479999999999999</c:v>
                </c:pt>
                <c:pt idx="978">
                  <c:v>7.8479999999999999</c:v>
                </c:pt>
                <c:pt idx="979">
                  <c:v>7.8479999999999999</c:v>
                </c:pt>
                <c:pt idx="980">
                  <c:v>7.8479999999999999</c:v>
                </c:pt>
                <c:pt idx="981">
                  <c:v>7.8479999999999999</c:v>
                </c:pt>
                <c:pt idx="982">
                  <c:v>7.8479999999999999</c:v>
                </c:pt>
                <c:pt idx="983">
                  <c:v>7.8479999999999999</c:v>
                </c:pt>
                <c:pt idx="984">
                  <c:v>7.8479999999999999</c:v>
                </c:pt>
                <c:pt idx="985">
                  <c:v>7.8479999999999999</c:v>
                </c:pt>
                <c:pt idx="986">
                  <c:v>7.8479999999999999</c:v>
                </c:pt>
                <c:pt idx="987">
                  <c:v>7.8479999999999999</c:v>
                </c:pt>
                <c:pt idx="988">
                  <c:v>7.8479999999999999</c:v>
                </c:pt>
                <c:pt idx="989">
                  <c:v>7.8479999999999999</c:v>
                </c:pt>
                <c:pt idx="990">
                  <c:v>7.8479999999999999</c:v>
                </c:pt>
                <c:pt idx="991">
                  <c:v>7.8479999999999999</c:v>
                </c:pt>
                <c:pt idx="992">
                  <c:v>7.8479999999999999</c:v>
                </c:pt>
                <c:pt idx="993">
                  <c:v>7.8479999999999999</c:v>
                </c:pt>
                <c:pt idx="994">
                  <c:v>7.8479999999999999</c:v>
                </c:pt>
                <c:pt idx="995">
                  <c:v>7.8479999999999999</c:v>
                </c:pt>
                <c:pt idx="996">
                  <c:v>7.8479999999999999</c:v>
                </c:pt>
                <c:pt idx="997">
                  <c:v>7.8479999999999999</c:v>
                </c:pt>
                <c:pt idx="998">
                  <c:v>7.8479999999999999</c:v>
                </c:pt>
                <c:pt idx="999">
                  <c:v>7.8479999999999999</c:v>
                </c:pt>
                <c:pt idx="1000">
                  <c:v>7.8479999999999999</c:v>
                </c:pt>
                <c:pt idx="1001">
                  <c:v>7.8479999999999999</c:v>
                </c:pt>
                <c:pt idx="1002">
                  <c:v>7.8479999999999999</c:v>
                </c:pt>
                <c:pt idx="1003">
                  <c:v>7.8479999999999999</c:v>
                </c:pt>
                <c:pt idx="1004">
                  <c:v>7.8479999999999999</c:v>
                </c:pt>
                <c:pt idx="1005">
                  <c:v>7.8479999999999999</c:v>
                </c:pt>
                <c:pt idx="1006">
                  <c:v>7.8479999999999999</c:v>
                </c:pt>
                <c:pt idx="1007">
                  <c:v>7.8479999999999999</c:v>
                </c:pt>
                <c:pt idx="1008">
                  <c:v>7.8479999999999999</c:v>
                </c:pt>
                <c:pt idx="1009">
                  <c:v>7.8479999999999999</c:v>
                </c:pt>
                <c:pt idx="1010">
                  <c:v>7.8479999999999999</c:v>
                </c:pt>
                <c:pt idx="1011">
                  <c:v>7.8479999999999999</c:v>
                </c:pt>
                <c:pt idx="1012">
                  <c:v>7.8479999999999999</c:v>
                </c:pt>
                <c:pt idx="1013">
                  <c:v>7.8479999999999999</c:v>
                </c:pt>
                <c:pt idx="1014">
                  <c:v>7.8479999999999999</c:v>
                </c:pt>
                <c:pt idx="1015">
                  <c:v>7.8479999999999999</c:v>
                </c:pt>
                <c:pt idx="1016">
                  <c:v>7.8479999999999999</c:v>
                </c:pt>
                <c:pt idx="1017">
                  <c:v>7.8479999999999999</c:v>
                </c:pt>
                <c:pt idx="1018">
                  <c:v>7.8479999999999999</c:v>
                </c:pt>
                <c:pt idx="1019">
                  <c:v>7.8479999999999999</c:v>
                </c:pt>
                <c:pt idx="1020">
                  <c:v>7.8479999999999999</c:v>
                </c:pt>
                <c:pt idx="1021">
                  <c:v>7.8479999999999999</c:v>
                </c:pt>
                <c:pt idx="1022">
                  <c:v>7.8479999999999999</c:v>
                </c:pt>
                <c:pt idx="1023">
                  <c:v>7.8479999999999999</c:v>
                </c:pt>
                <c:pt idx="1024">
                  <c:v>7.8479999999999999</c:v>
                </c:pt>
                <c:pt idx="1025">
                  <c:v>7.8479999999999999</c:v>
                </c:pt>
                <c:pt idx="1026">
                  <c:v>7.8479999999999999</c:v>
                </c:pt>
                <c:pt idx="1027">
                  <c:v>7.8479999999999999</c:v>
                </c:pt>
                <c:pt idx="1028">
                  <c:v>7.8479999999999999</c:v>
                </c:pt>
                <c:pt idx="1029">
                  <c:v>7.8479999999999999</c:v>
                </c:pt>
                <c:pt idx="1030">
                  <c:v>7.8479999999999999</c:v>
                </c:pt>
                <c:pt idx="1031">
                  <c:v>7.8479999999999999</c:v>
                </c:pt>
                <c:pt idx="1032">
                  <c:v>7.8479999999999999</c:v>
                </c:pt>
                <c:pt idx="1033">
                  <c:v>7.8479999999999999</c:v>
                </c:pt>
                <c:pt idx="1034">
                  <c:v>7.8479999999999999</c:v>
                </c:pt>
                <c:pt idx="1035">
                  <c:v>7.8479999999999999</c:v>
                </c:pt>
                <c:pt idx="1036">
                  <c:v>7.8479999999999999</c:v>
                </c:pt>
                <c:pt idx="1037">
                  <c:v>7.8479999999999999</c:v>
                </c:pt>
                <c:pt idx="1038">
                  <c:v>7.8479999999999999</c:v>
                </c:pt>
                <c:pt idx="1039">
                  <c:v>7.8479999999999999</c:v>
                </c:pt>
                <c:pt idx="1040">
                  <c:v>7.8479999999999999</c:v>
                </c:pt>
                <c:pt idx="1041">
                  <c:v>7.8479999999999999</c:v>
                </c:pt>
                <c:pt idx="1042">
                  <c:v>7.8479999999999999</c:v>
                </c:pt>
                <c:pt idx="1043">
                  <c:v>7.8479999999999999</c:v>
                </c:pt>
                <c:pt idx="1044">
                  <c:v>7.8479999999999999</c:v>
                </c:pt>
                <c:pt idx="1045">
                  <c:v>7.8479999999999999</c:v>
                </c:pt>
                <c:pt idx="1046">
                  <c:v>7.8479999999999999</c:v>
                </c:pt>
                <c:pt idx="1047">
                  <c:v>7.8479999999999999</c:v>
                </c:pt>
                <c:pt idx="1048">
                  <c:v>7.8479999999999999</c:v>
                </c:pt>
                <c:pt idx="1049">
                  <c:v>7.8479999999999999</c:v>
                </c:pt>
                <c:pt idx="1050">
                  <c:v>7.8479999999999999</c:v>
                </c:pt>
                <c:pt idx="1051">
                  <c:v>7.8479999999999999</c:v>
                </c:pt>
                <c:pt idx="1052">
                  <c:v>7.8479999999999999</c:v>
                </c:pt>
                <c:pt idx="1053">
                  <c:v>7.8479999999999999</c:v>
                </c:pt>
                <c:pt idx="1054">
                  <c:v>7.8479999999999999</c:v>
                </c:pt>
                <c:pt idx="1055">
                  <c:v>7.8479999999999999</c:v>
                </c:pt>
                <c:pt idx="1056">
                  <c:v>7.8479999999999999</c:v>
                </c:pt>
                <c:pt idx="1057">
                  <c:v>7.8479999999999999</c:v>
                </c:pt>
                <c:pt idx="1058">
                  <c:v>7.8479999999999999</c:v>
                </c:pt>
                <c:pt idx="1059">
                  <c:v>7.8479999999999999</c:v>
                </c:pt>
                <c:pt idx="1060">
                  <c:v>7.8479999999999999</c:v>
                </c:pt>
                <c:pt idx="1061">
                  <c:v>7.8479999999999999</c:v>
                </c:pt>
                <c:pt idx="1062">
                  <c:v>7.8479999999999999</c:v>
                </c:pt>
                <c:pt idx="1063">
                  <c:v>7.8479999999999999</c:v>
                </c:pt>
                <c:pt idx="1064">
                  <c:v>7.8479999999999999</c:v>
                </c:pt>
                <c:pt idx="1065">
                  <c:v>7.8479999999999999</c:v>
                </c:pt>
                <c:pt idx="1066">
                  <c:v>7.8479999999999999</c:v>
                </c:pt>
                <c:pt idx="1067">
                  <c:v>7.8479999999999999</c:v>
                </c:pt>
                <c:pt idx="1068">
                  <c:v>7.8479999999999999</c:v>
                </c:pt>
                <c:pt idx="1069">
                  <c:v>7.8479999999999999</c:v>
                </c:pt>
                <c:pt idx="1070">
                  <c:v>7.8479999999999999</c:v>
                </c:pt>
                <c:pt idx="1071">
                  <c:v>7.8479999999999999</c:v>
                </c:pt>
                <c:pt idx="1072">
                  <c:v>7.8479999999999999</c:v>
                </c:pt>
                <c:pt idx="1073">
                  <c:v>7.8479999999999999</c:v>
                </c:pt>
                <c:pt idx="1074">
                  <c:v>7.8479999999999999</c:v>
                </c:pt>
                <c:pt idx="1075">
                  <c:v>7.8479999999999999</c:v>
                </c:pt>
                <c:pt idx="1076">
                  <c:v>7.8479999999999999</c:v>
                </c:pt>
                <c:pt idx="1077">
                  <c:v>7.8479999999999999</c:v>
                </c:pt>
                <c:pt idx="1078">
                  <c:v>7.8479999999999999</c:v>
                </c:pt>
                <c:pt idx="1079">
                  <c:v>7.8479999999999999</c:v>
                </c:pt>
                <c:pt idx="1080">
                  <c:v>7.8479999999999999</c:v>
                </c:pt>
                <c:pt idx="1081">
                  <c:v>7.8479999999999999</c:v>
                </c:pt>
                <c:pt idx="1082">
                  <c:v>7.8479999999999999</c:v>
                </c:pt>
                <c:pt idx="1083">
                  <c:v>7.8479999999999999</c:v>
                </c:pt>
                <c:pt idx="1084">
                  <c:v>7.8479999999999999</c:v>
                </c:pt>
                <c:pt idx="1085">
                  <c:v>7.8479999999999999</c:v>
                </c:pt>
                <c:pt idx="1086">
                  <c:v>7.8479999999999999</c:v>
                </c:pt>
                <c:pt idx="1087">
                  <c:v>7.8479999999999999</c:v>
                </c:pt>
                <c:pt idx="1088">
                  <c:v>7.8479999999999999</c:v>
                </c:pt>
                <c:pt idx="1089">
                  <c:v>7.8479999999999999</c:v>
                </c:pt>
                <c:pt idx="1090">
                  <c:v>7.8479999999999999</c:v>
                </c:pt>
                <c:pt idx="1091">
                  <c:v>7.8479999999999999</c:v>
                </c:pt>
                <c:pt idx="1092">
                  <c:v>7.8479999999999999</c:v>
                </c:pt>
                <c:pt idx="1093">
                  <c:v>7.8479999999999999</c:v>
                </c:pt>
                <c:pt idx="1094">
                  <c:v>7.8479999999999999</c:v>
                </c:pt>
                <c:pt idx="1095">
                  <c:v>7.8479999999999999</c:v>
                </c:pt>
                <c:pt idx="1096">
                  <c:v>7.8479999999999999</c:v>
                </c:pt>
                <c:pt idx="1097">
                  <c:v>7.8479999999999999</c:v>
                </c:pt>
                <c:pt idx="1098">
                  <c:v>7.8479999999999999</c:v>
                </c:pt>
                <c:pt idx="1099">
                  <c:v>7.8479999999999999</c:v>
                </c:pt>
                <c:pt idx="1100">
                  <c:v>7.8479999999999999</c:v>
                </c:pt>
                <c:pt idx="1101">
                  <c:v>7.8479999999999999</c:v>
                </c:pt>
                <c:pt idx="1102">
                  <c:v>7.8479999999999999</c:v>
                </c:pt>
                <c:pt idx="1103">
                  <c:v>7.8479999999999999</c:v>
                </c:pt>
                <c:pt idx="1104">
                  <c:v>7.8479999999999999</c:v>
                </c:pt>
                <c:pt idx="1105">
                  <c:v>7.8479999999999999</c:v>
                </c:pt>
                <c:pt idx="1106">
                  <c:v>7.8479999999999999</c:v>
                </c:pt>
                <c:pt idx="1107">
                  <c:v>7.8479999999999999</c:v>
                </c:pt>
                <c:pt idx="1108">
                  <c:v>7.8479999999999999</c:v>
                </c:pt>
                <c:pt idx="1109">
                  <c:v>7.8479999999999999</c:v>
                </c:pt>
                <c:pt idx="1110">
                  <c:v>7.8479999999999999</c:v>
                </c:pt>
                <c:pt idx="1111">
                  <c:v>7.8479999999999999</c:v>
                </c:pt>
                <c:pt idx="1112">
                  <c:v>7.8479999999999999</c:v>
                </c:pt>
                <c:pt idx="1113">
                  <c:v>7.8479999999999999</c:v>
                </c:pt>
                <c:pt idx="1114">
                  <c:v>7.8479999999999999</c:v>
                </c:pt>
                <c:pt idx="1115">
                  <c:v>7.8479999999999999</c:v>
                </c:pt>
                <c:pt idx="1116">
                  <c:v>7.8479999999999999</c:v>
                </c:pt>
                <c:pt idx="1117">
                  <c:v>7.8479999999999999</c:v>
                </c:pt>
                <c:pt idx="1118">
                  <c:v>7.8479999999999999</c:v>
                </c:pt>
                <c:pt idx="1119">
                  <c:v>7.8479999999999999</c:v>
                </c:pt>
                <c:pt idx="1120">
                  <c:v>7.8479999999999999</c:v>
                </c:pt>
                <c:pt idx="1121">
                  <c:v>7.8479999999999999</c:v>
                </c:pt>
                <c:pt idx="1122">
                  <c:v>7.8479999999999999</c:v>
                </c:pt>
                <c:pt idx="1123">
                  <c:v>7.8479999999999999</c:v>
                </c:pt>
                <c:pt idx="1124">
                  <c:v>7.8479999999999999</c:v>
                </c:pt>
                <c:pt idx="1125">
                  <c:v>7.8479999999999999</c:v>
                </c:pt>
                <c:pt idx="1126">
                  <c:v>7.8479999999999999</c:v>
                </c:pt>
                <c:pt idx="1127">
                  <c:v>7.8479999999999999</c:v>
                </c:pt>
                <c:pt idx="1128">
                  <c:v>7.8479999999999999</c:v>
                </c:pt>
                <c:pt idx="1129">
                  <c:v>7.8479999999999999</c:v>
                </c:pt>
                <c:pt idx="1130">
                  <c:v>7.8479999999999999</c:v>
                </c:pt>
                <c:pt idx="1131">
                  <c:v>7.8479999999999999</c:v>
                </c:pt>
                <c:pt idx="1132">
                  <c:v>7.8479999999999999</c:v>
                </c:pt>
                <c:pt idx="1133">
                  <c:v>7.8479999999999999</c:v>
                </c:pt>
                <c:pt idx="1134">
                  <c:v>7.8479999999999999</c:v>
                </c:pt>
                <c:pt idx="1135">
                  <c:v>7.8479999999999999</c:v>
                </c:pt>
                <c:pt idx="1136">
                  <c:v>7.8479999999999999</c:v>
                </c:pt>
                <c:pt idx="1137">
                  <c:v>7.8479999999999999</c:v>
                </c:pt>
                <c:pt idx="1138">
                  <c:v>7.8479999999999999</c:v>
                </c:pt>
                <c:pt idx="1139">
                  <c:v>7.8479999999999999</c:v>
                </c:pt>
                <c:pt idx="1140">
                  <c:v>7.8479999999999999</c:v>
                </c:pt>
                <c:pt idx="1141">
                  <c:v>7.8479999999999999</c:v>
                </c:pt>
                <c:pt idx="1142">
                  <c:v>7.8479999999999999</c:v>
                </c:pt>
                <c:pt idx="1143">
                  <c:v>7.8479999999999999</c:v>
                </c:pt>
                <c:pt idx="1144">
                  <c:v>7.8479999999999999</c:v>
                </c:pt>
                <c:pt idx="1145">
                  <c:v>7.8479999999999999</c:v>
                </c:pt>
                <c:pt idx="1146">
                  <c:v>7.8479999999999999</c:v>
                </c:pt>
                <c:pt idx="1147">
                  <c:v>7.8479999999999999</c:v>
                </c:pt>
                <c:pt idx="1148">
                  <c:v>7.8479999999999999</c:v>
                </c:pt>
                <c:pt idx="1149">
                  <c:v>7.8479999999999999</c:v>
                </c:pt>
                <c:pt idx="1150">
                  <c:v>7.8479999999999999</c:v>
                </c:pt>
                <c:pt idx="1151">
                  <c:v>7.8479999999999999</c:v>
                </c:pt>
                <c:pt idx="1152">
                  <c:v>7.8479999999999999</c:v>
                </c:pt>
                <c:pt idx="1153">
                  <c:v>7.8479999999999999</c:v>
                </c:pt>
                <c:pt idx="1154">
                  <c:v>7.8479999999999999</c:v>
                </c:pt>
                <c:pt idx="1155">
                  <c:v>7.8479999999999999</c:v>
                </c:pt>
                <c:pt idx="1156">
                  <c:v>7.8479999999999999</c:v>
                </c:pt>
                <c:pt idx="1157">
                  <c:v>7.8479999999999999</c:v>
                </c:pt>
                <c:pt idx="1158">
                  <c:v>7.8479999999999999</c:v>
                </c:pt>
                <c:pt idx="1159">
                  <c:v>7.8479999999999999</c:v>
                </c:pt>
                <c:pt idx="1160">
                  <c:v>7.8479999999999999</c:v>
                </c:pt>
                <c:pt idx="1161">
                  <c:v>7.8479999999999999</c:v>
                </c:pt>
                <c:pt idx="1162">
                  <c:v>7.8479999999999999</c:v>
                </c:pt>
                <c:pt idx="1163">
                  <c:v>7.8479999999999999</c:v>
                </c:pt>
                <c:pt idx="1164">
                  <c:v>7.8479999999999999</c:v>
                </c:pt>
                <c:pt idx="1165">
                  <c:v>7.8479999999999999</c:v>
                </c:pt>
                <c:pt idx="1166">
                  <c:v>7.8479999999999999</c:v>
                </c:pt>
                <c:pt idx="1167">
                  <c:v>7.8479999999999999</c:v>
                </c:pt>
                <c:pt idx="1168">
                  <c:v>7.8479999999999999</c:v>
                </c:pt>
                <c:pt idx="1169">
                  <c:v>7.8479999999999999</c:v>
                </c:pt>
                <c:pt idx="1170">
                  <c:v>7.8479999999999999</c:v>
                </c:pt>
                <c:pt idx="1171">
                  <c:v>7.8479999999999999</c:v>
                </c:pt>
                <c:pt idx="1172">
                  <c:v>7.8479999999999999</c:v>
                </c:pt>
                <c:pt idx="1173">
                  <c:v>7.8479999999999999</c:v>
                </c:pt>
                <c:pt idx="1174">
                  <c:v>7.8479999999999999</c:v>
                </c:pt>
                <c:pt idx="1175">
                  <c:v>7.8479999999999999</c:v>
                </c:pt>
                <c:pt idx="1176">
                  <c:v>7.8479999999999999</c:v>
                </c:pt>
                <c:pt idx="1177">
                  <c:v>7.8479999999999999</c:v>
                </c:pt>
                <c:pt idx="1178">
                  <c:v>7.8479999999999999</c:v>
                </c:pt>
                <c:pt idx="1179">
                  <c:v>7.8479999999999999</c:v>
                </c:pt>
                <c:pt idx="1180">
                  <c:v>7.8479999999999999</c:v>
                </c:pt>
                <c:pt idx="1181">
                  <c:v>7.8479999999999999</c:v>
                </c:pt>
                <c:pt idx="1182">
                  <c:v>7.8479999999999999</c:v>
                </c:pt>
                <c:pt idx="1183">
                  <c:v>7.8479999999999999</c:v>
                </c:pt>
                <c:pt idx="1184">
                  <c:v>7.8479999999999999</c:v>
                </c:pt>
                <c:pt idx="1185">
                  <c:v>7.8479999999999999</c:v>
                </c:pt>
                <c:pt idx="1186">
                  <c:v>7.8479999999999999</c:v>
                </c:pt>
                <c:pt idx="1187">
                  <c:v>7.8479999999999999</c:v>
                </c:pt>
                <c:pt idx="1188">
                  <c:v>7.8479999999999999</c:v>
                </c:pt>
                <c:pt idx="1189">
                  <c:v>7.8479999999999999</c:v>
                </c:pt>
                <c:pt idx="1190">
                  <c:v>7.8479999999999999</c:v>
                </c:pt>
                <c:pt idx="1191">
                  <c:v>7.8479999999999999</c:v>
                </c:pt>
                <c:pt idx="1192">
                  <c:v>7.8479999999999999</c:v>
                </c:pt>
                <c:pt idx="1193">
                  <c:v>7.8479999999999999</c:v>
                </c:pt>
                <c:pt idx="1194">
                  <c:v>7.8479999999999999</c:v>
                </c:pt>
                <c:pt idx="1195">
                  <c:v>7.8479999999999999</c:v>
                </c:pt>
                <c:pt idx="1196">
                  <c:v>7.8479999999999999</c:v>
                </c:pt>
                <c:pt idx="1197">
                  <c:v>7.8479999999999999</c:v>
                </c:pt>
                <c:pt idx="1198">
                  <c:v>7.8479999999999999</c:v>
                </c:pt>
                <c:pt idx="1199">
                  <c:v>7.8479999999999999</c:v>
                </c:pt>
                <c:pt idx="1200">
                  <c:v>7.8479999999999999</c:v>
                </c:pt>
                <c:pt idx="1201">
                  <c:v>7.8479999999999999</c:v>
                </c:pt>
                <c:pt idx="1202">
                  <c:v>7.8479999999999999</c:v>
                </c:pt>
                <c:pt idx="1203">
                  <c:v>7.8479999999999999</c:v>
                </c:pt>
                <c:pt idx="1204">
                  <c:v>7.8479999999999999</c:v>
                </c:pt>
                <c:pt idx="1205">
                  <c:v>7.8479999999999999</c:v>
                </c:pt>
                <c:pt idx="1206">
                  <c:v>7.8479999999999999</c:v>
                </c:pt>
                <c:pt idx="1207">
                  <c:v>7.8479999999999999</c:v>
                </c:pt>
                <c:pt idx="1208">
                  <c:v>7.8479999999999999</c:v>
                </c:pt>
                <c:pt idx="1209">
                  <c:v>7.8479999999999999</c:v>
                </c:pt>
                <c:pt idx="1210">
                  <c:v>7.8479999999999999</c:v>
                </c:pt>
                <c:pt idx="1211">
                  <c:v>7.8479999999999999</c:v>
                </c:pt>
                <c:pt idx="1212">
                  <c:v>7.8479999999999999</c:v>
                </c:pt>
                <c:pt idx="1213">
                  <c:v>7.8479999999999999</c:v>
                </c:pt>
                <c:pt idx="1214">
                  <c:v>7.8479999999999999</c:v>
                </c:pt>
                <c:pt idx="1215">
                  <c:v>7.8479999999999999</c:v>
                </c:pt>
                <c:pt idx="1216">
                  <c:v>7.8479999999999999</c:v>
                </c:pt>
                <c:pt idx="1217">
                  <c:v>7.8479999999999999</c:v>
                </c:pt>
                <c:pt idx="1218">
                  <c:v>7.8479999999999999</c:v>
                </c:pt>
                <c:pt idx="1219">
                  <c:v>7.8479999999999999</c:v>
                </c:pt>
                <c:pt idx="1220">
                  <c:v>7.8479999999999999</c:v>
                </c:pt>
                <c:pt idx="1221">
                  <c:v>7.8479999999999999</c:v>
                </c:pt>
                <c:pt idx="1222">
                  <c:v>7.8479999999999999</c:v>
                </c:pt>
                <c:pt idx="1223">
                  <c:v>7.8479999999999999</c:v>
                </c:pt>
                <c:pt idx="1224">
                  <c:v>7.8479999999999999</c:v>
                </c:pt>
                <c:pt idx="1225">
                  <c:v>7.8479999999999999</c:v>
                </c:pt>
                <c:pt idx="1226">
                  <c:v>7.8479999999999999</c:v>
                </c:pt>
                <c:pt idx="1227">
                  <c:v>7.8479999999999999</c:v>
                </c:pt>
                <c:pt idx="1228">
                  <c:v>7.8479999999999999</c:v>
                </c:pt>
                <c:pt idx="1229">
                  <c:v>7.8479999999999999</c:v>
                </c:pt>
                <c:pt idx="1230">
                  <c:v>7.8479999999999999</c:v>
                </c:pt>
                <c:pt idx="1231">
                  <c:v>7.8479999999999999</c:v>
                </c:pt>
                <c:pt idx="1232">
                  <c:v>7.8479999999999999</c:v>
                </c:pt>
                <c:pt idx="1233">
                  <c:v>7.8479999999999999</c:v>
                </c:pt>
                <c:pt idx="1234">
                  <c:v>7.8479999999999999</c:v>
                </c:pt>
                <c:pt idx="1235">
                  <c:v>7.8479999999999999</c:v>
                </c:pt>
                <c:pt idx="1236">
                  <c:v>7.8479999999999999</c:v>
                </c:pt>
                <c:pt idx="1237">
                  <c:v>7.8479999999999999</c:v>
                </c:pt>
                <c:pt idx="1238">
                  <c:v>7.8479999999999999</c:v>
                </c:pt>
                <c:pt idx="1239">
                  <c:v>7.8479999999999999</c:v>
                </c:pt>
                <c:pt idx="1240">
                  <c:v>7.8479999999999999</c:v>
                </c:pt>
                <c:pt idx="1241">
                  <c:v>7.8479999999999999</c:v>
                </c:pt>
                <c:pt idx="1242">
                  <c:v>7.8479999999999999</c:v>
                </c:pt>
                <c:pt idx="1243">
                  <c:v>7.8479999999999999</c:v>
                </c:pt>
                <c:pt idx="1244">
                  <c:v>7.8479999999999999</c:v>
                </c:pt>
                <c:pt idx="1245">
                  <c:v>7.8479999999999999</c:v>
                </c:pt>
                <c:pt idx="1246">
                  <c:v>7.8479999999999999</c:v>
                </c:pt>
                <c:pt idx="1247">
                  <c:v>7.8479999999999999</c:v>
                </c:pt>
                <c:pt idx="1248">
                  <c:v>7.8479999999999999</c:v>
                </c:pt>
                <c:pt idx="1249">
                  <c:v>7.8479999999999999</c:v>
                </c:pt>
                <c:pt idx="1250">
                  <c:v>7.8479999999999999</c:v>
                </c:pt>
                <c:pt idx="1251">
                  <c:v>7.8479999999999999</c:v>
                </c:pt>
                <c:pt idx="1252">
                  <c:v>7.8479999999999999</c:v>
                </c:pt>
                <c:pt idx="1253">
                  <c:v>7.8479999999999999</c:v>
                </c:pt>
                <c:pt idx="1254">
                  <c:v>7.8479999999999999</c:v>
                </c:pt>
                <c:pt idx="1255">
                  <c:v>7.8479999999999999</c:v>
                </c:pt>
                <c:pt idx="1256">
                  <c:v>7.8479999999999999</c:v>
                </c:pt>
                <c:pt idx="1257">
                  <c:v>7.8479999999999999</c:v>
                </c:pt>
                <c:pt idx="1258">
                  <c:v>7.8479999999999999</c:v>
                </c:pt>
                <c:pt idx="1259">
                  <c:v>7.8479999999999999</c:v>
                </c:pt>
                <c:pt idx="1260">
                  <c:v>7.8479999999999999</c:v>
                </c:pt>
                <c:pt idx="1261">
                  <c:v>7.8479999999999999</c:v>
                </c:pt>
                <c:pt idx="1262">
                  <c:v>7.8479999999999999</c:v>
                </c:pt>
                <c:pt idx="1263">
                  <c:v>7.8479999999999999</c:v>
                </c:pt>
                <c:pt idx="1264">
                  <c:v>7.8479999999999999</c:v>
                </c:pt>
                <c:pt idx="1265">
                  <c:v>7.8479999999999999</c:v>
                </c:pt>
                <c:pt idx="1266">
                  <c:v>7.8479999999999999</c:v>
                </c:pt>
                <c:pt idx="1267">
                  <c:v>7.8479999999999999</c:v>
                </c:pt>
                <c:pt idx="1268">
                  <c:v>7.8479999999999999</c:v>
                </c:pt>
                <c:pt idx="1269">
                  <c:v>7.8479999999999999</c:v>
                </c:pt>
                <c:pt idx="1270">
                  <c:v>7.8479999999999999</c:v>
                </c:pt>
                <c:pt idx="1271">
                  <c:v>7.8479999999999999</c:v>
                </c:pt>
                <c:pt idx="1272">
                  <c:v>7.8479999999999999</c:v>
                </c:pt>
                <c:pt idx="1273">
                  <c:v>7.8479999999999999</c:v>
                </c:pt>
                <c:pt idx="1274">
                  <c:v>7.8479999999999999</c:v>
                </c:pt>
                <c:pt idx="1275">
                  <c:v>7.8479999999999999</c:v>
                </c:pt>
                <c:pt idx="1276">
                  <c:v>7.8479999999999999</c:v>
                </c:pt>
                <c:pt idx="1277">
                  <c:v>7.8479999999999999</c:v>
                </c:pt>
                <c:pt idx="1278">
                  <c:v>7.8479999999999999</c:v>
                </c:pt>
                <c:pt idx="1279">
                  <c:v>7.8479999999999999</c:v>
                </c:pt>
                <c:pt idx="1280">
                  <c:v>7.8479999999999999</c:v>
                </c:pt>
                <c:pt idx="1281">
                  <c:v>7.8479999999999999</c:v>
                </c:pt>
                <c:pt idx="1282">
                  <c:v>7.8479999999999999</c:v>
                </c:pt>
                <c:pt idx="1283">
                  <c:v>7.8479999999999999</c:v>
                </c:pt>
                <c:pt idx="1284">
                  <c:v>7.8479999999999999</c:v>
                </c:pt>
                <c:pt idx="1285">
                  <c:v>7.8479999999999999</c:v>
                </c:pt>
                <c:pt idx="1286">
                  <c:v>7.8479999999999999</c:v>
                </c:pt>
                <c:pt idx="1287">
                  <c:v>7.8479999999999999</c:v>
                </c:pt>
                <c:pt idx="1288">
                  <c:v>7.8479999999999999</c:v>
                </c:pt>
                <c:pt idx="1289">
                  <c:v>7.8479999999999999</c:v>
                </c:pt>
                <c:pt idx="1290">
                  <c:v>7.8479999999999999</c:v>
                </c:pt>
                <c:pt idx="1291">
                  <c:v>7.8479999999999999</c:v>
                </c:pt>
                <c:pt idx="1292">
                  <c:v>7.8479999999999999</c:v>
                </c:pt>
                <c:pt idx="1293">
                  <c:v>7.8479999999999999</c:v>
                </c:pt>
                <c:pt idx="1294">
                  <c:v>7.8479999999999999</c:v>
                </c:pt>
                <c:pt idx="1295">
                  <c:v>7.8479999999999999</c:v>
                </c:pt>
                <c:pt idx="1296">
                  <c:v>7.8479999999999999</c:v>
                </c:pt>
                <c:pt idx="1297">
                  <c:v>7.8479999999999999</c:v>
                </c:pt>
                <c:pt idx="1298">
                  <c:v>7.8479999999999999</c:v>
                </c:pt>
                <c:pt idx="1299">
                  <c:v>7.8479999999999999</c:v>
                </c:pt>
                <c:pt idx="1300">
                  <c:v>7.8479999999999999</c:v>
                </c:pt>
                <c:pt idx="1301">
                  <c:v>7.8479999999999999</c:v>
                </c:pt>
                <c:pt idx="1302">
                  <c:v>7.8479999999999999</c:v>
                </c:pt>
                <c:pt idx="1303">
                  <c:v>7.8479999999999999</c:v>
                </c:pt>
                <c:pt idx="1304">
                  <c:v>7.8479999999999999</c:v>
                </c:pt>
                <c:pt idx="1305">
                  <c:v>7.8479999999999999</c:v>
                </c:pt>
                <c:pt idx="1306">
                  <c:v>7.8479999999999999</c:v>
                </c:pt>
                <c:pt idx="1307">
                  <c:v>7.8479999999999999</c:v>
                </c:pt>
                <c:pt idx="1308">
                  <c:v>7.8479999999999999</c:v>
                </c:pt>
                <c:pt idx="1309">
                  <c:v>7.8479999999999999</c:v>
                </c:pt>
                <c:pt idx="1310">
                  <c:v>7.8479999999999999</c:v>
                </c:pt>
                <c:pt idx="1311">
                  <c:v>7.8479999999999999</c:v>
                </c:pt>
                <c:pt idx="1312">
                  <c:v>7.8479999999999999</c:v>
                </c:pt>
                <c:pt idx="1313">
                  <c:v>7.8479999999999999</c:v>
                </c:pt>
                <c:pt idx="1314">
                  <c:v>7.8479999999999999</c:v>
                </c:pt>
                <c:pt idx="1315">
                  <c:v>7.8479999999999999</c:v>
                </c:pt>
                <c:pt idx="1316">
                  <c:v>7.8479999999999999</c:v>
                </c:pt>
                <c:pt idx="1317">
                  <c:v>7.8479999999999999</c:v>
                </c:pt>
                <c:pt idx="1318">
                  <c:v>7.8479999999999999</c:v>
                </c:pt>
                <c:pt idx="1319">
                  <c:v>7.8479999999999999</c:v>
                </c:pt>
                <c:pt idx="1320">
                  <c:v>7.8479999999999999</c:v>
                </c:pt>
                <c:pt idx="1321">
                  <c:v>7.8479999999999999</c:v>
                </c:pt>
                <c:pt idx="1322">
                  <c:v>7.8479999999999999</c:v>
                </c:pt>
                <c:pt idx="1323">
                  <c:v>7.8479999999999999</c:v>
                </c:pt>
                <c:pt idx="1324">
                  <c:v>7.8479999999999999</c:v>
                </c:pt>
                <c:pt idx="1325">
                  <c:v>7.8479999999999999</c:v>
                </c:pt>
                <c:pt idx="1326">
                  <c:v>7.8479999999999999</c:v>
                </c:pt>
                <c:pt idx="1327">
                  <c:v>7.8479999999999999</c:v>
                </c:pt>
                <c:pt idx="1328">
                  <c:v>7.8479999999999999</c:v>
                </c:pt>
                <c:pt idx="1329">
                  <c:v>7.8479999999999999</c:v>
                </c:pt>
                <c:pt idx="1330">
                  <c:v>7.8479999999999999</c:v>
                </c:pt>
                <c:pt idx="1331">
                  <c:v>7.8479999999999999</c:v>
                </c:pt>
                <c:pt idx="1332">
                  <c:v>7.8479999999999999</c:v>
                </c:pt>
                <c:pt idx="1333">
                  <c:v>7.8479999999999999</c:v>
                </c:pt>
                <c:pt idx="1334">
                  <c:v>7.8479999999999999</c:v>
                </c:pt>
                <c:pt idx="1335">
                  <c:v>7.8479999999999999</c:v>
                </c:pt>
                <c:pt idx="1336">
                  <c:v>7.8479999999999999</c:v>
                </c:pt>
                <c:pt idx="1337">
                  <c:v>7.8479999999999999</c:v>
                </c:pt>
                <c:pt idx="1338">
                  <c:v>7.8479999999999999</c:v>
                </c:pt>
                <c:pt idx="1339">
                  <c:v>7.8479999999999999</c:v>
                </c:pt>
                <c:pt idx="1340">
                  <c:v>7.8479999999999999</c:v>
                </c:pt>
                <c:pt idx="1341">
                  <c:v>7.8479999999999999</c:v>
                </c:pt>
                <c:pt idx="1342">
                  <c:v>7.8479999999999999</c:v>
                </c:pt>
                <c:pt idx="1343">
                  <c:v>7.8479999999999999</c:v>
                </c:pt>
                <c:pt idx="1344">
                  <c:v>7.8479999999999999</c:v>
                </c:pt>
                <c:pt idx="1345">
                  <c:v>7.8479999999999999</c:v>
                </c:pt>
                <c:pt idx="1346">
                  <c:v>7.8479999999999999</c:v>
                </c:pt>
                <c:pt idx="1347">
                  <c:v>7.8479999999999999</c:v>
                </c:pt>
                <c:pt idx="1348">
                  <c:v>7.8479999999999999</c:v>
                </c:pt>
                <c:pt idx="1349">
                  <c:v>7.8479999999999999</c:v>
                </c:pt>
                <c:pt idx="1350">
                  <c:v>7.8479999999999999</c:v>
                </c:pt>
                <c:pt idx="1351">
                  <c:v>7.8479999999999999</c:v>
                </c:pt>
                <c:pt idx="1352">
                  <c:v>7.8479999999999999</c:v>
                </c:pt>
                <c:pt idx="1353">
                  <c:v>7.8479999999999999</c:v>
                </c:pt>
                <c:pt idx="1354">
                  <c:v>7.8479999999999999</c:v>
                </c:pt>
                <c:pt idx="1355">
                  <c:v>7.8479999999999999</c:v>
                </c:pt>
                <c:pt idx="1356">
                  <c:v>7.8479999999999999</c:v>
                </c:pt>
                <c:pt idx="1357">
                  <c:v>7.8479999999999999</c:v>
                </c:pt>
                <c:pt idx="1358">
                  <c:v>7.8479999999999999</c:v>
                </c:pt>
                <c:pt idx="1359">
                  <c:v>7.8479999999999999</c:v>
                </c:pt>
                <c:pt idx="1360">
                  <c:v>7.8479999999999999</c:v>
                </c:pt>
                <c:pt idx="1361">
                  <c:v>7.8479999999999999</c:v>
                </c:pt>
                <c:pt idx="1362">
                  <c:v>7.8479999999999999</c:v>
                </c:pt>
                <c:pt idx="1363">
                  <c:v>7.8479999999999999</c:v>
                </c:pt>
                <c:pt idx="1364">
                  <c:v>7.8479999999999999</c:v>
                </c:pt>
                <c:pt idx="1365">
                  <c:v>7.8479999999999999</c:v>
                </c:pt>
                <c:pt idx="1366">
                  <c:v>7.8479999999999999</c:v>
                </c:pt>
                <c:pt idx="1367">
                  <c:v>7.8479999999999999</c:v>
                </c:pt>
                <c:pt idx="1368">
                  <c:v>7.8479999999999999</c:v>
                </c:pt>
                <c:pt idx="1369">
                  <c:v>7.8479999999999999</c:v>
                </c:pt>
                <c:pt idx="1370">
                  <c:v>7.8479999999999999</c:v>
                </c:pt>
                <c:pt idx="1371">
                  <c:v>7.8479999999999999</c:v>
                </c:pt>
                <c:pt idx="1372">
                  <c:v>7.8479999999999999</c:v>
                </c:pt>
                <c:pt idx="1373">
                  <c:v>7.8479999999999999</c:v>
                </c:pt>
                <c:pt idx="1374">
                  <c:v>7.8479999999999999</c:v>
                </c:pt>
                <c:pt idx="1375">
                  <c:v>7.8479999999999999</c:v>
                </c:pt>
                <c:pt idx="1376">
                  <c:v>7.8479999999999999</c:v>
                </c:pt>
                <c:pt idx="1377">
                  <c:v>7.8479999999999999</c:v>
                </c:pt>
                <c:pt idx="1378">
                  <c:v>7.8479999999999999</c:v>
                </c:pt>
                <c:pt idx="1379">
                  <c:v>7.8479999999999999</c:v>
                </c:pt>
                <c:pt idx="1380">
                  <c:v>7.8479999999999999</c:v>
                </c:pt>
                <c:pt idx="1381">
                  <c:v>7.8479999999999999</c:v>
                </c:pt>
                <c:pt idx="1382">
                  <c:v>7.8479999999999999</c:v>
                </c:pt>
                <c:pt idx="1383">
                  <c:v>7.8479999999999999</c:v>
                </c:pt>
                <c:pt idx="1384">
                  <c:v>7.8479999999999999</c:v>
                </c:pt>
                <c:pt idx="1385">
                  <c:v>7.8479999999999999</c:v>
                </c:pt>
                <c:pt idx="1386">
                  <c:v>7.8479999999999999</c:v>
                </c:pt>
                <c:pt idx="1387">
                  <c:v>7.8479999999999999</c:v>
                </c:pt>
                <c:pt idx="1388">
                  <c:v>7.8479999999999999</c:v>
                </c:pt>
                <c:pt idx="1389">
                  <c:v>7.8479999999999999</c:v>
                </c:pt>
                <c:pt idx="1390">
                  <c:v>7.8479999999999999</c:v>
                </c:pt>
                <c:pt idx="1391">
                  <c:v>7.8479999999999999</c:v>
                </c:pt>
                <c:pt idx="1392">
                  <c:v>7.8479999999999999</c:v>
                </c:pt>
                <c:pt idx="1393">
                  <c:v>7.8479999999999999</c:v>
                </c:pt>
                <c:pt idx="1394">
                  <c:v>7.8479999999999999</c:v>
                </c:pt>
                <c:pt idx="1395">
                  <c:v>7.8479999999999999</c:v>
                </c:pt>
                <c:pt idx="1396">
                  <c:v>7.8479999999999999</c:v>
                </c:pt>
                <c:pt idx="1397">
                  <c:v>7.8479999999999999</c:v>
                </c:pt>
                <c:pt idx="1398">
                  <c:v>7.8479999999999999</c:v>
                </c:pt>
                <c:pt idx="1399">
                  <c:v>7.8479999999999999</c:v>
                </c:pt>
                <c:pt idx="1400">
                  <c:v>7.8479999999999999</c:v>
                </c:pt>
                <c:pt idx="1401">
                  <c:v>7.8479999999999999</c:v>
                </c:pt>
                <c:pt idx="1402">
                  <c:v>7.8479999999999999</c:v>
                </c:pt>
                <c:pt idx="1403">
                  <c:v>7.8479999999999999</c:v>
                </c:pt>
                <c:pt idx="1404">
                  <c:v>7.8479999999999999</c:v>
                </c:pt>
                <c:pt idx="1405">
                  <c:v>7.8479999999999999</c:v>
                </c:pt>
                <c:pt idx="1406">
                  <c:v>7.8479999999999999</c:v>
                </c:pt>
                <c:pt idx="1407">
                  <c:v>7.8479999999999999</c:v>
                </c:pt>
                <c:pt idx="1408">
                  <c:v>7.8479999999999999</c:v>
                </c:pt>
                <c:pt idx="1409">
                  <c:v>7.8479999999999999</c:v>
                </c:pt>
                <c:pt idx="1410">
                  <c:v>7.8479999999999999</c:v>
                </c:pt>
                <c:pt idx="1411">
                  <c:v>7.8479999999999999</c:v>
                </c:pt>
                <c:pt idx="1412">
                  <c:v>7.8479999999999999</c:v>
                </c:pt>
                <c:pt idx="1413">
                  <c:v>7.8479999999999999</c:v>
                </c:pt>
                <c:pt idx="1414">
                  <c:v>7.8479999999999999</c:v>
                </c:pt>
                <c:pt idx="1415">
                  <c:v>7.8479999999999999</c:v>
                </c:pt>
                <c:pt idx="1416">
                  <c:v>7.8479999999999999</c:v>
                </c:pt>
                <c:pt idx="1417">
                  <c:v>7.8479999999999999</c:v>
                </c:pt>
                <c:pt idx="1418">
                  <c:v>7.8479999999999999</c:v>
                </c:pt>
                <c:pt idx="1419">
                  <c:v>7.8479999999999999</c:v>
                </c:pt>
                <c:pt idx="1420">
                  <c:v>7.8479999999999999</c:v>
                </c:pt>
                <c:pt idx="1421">
                  <c:v>7.8479999999999999</c:v>
                </c:pt>
                <c:pt idx="1422">
                  <c:v>7.8479999999999999</c:v>
                </c:pt>
                <c:pt idx="1423">
                  <c:v>7.8479999999999999</c:v>
                </c:pt>
                <c:pt idx="1424">
                  <c:v>7.8479999999999999</c:v>
                </c:pt>
                <c:pt idx="1425">
                  <c:v>7.8479999999999999</c:v>
                </c:pt>
                <c:pt idx="1426">
                  <c:v>7.8479999999999999</c:v>
                </c:pt>
                <c:pt idx="1427">
                  <c:v>7.8479999999999999</c:v>
                </c:pt>
                <c:pt idx="1428">
                  <c:v>7.8479999999999999</c:v>
                </c:pt>
                <c:pt idx="1429">
                  <c:v>7.8479999999999999</c:v>
                </c:pt>
                <c:pt idx="1430">
                  <c:v>7.8479999999999999</c:v>
                </c:pt>
                <c:pt idx="1431">
                  <c:v>7.8479999999999999</c:v>
                </c:pt>
                <c:pt idx="1432">
                  <c:v>7.8479999999999999</c:v>
                </c:pt>
                <c:pt idx="1433">
                  <c:v>7.8479999999999999</c:v>
                </c:pt>
                <c:pt idx="1434">
                  <c:v>7.8479999999999999</c:v>
                </c:pt>
                <c:pt idx="1435">
                  <c:v>7.8479999999999999</c:v>
                </c:pt>
                <c:pt idx="1436">
                  <c:v>7.8479999999999999</c:v>
                </c:pt>
                <c:pt idx="1437">
                  <c:v>7.8479999999999999</c:v>
                </c:pt>
                <c:pt idx="1438">
                  <c:v>7.8479999999999999</c:v>
                </c:pt>
                <c:pt idx="1439">
                  <c:v>7.8479999999999999</c:v>
                </c:pt>
                <c:pt idx="1440">
                  <c:v>7.8479999999999999</c:v>
                </c:pt>
                <c:pt idx="1441">
                  <c:v>7.8479999999999999</c:v>
                </c:pt>
                <c:pt idx="1442">
                  <c:v>7.8479999999999999</c:v>
                </c:pt>
                <c:pt idx="1443">
                  <c:v>7.8479999999999999</c:v>
                </c:pt>
                <c:pt idx="1444">
                  <c:v>7.8479999999999999</c:v>
                </c:pt>
                <c:pt idx="1445">
                  <c:v>7.8479999999999999</c:v>
                </c:pt>
                <c:pt idx="1446">
                  <c:v>7.8479999999999999</c:v>
                </c:pt>
                <c:pt idx="1447">
                  <c:v>7.8479999999999999</c:v>
                </c:pt>
                <c:pt idx="1448">
                  <c:v>7.8479999999999999</c:v>
                </c:pt>
                <c:pt idx="1449">
                  <c:v>7.8479999999999999</c:v>
                </c:pt>
                <c:pt idx="1450">
                  <c:v>7.8479999999999999</c:v>
                </c:pt>
                <c:pt idx="1451">
                  <c:v>7.8479999999999999</c:v>
                </c:pt>
                <c:pt idx="1452">
                  <c:v>7.8479999999999999</c:v>
                </c:pt>
                <c:pt idx="1453">
                  <c:v>7.8479999999999999</c:v>
                </c:pt>
                <c:pt idx="1454">
                  <c:v>7.8479999999999999</c:v>
                </c:pt>
                <c:pt idx="1455">
                  <c:v>7.8479999999999999</c:v>
                </c:pt>
                <c:pt idx="1456">
                  <c:v>7.8479999999999999</c:v>
                </c:pt>
                <c:pt idx="1457">
                  <c:v>7.8479999999999999</c:v>
                </c:pt>
                <c:pt idx="1458">
                  <c:v>7.8479999999999999</c:v>
                </c:pt>
                <c:pt idx="1459">
                  <c:v>7.8479999999999999</c:v>
                </c:pt>
                <c:pt idx="1460">
                  <c:v>7.8479999999999999</c:v>
                </c:pt>
                <c:pt idx="1461">
                  <c:v>7.8479999999999999</c:v>
                </c:pt>
                <c:pt idx="1462">
                  <c:v>7.8479999999999999</c:v>
                </c:pt>
                <c:pt idx="1463">
                  <c:v>7.8479999999999999</c:v>
                </c:pt>
                <c:pt idx="1464">
                  <c:v>7.8479999999999999</c:v>
                </c:pt>
                <c:pt idx="1465">
                  <c:v>7.8479999999999999</c:v>
                </c:pt>
                <c:pt idx="1466">
                  <c:v>7.8479999999999999</c:v>
                </c:pt>
                <c:pt idx="1467">
                  <c:v>7.8479999999999999</c:v>
                </c:pt>
                <c:pt idx="1468">
                  <c:v>7.8479999999999999</c:v>
                </c:pt>
                <c:pt idx="1469">
                  <c:v>7.8479999999999999</c:v>
                </c:pt>
                <c:pt idx="1470">
                  <c:v>7.8479999999999999</c:v>
                </c:pt>
                <c:pt idx="1471">
                  <c:v>7.8479999999999999</c:v>
                </c:pt>
                <c:pt idx="1472">
                  <c:v>7.8479999999999999</c:v>
                </c:pt>
                <c:pt idx="1473">
                  <c:v>7.8479999999999999</c:v>
                </c:pt>
                <c:pt idx="1474">
                  <c:v>7.8479999999999999</c:v>
                </c:pt>
                <c:pt idx="1475">
                  <c:v>7.8479999999999999</c:v>
                </c:pt>
                <c:pt idx="1476">
                  <c:v>7.8479999999999999</c:v>
                </c:pt>
                <c:pt idx="1477">
                  <c:v>7.8479999999999999</c:v>
                </c:pt>
                <c:pt idx="1478">
                  <c:v>7.8479999999999999</c:v>
                </c:pt>
                <c:pt idx="1479">
                  <c:v>7.8479999999999999</c:v>
                </c:pt>
                <c:pt idx="1480">
                  <c:v>7.8479999999999999</c:v>
                </c:pt>
                <c:pt idx="1481">
                  <c:v>7.8479999999999999</c:v>
                </c:pt>
                <c:pt idx="1482">
                  <c:v>7.8479999999999999</c:v>
                </c:pt>
                <c:pt idx="1483">
                  <c:v>7.8479999999999999</c:v>
                </c:pt>
                <c:pt idx="1484">
                  <c:v>7.8479999999999999</c:v>
                </c:pt>
                <c:pt idx="1485">
                  <c:v>7.8479999999999999</c:v>
                </c:pt>
                <c:pt idx="1486">
                  <c:v>7.8479999999999999</c:v>
                </c:pt>
                <c:pt idx="1487">
                  <c:v>7.8479999999999999</c:v>
                </c:pt>
                <c:pt idx="1488">
                  <c:v>7.8479999999999999</c:v>
                </c:pt>
                <c:pt idx="1489">
                  <c:v>7.8479999999999999</c:v>
                </c:pt>
                <c:pt idx="1490">
                  <c:v>7.8479999999999999</c:v>
                </c:pt>
                <c:pt idx="1491">
                  <c:v>7.8479999999999999</c:v>
                </c:pt>
                <c:pt idx="1492">
                  <c:v>7.8479999999999999</c:v>
                </c:pt>
                <c:pt idx="1493">
                  <c:v>7.8479999999999999</c:v>
                </c:pt>
                <c:pt idx="1494">
                  <c:v>7.8479999999999999</c:v>
                </c:pt>
                <c:pt idx="1495">
                  <c:v>7.8479999999999999</c:v>
                </c:pt>
                <c:pt idx="1496">
                  <c:v>7.8479999999999999</c:v>
                </c:pt>
                <c:pt idx="1497">
                  <c:v>7.8479999999999999</c:v>
                </c:pt>
                <c:pt idx="1498">
                  <c:v>7.8479999999999999</c:v>
                </c:pt>
                <c:pt idx="1499">
                  <c:v>7.8479999999999999</c:v>
                </c:pt>
                <c:pt idx="1500">
                  <c:v>7.8479999999999999</c:v>
                </c:pt>
                <c:pt idx="1501">
                  <c:v>7.8479999999999999</c:v>
                </c:pt>
                <c:pt idx="1502">
                  <c:v>7.8479999999999999</c:v>
                </c:pt>
                <c:pt idx="1503">
                  <c:v>7.8479999999999999</c:v>
                </c:pt>
                <c:pt idx="1504">
                  <c:v>7.8479999999999999</c:v>
                </c:pt>
                <c:pt idx="1505">
                  <c:v>7.8479999999999999</c:v>
                </c:pt>
                <c:pt idx="1506">
                  <c:v>7.8479999999999999</c:v>
                </c:pt>
                <c:pt idx="1507">
                  <c:v>7.8479999999999999</c:v>
                </c:pt>
                <c:pt idx="1508">
                  <c:v>7.8479999999999999</c:v>
                </c:pt>
                <c:pt idx="1509">
                  <c:v>7.8479999999999999</c:v>
                </c:pt>
                <c:pt idx="1510">
                  <c:v>7.8479999999999999</c:v>
                </c:pt>
                <c:pt idx="1511">
                  <c:v>7.8479999999999999</c:v>
                </c:pt>
                <c:pt idx="1512">
                  <c:v>7.8479999999999999</c:v>
                </c:pt>
                <c:pt idx="1513">
                  <c:v>7.8479999999999999</c:v>
                </c:pt>
                <c:pt idx="1514">
                  <c:v>7.8479999999999999</c:v>
                </c:pt>
                <c:pt idx="1515">
                  <c:v>7.8479999999999999</c:v>
                </c:pt>
                <c:pt idx="1516">
                  <c:v>7.8479999999999999</c:v>
                </c:pt>
                <c:pt idx="1517">
                  <c:v>7.8479999999999999</c:v>
                </c:pt>
                <c:pt idx="1518">
                  <c:v>7.8479999999999999</c:v>
                </c:pt>
                <c:pt idx="1519">
                  <c:v>7.8479999999999999</c:v>
                </c:pt>
                <c:pt idx="1520">
                  <c:v>7.8479999999999999</c:v>
                </c:pt>
                <c:pt idx="1521">
                  <c:v>7.8479999999999999</c:v>
                </c:pt>
                <c:pt idx="1522">
                  <c:v>7.8479999999999999</c:v>
                </c:pt>
                <c:pt idx="1523">
                  <c:v>7.8479999999999999</c:v>
                </c:pt>
                <c:pt idx="1524">
                  <c:v>7.8479999999999999</c:v>
                </c:pt>
                <c:pt idx="1525">
                  <c:v>7.8479999999999999</c:v>
                </c:pt>
                <c:pt idx="1526">
                  <c:v>7.8479999999999999</c:v>
                </c:pt>
                <c:pt idx="1527">
                  <c:v>7.8479999999999999</c:v>
                </c:pt>
                <c:pt idx="1528">
                  <c:v>7.8479999999999999</c:v>
                </c:pt>
                <c:pt idx="1529">
                  <c:v>7.8479999999999999</c:v>
                </c:pt>
                <c:pt idx="1530">
                  <c:v>7.8479999999999999</c:v>
                </c:pt>
                <c:pt idx="1531">
                  <c:v>7.8479999999999999</c:v>
                </c:pt>
                <c:pt idx="1532">
                  <c:v>7.8479999999999999</c:v>
                </c:pt>
                <c:pt idx="1533">
                  <c:v>7.8479999999999999</c:v>
                </c:pt>
                <c:pt idx="1534">
                  <c:v>7.8479999999999999</c:v>
                </c:pt>
                <c:pt idx="1535">
                  <c:v>7.8479999999999999</c:v>
                </c:pt>
                <c:pt idx="1536">
                  <c:v>7.8479999999999999</c:v>
                </c:pt>
                <c:pt idx="1537">
                  <c:v>7.8479999999999999</c:v>
                </c:pt>
                <c:pt idx="1538">
                  <c:v>7.8479999999999999</c:v>
                </c:pt>
                <c:pt idx="1539">
                  <c:v>7.8479999999999999</c:v>
                </c:pt>
                <c:pt idx="1540">
                  <c:v>7.8479999999999999</c:v>
                </c:pt>
                <c:pt idx="1541">
                  <c:v>7.8479999999999999</c:v>
                </c:pt>
                <c:pt idx="1542">
                  <c:v>7.8479999999999999</c:v>
                </c:pt>
                <c:pt idx="1543">
                  <c:v>7.8479999999999999</c:v>
                </c:pt>
                <c:pt idx="1544">
                  <c:v>7.8479999999999999</c:v>
                </c:pt>
                <c:pt idx="1545">
                  <c:v>7.8479999999999999</c:v>
                </c:pt>
                <c:pt idx="1546">
                  <c:v>7.8479999999999999</c:v>
                </c:pt>
                <c:pt idx="1547">
                  <c:v>7.8479999999999999</c:v>
                </c:pt>
                <c:pt idx="1548">
                  <c:v>7.8479999999999999</c:v>
                </c:pt>
                <c:pt idx="1549">
                  <c:v>7.8479999999999999</c:v>
                </c:pt>
                <c:pt idx="1550">
                  <c:v>7.8479999999999999</c:v>
                </c:pt>
                <c:pt idx="1551">
                  <c:v>7.8479999999999999</c:v>
                </c:pt>
                <c:pt idx="1552">
                  <c:v>7.8479999999999999</c:v>
                </c:pt>
                <c:pt idx="1553">
                  <c:v>7.8479999999999999</c:v>
                </c:pt>
                <c:pt idx="1554">
                  <c:v>7.8479999999999999</c:v>
                </c:pt>
                <c:pt idx="1555">
                  <c:v>7.8479999999999999</c:v>
                </c:pt>
                <c:pt idx="1556">
                  <c:v>7.8479999999999999</c:v>
                </c:pt>
                <c:pt idx="1557">
                  <c:v>7.8479999999999999</c:v>
                </c:pt>
                <c:pt idx="1558">
                  <c:v>7.8479999999999999</c:v>
                </c:pt>
                <c:pt idx="1559">
                  <c:v>7.8479999999999999</c:v>
                </c:pt>
                <c:pt idx="1560">
                  <c:v>7.8479999999999999</c:v>
                </c:pt>
                <c:pt idx="1561">
                  <c:v>7.8479999999999999</c:v>
                </c:pt>
                <c:pt idx="1562">
                  <c:v>7.8479999999999999</c:v>
                </c:pt>
                <c:pt idx="1563">
                  <c:v>7.8479999999999999</c:v>
                </c:pt>
                <c:pt idx="1564">
                  <c:v>7.8479999999999999</c:v>
                </c:pt>
                <c:pt idx="1565">
                  <c:v>7.8479999999999999</c:v>
                </c:pt>
                <c:pt idx="1566">
                  <c:v>7.8479999999999999</c:v>
                </c:pt>
                <c:pt idx="1567">
                  <c:v>7.8479999999999999</c:v>
                </c:pt>
                <c:pt idx="1568">
                  <c:v>7.8479999999999999</c:v>
                </c:pt>
                <c:pt idx="1569">
                  <c:v>7.8479999999999999</c:v>
                </c:pt>
                <c:pt idx="1570">
                  <c:v>7.8479999999999999</c:v>
                </c:pt>
                <c:pt idx="1571">
                  <c:v>7.8479999999999999</c:v>
                </c:pt>
                <c:pt idx="1572">
                  <c:v>7.8479999999999999</c:v>
                </c:pt>
                <c:pt idx="1573">
                  <c:v>7.8479999999999999</c:v>
                </c:pt>
                <c:pt idx="1574">
                  <c:v>7.8479999999999999</c:v>
                </c:pt>
                <c:pt idx="1575">
                  <c:v>7.8479999999999999</c:v>
                </c:pt>
                <c:pt idx="1576">
                  <c:v>7.8479999999999999</c:v>
                </c:pt>
                <c:pt idx="1577">
                  <c:v>7.8479999999999999</c:v>
                </c:pt>
                <c:pt idx="1578">
                  <c:v>7.8479999999999999</c:v>
                </c:pt>
                <c:pt idx="1579">
                  <c:v>7.8479999999999999</c:v>
                </c:pt>
                <c:pt idx="1580">
                  <c:v>7.8479999999999999</c:v>
                </c:pt>
                <c:pt idx="1581">
                  <c:v>7.8479999999999999</c:v>
                </c:pt>
                <c:pt idx="1582">
                  <c:v>7.8479999999999999</c:v>
                </c:pt>
                <c:pt idx="1583">
                  <c:v>7.8479999999999999</c:v>
                </c:pt>
                <c:pt idx="1584">
                  <c:v>7.8479999999999999</c:v>
                </c:pt>
                <c:pt idx="1585">
                  <c:v>7.8479999999999999</c:v>
                </c:pt>
                <c:pt idx="1586">
                  <c:v>7.8479999999999999</c:v>
                </c:pt>
                <c:pt idx="1587">
                  <c:v>7.8479999999999999</c:v>
                </c:pt>
                <c:pt idx="1588">
                  <c:v>7.8479999999999999</c:v>
                </c:pt>
                <c:pt idx="1589">
                  <c:v>7.8479999999999999</c:v>
                </c:pt>
                <c:pt idx="1590">
                  <c:v>7.8479999999999999</c:v>
                </c:pt>
                <c:pt idx="1591">
                  <c:v>7.8479999999999999</c:v>
                </c:pt>
                <c:pt idx="1592">
                  <c:v>7.8479999999999999</c:v>
                </c:pt>
                <c:pt idx="1593">
                  <c:v>7.8479999999999999</c:v>
                </c:pt>
                <c:pt idx="1594">
                  <c:v>7.8479999999999999</c:v>
                </c:pt>
                <c:pt idx="1595">
                  <c:v>7.8479999999999999</c:v>
                </c:pt>
                <c:pt idx="1596">
                  <c:v>7.8479999999999999</c:v>
                </c:pt>
                <c:pt idx="1597">
                  <c:v>7.8479999999999999</c:v>
                </c:pt>
                <c:pt idx="1598">
                  <c:v>7.8479999999999999</c:v>
                </c:pt>
                <c:pt idx="1599">
                  <c:v>7.8479999999999999</c:v>
                </c:pt>
                <c:pt idx="1600">
                  <c:v>7.8479999999999999</c:v>
                </c:pt>
                <c:pt idx="1601">
                  <c:v>7.8479999999999999</c:v>
                </c:pt>
                <c:pt idx="1602">
                  <c:v>7.8479999999999999</c:v>
                </c:pt>
                <c:pt idx="1603">
                  <c:v>7.8479999999999999</c:v>
                </c:pt>
                <c:pt idx="1604">
                  <c:v>7.8479999999999999</c:v>
                </c:pt>
                <c:pt idx="1605">
                  <c:v>7.8479999999999999</c:v>
                </c:pt>
                <c:pt idx="1606">
                  <c:v>7.8479999999999999</c:v>
                </c:pt>
                <c:pt idx="1607">
                  <c:v>7.8479999999999999</c:v>
                </c:pt>
                <c:pt idx="1608">
                  <c:v>7.8479999999999999</c:v>
                </c:pt>
                <c:pt idx="1609">
                  <c:v>7.8479999999999999</c:v>
                </c:pt>
                <c:pt idx="1610">
                  <c:v>7.8479999999999999</c:v>
                </c:pt>
                <c:pt idx="1611">
                  <c:v>7.8479999999999999</c:v>
                </c:pt>
                <c:pt idx="1612">
                  <c:v>7.8479999999999999</c:v>
                </c:pt>
                <c:pt idx="1613">
                  <c:v>7.8479999999999999</c:v>
                </c:pt>
                <c:pt idx="1614">
                  <c:v>7.8479999999999999</c:v>
                </c:pt>
                <c:pt idx="1615">
                  <c:v>7.8479999999999999</c:v>
                </c:pt>
                <c:pt idx="1616">
                  <c:v>7.8479999999999999</c:v>
                </c:pt>
                <c:pt idx="1617">
                  <c:v>7.8479999999999999</c:v>
                </c:pt>
                <c:pt idx="1618">
                  <c:v>7.8479999999999999</c:v>
                </c:pt>
                <c:pt idx="1619">
                  <c:v>7.8479999999999999</c:v>
                </c:pt>
                <c:pt idx="1620">
                  <c:v>7.8479999999999999</c:v>
                </c:pt>
                <c:pt idx="1621">
                  <c:v>7.8479999999999999</c:v>
                </c:pt>
                <c:pt idx="1622">
                  <c:v>7.8479999999999999</c:v>
                </c:pt>
                <c:pt idx="1623">
                  <c:v>7.8479999999999999</c:v>
                </c:pt>
                <c:pt idx="1624">
                  <c:v>7.8479999999999999</c:v>
                </c:pt>
                <c:pt idx="1625">
                  <c:v>7.8479999999999999</c:v>
                </c:pt>
                <c:pt idx="1626">
                  <c:v>7.8479999999999999</c:v>
                </c:pt>
                <c:pt idx="1627">
                  <c:v>7.8479999999999999</c:v>
                </c:pt>
                <c:pt idx="1628">
                  <c:v>7.8479999999999999</c:v>
                </c:pt>
                <c:pt idx="1629">
                  <c:v>7.8479999999999999</c:v>
                </c:pt>
                <c:pt idx="1630">
                  <c:v>7.8479999999999999</c:v>
                </c:pt>
                <c:pt idx="1631">
                  <c:v>7.8479999999999999</c:v>
                </c:pt>
                <c:pt idx="1632">
                  <c:v>7.8479999999999999</c:v>
                </c:pt>
                <c:pt idx="1633">
                  <c:v>7.8479999999999999</c:v>
                </c:pt>
                <c:pt idx="1634">
                  <c:v>7.8479999999999999</c:v>
                </c:pt>
                <c:pt idx="1635">
                  <c:v>7.8479999999999999</c:v>
                </c:pt>
                <c:pt idx="1636">
                  <c:v>7.8479999999999999</c:v>
                </c:pt>
                <c:pt idx="1637">
                  <c:v>7.8479999999999999</c:v>
                </c:pt>
                <c:pt idx="1638">
                  <c:v>7.8479999999999999</c:v>
                </c:pt>
                <c:pt idx="1639">
                  <c:v>7.8479999999999999</c:v>
                </c:pt>
                <c:pt idx="1640">
                  <c:v>7.8479999999999999</c:v>
                </c:pt>
                <c:pt idx="1641">
                  <c:v>7.8479999999999999</c:v>
                </c:pt>
                <c:pt idx="1642">
                  <c:v>7.8479999999999999</c:v>
                </c:pt>
                <c:pt idx="1643">
                  <c:v>7.8479999999999999</c:v>
                </c:pt>
                <c:pt idx="1644">
                  <c:v>7.8479999999999999</c:v>
                </c:pt>
                <c:pt idx="1645">
                  <c:v>7.8479999999999999</c:v>
                </c:pt>
                <c:pt idx="1646">
                  <c:v>7.8479999999999999</c:v>
                </c:pt>
                <c:pt idx="1647">
                  <c:v>7.8479999999999999</c:v>
                </c:pt>
                <c:pt idx="1648">
                  <c:v>7.8479999999999999</c:v>
                </c:pt>
                <c:pt idx="1649">
                  <c:v>7.8479999999999999</c:v>
                </c:pt>
                <c:pt idx="1650">
                  <c:v>7.8479999999999999</c:v>
                </c:pt>
                <c:pt idx="1651">
                  <c:v>7.8479999999999999</c:v>
                </c:pt>
                <c:pt idx="1652">
                  <c:v>7.8479999999999999</c:v>
                </c:pt>
                <c:pt idx="1653">
                  <c:v>7.8479999999999999</c:v>
                </c:pt>
                <c:pt idx="1654">
                  <c:v>7.8479999999999999</c:v>
                </c:pt>
                <c:pt idx="1655">
                  <c:v>7.8479999999999999</c:v>
                </c:pt>
                <c:pt idx="1656">
                  <c:v>7.8479999999999999</c:v>
                </c:pt>
                <c:pt idx="1657">
                  <c:v>7.8479999999999999</c:v>
                </c:pt>
                <c:pt idx="1658">
                  <c:v>7.8479999999999999</c:v>
                </c:pt>
                <c:pt idx="1659">
                  <c:v>7.8479999999999999</c:v>
                </c:pt>
                <c:pt idx="1660">
                  <c:v>7.8479999999999999</c:v>
                </c:pt>
                <c:pt idx="1661">
                  <c:v>7.8479999999999999</c:v>
                </c:pt>
                <c:pt idx="1662">
                  <c:v>7.8479999999999999</c:v>
                </c:pt>
                <c:pt idx="1663">
                  <c:v>7.8479999999999999</c:v>
                </c:pt>
                <c:pt idx="1664">
                  <c:v>7.8479999999999999</c:v>
                </c:pt>
                <c:pt idx="1665">
                  <c:v>7.8479999999999999</c:v>
                </c:pt>
                <c:pt idx="1666">
                  <c:v>7.8479999999999999</c:v>
                </c:pt>
                <c:pt idx="1667">
                  <c:v>7.8479999999999999</c:v>
                </c:pt>
                <c:pt idx="1668">
                  <c:v>7.8479999999999999</c:v>
                </c:pt>
                <c:pt idx="1669">
                  <c:v>7.8479999999999999</c:v>
                </c:pt>
                <c:pt idx="1670">
                  <c:v>7.8479999999999999</c:v>
                </c:pt>
                <c:pt idx="1671">
                  <c:v>7.8479999999999999</c:v>
                </c:pt>
                <c:pt idx="1672">
                  <c:v>7.8479999999999999</c:v>
                </c:pt>
                <c:pt idx="1673">
                  <c:v>7.8479999999999999</c:v>
                </c:pt>
                <c:pt idx="1674">
                  <c:v>7.8479999999999999</c:v>
                </c:pt>
                <c:pt idx="1675">
                  <c:v>7.8479999999999999</c:v>
                </c:pt>
                <c:pt idx="1676">
                  <c:v>7.8479999999999999</c:v>
                </c:pt>
                <c:pt idx="1677">
                  <c:v>7.8479999999999999</c:v>
                </c:pt>
                <c:pt idx="1678">
                  <c:v>7.8479999999999999</c:v>
                </c:pt>
                <c:pt idx="1679">
                  <c:v>7.8479999999999999</c:v>
                </c:pt>
                <c:pt idx="1680">
                  <c:v>7.8479999999999999</c:v>
                </c:pt>
                <c:pt idx="1681">
                  <c:v>7.8479999999999999</c:v>
                </c:pt>
                <c:pt idx="1682">
                  <c:v>7.8479999999999999</c:v>
                </c:pt>
                <c:pt idx="1683">
                  <c:v>7.8479999999999999</c:v>
                </c:pt>
                <c:pt idx="1684">
                  <c:v>7.8479999999999999</c:v>
                </c:pt>
                <c:pt idx="1685">
                  <c:v>7.8479999999999999</c:v>
                </c:pt>
                <c:pt idx="1686">
                  <c:v>7.8479999999999999</c:v>
                </c:pt>
                <c:pt idx="1687">
                  <c:v>7.8479999999999999</c:v>
                </c:pt>
                <c:pt idx="1688">
                  <c:v>7.8479999999999999</c:v>
                </c:pt>
                <c:pt idx="1689">
                  <c:v>7.8479999999999999</c:v>
                </c:pt>
                <c:pt idx="1690">
                  <c:v>7.8479999999999999</c:v>
                </c:pt>
                <c:pt idx="1691">
                  <c:v>7.8479999999999999</c:v>
                </c:pt>
                <c:pt idx="1692">
                  <c:v>7.8479999999999999</c:v>
                </c:pt>
                <c:pt idx="1693">
                  <c:v>7.8479999999999999</c:v>
                </c:pt>
                <c:pt idx="1694">
                  <c:v>7.8479999999999999</c:v>
                </c:pt>
                <c:pt idx="1695">
                  <c:v>7.8479999999999999</c:v>
                </c:pt>
                <c:pt idx="1696">
                  <c:v>7.8479999999999999</c:v>
                </c:pt>
                <c:pt idx="1697">
                  <c:v>7.8479999999999999</c:v>
                </c:pt>
                <c:pt idx="1698">
                  <c:v>7.8479999999999999</c:v>
                </c:pt>
                <c:pt idx="1699">
                  <c:v>7.8479999999999999</c:v>
                </c:pt>
                <c:pt idx="1700">
                  <c:v>7.8479999999999999</c:v>
                </c:pt>
                <c:pt idx="1701">
                  <c:v>7.8479999999999999</c:v>
                </c:pt>
                <c:pt idx="1702">
                  <c:v>7.8479999999999999</c:v>
                </c:pt>
                <c:pt idx="1703">
                  <c:v>7.8479999999999999</c:v>
                </c:pt>
                <c:pt idx="1704">
                  <c:v>7.8479999999999999</c:v>
                </c:pt>
                <c:pt idx="1705">
                  <c:v>7.8479999999999999</c:v>
                </c:pt>
                <c:pt idx="1706">
                  <c:v>7.8479999999999999</c:v>
                </c:pt>
                <c:pt idx="1707">
                  <c:v>7.8479999999999999</c:v>
                </c:pt>
                <c:pt idx="1708">
                  <c:v>7.8479999999999999</c:v>
                </c:pt>
                <c:pt idx="1709">
                  <c:v>7.8479999999999999</c:v>
                </c:pt>
                <c:pt idx="1710">
                  <c:v>7.8479999999999999</c:v>
                </c:pt>
                <c:pt idx="1711">
                  <c:v>7.8479999999999999</c:v>
                </c:pt>
                <c:pt idx="1712">
                  <c:v>7.8479999999999999</c:v>
                </c:pt>
                <c:pt idx="1713">
                  <c:v>7.8479999999999999</c:v>
                </c:pt>
                <c:pt idx="1714">
                  <c:v>7.8479999999999999</c:v>
                </c:pt>
                <c:pt idx="1715">
                  <c:v>7.8479999999999999</c:v>
                </c:pt>
                <c:pt idx="1716">
                  <c:v>7.8479999999999999</c:v>
                </c:pt>
                <c:pt idx="1717">
                  <c:v>7.8479999999999999</c:v>
                </c:pt>
                <c:pt idx="1718">
                  <c:v>7.8479999999999999</c:v>
                </c:pt>
                <c:pt idx="1719">
                  <c:v>7.8479999999999999</c:v>
                </c:pt>
                <c:pt idx="1720">
                  <c:v>7.8479999999999999</c:v>
                </c:pt>
                <c:pt idx="1721">
                  <c:v>7.8479999999999999</c:v>
                </c:pt>
                <c:pt idx="1722">
                  <c:v>7.8479999999999999</c:v>
                </c:pt>
                <c:pt idx="1723">
                  <c:v>7.8479999999999999</c:v>
                </c:pt>
                <c:pt idx="1724">
                  <c:v>7.8479999999999999</c:v>
                </c:pt>
                <c:pt idx="1725">
                  <c:v>7.8479999999999999</c:v>
                </c:pt>
                <c:pt idx="1726">
                  <c:v>7.8479999999999999</c:v>
                </c:pt>
                <c:pt idx="1727">
                  <c:v>7.8479999999999999</c:v>
                </c:pt>
                <c:pt idx="1728">
                  <c:v>7.8479999999999999</c:v>
                </c:pt>
                <c:pt idx="1729">
                  <c:v>7.8479999999999999</c:v>
                </c:pt>
                <c:pt idx="1730">
                  <c:v>7.8479999999999999</c:v>
                </c:pt>
                <c:pt idx="1731">
                  <c:v>7.8479999999999999</c:v>
                </c:pt>
                <c:pt idx="1732">
                  <c:v>7.8479999999999999</c:v>
                </c:pt>
                <c:pt idx="1733">
                  <c:v>7.8479999999999999</c:v>
                </c:pt>
                <c:pt idx="1734">
                  <c:v>7.8479999999999999</c:v>
                </c:pt>
                <c:pt idx="1735">
                  <c:v>7.8479999999999999</c:v>
                </c:pt>
                <c:pt idx="1736">
                  <c:v>7.8479999999999999</c:v>
                </c:pt>
                <c:pt idx="1737">
                  <c:v>7.8479999999999999</c:v>
                </c:pt>
                <c:pt idx="1738">
                  <c:v>7.8479999999999999</c:v>
                </c:pt>
                <c:pt idx="1739">
                  <c:v>7.8479999999999999</c:v>
                </c:pt>
                <c:pt idx="1740">
                  <c:v>7.8479999999999999</c:v>
                </c:pt>
                <c:pt idx="1741">
                  <c:v>7.8479999999999999</c:v>
                </c:pt>
                <c:pt idx="1742">
                  <c:v>7.8479999999999999</c:v>
                </c:pt>
                <c:pt idx="1743">
                  <c:v>7.8479999999999999</c:v>
                </c:pt>
                <c:pt idx="1744">
                  <c:v>7.8479999999999999</c:v>
                </c:pt>
                <c:pt idx="1745">
                  <c:v>7.8479999999999999</c:v>
                </c:pt>
                <c:pt idx="1746">
                  <c:v>7.8479999999999999</c:v>
                </c:pt>
                <c:pt idx="1747">
                  <c:v>7.8479999999999999</c:v>
                </c:pt>
                <c:pt idx="1748">
                  <c:v>7.8479999999999999</c:v>
                </c:pt>
                <c:pt idx="1749">
                  <c:v>7.8479999999999999</c:v>
                </c:pt>
                <c:pt idx="1750">
                  <c:v>7.8479999999999999</c:v>
                </c:pt>
                <c:pt idx="1751">
                  <c:v>7.8479999999999999</c:v>
                </c:pt>
                <c:pt idx="1752">
                  <c:v>7.8479999999999999</c:v>
                </c:pt>
                <c:pt idx="1753">
                  <c:v>7.8479999999999999</c:v>
                </c:pt>
                <c:pt idx="1754">
                  <c:v>7.8479999999999999</c:v>
                </c:pt>
                <c:pt idx="1755">
                  <c:v>7.8479999999999999</c:v>
                </c:pt>
                <c:pt idx="1756">
                  <c:v>7.8479999999999999</c:v>
                </c:pt>
                <c:pt idx="1757">
                  <c:v>7.8479999999999999</c:v>
                </c:pt>
                <c:pt idx="1758">
                  <c:v>7.8479999999999999</c:v>
                </c:pt>
                <c:pt idx="1759">
                  <c:v>7.8479999999999999</c:v>
                </c:pt>
                <c:pt idx="1760">
                  <c:v>7.8479999999999999</c:v>
                </c:pt>
                <c:pt idx="1761">
                  <c:v>7.8479999999999999</c:v>
                </c:pt>
                <c:pt idx="1762">
                  <c:v>7.8479999999999999</c:v>
                </c:pt>
                <c:pt idx="1763">
                  <c:v>7.8479999999999999</c:v>
                </c:pt>
                <c:pt idx="1764">
                  <c:v>7.8479999999999999</c:v>
                </c:pt>
                <c:pt idx="1765">
                  <c:v>7.8479999999999999</c:v>
                </c:pt>
                <c:pt idx="1766">
                  <c:v>7.8479999999999999</c:v>
                </c:pt>
                <c:pt idx="1767">
                  <c:v>7.8479999999999999</c:v>
                </c:pt>
                <c:pt idx="1768">
                  <c:v>7.8479999999999999</c:v>
                </c:pt>
                <c:pt idx="1769">
                  <c:v>7.8479999999999999</c:v>
                </c:pt>
                <c:pt idx="1770">
                  <c:v>7.8479999999999999</c:v>
                </c:pt>
                <c:pt idx="1771">
                  <c:v>7.8479999999999999</c:v>
                </c:pt>
                <c:pt idx="1772">
                  <c:v>7.8479999999999999</c:v>
                </c:pt>
                <c:pt idx="1773">
                  <c:v>7.8479999999999999</c:v>
                </c:pt>
                <c:pt idx="1774">
                  <c:v>7.8479999999999999</c:v>
                </c:pt>
                <c:pt idx="1775">
                  <c:v>7.8479999999999999</c:v>
                </c:pt>
                <c:pt idx="1776">
                  <c:v>7.8479999999999999</c:v>
                </c:pt>
                <c:pt idx="1777">
                  <c:v>7.8479999999999999</c:v>
                </c:pt>
                <c:pt idx="1778">
                  <c:v>7.8479999999999999</c:v>
                </c:pt>
                <c:pt idx="1779">
                  <c:v>7.8479999999999999</c:v>
                </c:pt>
                <c:pt idx="1780">
                  <c:v>7.8479999999999999</c:v>
                </c:pt>
                <c:pt idx="1781">
                  <c:v>7.8479999999999999</c:v>
                </c:pt>
                <c:pt idx="1782">
                  <c:v>7.8479999999999999</c:v>
                </c:pt>
                <c:pt idx="1783">
                  <c:v>7.8479999999999999</c:v>
                </c:pt>
                <c:pt idx="1784">
                  <c:v>7.8479999999999999</c:v>
                </c:pt>
                <c:pt idx="1785">
                  <c:v>7.8479999999999999</c:v>
                </c:pt>
                <c:pt idx="1786">
                  <c:v>7.8479999999999999</c:v>
                </c:pt>
                <c:pt idx="1787">
                  <c:v>7.8479999999999999</c:v>
                </c:pt>
                <c:pt idx="1788">
                  <c:v>7.8479999999999999</c:v>
                </c:pt>
                <c:pt idx="1789">
                  <c:v>7.8479999999999999</c:v>
                </c:pt>
                <c:pt idx="1790">
                  <c:v>7.8479999999999999</c:v>
                </c:pt>
                <c:pt idx="1791">
                  <c:v>7.8479999999999999</c:v>
                </c:pt>
                <c:pt idx="1792">
                  <c:v>7.8479999999999999</c:v>
                </c:pt>
                <c:pt idx="1793">
                  <c:v>7.8479999999999999</c:v>
                </c:pt>
                <c:pt idx="1794">
                  <c:v>7.8479999999999999</c:v>
                </c:pt>
                <c:pt idx="1795">
                  <c:v>7.8479999999999999</c:v>
                </c:pt>
                <c:pt idx="1796">
                  <c:v>7.8479999999999999</c:v>
                </c:pt>
                <c:pt idx="1797">
                  <c:v>7.8479999999999999</c:v>
                </c:pt>
                <c:pt idx="1798">
                  <c:v>7.8479999999999999</c:v>
                </c:pt>
                <c:pt idx="1799">
                  <c:v>7.8479999999999999</c:v>
                </c:pt>
                <c:pt idx="1800">
                  <c:v>7.8479999999999999</c:v>
                </c:pt>
                <c:pt idx="1801">
                  <c:v>7.8479999999999999</c:v>
                </c:pt>
                <c:pt idx="1802">
                  <c:v>7.8479999999999999</c:v>
                </c:pt>
                <c:pt idx="1803">
                  <c:v>7.8479999999999999</c:v>
                </c:pt>
                <c:pt idx="1804">
                  <c:v>7.8479999999999999</c:v>
                </c:pt>
                <c:pt idx="1805">
                  <c:v>7.8479999999999999</c:v>
                </c:pt>
                <c:pt idx="1806">
                  <c:v>7.8479999999999999</c:v>
                </c:pt>
                <c:pt idx="1807">
                  <c:v>7.8479999999999999</c:v>
                </c:pt>
                <c:pt idx="1808">
                  <c:v>7.8479999999999999</c:v>
                </c:pt>
                <c:pt idx="1809">
                  <c:v>7.8479999999999999</c:v>
                </c:pt>
                <c:pt idx="1810">
                  <c:v>7.8479999999999999</c:v>
                </c:pt>
                <c:pt idx="1811">
                  <c:v>7.8479999999999999</c:v>
                </c:pt>
                <c:pt idx="1812">
                  <c:v>7.8479999999999999</c:v>
                </c:pt>
                <c:pt idx="1813">
                  <c:v>7.8479999999999999</c:v>
                </c:pt>
                <c:pt idx="1814">
                  <c:v>7.8479999999999999</c:v>
                </c:pt>
                <c:pt idx="1815">
                  <c:v>7.8479999999999999</c:v>
                </c:pt>
                <c:pt idx="1816">
                  <c:v>7.8479999999999999</c:v>
                </c:pt>
                <c:pt idx="1817">
                  <c:v>7.8479999999999999</c:v>
                </c:pt>
                <c:pt idx="1818">
                  <c:v>7.8479999999999999</c:v>
                </c:pt>
                <c:pt idx="1819">
                  <c:v>7.8479999999999999</c:v>
                </c:pt>
                <c:pt idx="1820">
                  <c:v>7.8479999999999999</c:v>
                </c:pt>
                <c:pt idx="1821">
                  <c:v>7.8479999999999999</c:v>
                </c:pt>
                <c:pt idx="1822">
                  <c:v>7.8479999999999999</c:v>
                </c:pt>
                <c:pt idx="1823">
                  <c:v>7.8479999999999999</c:v>
                </c:pt>
                <c:pt idx="1824">
                  <c:v>7.8479999999999999</c:v>
                </c:pt>
                <c:pt idx="1825">
                  <c:v>7.8479999999999999</c:v>
                </c:pt>
                <c:pt idx="1826">
                  <c:v>7.8479999999999999</c:v>
                </c:pt>
                <c:pt idx="1827">
                  <c:v>7.8479999999999999</c:v>
                </c:pt>
                <c:pt idx="1828">
                  <c:v>7.8479999999999999</c:v>
                </c:pt>
                <c:pt idx="1829">
                  <c:v>7.8479999999999999</c:v>
                </c:pt>
                <c:pt idx="1830">
                  <c:v>7.8479999999999999</c:v>
                </c:pt>
                <c:pt idx="1831">
                  <c:v>7.8479999999999999</c:v>
                </c:pt>
                <c:pt idx="1832">
                  <c:v>7.8479999999999999</c:v>
                </c:pt>
                <c:pt idx="1833">
                  <c:v>7.8479999999999999</c:v>
                </c:pt>
                <c:pt idx="1834">
                  <c:v>7.8479999999999999</c:v>
                </c:pt>
                <c:pt idx="1835">
                  <c:v>7.8479999999999999</c:v>
                </c:pt>
                <c:pt idx="1836">
                  <c:v>7.8479999999999999</c:v>
                </c:pt>
                <c:pt idx="1837">
                  <c:v>7.8479999999999999</c:v>
                </c:pt>
                <c:pt idx="1838">
                  <c:v>7.8479999999999999</c:v>
                </c:pt>
                <c:pt idx="1839">
                  <c:v>7.8479999999999999</c:v>
                </c:pt>
                <c:pt idx="1840">
                  <c:v>7.8479999999999999</c:v>
                </c:pt>
                <c:pt idx="1841">
                  <c:v>7.8479999999999999</c:v>
                </c:pt>
                <c:pt idx="1842">
                  <c:v>7.8479999999999999</c:v>
                </c:pt>
                <c:pt idx="1843">
                  <c:v>7.8479999999999999</c:v>
                </c:pt>
                <c:pt idx="1844">
                  <c:v>7.8479999999999999</c:v>
                </c:pt>
                <c:pt idx="1845">
                  <c:v>7.8479999999999999</c:v>
                </c:pt>
                <c:pt idx="1846">
                  <c:v>7.8479999999999999</c:v>
                </c:pt>
                <c:pt idx="1847">
                  <c:v>7.8479999999999999</c:v>
                </c:pt>
                <c:pt idx="1848">
                  <c:v>7.8479999999999999</c:v>
                </c:pt>
                <c:pt idx="1849">
                  <c:v>7.8479999999999999</c:v>
                </c:pt>
                <c:pt idx="1850">
                  <c:v>7.8479999999999999</c:v>
                </c:pt>
                <c:pt idx="1851">
                  <c:v>7.8479999999999999</c:v>
                </c:pt>
                <c:pt idx="1852">
                  <c:v>7.8479999999999999</c:v>
                </c:pt>
                <c:pt idx="1853">
                  <c:v>7.8479999999999999</c:v>
                </c:pt>
                <c:pt idx="1854">
                  <c:v>7.8479999999999999</c:v>
                </c:pt>
                <c:pt idx="1855">
                  <c:v>7.8479999999999999</c:v>
                </c:pt>
                <c:pt idx="1856">
                  <c:v>7.8479999999999999</c:v>
                </c:pt>
                <c:pt idx="1857">
                  <c:v>7.8479999999999999</c:v>
                </c:pt>
                <c:pt idx="1858">
                  <c:v>7.8479999999999999</c:v>
                </c:pt>
                <c:pt idx="1859">
                  <c:v>7.8479999999999999</c:v>
                </c:pt>
                <c:pt idx="1860">
                  <c:v>7.8479999999999999</c:v>
                </c:pt>
                <c:pt idx="1861">
                  <c:v>7.8479999999999999</c:v>
                </c:pt>
                <c:pt idx="1862">
                  <c:v>7.8479999999999999</c:v>
                </c:pt>
                <c:pt idx="1863">
                  <c:v>7.8479999999999999</c:v>
                </c:pt>
                <c:pt idx="1864">
                  <c:v>7.8479999999999999</c:v>
                </c:pt>
                <c:pt idx="1865">
                  <c:v>7.8479999999999999</c:v>
                </c:pt>
                <c:pt idx="1866">
                  <c:v>7.8479999999999999</c:v>
                </c:pt>
                <c:pt idx="1867">
                  <c:v>7.8479999999999999</c:v>
                </c:pt>
                <c:pt idx="1868">
                  <c:v>7.8479999999999999</c:v>
                </c:pt>
                <c:pt idx="1869">
                  <c:v>7.8479999999999999</c:v>
                </c:pt>
                <c:pt idx="1870">
                  <c:v>7.8479999999999999</c:v>
                </c:pt>
                <c:pt idx="1871">
                  <c:v>7.8479999999999999</c:v>
                </c:pt>
                <c:pt idx="1872">
                  <c:v>7.8479999999999999</c:v>
                </c:pt>
                <c:pt idx="1873">
                  <c:v>7.8479999999999999</c:v>
                </c:pt>
                <c:pt idx="1874">
                  <c:v>7.8479999999999999</c:v>
                </c:pt>
                <c:pt idx="1875">
                  <c:v>7.8479999999999999</c:v>
                </c:pt>
                <c:pt idx="1876">
                  <c:v>7.8479999999999999</c:v>
                </c:pt>
                <c:pt idx="1877">
                  <c:v>7.8479999999999999</c:v>
                </c:pt>
                <c:pt idx="1878">
                  <c:v>7.8479999999999999</c:v>
                </c:pt>
                <c:pt idx="1879">
                  <c:v>7.8479999999999999</c:v>
                </c:pt>
                <c:pt idx="1880">
                  <c:v>7.8479999999999999</c:v>
                </c:pt>
                <c:pt idx="1881">
                  <c:v>7.8479999999999999</c:v>
                </c:pt>
                <c:pt idx="1882">
                  <c:v>7.8479999999999999</c:v>
                </c:pt>
                <c:pt idx="1883">
                  <c:v>7.8479999999999999</c:v>
                </c:pt>
                <c:pt idx="1884">
                  <c:v>7.8479999999999999</c:v>
                </c:pt>
                <c:pt idx="1885">
                  <c:v>7.8479999999999999</c:v>
                </c:pt>
                <c:pt idx="1886">
                  <c:v>7.8479999999999999</c:v>
                </c:pt>
                <c:pt idx="1887">
                  <c:v>7.8479999999999999</c:v>
                </c:pt>
                <c:pt idx="1888">
                  <c:v>7.8479999999999999</c:v>
                </c:pt>
                <c:pt idx="1889">
                  <c:v>7.8479999999999999</c:v>
                </c:pt>
                <c:pt idx="1890">
                  <c:v>7.8479999999999999</c:v>
                </c:pt>
                <c:pt idx="1891">
                  <c:v>7.8479999999999999</c:v>
                </c:pt>
                <c:pt idx="1892">
                  <c:v>7.8479999999999999</c:v>
                </c:pt>
                <c:pt idx="1893">
                  <c:v>7.8479999999999999</c:v>
                </c:pt>
                <c:pt idx="1894">
                  <c:v>7.8479999999999999</c:v>
                </c:pt>
                <c:pt idx="1895">
                  <c:v>7.8479999999999999</c:v>
                </c:pt>
                <c:pt idx="1896">
                  <c:v>7.8479999999999999</c:v>
                </c:pt>
                <c:pt idx="1897">
                  <c:v>7.8479999999999999</c:v>
                </c:pt>
                <c:pt idx="1898">
                  <c:v>7.8479999999999999</c:v>
                </c:pt>
                <c:pt idx="1899">
                  <c:v>7.8479999999999999</c:v>
                </c:pt>
                <c:pt idx="1900">
                  <c:v>7.8479999999999999</c:v>
                </c:pt>
                <c:pt idx="1901">
                  <c:v>7.8479999999999999</c:v>
                </c:pt>
                <c:pt idx="1902">
                  <c:v>7.8479999999999999</c:v>
                </c:pt>
                <c:pt idx="1903">
                  <c:v>7.8479999999999999</c:v>
                </c:pt>
                <c:pt idx="1904">
                  <c:v>7.8479999999999999</c:v>
                </c:pt>
                <c:pt idx="1905">
                  <c:v>7.8479999999999999</c:v>
                </c:pt>
                <c:pt idx="1906">
                  <c:v>7.8479999999999999</c:v>
                </c:pt>
                <c:pt idx="1907">
                  <c:v>7.8479999999999999</c:v>
                </c:pt>
                <c:pt idx="1908">
                  <c:v>7.8479999999999999</c:v>
                </c:pt>
                <c:pt idx="1909">
                  <c:v>7.8479999999999999</c:v>
                </c:pt>
                <c:pt idx="1910">
                  <c:v>7.8479999999999999</c:v>
                </c:pt>
                <c:pt idx="1911">
                  <c:v>7.8479999999999999</c:v>
                </c:pt>
                <c:pt idx="1912">
                  <c:v>7.8479999999999999</c:v>
                </c:pt>
                <c:pt idx="1913">
                  <c:v>7.8479999999999999</c:v>
                </c:pt>
                <c:pt idx="1914">
                  <c:v>7.8479999999999999</c:v>
                </c:pt>
                <c:pt idx="1915">
                  <c:v>7.8479999999999999</c:v>
                </c:pt>
                <c:pt idx="1916">
                  <c:v>7.8479999999999999</c:v>
                </c:pt>
                <c:pt idx="1917">
                  <c:v>7.8479999999999999</c:v>
                </c:pt>
                <c:pt idx="1918">
                  <c:v>7.8479999999999999</c:v>
                </c:pt>
                <c:pt idx="1919">
                  <c:v>7.8479999999999999</c:v>
                </c:pt>
                <c:pt idx="1920">
                  <c:v>7.8479999999999999</c:v>
                </c:pt>
                <c:pt idx="1921">
                  <c:v>7.8479999999999999</c:v>
                </c:pt>
                <c:pt idx="1922">
                  <c:v>7.8479999999999999</c:v>
                </c:pt>
                <c:pt idx="1923">
                  <c:v>7.8479999999999999</c:v>
                </c:pt>
                <c:pt idx="1924">
                  <c:v>7.8479999999999999</c:v>
                </c:pt>
                <c:pt idx="1925">
                  <c:v>7.8479999999999999</c:v>
                </c:pt>
                <c:pt idx="1926">
                  <c:v>7.8479999999999999</c:v>
                </c:pt>
                <c:pt idx="1927">
                  <c:v>7.8479999999999999</c:v>
                </c:pt>
                <c:pt idx="1928">
                  <c:v>7.8479999999999999</c:v>
                </c:pt>
                <c:pt idx="1929">
                  <c:v>7.8479999999999999</c:v>
                </c:pt>
                <c:pt idx="1930">
                  <c:v>7.8479999999999999</c:v>
                </c:pt>
                <c:pt idx="1931">
                  <c:v>7.8479999999999999</c:v>
                </c:pt>
                <c:pt idx="1932">
                  <c:v>7.8479999999999999</c:v>
                </c:pt>
                <c:pt idx="1933">
                  <c:v>7.8479999999999999</c:v>
                </c:pt>
                <c:pt idx="1934">
                  <c:v>7.8479999999999999</c:v>
                </c:pt>
                <c:pt idx="1935">
                  <c:v>7.8479999999999999</c:v>
                </c:pt>
                <c:pt idx="1936">
                  <c:v>7.8479999999999999</c:v>
                </c:pt>
                <c:pt idx="1937">
                  <c:v>7.8479999999999999</c:v>
                </c:pt>
                <c:pt idx="1938">
                  <c:v>7.8479999999999999</c:v>
                </c:pt>
                <c:pt idx="1939">
                  <c:v>7.8479999999999999</c:v>
                </c:pt>
                <c:pt idx="1940">
                  <c:v>7.8479999999999999</c:v>
                </c:pt>
                <c:pt idx="1941">
                  <c:v>7.8479999999999999</c:v>
                </c:pt>
                <c:pt idx="1942">
                  <c:v>7.8479999999999999</c:v>
                </c:pt>
                <c:pt idx="1943">
                  <c:v>7.8479999999999999</c:v>
                </c:pt>
                <c:pt idx="1944">
                  <c:v>7.8479999999999999</c:v>
                </c:pt>
                <c:pt idx="1945">
                  <c:v>7.8479999999999999</c:v>
                </c:pt>
                <c:pt idx="1946">
                  <c:v>7.8479999999999999</c:v>
                </c:pt>
                <c:pt idx="1947">
                  <c:v>7.8479999999999999</c:v>
                </c:pt>
                <c:pt idx="1948">
                  <c:v>7.8479999999999999</c:v>
                </c:pt>
                <c:pt idx="1949">
                  <c:v>7.8479999999999999</c:v>
                </c:pt>
                <c:pt idx="1950">
                  <c:v>7.8479999999999999</c:v>
                </c:pt>
                <c:pt idx="1951">
                  <c:v>7.8479999999999999</c:v>
                </c:pt>
                <c:pt idx="1952">
                  <c:v>7.8479999999999999</c:v>
                </c:pt>
                <c:pt idx="1953">
                  <c:v>7.8479999999999999</c:v>
                </c:pt>
                <c:pt idx="1954">
                  <c:v>7.8479999999999999</c:v>
                </c:pt>
                <c:pt idx="1955">
                  <c:v>7.8479999999999999</c:v>
                </c:pt>
                <c:pt idx="1956">
                  <c:v>7.8479999999999999</c:v>
                </c:pt>
                <c:pt idx="1957">
                  <c:v>7.8479999999999999</c:v>
                </c:pt>
                <c:pt idx="1958">
                  <c:v>7.8479999999999999</c:v>
                </c:pt>
                <c:pt idx="1959">
                  <c:v>7.8479999999999999</c:v>
                </c:pt>
                <c:pt idx="1960">
                  <c:v>7.8479999999999999</c:v>
                </c:pt>
                <c:pt idx="1961">
                  <c:v>7.8479999999999999</c:v>
                </c:pt>
                <c:pt idx="1962">
                  <c:v>7.8479999999999999</c:v>
                </c:pt>
                <c:pt idx="1963">
                  <c:v>7.8479999999999999</c:v>
                </c:pt>
                <c:pt idx="1964">
                  <c:v>7.8479999999999999</c:v>
                </c:pt>
                <c:pt idx="1965">
                  <c:v>7.8479999999999999</c:v>
                </c:pt>
                <c:pt idx="1966">
                  <c:v>7.8479999999999999</c:v>
                </c:pt>
                <c:pt idx="1967">
                  <c:v>7.8479999999999999</c:v>
                </c:pt>
                <c:pt idx="1968">
                  <c:v>7.8479999999999999</c:v>
                </c:pt>
                <c:pt idx="1969">
                  <c:v>7.8479999999999999</c:v>
                </c:pt>
                <c:pt idx="1970">
                  <c:v>7.8479999999999999</c:v>
                </c:pt>
                <c:pt idx="1971">
                  <c:v>7.8479999999999999</c:v>
                </c:pt>
                <c:pt idx="1972">
                  <c:v>7.8479999999999999</c:v>
                </c:pt>
                <c:pt idx="1973">
                  <c:v>7.8479999999999999</c:v>
                </c:pt>
                <c:pt idx="1974">
                  <c:v>7.8479999999999999</c:v>
                </c:pt>
                <c:pt idx="1975">
                  <c:v>7.8479999999999999</c:v>
                </c:pt>
                <c:pt idx="1976">
                  <c:v>7.8479999999999999</c:v>
                </c:pt>
                <c:pt idx="1977">
                  <c:v>7.8479999999999999</c:v>
                </c:pt>
                <c:pt idx="1978">
                  <c:v>7.8479999999999999</c:v>
                </c:pt>
                <c:pt idx="1979">
                  <c:v>7.8479999999999999</c:v>
                </c:pt>
                <c:pt idx="1980">
                  <c:v>7.8479999999999999</c:v>
                </c:pt>
                <c:pt idx="1981">
                  <c:v>7.8479999999999999</c:v>
                </c:pt>
                <c:pt idx="1982">
                  <c:v>7.8479999999999999</c:v>
                </c:pt>
                <c:pt idx="1983">
                  <c:v>7.8479999999999999</c:v>
                </c:pt>
                <c:pt idx="1984">
                  <c:v>7.8479999999999999</c:v>
                </c:pt>
                <c:pt idx="1985">
                  <c:v>7.8479999999999999</c:v>
                </c:pt>
                <c:pt idx="1986">
                  <c:v>7.8479999999999999</c:v>
                </c:pt>
                <c:pt idx="1987">
                  <c:v>7.8479999999999999</c:v>
                </c:pt>
                <c:pt idx="1988">
                  <c:v>7.8479999999999999</c:v>
                </c:pt>
                <c:pt idx="1989">
                  <c:v>7.8479999999999999</c:v>
                </c:pt>
                <c:pt idx="1990">
                  <c:v>7.8479999999999999</c:v>
                </c:pt>
                <c:pt idx="1991">
                  <c:v>7.8479999999999999</c:v>
                </c:pt>
                <c:pt idx="1992">
                  <c:v>7.8479999999999999</c:v>
                </c:pt>
                <c:pt idx="1993">
                  <c:v>7.8479999999999999</c:v>
                </c:pt>
                <c:pt idx="1994">
                  <c:v>7.8479999999999999</c:v>
                </c:pt>
                <c:pt idx="1995">
                  <c:v>7.8479999999999999</c:v>
                </c:pt>
                <c:pt idx="1996">
                  <c:v>7.8479999999999999</c:v>
                </c:pt>
                <c:pt idx="1997">
                  <c:v>7.8479999999999999</c:v>
                </c:pt>
                <c:pt idx="1998">
                  <c:v>7.8479999999999999</c:v>
                </c:pt>
                <c:pt idx="1999">
                  <c:v>7.8479999999999999</c:v>
                </c:pt>
                <c:pt idx="2000">
                  <c:v>7.8479999999999999</c:v>
                </c:pt>
                <c:pt idx="2001">
                  <c:v>7.8479999999999999</c:v>
                </c:pt>
                <c:pt idx="2002">
                  <c:v>7.8479999999999999</c:v>
                </c:pt>
                <c:pt idx="2003">
                  <c:v>7.8479999999999999</c:v>
                </c:pt>
                <c:pt idx="2004">
                  <c:v>7.8479999999999999</c:v>
                </c:pt>
                <c:pt idx="2005">
                  <c:v>7.8479999999999999</c:v>
                </c:pt>
                <c:pt idx="2006">
                  <c:v>7.8479999999999999</c:v>
                </c:pt>
                <c:pt idx="2007">
                  <c:v>7.8479999999999999</c:v>
                </c:pt>
                <c:pt idx="2008">
                  <c:v>7.8479999999999999</c:v>
                </c:pt>
                <c:pt idx="2009">
                  <c:v>7.8479999999999999</c:v>
                </c:pt>
                <c:pt idx="2010">
                  <c:v>7.8479999999999999</c:v>
                </c:pt>
                <c:pt idx="2011">
                  <c:v>7.8479999999999999</c:v>
                </c:pt>
                <c:pt idx="2012">
                  <c:v>7.8479999999999999</c:v>
                </c:pt>
                <c:pt idx="2013">
                  <c:v>7.8479999999999999</c:v>
                </c:pt>
                <c:pt idx="2014">
                  <c:v>7.8479999999999999</c:v>
                </c:pt>
                <c:pt idx="2015">
                  <c:v>7.8479999999999999</c:v>
                </c:pt>
                <c:pt idx="2016">
                  <c:v>7.8479999999999999</c:v>
                </c:pt>
                <c:pt idx="2017">
                  <c:v>7.8479999999999999</c:v>
                </c:pt>
                <c:pt idx="2018">
                  <c:v>7.8479999999999999</c:v>
                </c:pt>
                <c:pt idx="2019">
                  <c:v>7.8479999999999999</c:v>
                </c:pt>
                <c:pt idx="2020">
                  <c:v>7.8479999999999999</c:v>
                </c:pt>
                <c:pt idx="2021">
                  <c:v>7.8479999999999999</c:v>
                </c:pt>
                <c:pt idx="2022">
                  <c:v>7.8479999999999999</c:v>
                </c:pt>
                <c:pt idx="2023">
                  <c:v>7.8479999999999999</c:v>
                </c:pt>
                <c:pt idx="2024">
                  <c:v>7.8479999999999999</c:v>
                </c:pt>
                <c:pt idx="2025">
                  <c:v>7.8479999999999999</c:v>
                </c:pt>
                <c:pt idx="2026">
                  <c:v>7.8479999999999999</c:v>
                </c:pt>
                <c:pt idx="2027">
                  <c:v>7.8479999999999999</c:v>
                </c:pt>
                <c:pt idx="2028">
                  <c:v>7.8479999999999999</c:v>
                </c:pt>
                <c:pt idx="2029">
                  <c:v>7.8479999999999999</c:v>
                </c:pt>
                <c:pt idx="2030">
                  <c:v>7.8479999999999999</c:v>
                </c:pt>
                <c:pt idx="2031">
                  <c:v>7.8479999999999999</c:v>
                </c:pt>
                <c:pt idx="2032">
                  <c:v>7.8479999999999999</c:v>
                </c:pt>
                <c:pt idx="2033">
                  <c:v>7.8479999999999999</c:v>
                </c:pt>
                <c:pt idx="2034">
                  <c:v>7.8479999999999999</c:v>
                </c:pt>
                <c:pt idx="2035">
                  <c:v>7.8479999999999999</c:v>
                </c:pt>
                <c:pt idx="2036">
                  <c:v>7.8479999999999999</c:v>
                </c:pt>
                <c:pt idx="2037">
                  <c:v>7.8479999999999999</c:v>
                </c:pt>
                <c:pt idx="2038">
                  <c:v>7.8479999999999999</c:v>
                </c:pt>
                <c:pt idx="2039">
                  <c:v>7.8479999999999999</c:v>
                </c:pt>
                <c:pt idx="2040">
                  <c:v>7.8479999999999999</c:v>
                </c:pt>
                <c:pt idx="2041">
                  <c:v>7.8479999999999999</c:v>
                </c:pt>
                <c:pt idx="2042">
                  <c:v>7.8479999999999999</c:v>
                </c:pt>
                <c:pt idx="2043">
                  <c:v>7.8479999999999999</c:v>
                </c:pt>
                <c:pt idx="2044">
                  <c:v>7.8479999999999999</c:v>
                </c:pt>
                <c:pt idx="2045">
                  <c:v>7.8479999999999999</c:v>
                </c:pt>
                <c:pt idx="2046">
                  <c:v>7.8479999999999999</c:v>
                </c:pt>
                <c:pt idx="2047">
                  <c:v>7.8479999999999999</c:v>
                </c:pt>
                <c:pt idx="2048">
                  <c:v>7.8479999999999999</c:v>
                </c:pt>
                <c:pt idx="2049">
                  <c:v>7.8479999999999999</c:v>
                </c:pt>
                <c:pt idx="2050">
                  <c:v>7.8479999999999999</c:v>
                </c:pt>
                <c:pt idx="2051">
                  <c:v>7.8479999999999999</c:v>
                </c:pt>
                <c:pt idx="2052">
                  <c:v>7.8479999999999999</c:v>
                </c:pt>
                <c:pt idx="2053">
                  <c:v>7.8479999999999999</c:v>
                </c:pt>
                <c:pt idx="2054">
                  <c:v>7.8479999999999999</c:v>
                </c:pt>
                <c:pt idx="2055">
                  <c:v>7.8479999999999999</c:v>
                </c:pt>
                <c:pt idx="2056">
                  <c:v>7.8479999999999999</c:v>
                </c:pt>
                <c:pt idx="2057">
                  <c:v>7.8479999999999999</c:v>
                </c:pt>
                <c:pt idx="2058">
                  <c:v>7.8479999999999999</c:v>
                </c:pt>
                <c:pt idx="2059">
                  <c:v>7.8479999999999999</c:v>
                </c:pt>
                <c:pt idx="2060">
                  <c:v>7.8479999999999999</c:v>
                </c:pt>
                <c:pt idx="2061">
                  <c:v>7.8479999999999999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674112"/>
        <c:axId val="327823744"/>
      </c:scatterChart>
      <c:scatterChart>
        <c:scatterStyle val="smoothMarker"/>
        <c:varyColors val="0"/>
        <c:ser>
          <c:idx val="6"/>
          <c:order val="3"/>
          <c:tx>
            <c:strRef>
              <c:f>DATA!$J$12</c:f>
              <c:strCache>
                <c:ptCount val="1"/>
                <c:pt idx="0">
                  <c:v>loaded Q = 6.95E+06  9.13E+05 from P_ref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FF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DATA!$F$10:$F$2071</c:f>
              <c:numCache>
                <c:formatCode>0.00E+00</c:formatCode>
                <c:ptCount val="2062"/>
                <c:pt idx="0">
                  <c:v>7498729.8040803876</c:v>
                </c:pt>
                <c:pt idx="1">
                  <c:v>7068016.5337184453</c:v>
                </c:pt>
                <c:pt idx="2">
                  <c:v>7399596.1123677706</c:v>
                </c:pt>
                <c:pt idx="3">
                  <c:v>6399834.8342192397</c:v>
                </c:pt>
                <c:pt idx="4">
                  <c:v>6471412.561246396</c:v>
                </c:pt>
                <c:pt idx="5">
                  <c:v>7411721.4275403926</c:v>
                </c:pt>
                <c:pt idx="6">
                  <c:v>7146440.7687020376</c:v>
                </c:pt>
                <c:pt idx="7">
                  <c:v>7137243.1960952543</c:v>
                </c:pt>
                <c:pt idx="8">
                  <c:v>6649289.2434138861</c:v>
                </c:pt>
                <c:pt idx="9">
                  <c:v>7131600.6772706723</c:v>
                </c:pt>
                <c:pt idx="10">
                  <c:v>6416797.6471782941</c:v>
                </c:pt>
                <c:pt idx="11">
                  <c:v>6720659.7685271502</c:v>
                </c:pt>
                <c:pt idx="12">
                  <c:v>7443986.1023038346</c:v>
                </c:pt>
                <c:pt idx="13">
                  <c:v>6783835.2806755323</c:v>
                </c:pt>
                <c:pt idx="14">
                  <c:v>6786657.5134222005</c:v>
                </c:pt>
                <c:pt idx="15">
                  <c:v>6416633.4966670424</c:v>
                </c:pt>
                <c:pt idx="16">
                  <c:v>7357809.4328863863</c:v>
                </c:pt>
                <c:pt idx="17">
                  <c:v>6788853.5099181216</c:v>
                </c:pt>
                <c:pt idx="18">
                  <c:v>6855300.3220754657</c:v>
                </c:pt>
                <c:pt idx="19">
                  <c:v>6363678.6328294082</c:v>
                </c:pt>
                <c:pt idx="20">
                  <c:v>7388060.192011944</c:v>
                </c:pt>
                <c:pt idx="21">
                  <c:v>7334974.7526292587</c:v>
                </c:pt>
                <c:pt idx="22">
                  <c:v>6047767.7376512634</c:v>
                </c:pt>
                <c:pt idx="23">
                  <c:v>7217678.3149500834</c:v>
                </c:pt>
                <c:pt idx="24">
                  <c:v>7085517.6448965427</c:v>
                </c:pt>
                <c:pt idx="25">
                  <c:v>6858248.74446976</c:v>
                </c:pt>
                <c:pt idx="26">
                  <c:v>5756827.3854969731</c:v>
                </c:pt>
                <c:pt idx="27">
                  <c:v>6998311.3275274709</c:v>
                </c:pt>
                <c:pt idx="28">
                  <c:v>7537112.4148001047</c:v>
                </c:pt>
                <c:pt idx="29">
                  <c:v>7450865.9658482922</c:v>
                </c:pt>
                <c:pt idx="30">
                  <c:v>6200451.5360751133</c:v>
                </c:pt>
                <c:pt idx="31">
                  <c:v>6100982.8468077378</c:v>
                </c:pt>
                <c:pt idx="32">
                  <c:v>6964015.7403279822</c:v>
                </c:pt>
                <c:pt idx="33">
                  <c:v>6555805.6078330707</c:v>
                </c:pt>
                <c:pt idx="34">
                  <c:v>6999641.6330732796</c:v>
                </c:pt>
                <c:pt idx="35">
                  <c:v>6614821.7180965571</c:v>
                </c:pt>
                <c:pt idx="36">
                  <c:v>7006004.7942074444</c:v>
                </c:pt>
                <c:pt idx="37">
                  <c:v>7315158.5194429401</c:v>
                </c:pt>
                <c:pt idx="38">
                  <c:v>7207962.1851936635</c:v>
                </c:pt>
                <c:pt idx="39">
                  <c:v>4616993.0840418981</c:v>
                </c:pt>
                <c:pt idx="40">
                  <c:v>6485828.1555744698</c:v>
                </c:pt>
                <c:pt idx="41">
                  <c:v>7071276.8467250057</c:v>
                </c:pt>
                <c:pt idx="42">
                  <c:v>7283065.017578966</c:v>
                </c:pt>
                <c:pt idx="43">
                  <c:v>7149223.8230316574</c:v>
                </c:pt>
                <c:pt idx="44">
                  <c:v>6863032.2169739492</c:v>
                </c:pt>
                <c:pt idx="45">
                  <c:v>6605292.708849025</c:v>
                </c:pt>
                <c:pt idx="46">
                  <c:v>6617230.4211028982</c:v>
                </c:pt>
                <c:pt idx="47">
                  <c:v>7107926.9034695318</c:v>
                </c:pt>
                <c:pt idx="48">
                  <c:v>6864294.9422818702</c:v>
                </c:pt>
                <c:pt idx="49">
                  <c:v>6810169.7566468101</c:v>
                </c:pt>
                <c:pt idx="50">
                  <c:v>5831768.66492189</c:v>
                </c:pt>
                <c:pt idx="51">
                  <c:v>7239706.3797765961</c:v>
                </c:pt>
                <c:pt idx="52">
                  <c:v>6948750.8089947579</c:v>
                </c:pt>
                <c:pt idx="53">
                  <c:v>7150250.5616247952</c:v>
                </c:pt>
                <c:pt idx="54">
                  <c:v>6808391.8350208523</c:v>
                </c:pt>
                <c:pt idx="55">
                  <c:v>6428019.6253324831</c:v>
                </c:pt>
                <c:pt idx="56">
                  <c:v>6549728.8576458041</c:v>
                </c:pt>
                <c:pt idx="57">
                  <c:v>5872931.5685940003</c:v>
                </c:pt>
                <c:pt idx="58">
                  <c:v>4615247.2924308134</c:v>
                </c:pt>
                <c:pt idx="59">
                  <c:v>6609177.2146818833</c:v>
                </c:pt>
                <c:pt idx="60">
                  <c:v>6801735.877677761</c:v>
                </c:pt>
                <c:pt idx="61">
                  <c:v>5085661.1974150687</c:v>
                </c:pt>
                <c:pt idx="62">
                  <c:v>7022604.8614526186</c:v>
                </c:pt>
                <c:pt idx="63">
                  <c:v>6445174.7439632816</c:v>
                </c:pt>
                <c:pt idx="64">
                  <c:v>7312602.9307138966</c:v>
                </c:pt>
                <c:pt idx="65">
                  <c:v>7545316.7083451319</c:v>
                </c:pt>
                <c:pt idx="66">
                  <c:v>7212336.0388703216</c:v>
                </c:pt>
                <c:pt idx="67">
                  <c:v>7000778.7427431</c:v>
                </c:pt>
                <c:pt idx="68">
                  <c:v>5421261.1191797489</c:v>
                </c:pt>
                <c:pt idx="69">
                  <c:v>6938286.8917488065</c:v>
                </c:pt>
                <c:pt idx="70">
                  <c:v>7014003.8689840324</c:v>
                </c:pt>
                <c:pt idx="71">
                  <c:v>6610018.6491721254</c:v>
                </c:pt>
                <c:pt idx="72">
                  <c:v>6450093.8355056411</c:v>
                </c:pt>
                <c:pt idx="73">
                  <c:v>6235833.8069714848</c:v>
                </c:pt>
                <c:pt idx="74">
                  <c:v>6273417.0796607072</c:v>
                </c:pt>
                <c:pt idx="75">
                  <c:v>7359173.793065005</c:v>
                </c:pt>
                <c:pt idx="76">
                  <c:v>7151882.4103801921</c:v>
                </c:pt>
                <c:pt idx="77">
                  <c:v>8192367.8909525657</c:v>
                </c:pt>
                <c:pt idx="78">
                  <c:v>7462748.0975033576</c:v>
                </c:pt>
                <c:pt idx="79">
                  <c:v>6551151.9293539971</c:v>
                </c:pt>
                <c:pt idx="80">
                  <c:v>6611792.2123386152</c:v>
                </c:pt>
                <c:pt idx="81">
                  <c:v>7087755.151867467</c:v>
                </c:pt>
                <c:pt idx="82">
                  <c:v>5868014.3245820999</c:v>
                </c:pt>
                <c:pt idx="83">
                  <c:v>6888186.2496792879</c:v>
                </c:pt>
                <c:pt idx="84">
                  <c:v>6974529.7685133433</c:v>
                </c:pt>
                <c:pt idx="85">
                  <c:v>7116658.9232528051</c:v>
                </c:pt>
                <c:pt idx="86">
                  <c:v>7342874.9908335432</c:v>
                </c:pt>
                <c:pt idx="87">
                  <c:v>7011287.4229451828</c:v>
                </c:pt>
                <c:pt idx="88">
                  <c:v>6612452.7261982216</c:v>
                </c:pt>
                <c:pt idx="89">
                  <c:v>6939339.1299064169</c:v>
                </c:pt>
                <c:pt idx="90">
                  <c:v>8195293.7257595332</c:v>
                </c:pt>
                <c:pt idx="91">
                  <c:v>6947683.3653133838</c:v>
                </c:pt>
                <c:pt idx="92">
                  <c:v>6939556.6206228985</c:v>
                </c:pt>
                <c:pt idx="93">
                  <c:v>6739615.3232472902</c:v>
                </c:pt>
                <c:pt idx="94">
                  <c:v>6448627.1323461719</c:v>
                </c:pt>
                <c:pt idx="95">
                  <c:v>11466412.442852264</c:v>
                </c:pt>
                <c:pt idx="96">
                  <c:v>6882297.5991363032</c:v>
                </c:pt>
                <c:pt idx="97">
                  <c:v>7494961.7927148147</c:v>
                </c:pt>
                <c:pt idx="98">
                  <c:v>7037116.4621918229</c:v>
                </c:pt>
                <c:pt idx="99">
                  <c:v>7140965.5657093478</c:v>
                </c:pt>
                <c:pt idx="100">
                  <c:v>7819338.2023298312</c:v>
                </c:pt>
                <c:pt idx="101">
                  <c:v>6557482.4788202597</c:v>
                </c:pt>
                <c:pt idx="102">
                  <c:v>6613840.9920795811</c:v>
                </c:pt>
                <c:pt idx="103">
                  <c:v>6561420.2135493476</c:v>
                </c:pt>
                <c:pt idx="104">
                  <c:v>6448610.930065508</c:v>
                </c:pt>
                <c:pt idx="105">
                  <c:v>6469015.9508367702</c:v>
                </c:pt>
                <c:pt idx="106">
                  <c:v>5384485.0423285961</c:v>
                </c:pt>
                <c:pt idx="107">
                  <c:v>7487559.8535379414</c:v>
                </c:pt>
                <c:pt idx="108">
                  <c:v>7151691.1255375156</c:v>
                </c:pt>
                <c:pt idx="109">
                  <c:v>6616298.4892630139</c:v>
                </c:pt>
                <c:pt idx="110">
                  <c:v>6949414.8682827828</c:v>
                </c:pt>
                <c:pt idx="111">
                  <c:v>6623057.3807180794</c:v>
                </c:pt>
                <c:pt idx="112">
                  <c:v>6942761.8766180547</c:v>
                </c:pt>
                <c:pt idx="113">
                  <c:v>6436296.8205629066</c:v>
                </c:pt>
                <c:pt idx="114">
                  <c:v>6762273.5374280838</c:v>
                </c:pt>
                <c:pt idx="115">
                  <c:v>7178712.8247971097</c:v>
                </c:pt>
                <c:pt idx="116">
                  <c:v>7228306.5250988584</c:v>
                </c:pt>
                <c:pt idx="117">
                  <c:v>7667729.6810099194</c:v>
                </c:pt>
                <c:pt idx="118">
                  <c:v>7507274.2045005336</c:v>
                </c:pt>
                <c:pt idx="119">
                  <c:v>6811820.662275983</c:v>
                </c:pt>
                <c:pt idx="120">
                  <c:v>6680909.5082155764</c:v>
                </c:pt>
                <c:pt idx="121">
                  <c:v>6342695.4010467157</c:v>
                </c:pt>
                <c:pt idx="122">
                  <c:v>6750070.5413731523</c:v>
                </c:pt>
                <c:pt idx="123">
                  <c:v>6826352.8297161292</c:v>
                </c:pt>
                <c:pt idx="124">
                  <c:v>11510753.431726854</c:v>
                </c:pt>
                <c:pt idx="125">
                  <c:v>6959259.7905921619</c:v>
                </c:pt>
                <c:pt idx="126">
                  <c:v>7490481.8894312456</c:v>
                </c:pt>
                <c:pt idx="127">
                  <c:v>7414799.4606970837</c:v>
                </c:pt>
                <c:pt idx="128">
                  <c:v>7020355.5790242255</c:v>
                </c:pt>
                <c:pt idx="129">
                  <c:v>6323307.4268009532</c:v>
                </c:pt>
                <c:pt idx="130">
                  <c:v>11742915.573042165</c:v>
                </c:pt>
                <c:pt idx="131">
                  <c:v>6745258.9810366165</c:v>
                </c:pt>
                <c:pt idx="132">
                  <c:v>6682137.751299426</c:v>
                </c:pt>
                <c:pt idx="133">
                  <c:v>6558236.5883839224</c:v>
                </c:pt>
                <c:pt idx="134">
                  <c:v>8639942.279007908</c:v>
                </c:pt>
                <c:pt idx="135">
                  <c:v>6878286.1888629794</c:v>
                </c:pt>
                <c:pt idx="136">
                  <c:v>6379778.6286418261</c:v>
                </c:pt>
                <c:pt idx="137">
                  <c:v>7085989.5082765277</c:v>
                </c:pt>
                <c:pt idx="138">
                  <c:v>6958150.5831432408</c:v>
                </c:pt>
                <c:pt idx="139">
                  <c:v>6955920.3599372096</c:v>
                </c:pt>
                <c:pt idx="140">
                  <c:v>7098737.2415317604</c:v>
                </c:pt>
                <c:pt idx="141">
                  <c:v>7496421.9218327915</c:v>
                </c:pt>
                <c:pt idx="142">
                  <c:v>7144124.8438289808</c:v>
                </c:pt>
                <c:pt idx="143">
                  <c:v>7274741.5479701981</c:v>
                </c:pt>
                <c:pt idx="144">
                  <c:v>6931220.1205038689</c:v>
                </c:pt>
                <c:pt idx="145">
                  <c:v>7017403.7779164417</c:v>
                </c:pt>
                <c:pt idx="146">
                  <c:v>6682192.3672698345</c:v>
                </c:pt>
                <c:pt idx="147">
                  <c:v>6384390.2626603199</c:v>
                </c:pt>
                <c:pt idx="148">
                  <c:v>6816415.2624379434</c:v>
                </c:pt>
                <c:pt idx="149">
                  <c:v>11481097.695252858</c:v>
                </c:pt>
                <c:pt idx="150">
                  <c:v>6558998.5007921103</c:v>
                </c:pt>
                <c:pt idx="151">
                  <c:v>5958842.2373806592</c:v>
                </c:pt>
                <c:pt idx="152">
                  <c:v>5963643.0156876408</c:v>
                </c:pt>
                <c:pt idx="153">
                  <c:v>6968812.5119068967</c:v>
                </c:pt>
                <c:pt idx="154">
                  <c:v>7105079.9722254761</c:v>
                </c:pt>
                <c:pt idx="155">
                  <c:v>7054769.9602006758</c:v>
                </c:pt>
                <c:pt idx="156">
                  <c:v>7077046.1208290467</c:v>
                </c:pt>
                <c:pt idx="157">
                  <c:v>7299889.1072748117</c:v>
                </c:pt>
                <c:pt idx="158">
                  <c:v>6949252.8351426898</c:v>
                </c:pt>
                <c:pt idx="159">
                  <c:v>7399857.157001622</c:v>
                </c:pt>
                <c:pt idx="160">
                  <c:v>6388897.1590634463</c:v>
                </c:pt>
                <c:pt idx="161">
                  <c:v>6682500.6560696615</c:v>
                </c:pt>
                <c:pt idx="162">
                  <c:v>6750205.4541807976</c:v>
                </c:pt>
                <c:pt idx="163">
                  <c:v>6559468.4762498215</c:v>
                </c:pt>
                <c:pt idx="164">
                  <c:v>6113510.2882225262</c:v>
                </c:pt>
                <c:pt idx="165">
                  <c:v>7180208.5911739971</c:v>
                </c:pt>
                <c:pt idx="166">
                  <c:v>7056113.5161009356</c:v>
                </c:pt>
                <c:pt idx="167">
                  <c:v>7161238.8420061897</c:v>
                </c:pt>
                <c:pt idx="168">
                  <c:v>7458277.1459137658</c:v>
                </c:pt>
                <c:pt idx="169">
                  <c:v>6949334.695104029</c:v>
                </c:pt>
                <c:pt idx="170">
                  <c:v>6820565.1348545421</c:v>
                </c:pt>
                <c:pt idx="171">
                  <c:v>6447004.3088454679</c:v>
                </c:pt>
                <c:pt idx="172">
                  <c:v>6166906.2227986408</c:v>
                </c:pt>
                <c:pt idx="173">
                  <c:v>6115716.5227167569</c:v>
                </c:pt>
                <c:pt idx="174">
                  <c:v>6747889.6652608979</c:v>
                </c:pt>
                <c:pt idx="175">
                  <c:v>7476269.7551658247</c:v>
                </c:pt>
                <c:pt idx="176">
                  <c:v>9430983.5089881979</c:v>
                </c:pt>
                <c:pt idx="177">
                  <c:v>6762101.489920143</c:v>
                </c:pt>
                <c:pt idx="178">
                  <c:v>7195677.2584257871</c:v>
                </c:pt>
                <c:pt idx="179">
                  <c:v>6442350.4117698157</c:v>
                </c:pt>
                <c:pt idx="180">
                  <c:v>5429768.0830415701</c:v>
                </c:pt>
                <c:pt idx="181">
                  <c:v>6385184.7325404156</c:v>
                </c:pt>
                <c:pt idx="182">
                  <c:v>6691411.3901965003</c:v>
                </c:pt>
                <c:pt idx="183">
                  <c:v>7395228.081094835</c:v>
                </c:pt>
                <c:pt idx="184">
                  <c:v>6441822.8221932072</c:v>
                </c:pt>
                <c:pt idx="185">
                  <c:v>6950336.3913451061</c:v>
                </c:pt>
                <c:pt idx="186">
                  <c:v>6886446.8336474458</c:v>
                </c:pt>
                <c:pt idx="187">
                  <c:v>7030253.7771051247</c:v>
                </c:pt>
                <c:pt idx="188">
                  <c:v>6634146.7356822928</c:v>
                </c:pt>
                <c:pt idx="189">
                  <c:v>6816099.9275266333</c:v>
                </c:pt>
                <c:pt idx="190">
                  <c:v>11492703.947127379</c:v>
                </c:pt>
                <c:pt idx="191">
                  <c:v>6821837.9944417682</c:v>
                </c:pt>
                <c:pt idx="192">
                  <c:v>6633120.3314239299</c:v>
                </c:pt>
                <c:pt idx="193">
                  <c:v>6963419.3161398508</c:v>
                </c:pt>
                <c:pt idx="194">
                  <c:v>5930133.0902003534</c:v>
                </c:pt>
                <c:pt idx="195">
                  <c:v>7193524.2050675601</c:v>
                </c:pt>
                <c:pt idx="196">
                  <c:v>7083595.1660772711</c:v>
                </c:pt>
                <c:pt idx="197">
                  <c:v>7024918.5504532466</c:v>
                </c:pt>
                <c:pt idx="198">
                  <c:v>6633351.515794686</c:v>
                </c:pt>
                <c:pt idx="199">
                  <c:v>7028722.0428491365</c:v>
                </c:pt>
                <c:pt idx="200">
                  <c:v>7165736.5286039077</c:v>
                </c:pt>
                <c:pt idx="201">
                  <c:v>6686190.6167717502</c:v>
                </c:pt>
                <c:pt idx="202">
                  <c:v>6171543.6013693037</c:v>
                </c:pt>
                <c:pt idx="203">
                  <c:v>6694303.3466845499</c:v>
                </c:pt>
                <c:pt idx="204">
                  <c:v>5871184.4621443516</c:v>
                </c:pt>
                <c:pt idx="205">
                  <c:v>6829070.1826076815</c:v>
                </c:pt>
                <c:pt idx="206">
                  <c:v>6882961.0092093935</c:v>
                </c:pt>
                <c:pt idx="207">
                  <c:v>6831436.8703297041</c:v>
                </c:pt>
                <c:pt idx="208">
                  <c:v>6967164.9240259388</c:v>
                </c:pt>
                <c:pt idx="209">
                  <c:v>7495583.9492202261</c:v>
                </c:pt>
                <c:pt idx="210">
                  <c:v>7745527.2153373538</c:v>
                </c:pt>
                <c:pt idx="211">
                  <c:v>6719352.9603994209</c:v>
                </c:pt>
                <c:pt idx="212">
                  <c:v>6751363.4266389813</c:v>
                </c:pt>
                <c:pt idx="213">
                  <c:v>6954059.6350388648</c:v>
                </c:pt>
                <c:pt idx="214">
                  <c:v>6752762.1860485571</c:v>
                </c:pt>
                <c:pt idx="215">
                  <c:v>6335324.9188180324</c:v>
                </c:pt>
                <c:pt idx="216">
                  <c:v>6393440.9318532944</c:v>
                </c:pt>
                <c:pt idx="217">
                  <c:v>5866490.9162699329</c:v>
                </c:pt>
                <c:pt idx="218">
                  <c:v>6690001.7615538063</c:v>
                </c:pt>
                <c:pt idx="219">
                  <c:v>6632739.5058144238</c:v>
                </c:pt>
                <c:pt idx="220">
                  <c:v>5729059.0525202919</c:v>
                </c:pt>
                <c:pt idx="221">
                  <c:v>6886048.2641384704</c:v>
                </c:pt>
                <c:pt idx="222">
                  <c:v>6886048.2641384704</c:v>
                </c:pt>
                <c:pt idx="223">
                  <c:v>7168736.4332547849</c:v>
                </c:pt>
                <c:pt idx="224">
                  <c:v>6770913.9655593084</c:v>
                </c:pt>
                <c:pt idx="225">
                  <c:v>6903794.2035940615</c:v>
                </c:pt>
                <c:pt idx="226">
                  <c:v>6129286.5818060851</c:v>
                </c:pt>
                <c:pt idx="227">
                  <c:v>7514347.8771686172</c:v>
                </c:pt>
                <c:pt idx="228">
                  <c:v>6985339.8705185335</c:v>
                </c:pt>
                <c:pt idx="229">
                  <c:v>8212741.3156087454</c:v>
                </c:pt>
                <c:pt idx="230">
                  <c:v>6564523.4055168564</c:v>
                </c:pt>
                <c:pt idx="231">
                  <c:v>6818007.3860177491</c:v>
                </c:pt>
                <c:pt idx="232">
                  <c:v>6818007.3860177491</c:v>
                </c:pt>
                <c:pt idx="233">
                  <c:v>6953441.2277946929</c:v>
                </c:pt>
                <c:pt idx="234">
                  <c:v>6445284.0648761131</c:v>
                </c:pt>
                <c:pt idx="235">
                  <c:v>6504268.9195218394</c:v>
                </c:pt>
                <c:pt idx="236">
                  <c:v>6168177.419832739</c:v>
                </c:pt>
                <c:pt idx="237">
                  <c:v>6504980.6839234475</c:v>
                </c:pt>
                <c:pt idx="238">
                  <c:v>6629576.117338581</c:v>
                </c:pt>
                <c:pt idx="239">
                  <c:v>6570083.8665526668</c:v>
                </c:pt>
                <c:pt idx="240">
                  <c:v>6593570.6592541812</c:v>
                </c:pt>
                <c:pt idx="241">
                  <c:v>6819163.8949039374</c:v>
                </c:pt>
                <c:pt idx="242">
                  <c:v>6626547.3327772869</c:v>
                </c:pt>
                <c:pt idx="243">
                  <c:v>7095356.9120718464</c:v>
                </c:pt>
                <c:pt idx="244">
                  <c:v>6286719.115979203</c:v>
                </c:pt>
                <c:pt idx="245">
                  <c:v>7105079.2456320794</c:v>
                </c:pt>
                <c:pt idx="246">
                  <c:v>7580507.0248480933</c:v>
                </c:pt>
                <c:pt idx="247">
                  <c:v>7427081.7279436346</c:v>
                </c:pt>
                <c:pt idx="248">
                  <c:v>7276855.2896945393</c:v>
                </c:pt>
                <c:pt idx="249">
                  <c:v>7307885.4119717395</c:v>
                </c:pt>
                <c:pt idx="250">
                  <c:v>6783755.3491782928</c:v>
                </c:pt>
                <c:pt idx="251">
                  <c:v>6339028.7833986804</c:v>
                </c:pt>
                <c:pt idx="252">
                  <c:v>7102862.612191027</c:v>
                </c:pt>
                <c:pt idx="253">
                  <c:v>6697147.4545553029</c:v>
                </c:pt>
                <c:pt idx="254">
                  <c:v>6395715.5529225133</c:v>
                </c:pt>
                <c:pt idx="255">
                  <c:v>6388684.8216263251</c:v>
                </c:pt>
                <c:pt idx="256">
                  <c:v>6222308.4261067184</c:v>
                </c:pt>
                <c:pt idx="257">
                  <c:v>7101370.3195492988</c:v>
                </c:pt>
                <c:pt idx="258">
                  <c:v>6822138.0981842391</c:v>
                </c:pt>
                <c:pt idx="259">
                  <c:v>6509113.8998732641</c:v>
                </c:pt>
                <c:pt idx="260">
                  <c:v>6507155.2749627894</c:v>
                </c:pt>
                <c:pt idx="261">
                  <c:v>6446768.6581429951</c:v>
                </c:pt>
                <c:pt idx="262">
                  <c:v>6756596.9957545288</c:v>
                </c:pt>
                <c:pt idx="263">
                  <c:v>6698901.3282491276</c:v>
                </c:pt>
                <c:pt idx="264">
                  <c:v>6969886.5831143698</c:v>
                </c:pt>
                <c:pt idx="265">
                  <c:v>7263727.0977617186</c:v>
                </c:pt>
                <c:pt idx="266">
                  <c:v>7116014.5384167749</c:v>
                </c:pt>
                <c:pt idx="267">
                  <c:v>7432999.8015289437</c:v>
                </c:pt>
                <c:pt idx="268">
                  <c:v>1453309.7413636439</c:v>
                </c:pt>
                <c:pt idx="269">
                  <c:v>7030285.6251694458</c:v>
                </c:pt>
                <c:pt idx="270">
                  <c:v>11519122.892156424</c:v>
                </c:pt>
                <c:pt idx="271">
                  <c:v>6286174.3462194866</c:v>
                </c:pt>
                <c:pt idx="272">
                  <c:v>6512225.586560864</c:v>
                </c:pt>
                <c:pt idx="273">
                  <c:v>6634736.6197596267</c:v>
                </c:pt>
                <c:pt idx="274">
                  <c:v>7410134.1180717163</c:v>
                </c:pt>
                <c:pt idx="275">
                  <c:v>7026752.7541403025</c:v>
                </c:pt>
                <c:pt idx="276">
                  <c:v>6821712.6143832998</c:v>
                </c:pt>
                <c:pt idx="277">
                  <c:v>6692385.0673503643</c:v>
                </c:pt>
                <c:pt idx="278">
                  <c:v>6692776.8719116598</c:v>
                </c:pt>
                <c:pt idx="279">
                  <c:v>6958475.5210643616</c:v>
                </c:pt>
                <c:pt idx="280">
                  <c:v>#N/A</c:v>
                </c:pt>
                <c:pt idx="281">
                  <c:v>6957603.7037608009</c:v>
                </c:pt>
                <c:pt idx="282">
                  <c:v>6567516.2082974426</c:v>
                </c:pt>
                <c:pt idx="283">
                  <c:v>5732159.5865021162</c:v>
                </c:pt>
                <c:pt idx="284">
                  <c:v>6966741.4417740107</c:v>
                </c:pt>
                <c:pt idx="285">
                  <c:v>6578625.8403664483</c:v>
                </c:pt>
                <c:pt idx="286">
                  <c:v>6762589.4584309654</c:v>
                </c:pt>
                <c:pt idx="287">
                  <c:v>7121800.6743858596</c:v>
                </c:pt>
                <c:pt idx="288">
                  <c:v>7197148.8133078329</c:v>
                </c:pt>
                <c:pt idx="289">
                  <c:v>6989308.7301415615</c:v>
                </c:pt>
                <c:pt idx="290">
                  <c:v>7100891.9098032014</c:v>
                </c:pt>
                <c:pt idx="291">
                  <c:v>7259741.8975704452</c:v>
                </c:pt>
                <c:pt idx="292">
                  <c:v>7182171.4779844936</c:v>
                </c:pt>
                <c:pt idx="293">
                  <c:v>6508502.1576714627</c:v>
                </c:pt>
                <c:pt idx="294">
                  <c:v>6957591.5226621404</c:v>
                </c:pt>
                <c:pt idx="295">
                  <c:v>6957373.6231355555</c:v>
                </c:pt>
                <c:pt idx="296">
                  <c:v>6509125.2965096971</c:v>
                </c:pt>
                <c:pt idx="297">
                  <c:v>6760224.9294661274</c:v>
                </c:pt>
                <c:pt idx="298">
                  <c:v>7030450.7510961136</c:v>
                </c:pt>
                <c:pt idx="299">
                  <c:v>6294300.5861491635</c:v>
                </c:pt>
                <c:pt idx="300">
                  <c:v>6980696.5334181581</c:v>
                </c:pt>
                <c:pt idx="301">
                  <c:v>6041331.5955996867</c:v>
                </c:pt>
                <c:pt idx="302">
                  <c:v>6568461.984948433</c:v>
                </c:pt>
                <c:pt idx="303">
                  <c:v>6910406.3291368335</c:v>
                </c:pt>
                <c:pt idx="304">
                  <c:v>6849202.1193311969</c:v>
                </c:pt>
                <c:pt idx="305">
                  <c:v>6293168.5566210859</c:v>
                </c:pt>
                <c:pt idx="306">
                  <c:v>7422621.123774833</c:v>
                </c:pt>
                <c:pt idx="307">
                  <c:v>7094256.7057175236</c:v>
                </c:pt>
                <c:pt idx="308">
                  <c:v>7113615.4306335654</c:v>
                </c:pt>
                <c:pt idx="309">
                  <c:v>7486559.3438501637</c:v>
                </c:pt>
                <c:pt idx="310">
                  <c:v>7249742.9191909535</c:v>
                </c:pt>
                <c:pt idx="311">
                  <c:v>7174707.5650004372</c:v>
                </c:pt>
                <c:pt idx="312">
                  <c:v>6890164.1154671619</c:v>
                </c:pt>
                <c:pt idx="313">
                  <c:v>5882705.3932717098</c:v>
                </c:pt>
                <c:pt idx="314">
                  <c:v>6665347.7666521389</c:v>
                </c:pt>
                <c:pt idx="315">
                  <c:v>1451557.7040515277</c:v>
                </c:pt>
                <c:pt idx="316">
                  <c:v>7109578.5510689588</c:v>
                </c:pt>
                <c:pt idx="317">
                  <c:v>7112642.1229028944</c:v>
                </c:pt>
                <c:pt idx="318">
                  <c:v>7045435.3561483528</c:v>
                </c:pt>
                <c:pt idx="319">
                  <c:v>7678112.4251718642</c:v>
                </c:pt>
                <c:pt idx="320">
                  <c:v>6789577.0388135314</c:v>
                </c:pt>
                <c:pt idx="321">
                  <c:v>6307536.1187048461</c:v>
                </c:pt>
                <c:pt idx="322">
                  <c:v>7085671.9186254945</c:v>
                </c:pt>
                <c:pt idx="323">
                  <c:v>6511141.5751747414</c:v>
                </c:pt>
                <c:pt idx="324">
                  <c:v>6283539.007308837</c:v>
                </c:pt>
                <c:pt idx="325">
                  <c:v>6338277.4085190995</c:v>
                </c:pt>
                <c:pt idx="326">
                  <c:v>6342758.3997561214</c:v>
                </c:pt>
                <c:pt idx="327">
                  <c:v>6340172.6613925397</c:v>
                </c:pt>
                <c:pt idx="328">
                  <c:v>6231859.7076504547</c:v>
                </c:pt>
                <c:pt idx="329">
                  <c:v>6287866.0025473796</c:v>
                </c:pt>
                <c:pt idx="330">
                  <c:v>6570309.8146012872</c:v>
                </c:pt>
                <c:pt idx="331">
                  <c:v>7030169.2507051276</c:v>
                </c:pt>
                <c:pt idx="332">
                  <c:v>5408691.5923401425</c:v>
                </c:pt>
                <c:pt idx="333">
                  <c:v>6917549.8123577507</c:v>
                </c:pt>
                <c:pt idx="334">
                  <c:v>6572111.189855366</c:v>
                </c:pt>
                <c:pt idx="335">
                  <c:v>6696478.2187229628</c:v>
                </c:pt>
                <c:pt idx="336">
                  <c:v>6759164.1829456715</c:v>
                </c:pt>
                <c:pt idx="337">
                  <c:v>6762735.0179597288</c:v>
                </c:pt>
                <c:pt idx="338">
                  <c:v>6969710.871181217</c:v>
                </c:pt>
                <c:pt idx="339">
                  <c:v>7341604.41923468</c:v>
                </c:pt>
                <c:pt idx="340">
                  <c:v>6771147.7282538209</c:v>
                </c:pt>
                <c:pt idx="341">
                  <c:v>6910222.207262205</c:v>
                </c:pt>
                <c:pt idx="342">
                  <c:v>7518566.5682425294</c:v>
                </c:pt>
                <c:pt idx="343">
                  <c:v>7025947.8534873398</c:v>
                </c:pt>
                <c:pt idx="344">
                  <c:v>6697321.003015277</c:v>
                </c:pt>
                <c:pt idx="345">
                  <c:v>6697713.0232550111</c:v>
                </c:pt>
                <c:pt idx="346">
                  <c:v>9453177.754882684</c:v>
                </c:pt>
                <c:pt idx="347">
                  <c:v>6511248.8065993702</c:v>
                </c:pt>
                <c:pt idx="348">
                  <c:v>6696975.1302447924</c:v>
                </c:pt>
                <c:pt idx="349">
                  <c:v>6896780.1435017232</c:v>
                </c:pt>
                <c:pt idx="350">
                  <c:v>5803772.3311361764</c:v>
                </c:pt>
                <c:pt idx="351">
                  <c:v>6394897.0218865229</c:v>
                </c:pt>
                <c:pt idx="352">
                  <c:v>6893334.656155671</c:v>
                </c:pt>
                <c:pt idx="353">
                  <c:v>7033084.1243250472</c:v>
                </c:pt>
                <c:pt idx="354">
                  <c:v>6836086.4762795214</c:v>
                </c:pt>
                <c:pt idx="355">
                  <c:v>7440217.9661675682</c:v>
                </c:pt>
                <c:pt idx="356">
                  <c:v>6681462.0761438478</c:v>
                </c:pt>
                <c:pt idx="357">
                  <c:v>7262359.6771960389</c:v>
                </c:pt>
                <c:pt idx="358">
                  <c:v>7033472.0250405269</c:v>
                </c:pt>
                <c:pt idx="359">
                  <c:v>6396036.4282623259</c:v>
                </c:pt>
                <c:pt idx="360">
                  <c:v>6514629.356096602</c:v>
                </c:pt>
                <c:pt idx="361">
                  <c:v>5978972.1426396491</c:v>
                </c:pt>
                <c:pt idx="362">
                  <c:v>6402550.3828582605</c:v>
                </c:pt>
                <c:pt idx="363">
                  <c:v>7254509.1025542049</c:v>
                </c:pt>
                <c:pt idx="364">
                  <c:v>6338862.6022003889</c:v>
                </c:pt>
                <c:pt idx="365">
                  <c:v>7104926.7930318434</c:v>
                </c:pt>
                <c:pt idx="366">
                  <c:v>6283255.4629608504</c:v>
                </c:pt>
                <c:pt idx="367">
                  <c:v>6512402.6516734799</c:v>
                </c:pt>
                <c:pt idx="368">
                  <c:v>1453579.1258679496</c:v>
                </c:pt>
                <c:pt idx="369">
                  <c:v>6578445.7119048154</c:v>
                </c:pt>
                <c:pt idx="370">
                  <c:v>6855962.3465681607</c:v>
                </c:pt>
                <c:pt idx="371">
                  <c:v>6481971.5632263431</c:v>
                </c:pt>
                <c:pt idx="372">
                  <c:v>5971937.3189077731</c:v>
                </c:pt>
                <c:pt idx="373">
                  <c:v>1451121.2422197484</c:v>
                </c:pt>
                <c:pt idx="374">
                  <c:v>6339551.6191220181</c:v>
                </c:pt>
                <c:pt idx="375">
                  <c:v>6841723.1765840556</c:v>
                </c:pt>
                <c:pt idx="376">
                  <c:v>6909008.5050032903</c:v>
                </c:pt>
                <c:pt idx="377">
                  <c:v>7202533.1120208083</c:v>
                </c:pt>
                <c:pt idx="378">
                  <c:v>7050780.6195235848</c:v>
                </c:pt>
                <c:pt idx="379">
                  <c:v>7082933.6109971693</c:v>
                </c:pt>
                <c:pt idx="380">
                  <c:v>7372765.2214212855</c:v>
                </c:pt>
                <c:pt idx="381">
                  <c:v>6701637.6369842226</c:v>
                </c:pt>
                <c:pt idx="382">
                  <c:v>6698339.146629625</c:v>
                </c:pt>
                <c:pt idx="383">
                  <c:v>6230484.9400069797</c:v>
                </c:pt>
                <c:pt idx="384">
                  <c:v>6515383.0255042063</c:v>
                </c:pt>
                <c:pt idx="385">
                  <c:v>6705792.9091671547</c:v>
                </c:pt>
                <c:pt idx="386">
                  <c:v>6705792.9091671547</c:v>
                </c:pt>
                <c:pt idx="387">
                  <c:v>6762768.3854570268</c:v>
                </c:pt>
                <c:pt idx="388">
                  <c:v>6698523.6158149941</c:v>
                </c:pt>
                <c:pt idx="389">
                  <c:v>6513935.4816851001</c:v>
                </c:pt>
                <c:pt idx="390">
                  <c:v>6513579.2338654697</c:v>
                </c:pt>
                <c:pt idx="391">
                  <c:v>6124234.0013549021</c:v>
                </c:pt>
                <c:pt idx="392">
                  <c:v>6513668.2932038344</c:v>
                </c:pt>
                <c:pt idx="393">
                  <c:v>6396980.3407646278</c:v>
                </c:pt>
                <c:pt idx="394">
                  <c:v>6964197.2169530271</c:v>
                </c:pt>
                <c:pt idx="395">
                  <c:v>6455921.6821195325</c:v>
                </c:pt>
                <c:pt idx="396">
                  <c:v>#N/A</c:v>
                </c:pt>
                <c:pt idx="397">
                  <c:v>1453994.5997177321</c:v>
                </c:pt>
                <c:pt idx="398">
                  <c:v>6306141.24101103</c:v>
                </c:pt>
                <c:pt idx="399">
                  <c:v>4630226.5438966351</c:v>
                </c:pt>
                <c:pt idx="400">
                  <c:v>6698892.5761329578</c:v>
                </c:pt>
                <c:pt idx="401">
                  <c:v>4635858.3922284395</c:v>
                </c:pt>
                <c:pt idx="402">
                  <c:v>6648580.4119972121</c:v>
                </c:pt>
                <c:pt idx="403">
                  <c:v>6655990.118022766</c:v>
                </c:pt>
                <c:pt idx="404">
                  <c:v>7356395.674804925</c:v>
                </c:pt>
                <c:pt idx="405">
                  <c:v>4507282.803797625</c:v>
                </c:pt>
                <c:pt idx="406">
                  <c:v>7298145.1107231788</c:v>
                </c:pt>
                <c:pt idx="407">
                  <c:v>6519769.2753663417</c:v>
                </c:pt>
                <c:pt idx="408">
                  <c:v>7334082.6647516247</c:v>
                </c:pt>
                <c:pt idx="409">
                  <c:v>6397968.2153988555</c:v>
                </c:pt>
                <c:pt idx="410">
                  <c:v>6397859.346019689</c:v>
                </c:pt>
                <c:pt idx="411">
                  <c:v>6514778.5625579488</c:v>
                </c:pt>
                <c:pt idx="412">
                  <c:v>6397859.346019689</c:v>
                </c:pt>
                <c:pt idx="413">
                  <c:v>5974598.7757672882</c:v>
                </c:pt>
                <c:pt idx="414">
                  <c:v>6456023.2574954173</c:v>
                </c:pt>
                <c:pt idx="415">
                  <c:v>6589168.9414802277</c:v>
                </c:pt>
                <c:pt idx="416">
                  <c:v>6910436.6186619373</c:v>
                </c:pt>
                <c:pt idx="417">
                  <c:v>7126980.453263035</c:v>
                </c:pt>
                <c:pt idx="418">
                  <c:v>6979279.2818666976</c:v>
                </c:pt>
                <c:pt idx="419">
                  <c:v>6653296.1158216242</c:v>
                </c:pt>
                <c:pt idx="420">
                  <c:v>7349255.0665642405</c:v>
                </c:pt>
                <c:pt idx="421">
                  <c:v>6998589.0933008436</c:v>
                </c:pt>
                <c:pt idx="422">
                  <c:v>6613090.6609214973</c:v>
                </c:pt>
                <c:pt idx="423">
                  <c:v>4631761.7355317222</c:v>
                </c:pt>
                <c:pt idx="424">
                  <c:v>6183705.8735060422</c:v>
                </c:pt>
                <c:pt idx="425">
                  <c:v>6646104.530455824</c:v>
                </c:pt>
                <c:pt idx="426">
                  <c:v>6404491.1162824687</c:v>
                </c:pt>
                <c:pt idx="427">
                  <c:v>6766566.8420736911</c:v>
                </c:pt>
                <c:pt idx="428">
                  <c:v>7038099.7894183183</c:v>
                </c:pt>
                <c:pt idx="429">
                  <c:v>6703095.782521544</c:v>
                </c:pt>
                <c:pt idx="430">
                  <c:v>7110405.3641375871</c:v>
                </c:pt>
                <c:pt idx="431">
                  <c:v>7110828.3877882846</c:v>
                </c:pt>
                <c:pt idx="432">
                  <c:v>6898319.2517664069</c:v>
                </c:pt>
                <c:pt idx="433">
                  <c:v>6967497.8294147179</c:v>
                </c:pt>
                <c:pt idx="434">
                  <c:v>6343199.6300122589</c:v>
                </c:pt>
                <c:pt idx="435">
                  <c:v>6899468.0602844087</c:v>
                </c:pt>
                <c:pt idx="436">
                  <c:v>6899468.0602844087</c:v>
                </c:pt>
                <c:pt idx="437">
                  <c:v>7115185.177226658</c:v>
                </c:pt>
                <c:pt idx="438">
                  <c:v>7194657.7157364646</c:v>
                </c:pt>
                <c:pt idx="439">
                  <c:v>7200853.4824273046</c:v>
                </c:pt>
                <c:pt idx="440">
                  <c:v>7356957.8764084242</c:v>
                </c:pt>
                <c:pt idx="441">
                  <c:v>7327441.5416305326</c:v>
                </c:pt>
                <c:pt idx="442">
                  <c:v>6773685.0289157191</c:v>
                </c:pt>
                <c:pt idx="443">
                  <c:v>4631253.1757017281</c:v>
                </c:pt>
                <c:pt idx="444">
                  <c:v>6517312.3221912077</c:v>
                </c:pt>
                <c:pt idx="445">
                  <c:v>6899261.5936987679</c:v>
                </c:pt>
                <c:pt idx="446">
                  <c:v>1453856.2134329746</c:v>
                </c:pt>
                <c:pt idx="447">
                  <c:v>6766423.8711532271</c:v>
                </c:pt>
                <c:pt idx="448">
                  <c:v>9598787.0670003686</c:v>
                </c:pt>
                <c:pt idx="449">
                  <c:v>7502269.5473736366</c:v>
                </c:pt>
                <c:pt idx="450">
                  <c:v>6836684.8838140322</c:v>
                </c:pt>
                <c:pt idx="451">
                  <c:v>6709505.7875578487</c:v>
                </c:pt>
                <c:pt idx="452">
                  <c:v>7603216.4317503199</c:v>
                </c:pt>
                <c:pt idx="453">
                  <c:v>8695481.5358928703</c:v>
                </c:pt>
                <c:pt idx="454">
                  <c:v>7337496.0584771335</c:v>
                </c:pt>
                <c:pt idx="455">
                  <c:v>6899620.5897317193</c:v>
                </c:pt>
                <c:pt idx="456">
                  <c:v>6767171.0630216701</c:v>
                </c:pt>
                <c:pt idx="457">
                  <c:v>6908820.1083140522</c:v>
                </c:pt>
                <c:pt idx="458">
                  <c:v>6988376.5090982402</c:v>
                </c:pt>
                <c:pt idx="459">
                  <c:v>6418407.8032089677</c:v>
                </c:pt>
                <c:pt idx="460">
                  <c:v>7516521.8615759052</c:v>
                </c:pt>
                <c:pt idx="461">
                  <c:v>7131151.7869018605</c:v>
                </c:pt>
                <c:pt idx="462">
                  <c:v>6474072.639690917</c:v>
                </c:pt>
                <c:pt idx="463">
                  <c:v>7447451.8970304551</c:v>
                </c:pt>
                <c:pt idx="464">
                  <c:v>7004956.8510723421</c:v>
                </c:pt>
                <c:pt idx="465">
                  <c:v>7073828.6519342819</c:v>
                </c:pt>
                <c:pt idx="466">
                  <c:v>6837491.9148340235</c:v>
                </c:pt>
                <c:pt idx="467">
                  <c:v>6518646.7953448407</c:v>
                </c:pt>
                <c:pt idx="468">
                  <c:v>6460933.491916352</c:v>
                </c:pt>
                <c:pt idx="469">
                  <c:v>6580486.3924681358</c:v>
                </c:pt>
                <c:pt idx="470">
                  <c:v>6643062.8333701454</c:v>
                </c:pt>
                <c:pt idx="471">
                  <c:v>6905928.0053059505</c:v>
                </c:pt>
                <c:pt idx="472">
                  <c:v>6459171.0519404616</c:v>
                </c:pt>
                <c:pt idx="473">
                  <c:v>6578660.7611159272</c:v>
                </c:pt>
                <c:pt idx="474">
                  <c:v>5976330.0649170708</c:v>
                </c:pt>
                <c:pt idx="475">
                  <c:v>6402263.197132376</c:v>
                </c:pt>
                <c:pt idx="476">
                  <c:v>7761715.0642746976</c:v>
                </c:pt>
                <c:pt idx="477">
                  <c:v>6853251.9380766694</c:v>
                </c:pt>
                <c:pt idx="478">
                  <c:v>6147835.1166006336</c:v>
                </c:pt>
                <c:pt idx="479">
                  <c:v>6154790.3622032665</c:v>
                </c:pt>
                <c:pt idx="480">
                  <c:v>6206144.1342607206</c:v>
                </c:pt>
                <c:pt idx="481">
                  <c:v>8134887.6038044514</c:v>
                </c:pt>
                <c:pt idx="482">
                  <c:v>6705571.1495310105</c:v>
                </c:pt>
                <c:pt idx="483">
                  <c:v>6460228.4334143298</c:v>
                </c:pt>
                <c:pt idx="484">
                  <c:v>7418949.0987199713</c:v>
                </c:pt>
                <c:pt idx="485">
                  <c:v>6581388.2069282532</c:v>
                </c:pt>
                <c:pt idx="486">
                  <c:v>7421053.7855782462</c:v>
                </c:pt>
                <c:pt idx="487">
                  <c:v>6771536.8315259423</c:v>
                </c:pt>
                <c:pt idx="488">
                  <c:v>6466291.1222706363</c:v>
                </c:pt>
                <c:pt idx="489">
                  <c:v>7273082.0740793571</c:v>
                </c:pt>
                <c:pt idx="490">
                  <c:v>7278005.1517564859</c:v>
                </c:pt>
                <c:pt idx="491">
                  <c:v>7203651.2317805169</c:v>
                </c:pt>
                <c:pt idx="492">
                  <c:v>7281776.7176422849</c:v>
                </c:pt>
                <c:pt idx="493">
                  <c:v>7130995.3778381348</c:v>
                </c:pt>
                <c:pt idx="494">
                  <c:v>6978945.1340445708</c:v>
                </c:pt>
                <c:pt idx="495">
                  <c:v>7103877.1009787777</c:v>
                </c:pt>
                <c:pt idx="496">
                  <c:v>6705078.5192514006</c:v>
                </c:pt>
                <c:pt idx="497">
                  <c:v>5653039.3303974727</c:v>
                </c:pt>
                <c:pt idx="498">
                  <c:v>5141122.7223247094</c:v>
                </c:pt>
                <c:pt idx="499">
                  <c:v>6646654.5144070825</c:v>
                </c:pt>
                <c:pt idx="500">
                  <c:v>6077728.7734522056</c:v>
                </c:pt>
                <c:pt idx="501">
                  <c:v>6834704.8264991846</c:v>
                </c:pt>
                <c:pt idx="502">
                  <c:v>6641544.0438206363</c:v>
                </c:pt>
                <c:pt idx="503">
                  <c:v>6641521.2418832285</c:v>
                </c:pt>
                <c:pt idx="504">
                  <c:v>6770739.9122081678</c:v>
                </c:pt>
                <c:pt idx="505">
                  <c:v>6707294.4223846877</c:v>
                </c:pt>
                <c:pt idx="506">
                  <c:v>6404516.8594960095</c:v>
                </c:pt>
                <c:pt idx="507">
                  <c:v>6525176.5259518204</c:v>
                </c:pt>
                <c:pt idx="508">
                  <c:v>6426124.5269690435</c:v>
                </c:pt>
                <c:pt idx="509">
                  <c:v>6203004.0543726543</c:v>
                </c:pt>
                <c:pt idx="510">
                  <c:v>6367634.7663013702</c:v>
                </c:pt>
                <c:pt idx="511">
                  <c:v>5951184.4153970201</c:v>
                </c:pt>
                <c:pt idx="512">
                  <c:v>5987633.9580631861</c:v>
                </c:pt>
                <c:pt idx="513">
                  <c:v>6650651.0030445606</c:v>
                </c:pt>
                <c:pt idx="514">
                  <c:v>7209381.8809898701</c:v>
                </c:pt>
                <c:pt idx="515">
                  <c:v>7432753.3368769158</c:v>
                </c:pt>
                <c:pt idx="516">
                  <c:v>7296095.4639333989</c:v>
                </c:pt>
                <c:pt idx="517">
                  <c:v>7217623.552962048</c:v>
                </c:pt>
                <c:pt idx="518">
                  <c:v>7286748.0632327236</c:v>
                </c:pt>
                <c:pt idx="519">
                  <c:v>7148995.5015993612</c:v>
                </c:pt>
                <c:pt idx="520">
                  <c:v>6938392.3053723024</c:v>
                </c:pt>
                <c:pt idx="521">
                  <c:v>7044502.4443915486</c:v>
                </c:pt>
                <c:pt idx="522">
                  <c:v>4398936.4655414317</c:v>
                </c:pt>
                <c:pt idx="523">
                  <c:v>7338472.8095573215</c:v>
                </c:pt>
                <c:pt idx="524">
                  <c:v>6347696.6742357956</c:v>
                </c:pt>
                <c:pt idx="525">
                  <c:v>6346834.5567856776</c:v>
                </c:pt>
                <c:pt idx="526">
                  <c:v>7188936.4074448617</c:v>
                </c:pt>
                <c:pt idx="527">
                  <c:v>6409781.4972313438</c:v>
                </c:pt>
                <c:pt idx="528">
                  <c:v>6137523.5655146735</c:v>
                </c:pt>
                <c:pt idx="529">
                  <c:v>6705832.5933158891</c:v>
                </c:pt>
                <c:pt idx="530">
                  <c:v>9456400.1081788223</c:v>
                </c:pt>
                <c:pt idx="531">
                  <c:v>6581147.7533372231</c:v>
                </c:pt>
                <c:pt idx="532">
                  <c:v>7042510.1481146226</c:v>
                </c:pt>
                <c:pt idx="533">
                  <c:v>6346662.153325404</c:v>
                </c:pt>
                <c:pt idx="534">
                  <c:v>6645020.6893803608</c:v>
                </c:pt>
                <c:pt idx="535">
                  <c:v>6294517.6721399687</c:v>
                </c:pt>
                <c:pt idx="536">
                  <c:v>5112573.6721813101</c:v>
                </c:pt>
                <c:pt idx="537">
                  <c:v>6546480.7535374658</c:v>
                </c:pt>
                <c:pt idx="538">
                  <c:v>#N/A</c:v>
                </c:pt>
                <c:pt idx="539">
                  <c:v>6771999.6556747006</c:v>
                </c:pt>
                <c:pt idx="540">
                  <c:v>6643857.2061308473</c:v>
                </c:pt>
                <c:pt idx="541">
                  <c:v>7189642.8775633667</c:v>
                </c:pt>
                <c:pt idx="542">
                  <c:v>6655894.0017804075</c:v>
                </c:pt>
                <c:pt idx="543">
                  <c:v>6723867.9796665385</c:v>
                </c:pt>
                <c:pt idx="544">
                  <c:v>7096634.5072605135</c:v>
                </c:pt>
                <c:pt idx="545">
                  <c:v>7378494.4125446388</c:v>
                </c:pt>
                <c:pt idx="546">
                  <c:v>6837172.5998195922</c:v>
                </c:pt>
                <c:pt idx="547">
                  <c:v>6406802.9967679344</c:v>
                </c:pt>
                <c:pt idx="548">
                  <c:v>6909839.0771012781</c:v>
                </c:pt>
                <c:pt idx="549">
                  <c:v>6589566.6275984356</c:v>
                </c:pt>
                <c:pt idx="550">
                  <c:v>6644163.7895498369</c:v>
                </c:pt>
                <c:pt idx="551">
                  <c:v>5611206.7913153404</c:v>
                </c:pt>
                <c:pt idx="552">
                  <c:v>6707071.7699860195</c:v>
                </c:pt>
                <c:pt idx="553">
                  <c:v>7189527.5282606874</c:v>
                </c:pt>
                <c:pt idx="554">
                  <c:v>6522029.3099291995</c:v>
                </c:pt>
                <c:pt idx="555">
                  <c:v>1454146.7981283399</c:v>
                </c:pt>
                <c:pt idx="556">
                  <c:v>6773259.9255107176</c:v>
                </c:pt>
                <c:pt idx="557">
                  <c:v>3746678.1273650723</c:v>
                </c:pt>
                <c:pt idx="558">
                  <c:v>6611566.3010721039</c:v>
                </c:pt>
                <c:pt idx="559">
                  <c:v>#N/A</c:v>
                </c:pt>
                <c:pt idx="560">
                  <c:v>6772208.4028396942</c:v>
                </c:pt>
                <c:pt idx="561">
                  <c:v>6710304.2032208228</c:v>
                </c:pt>
                <c:pt idx="562">
                  <c:v>7047177.5128948111</c:v>
                </c:pt>
                <c:pt idx="563">
                  <c:v>6978710.2055939427</c:v>
                </c:pt>
                <c:pt idx="564">
                  <c:v>6532627.8582217256</c:v>
                </c:pt>
                <c:pt idx="565">
                  <c:v>7068860.4661128959</c:v>
                </c:pt>
                <c:pt idx="566">
                  <c:v>7211688.8370234873</c:v>
                </c:pt>
                <c:pt idx="567">
                  <c:v>6990981.4269452151</c:v>
                </c:pt>
                <c:pt idx="568">
                  <c:v>7601734.0747588519</c:v>
                </c:pt>
                <c:pt idx="569">
                  <c:v>7076451.769473807</c:v>
                </c:pt>
                <c:pt idx="570">
                  <c:v>7388318.5553406775</c:v>
                </c:pt>
                <c:pt idx="571">
                  <c:v>7155665.7989586024</c:v>
                </c:pt>
                <c:pt idx="572">
                  <c:v>7410940.8557869243</c:v>
                </c:pt>
                <c:pt idx="573">
                  <c:v>6908147.827293817</c:v>
                </c:pt>
                <c:pt idx="574">
                  <c:v>6780203.8038461143</c:v>
                </c:pt>
                <c:pt idx="575">
                  <c:v>6297930.1986653563</c:v>
                </c:pt>
                <c:pt idx="576">
                  <c:v>6838549.1878174813</c:v>
                </c:pt>
                <c:pt idx="577">
                  <c:v>6905967.8900776478</c:v>
                </c:pt>
                <c:pt idx="578">
                  <c:v>7761837.7285328461</c:v>
                </c:pt>
                <c:pt idx="579">
                  <c:v>6905848.1421797257</c:v>
                </c:pt>
                <c:pt idx="580">
                  <c:v>7266413.4973789603</c:v>
                </c:pt>
                <c:pt idx="581">
                  <c:v>6907285.315434292</c:v>
                </c:pt>
                <c:pt idx="582">
                  <c:v>6523566.4099025074</c:v>
                </c:pt>
                <c:pt idx="583">
                  <c:v>6133190.4247340001</c:v>
                </c:pt>
                <c:pt idx="584">
                  <c:v>6416327.4336407427</c:v>
                </c:pt>
                <c:pt idx="585">
                  <c:v>9511876.0062207617</c:v>
                </c:pt>
                <c:pt idx="586">
                  <c:v>6584268.1329214461</c:v>
                </c:pt>
                <c:pt idx="587">
                  <c:v>7192062.1126731122</c:v>
                </c:pt>
                <c:pt idx="588">
                  <c:v>6839968.5427508373</c:v>
                </c:pt>
                <c:pt idx="589">
                  <c:v>7266797.1997069558</c:v>
                </c:pt>
                <c:pt idx="590">
                  <c:v>6708311.4612959605</c:v>
                </c:pt>
                <c:pt idx="591">
                  <c:v>6839306.1241406864</c:v>
                </c:pt>
                <c:pt idx="592">
                  <c:v>6839968.5427508373</c:v>
                </c:pt>
                <c:pt idx="593">
                  <c:v>7058003.8322226172</c:v>
                </c:pt>
                <c:pt idx="594">
                  <c:v>6920743.8693096433</c:v>
                </c:pt>
                <c:pt idx="595">
                  <c:v>6919566.8318372043</c:v>
                </c:pt>
                <c:pt idx="596">
                  <c:v>7070214.1385039957</c:v>
                </c:pt>
                <c:pt idx="597">
                  <c:v>7454701.6488447776</c:v>
                </c:pt>
                <c:pt idx="598">
                  <c:v>7187485.7376240799</c:v>
                </c:pt>
                <c:pt idx="599">
                  <c:v>6970952.3948922912</c:v>
                </c:pt>
                <c:pt idx="600">
                  <c:v>6849154.4726577234</c:v>
                </c:pt>
                <c:pt idx="601">
                  <c:v>6525996.0580105409</c:v>
                </c:pt>
                <c:pt idx="602">
                  <c:v>6848284.3327549463</c:v>
                </c:pt>
                <c:pt idx="603">
                  <c:v>6719651.6941784676</c:v>
                </c:pt>
                <c:pt idx="604">
                  <c:v>6591968.406749079</c:v>
                </c:pt>
                <c:pt idx="605">
                  <c:v>7589846.1030881079</c:v>
                </c:pt>
                <c:pt idx="606">
                  <c:v>11817795.569695506</c:v>
                </c:pt>
                <c:pt idx="607">
                  <c:v>5884646.5956205865</c:v>
                </c:pt>
                <c:pt idx="608">
                  <c:v>6646489.0522416523</c:v>
                </c:pt>
                <c:pt idx="609">
                  <c:v>#N/A</c:v>
                </c:pt>
                <c:pt idx="610">
                  <c:v>6406932.5750306034</c:v>
                </c:pt>
                <c:pt idx="611">
                  <c:v>6709459.3197964858</c:v>
                </c:pt>
                <c:pt idx="612">
                  <c:v>7046953.7932053339</c:v>
                </c:pt>
                <c:pt idx="613">
                  <c:v>6083619.7054776698</c:v>
                </c:pt>
                <c:pt idx="614">
                  <c:v>6351764.2753754221</c:v>
                </c:pt>
                <c:pt idx="615">
                  <c:v>6102569.2852122234</c:v>
                </c:pt>
                <c:pt idx="616">
                  <c:v>6977869.9154753257</c:v>
                </c:pt>
                <c:pt idx="617">
                  <c:v>7049879.3178391177</c:v>
                </c:pt>
                <c:pt idx="618">
                  <c:v>6994960.6953887418</c:v>
                </c:pt>
                <c:pt idx="619">
                  <c:v>6728915.7700722488</c:v>
                </c:pt>
                <c:pt idx="620">
                  <c:v>6613974.0854809927</c:v>
                </c:pt>
                <c:pt idx="621">
                  <c:v>7014874.9521973571</c:v>
                </c:pt>
                <c:pt idx="622">
                  <c:v>7202909.5145504521</c:v>
                </c:pt>
                <c:pt idx="623">
                  <c:v>6586669.1197740221</c:v>
                </c:pt>
                <c:pt idx="624">
                  <c:v>6525728.1741124066</c:v>
                </c:pt>
                <c:pt idx="625">
                  <c:v>6588586.8360340111</c:v>
                </c:pt>
                <c:pt idx="626">
                  <c:v>6088533.8124335594</c:v>
                </c:pt>
                <c:pt idx="627">
                  <c:v>6775734.8263580417</c:v>
                </c:pt>
                <c:pt idx="628">
                  <c:v>6187291.5721530616</c:v>
                </c:pt>
                <c:pt idx="629">
                  <c:v>6351338.3408104554</c:v>
                </c:pt>
                <c:pt idx="630">
                  <c:v>6587684.2815692509</c:v>
                </c:pt>
                <c:pt idx="631">
                  <c:v>6909895.4813481765</c:v>
                </c:pt>
                <c:pt idx="632">
                  <c:v>6726334.9777332405</c:v>
                </c:pt>
                <c:pt idx="633">
                  <c:v>6482216.5038107121</c:v>
                </c:pt>
                <c:pt idx="634">
                  <c:v>6159687.7648768201</c:v>
                </c:pt>
                <c:pt idx="635">
                  <c:v>6499771.470133665</c:v>
                </c:pt>
                <c:pt idx="636">
                  <c:v>6909536.0467677722</c:v>
                </c:pt>
                <c:pt idx="637">
                  <c:v>6909895.4813481765</c:v>
                </c:pt>
                <c:pt idx="638">
                  <c:v>6418618.5944902413</c:v>
                </c:pt>
                <c:pt idx="639">
                  <c:v>7615587.7929745084</c:v>
                </c:pt>
                <c:pt idx="640">
                  <c:v>7357846.9382892819</c:v>
                </c:pt>
                <c:pt idx="641">
                  <c:v>7157824.0706865722</c:v>
                </c:pt>
                <c:pt idx="642">
                  <c:v>7323676.5514994208</c:v>
                </c:pt>
                <c:pt idx="643">
                  <c:v>7338909.9721220508</c:v>
                </c:pt>
                <c:pt idx="644">
                  <c:v>7336238.1768079866</c:v>
                </c:pt>
                <c:pt idx="645">
                  <c:v>7065374.2711020075</c:v>
                </c:pt>
                <c:pt idx="646">
                  <c:v>#N/A</c:v>
                </c:pt>
                <c:pt idx="647">
                  <c:v>7768391.7517041005</c:v>
                </c:pt>
                <c:pt idx="648">
                  <c:v>6844670.5257136663</c:v>
                </c:pt>
                <c:pt idx="649">
                  <c:v>7124763.2870802153</c:v>
                </c:pt>
                <c:pt idx="650">
                  <c:v>7049435.8408389017</c:v>
                </c:pt>
                <c:pt idx="651">
                  <c:v>6352357.5889951773</c:v>
                </c:pt>
                <c:pt idx="652">
                  <c:v>6411380.798545897</c:v>
                </c:pt>
                <c:pt idx="653">
                  <c:v>6588163.6383610051</c:v>
                </c:pt>
                <c:pt idx="654">
                  <c:v>6780364.4088122612</c:v>
                </c:pt>
                <c:pt idx="655">
                  <c:v>7270767.6735515809</c:v>
                </c:pt>
                <c:pt idx="656">
                  <c:v>6649409.6429387135</c:v>
                </c:pt>
                <c:pt idx="657">
                  <c:v>6352292.895051402</c:v>
                </c:pt>
                <c:pt idx="658">
                  <c:v>6985578.6144103054</c:v>
                </c:pt>
                <c:pt idx="659">
                  <c:v>6603530.9062326169</c:v>
                </c:pt>
                <c:pt idx="660">
                  <c:v>7373167.2088331757</c:v>
                </c:pt>
                <c:pt idx="661">
                  <c:v>7331867.2731124433</c:v>
                </c:pt>
                <c:pt idx="662">
                  <c:v>7110886.0545498291</c:v>
                </c:pt>
                <c:pt idx="663">
                  <c:v>7055262.4506473457</c:v>
                </c:pt>
                <c:pt idx="664">
                  <c:v>7958410.1694889413</c:v>
                </c:pt>
                <c:pt idx="665">
                  <c:v>6851261.5953685958</c:v>
                </c:pt>
                <c:pt idx="666">
                  <c:v>6979914.188013603</c:v>
                </c:pt>
                <c:pt idx="667">
                  <c:v>6650083.3192252107</c:v>
                </c:pt>
                <c:pt idx="668">
                  <c:v>6777768.8049733927</c:v>
                </c:pt>
                <c:pt idx="669">
                  <c:v>6650083.3192252107</c:v>
                </c:pt>
                <c:pt idx="670">
                  <c:v>6588282.4467142262</c:v>
                </c:pt>
                <c:pt idx="671">
                  <c:v>6717087.9006202472</c:v>
                </c:pt>
                <c:pt idx="672">
                  <c:v>6652343.4411211368</c:v>
                </c:pt>
                <c:pt idx="673">
                  <c:v>#N/A</c:v>
                </c:pt>
                <c:pt idx="674">
                  <c:v>6736893.7024413319</c:v>
                </c:pt>
                <c:pt idx="675">
                  <c:v>6590087.5177495079</c:v>
                </c:pt>
                <c:pt idx="676">
                  <c:v>6778259.7486384669</c:v>
                </c:pt>
                <c:pt idx="677">
                  <c:v>6862177.7332051322</c:v>
                </c:pt>
                <c:pt idx="678">
                  <c:v>6312013.7156368485</c:v>
                </c:pt>
                <c:pt idx="679">
                  <c:v>7145883.3138984507</c:v>
                </c:pt>
                <c:pt idx="680">
                  <c:v>7068056.4021241777</c:v>
                </c:pt>
                <c:pt idx="681">
                  <c:v>6034999.3806514507</c:v>
                </c:pt>
                <c:pt idx="682">
                  <c:v>6245261.1975554423</c:v>
                </c:pt>
                <c:pt idx="683">
                  <c:v>6196229.0574785015</c:v>
                </c:pt>
                <c:pt idx="684">
                  <c:v>7052362.7080005948</c:v>
                </c:pt>
                <c:pt idx="685">
                  <c:v>5889690.3753346736</c:v>
                </c:pt>
                <c:pt idx="686">
                  <c:v>5986413.8610769631</c:v>
                </c:pt>
                <c:pt idx="687">
                  <c:v>5113579.5785105871</c:v>
                </c:pt>
                <c:pt idx="688">
                  <c:v>7359492.3205877133</c:v>
                </c:pt>
                <c:pt idx="689">
                  <c:v>6366968.5403549271</c:v>
                </c:pt>
                <c:pt idx="690">
                  <c:v>6562969.5699327728</c:v>
                </c:pt>
                <c:pt idx="691">
                  <c:v>6531149.4367292747</c:v>
                </c:pt>
                <c:pt idx="692">
                  <c:v>7080281.4841038566</c:v>
                </c:pt>
                <c:pt idx="693">
                  <c:v>7533140.8321693158</c:v>
                </c:pt>
                <c:pt idx="694">
                  <c:v>7303199.0393311176</c:v>
                </c:pt>
                <c:pt idx="695">
                  <c:v>7559446.2394731175</c:v>
                </c:pt>
                <c:pt idx="696">
                  <c:v>7337928.4096391238</c:v>
                </c:pt>
                <c:pt idx="697">
                  <c:v>6141042.9350434653</c:v>
                </c:pt>
                <c:pt idx="698">
                  <c:v>6915122.4523182595</c:v>
                </c:pt>
                <c:pt idx="699">
                  <c:v>6913612.1623827294</c:v>
                </c:pt>
                <c:pt idx="700">
                  <c:v>6591770.4167988757</c:v>
                </c:pt>
                <c:pt idx="701">
                  <c:v>6592921.654198722</c:v>
                </c:pt>
                <c:pt idx="702">
                  <c:v>5799752.0981211131</c:v>
                </c:pt>
                <c:pt idx="703">
                  <c:v>6412986.3218883881</c:v>
                </c:pt>
                <c:pt idx="704">
                  <c:v>7125705.6066992059</c:v>
                </c:pt>
                <c:pt idx="705">
                  <c:v>6717539.7162087131</c:v>
                </c:pt>
                <c:pt idx="706">
                  <c:v>5796970.9486361593</c:v>
                </c:pt>
                <c:pt idx="707">
                  <c:v>6846749.6246549059</c:v>
                </c:pt>
                <c:pt idx="708">
                  <c:v>6414033.4724513469</c:v>
                </c:pt>
                <c:pt idx="709">
                  <c:v>6915122.4523182595</c:v>
                </c:pt>
                <c:pt idx="710">
                  <c:v>6036516.0107046617</c:v>
                </c:pt>
                <c:pt idx="711">
                  <c:v>5990078.9178959196</c:v>
                </c:pt>
                <c:pt idx="712">
                  <c:v>7398750.0311024971</c:v>
                </c:pt>
                <c:pt idx="713">
                  <c:v>7128064.2063355688</c:v>
                </c:pt>
                <c:pt idx="714">
                  <c:v>7136537.1625297554</c:v>
                </c:pt>
                <c:pt idx="715">
                  <c:v>7367974.8862719852</c:v>
                </c:pt>
                <c:pt idx="716">
                  <c:v>6848295.9345743777</c:v>
                </c:pt>
                <c:pt idx="717">
                  <c:v>7201544.8804366812</c:v>
                </c:pt>
                <c:pt idx="718">
                  <c:v>6718043.6397036584</c:v>
                </c:pt>
                <c:pt idx="719">
                  <c:v>6985070.1418665554</c:v>
                </c:pt>
                <c:pt idx="720">
                  <c:v>#N/A</c:v>
                </c:pt>
                <c:pt idx="721">
                  <c:v>7057432.6050667251</c:v>
                </c:pt>
                <c:pt idx="722">
                  <c:v>4621393.3938984759</c:v>
                </c:pt>
                <c:pt idx="723">
                  <c:v>7017232.9691430945</c:v>
                </c:pt>
                <c:pt idx="724">
                  <c:v>6965892.2104817284</c:v>
                </c:pt>
                <c:pt idx="725">
                  <c:v>3749854.4985133181</c:v>
                </c:pt>
                <c:pt idx="726">
                  <c:v>6718363.1087691849</c:v>
                </c:pt>
                <c:pt idx="727">
                  <c:v>6535684.1064159963</c:v>
                </c:pt>
                <c:pt idx="728">
                  <c:v>6480257.3165155407</c:v>
                </c:pt>
                <c:pt idx="729">
                  <c:v>6920906.117878993</c:v>
                </c:pt>
                <c:pt idx="730">
                  <c:v>6538922.9443106661</c:v>
                </c:pt>
                <c:pt idx="731">
                  <c:v>8262782.6623231275</c:v>
                </c:pt>
                <c:pt idx="732">
                  <c:v>6140995.2804345284</c:v>
                </c:pt>
                <c:pt idx="733">
                  <c:v>6916588.1999987308</c:v>
                </c:pt>
                <c:pt idx="734">
                  <c:v>6415018.4494644906</c:v>
                </c:pt>
                <c:pt idx="735">
                  <c:v>6916804.0032541985</c:v>
                </c:pt>
                <c:pt idx="736">
                  <c:v>6532670.7010696558</c:v>
                </c:pt>
                <c:pt idx="737">
                  <c:v>6194173.892857776</c:v>
                </c:pt>
                <c:pt idx="738">
                  <c:v>7203656.3522875486</c:v>
                </c:pt>
                <c:pt idx="739">
                  <c:v>#N/A</c:v>
                </c:pt>
                <c:pt idx="740">
                  <c:v>6358690.2548377961</c:v>
                </c:pt>
                <c:pt idx="741">
                  <c:v>7079506.9541876037</c:v>
                </c:pt>
                <c:pt idx="742">
                  <c:v>7241209.332199919</c:v>
                </c:pt>
                <c:pt idx="743">
                  <c:v>6877824.7878648564</c:v>
                </c:pt>
                <c:pt idx="744">
                  <c:v>6686320.0200277297</c:v>
                </c:pt>
                <c:pt idx="745">
                  <c:v>7168105.9247197881</c:v>
                </c:pt>
                <c:pt idx="746">
                  <c:v>6974118.9483560491</c:v>
                </c:pt>
                <c:pt idx="747">
                  <c:v>7112817.2193573378</c:v>
                </c:pt>
                <c:pt idx="748">
                  <c:v>6784019.8432103703</c:v>
                </c:pt>
                <c:pt idx="749">
                  <c:v>7057264.2515545571</c:v>
                </c:pt>
                <c:pt idx="750">
                  <c:v>6594275.3686019015</c:v>
                </c:pt>
                <c:pt idx="751">
                  <c:v>9629585.7408134658</c:v>
                </c:pt>
                <c:pt idx="752">
                  <c:v>5893304.3365735626</c:v>
                </c:pt>
                <c:pt idx="753">
                  <c:v>8698957.9238917362</c:v>
                </c:pt>
                <c:pt idx="754">
                  <c:v>6789988.8287384063</c:v>
                </c:pt>
                <c:pt idx="755">
                  <c:v>7161856.9482072331</c:v>
                </c:pt>
                <c:pt idx="756">
                  <c:v>6196590.9477020418</c:v>
                </c:pt>
                <c:pt idx="757">
                  <c:v>6986567.7453272752</c:v>
                </c:pt>
                <c:pt idx="758">
                  <c:v>6658459.6141841207</c:v>
                </c:pt>
                <c:pt idx="759">
                  <c:v>6720532.0866265791</c:v>
                </c:pt>
                <c:pt idx="760">
                  <c:v>6719977.2905863458</c:v>
                </c:pt>
                <c:pt idx="761">
                  <c:v>6658025.4691849276</c:v>
                </c:pt>
                <c:pt idx="762">
                  <c:v>6730599.2012612941</c:v>
                </c:pt>
                <c:pt idx="763">
                  <c:v>7147649.7935891431</c:v>
                </c:pt>
                <c:pt idx="764">
                  <c:v>7008450.137436525</c:v>
                </c:pt>
                <c:pt idx="765">
                  <c:v>7308549.5551985679</c:v>
                </c:pt>
                <c:pt idx="766">
                  <c:v>6925759.1187868025</c:v>
                </c:pt>
                <c:pt idx="767">
                  <c:v>6858984.2283995096</c:v>
                </c:pt>
                <c:pt idx="768">
                  <c:v>7519769.0089202086</c:v>
                </c:pt>
                <c:pt idx="769">
                  <c:v>7961915.3512003776</c:v>
                </c:pt>
                <c:pt idx="770">
                  <c:v>6851304.0982063897</c:v>
                </c:pt>
                <c:pt idx="771">
                  <c:v>5990230.6553159319</c:v>
                </c:pt>
                <c:pt idx="772">
                  <c:v>6919686.6195262754</c:v>
                </c:pt>
                <c:pt idx="773">
                  <c:v>6721476.5227875803</c:v>
                </c:pt>
                <c:pt idx="774">
                  <c:v>7131447.1996901194</c:v>
                </c:pt>
                <c:pt idx="775">
                  <c:v>6994900.4983868673</c:v>
                </c:pt>
                <c:pt idx="776">
                  <c:v>7071555.3036416182</c:v>
                </c:pt>
                <c:pt idx="777">
                  <c:v>7382043.4494316699</c:v>
                </c:pt>
                <c:pt idx="778">
                  <c:v>7172913.3812384838</c:v>
                </c:pt>
                <c:pt idx="779">
                  <c:v>7347743.7961982163</c:v>
                </c:pt>
                <c:pt idx="780">
                  <c:v>6788538.7258257773</c:v>
                </c:pt>
                <c:pt idx="781">
                  <c:v>7061871.9724312276</c:v>
                </c:pt>
                <c:pt idx="782">
                  <c:v>7971942.319610728</c:v>
                </c:pt>
                <c:pt idx="783">
                  <c:v>6597046.3262783261</c:v>
                </c:pt>
                <c:pt idx="784">
                  <c:v>6305884.953184871</c:v>
                </c:pt>
                <c:pt idx="785">
                  <c:v>6920157.2950102221</c:v>
                </c:pt>
                <c:pt idx="786">
                  <c:v>3752586.1714149634</c:v>
                </c:pt>
                <c:pt idx="787">
                  <c:v>6666032.4460019059</c:v>
                </c:pt>
                <c:pt idx="788">
                  <c:v>6740049.9186525997</c:v>
                </c:pt>
                <c:pt idx="789">
                  <c:v>1458458.1876042569</c:v>
                </c:pt>
                <c:pt idx="790">
                  <c:v>6853444.8837969638</c:v>
                </c:pt>
                <c:pt idx="791">
                  <c:v>6862076.7985669244</c:v>
                </c:pt>
                <c:pt idx="792">
                  <c:v>7369200.7580159279</c:v>
                </c:pt>
                <c:pt idx="793">
                  <c:v>6794983.3676632103</c:v>
                </c:pt>
                <c:pt idx="794">
                  <c:v>6863050.0587948821</c:v>
                </c:pt>
                <c:pt idx="795">
                  <c:v>6936375.232667679</c:v>
                </c:pt>
                <c:pt idx="796">
                  <c:v>7610987.3869753787</c:v>
                </c:pt>
                <c:pt idx="797">
                  <c:v>7047889.9091699906</c:v>
                </c:pt>
                <c:pt idx="798">
                  <c:v>7290941.895263643</c:v>
                </c:pt>
                <c:pt idx="799">
                  <c:v>5944801.3496142989</c:v>
                </c:pt>
                <c:pt idx="800">
                  <c:v>9637845.5929783694</c:v>
                </c:pt>
                <c:pt idx="801">
                  <c:v>8712169.6935980506</c:v>
                </c:pt>
                <c:pt idx="802">
                  <c:v>6487515.314869931</c:v>
                </c:pt>
                <c:pt idx="803">
                  <c:v>6921659.9068697514</c:v>
                </c:pt>
                <c:pt idx="804">
                  <c:v>6994650.1495583262</c:v>
                </c:pt>
                <c:pt idx="805">
                  <c:v>6200751.3746534856</c:v>
                </c:pt>
                <c:pt idx="806">
                  <c:v>6808905.0485742064</c:v>
                </c:pt>
                <c:pt idx="807">
                  <c:v>4664944.1559642386</c:v>
                </c:pt>
                <c:pt idx="808">
                  <c:v>6788169.957043685</c:v>
                </c:pt>
                <c:pt idx="809">
                  <c:v>7209708.682077365</c:v>
                </c:pt>
                <c:pt idx="810">
                  <c:v>6790628.0667071175</c:v>
                </c:pt>
                <c:pt idx="811">
                  <c:v>6428264.5679395394</c:v>
                </c:pt>
                <c:pt idx="812">
                  <c:v>7154604.0569193056</c:v>
                </c:pt>
                <c:pt idx="813">
                  <c:v>7213317.0075741708</c:v>
                </c:pt>
                <c:pt idx="814">
                  <c:v>6979390.7937811781</c:v>
                </c:pt>
                <c:pt idx="815">
                  <c:v>7201486.5121384813</c:v>
                </c:pt>
                <c:pt idx="816">
                  <c:v>7078807.8459950518</c:v>
                </c:pt>
                <c:pt idx="817">
                  <c:v>7418158.2462501982</c:v>
                </c:pt>
                <c:pt idx="818">
                  <c:v>6310164.2679479802</c:v>
                </c:pt>
                <c:pt idx="819">
                  <c:v>6855382.7840523357</c:v>
                </c:pt>
                <c:pt idx="820">
                  <c:v>7062617.6498634415</c:v>
                </c:pt>
                <c:pt idx="821">
                  <c:v>5422146.4287786307</c:v>
                </c:pt>
                <c:pt idx="822">
                  <c:v>6252759.1684064595</c:v>
                </c:pt>
                <c:pt idx="823">
                  <c:v>6479732.9197774353</c:v>
                </c:pt>
                <c:pt idx="824">
                  <c:v>5118468.7561654383</c:v>
                </c:pt>
                <c:pt idx="825">
                  <c:v>7065055.2094972664</c:v>
                </c:pt>
                <c:pt idx="826">
                  <c:v>6742547.2255661385</c:v>
                </c:pt>
                <c:pt idx="827">
                  <c:v>7074871.361259032</c:v>
                </c:pt>
                <c:pt idx="828">
                  <c:v>7167399.5208638022</c:v>
                </c:pt>
                <c:pt idx="829">
                  <c:v>6600393.5861076396</c:v>
                </c:pt>
                <c:pt idx="830">
                  <c:v>6735839.564752128</c:v>
                </c:pt>
                <c:pt idx="831">
                  <c:v>5418288.9936580071</c:v>
                </c:pt>
                <c:pt idx="832">
                  <c:v>7214117.4383808402</c:v>
                </c:pt>
                <c:pt idx="833">
                  <c:v>7006084.4984789724</c:v>
                </c:pt>
                <c:pt idx="834">
                  <c:v>6011203.8573036939</c:v>
                </c:pt>
                <c:pt idx="835">
                  <c:v>5639369.1308476934</c:v>
                </c:pt>
                <c:pt idx="836">
                  <c:v>7094203.4320012806</c:v>
                </c:pt>
                <c:pt idx="837">
                  <c:v>7220064.2513829423</c:v>
                </c:pt>
                <c:pt idx="838">
                  <c:v>7141951.718903414</c:v>
                </c:pt>
                <c:pt idx="839">
                  <c:v>6207764.924194999</c:v>
                </c:pt>
                <c:pt idx="840">
                  <c:v>5426564.1063668625</c:v>
                </c:pt>
                <c:pt idx="841">
                  <c:v>6726968.8198268749</c:v>
                </c:pt>
                <c:pt idx="842">
                  <c:v>6791692.981989583</c:v>
                </c:pt>
                <c:pt idx="843">
                  <c:v>6258444.2129007773</c:v>
                </c:pt>
                <c:pt idx="844">
                  <c:v>6859669.4062749594</c:v>
                </c:pt>
                <c:pt idx="845">
                  <c:v>6485008.7525040517</c:v>
                </c:pt>
                <c:pt idx="846">
                  <c:v>7407051.700712082</c:v>
                </c:pt>
                <c:pt idx="847">
                  <c:v>6732660.8515008502</c:v>
                </c:pt>
                <c:pt idx="848">
                  <c:v>11863033.378620312</c:v>
                </c:pt>
                <c:pt idx="849">
                  <c:v>7141138.8279204769</c:v>
                </c:pt>
                <c:pt idx="850">
                  <c:v>6927556.5051660892</c:v>
                </c:pt>
                <c:pt idx="851">
                  <c:v>6927076.3897992726</c:v>
                </c:pt>
                <c:pt idx="852">
                  <c:v>6728957.1753040729</c:v>
                </c:pt>
                <c:pt idx="853">
                  <c:v>6149922.8396872776</c:v>
                </c:pt>
                <c:pt idx="854">
                  <c:v>6161119.7745254105</c:v>
                </c:pt>
                <c:pt idx="855">
                  <c:v>7463422.6029384648</c:v>
                </c:pt>
                <c:pt idx="856">
                  <c:v>7141738.0661898768</c:v>
                </c:pt>
                <c:pt idx="857">
                  <c:v>6928389.9214334972</c:v>
                </c:pt>
                <c:pt idx="858">
                  <c:v>7002692.2509113429</c:v>
                </c:pt>
                <c:pt idx="859">
                  <c:v>7068054.2035067454</c:v>
                </c:pt>
                <c:pt idx="860">
                  <c:v>7628906.4383887416</c:v>
                </c:pt>
                <c:pt idx="861">
                  <c:v>7244027.5075504687</c:v>
                </c:pt>
                <c:pt idx="862">
                  <c:v>7234250.756061065</c:v>
                </c:pt>
                <c:pt idx="863">
                  <c:v>6377882.9509422192</c:v>
                </c:pt>
                <c:pt idx="864">
                  <c:v>7007341.9234035462</c:v>
                </c:pt>
                <c:pt idx="865">
                  <c:v>9513078.5263673961</c:v>
                </c:pt>
                <c:pt idx="866">
                  <c:v>3754638.639024192</c:v>
                </c:pt>
                <c:pt idx="867">
                  <c:v>6151330.5558516802</c:v>
                </c:pt>
                <c:pt idx="868">
                  <c:v>6998555.7061009798</c:v>
                </c:pt>
                <c:pt idx="869">
                  <c:v>9503329.5420326386</c:v>
                </c:pt>
                <c:pt idx="870">
                  <c:v>7081327.1724866144</c:v>
                </c:pt>
                <c:pt idx="871">
                  <c:v>6743970.0271102916</c:v>
                </c:pt>
                <c:pt idx="872">
                  <c:v>7639502.7967516677</c:v>
                </c:pt>
                <c:pt idx="873">
                  <c:v>7792304.5190881519</c:v>
                </c:pt>
                <c:pt idx="874">
                  <c:v>5124338.6294495454</c:v>
                </c:pt>
                <c:pt idx="875">
                  <c:v>6553603.2565852599</c:v>
                </c:pt>
                <c:pt idx="876">
                  <c:v>4647370.0538837817</c:v>
                </c:pt>
                <c:pt idx="877">
                  <c:v>7002836.8569616321</c:v>
                </c:pt>
                <c:pt idx="878">
                  <c:v>6687716.8057016497</c:v>
                </c:pt>
                <c:pt idx="879">
                  <c:v>7655085.013491218</c:v>
                </c:pt>
                <c:pt idx="880">
                  <c:v>7031515.0096014831</c:v>
                </c:pt>
                <c:pt idx="881">
                  <c:v>6892054.7309124572</c:v>
                </c:pt>
                <c:pt idx="882">
                  <c:v>7278128.7956373328</c:v>
                </c:pt>
                <c:pt idx="883">
                  <c:v>7298115.387769416</c:v>
                </c:pt>
                <c:pt idx="884">
                  <c:v>6739050.8200743161</c:v>
                </c:pt>
                <c:pt idx="885">
                  <c:v>6315390.2290544268</c:v>
                </c:pt>
                <c:pt idx="886">
                  <c:v>6873704.6327457409</c:v>
                </c:pt>
                <c:pt idx="887">
                  <c:v>6564274.9293175703</c:v>
                </c:pt>
                <c:pt idx="888">
                  <c:v>7016285.3114046175</c:v>
                </c:pt>
                <c:pt idx="889">
                  <c:v>6941897.4424205348</c:v>
                </c:pt>
                <c:pt idx="890">
                  <c:v>6435485.017322259</c:v>
                </c:pt>
                <c:pt idx="891">
                  <c:v>6504438.2319609094</c:v>
                </c:pt>
                <c:pt idx="892">
                  <c:v>7298526.7798246816</c:v>
                </c:pt>
                <c:pt idx="893">
                  <c:v>6802392.2187419999</c:v>
                </c:pt>
                <c:pt idx="894">
                  <c:v>7157431.9753754679</c:v>
                </c:pt>
                <c:pt idx="895">
                  <c:v>6610064.102248189</c:v>
                </c:pt>
                <c:pt idx="896">
                  <c:v>7004006.6695892531</c:v>
                </c:pt>
                <c:pt idx="897">
                  <c:v>6431827.1212040782</c:v>
                </c:pt>
                <c:pt idx="898">
                  <c:v>6737938.9184844559</c:v>
                </c:pt>
                <c:pt idx="899">
                  <c:v>7004517.640797467</c:v>
                </c:pt>
                <c:pt idx="900">
                  <c:v>5905882.6631147666</c:v>
                </c:pt>
                <c:pt idx="901">
                  <c:v>6950848.6356265321</c:v>
                </c:pt>
                <c:pt idx="902">
                  <c:v>7240244.3814157108</c:v>
                </c:pt>
                <c:pt idx="903">
                  <c:v>7252861.8422585027</c:v>
                </c:pt>
                <c:pt idx="904">
                  <c:v>7131958.1600766545</c:v>
                </c:pt>
                <c:pt idx="905">
                  <c:v>7271348.3945737612</c:v>
                </c:pt>
                <c:pt idx="906">
                  <c:v>7081035.8699886734</c:v>
                </c:pt>
                <c:pt idx="907">
                  <c:v>7800995.4399954025</c:v>
                </c:pt>
                <c:pt idx="908">
                  <c:v>6684452.3946219645</c:v>
                </c:pt>
                <c:pt idx="909">
                  <c:v>5778879.3002557149</c:v>
                </c:pt>
                <c:pt idx="910">
                  <c:v>7094205.4137314931</c:v>
                </c:pt>
                <c:pt idx="911">
                  <c:v>7347004.7763741855</c:v>
                </c:pt>
                <c:pt idx="912">
                  <c:v>6621453.4672369342</c:v>
                </c:pt>
                <c:pt idx="913">
                  <c:v>11913678.463289529</c:v>
                </c:pt>
                <c:pt idx="914">
                  <c:v>6738335.1397071313</c:v>
                </c:pt>
                <c:pt idx="915">
                  <c:v>6869598.3150873361</c:v>
                </c:pt>
                <c:pt idx="916">
                  <c:v>6803250.5853118012</c:v>
                </c:pt>
                <c:pt idx="917">
                  <c:v>9671779.0508911945</c:v>
                </c:pt>
                <c:pt idx="918">
                  <c:v>7559055.7007116349</c:v>
                </c:pt>
                <c:pt idx="919">
                  <c:v>7080139.1741632326</c:v>
                </c:pt>
                <c:pt idx="920">
                  <c:v>#N/A</c:v>
                </c:pt>
                <c:pt idx="921">
                  <c:v>6500159.6309537608</c:v>
                </c:pt>
                <c:pt idx="922">
                  <c:v>6880183.6754246308</c:v>
                </c:pt>
                <c:pt idx="923">
                  <c:v>7460870.7935084999</c:v>
                </c:pt>
                <c:pt idx="924">
                  <c:v>7233449.1111435462</c:v>
                </c:pt>
                <c:pt idx="925">
                  <c:v>7632143.6441767504</c:v>
                </c:pt>
                <c:pt idx="926">
                  <c:v>6677425.9887141669</c:v>
                </c:pt>
                <c:pt idx="927">
                  <c:v>6805611.2167592235</c:v>
                </c:pt>
                <c:pt idx="928">
                  <c:v>6755134.2029150594</c:v>
                </c:pt>
                <c:pt idx="929">
                  <c:v>7307478.086678803</c:v>
                </c:pt>
                <c:pt idx="930">
                  <c:v>6496753.7465617703</c:v>
                </c:pt>
                <c:pt idx="931">
                  <c:v>6877287.0795570277</c:v>
                </c:pt>
                <c:pt idx="932">
                  <c:v>7081661.9963779664</c:v>
                </c:pt>
                <c:pt idx="933">
                  <c:v>7326730.4713825705</c:v>
                </c:pt>
                <c:pt idx="934">
                  <c:v>7227798.28984401</c:v>
                </c:pt>
                <c:pt idx="935">
                  <c:v>6115843.0886697518</c:v>
                </c:pt>
                <c:pt idx="936">
                  <c:v>6282438.9127251692</c:v>
                </c:pt>
                <c:pt idx="937">
                  <c:v>7329697.8375174245</c:v>
                </c:pt>
                <c:pt idx="938">
                  <c:v>7259617.7035560561</c:v>
                </c:pt>
                <c:pt idx="939">
                  <c:v>11905770.724012792</c:v>
                </c:pt>
                <c:pt idx="940">
                  <c:v>5638449.0019065356</c:v>
                </c:pt>
                <c:pt idx="941">
                  <c:v>6326514.6597185154</c:v>
                </c:pt>
                <c:pt idx="942">
                  <c:v>6883568.6745350193</c:v>
                </c:pt>
                <c:pt idx="943">
                  <c:v>6697486.606700222</c:v>
                </c:pt>
                <c:pt idx="944">
                  <c:v>6682361.6580301486</c:v>
                </c:pt>
                <c:pt idx="945">
                  <c:v>6749569.4996576551</c:v>
                </c:pt>
                <c:pt idx="946">
                  <c:v>6625475.388373849</c:v>
                </c:pt>
                <c:pt idx="947">
                  <c:v>6384099.6411530152</c:v>
                </c:pt>
                <c:pt idx="948">
                  <c:v>7255858.2773151221</c:v>
                </c:pt>
                <c:pt idx="949">
                  <c:v>3761108.5693085208</c:v>
                </c:pt>
                <c:pt idx="950">
                  <c:v>6622197.2051054304</c:v>
                </c:pt>
                <c:pt idx="951">
                  <c:v>7096193.3695086977</c:v>
                </c:pt>
                <c:pt idx="952">
                  <c:v>6750254.3657543873</c:v>
                </c:pt>
                <c:pt idx="953">
                  <c:v>7093240.0069822026</c:v>
                </c:pt>
                <c:pt idx="954">
                  <c:v>6765927.8660439774</c:v>
                </c:pt>
                <c:pt idx="955">
                  <c:v>7251824.7642784864</c:v>
                </c:pt>
                <c:pt idx="956">
                  <c:v>5689982.03660692</c:v>
                </c:pt>
                <c:pt idx="957">
                  <c:v>6450921.3824738599</c:v>
                </c:pt>
                <c:pt idx="958">
                  <c:v>6961025.2645137236</c:v>
                </c:pt>
                <c:pt idx="959">
                  <c:v>7664939.2550201174</c:v>
                </c:pt>
                <c:pt idx="960">
                  <c:v>6193574.1501024021</c:v>
                </c:pt>
                <c:pt idx="961">
                  <c:v>6705757.8767302884</c:v>
                </c:pt>
                <c:pt idx="962">
                  <c:v>7130153.7062756112</c:v>
                </c:pt>
                <c:pt idx="963">
                  <c:v>6942419.0911378153</c:v>
                </c:pt>
                <c:pt idx="964">
                  <c:v>7502443.0148467207</c:v>
                </c:pt>
                <c:pt idx="965">
                  <c:v>6066739.0958963782</c:v>
                </c:pt>
                <c:pt idx="966">
                  <c:v>5702992.0505026979</c:v>
                </c:pt>
                <c:pt idx="967">
                  <c:v>7009895.3180871075</c:v>
                </c:pt>
                <c:pt idx="968">
                  <c:v>7306637.2376352884</c:v>
                </c:pt>
                <c:pt idx="969">
                  <c:v>7445567.2960229004</c:v>
                </c:pt>
                <c:pt idx="970">
                  <c:v>5526707.4357076455</c:v>
                </c:pt>
                <c:pt idx="971">
                  <c:v>6702302.4921594579</c:v>
                </c:pt>
                <c:pt idx="972">
                  <c:v>7246248.1146223666</c:v>
                </c:pt>
                <c:pt idx="973">
                  <c:v>6785926.2720343098</c:v>
                </c:pt>
                <c:pt idx="974">
                  <c:v>6668793.0756613864</c:v>
                </c:pt>
                <c:pt idx="975">
                  <c:v>7222753.4002145389</c:v>
                </c:pt>
                <c:pt idx="976">
                  <c:v>4647037.1942051854</c:v>
                </c:pt>
                <c:pt idx="977">
                  <c:v>6918643.8485897593</c:v>
                </c:pt>
                <c:pt idx="978">
                  <c:v>7291767.390194064</c:v>
                </c:pt>
                <c:pt idx="979">
                  <c:v>7577403.6267740363</c:v>
                </c:pt>
                <c:pt idx="980">
                  <c:v>7657030.3256733743</c:v>
                </c:pt>
                <c:pt idx="981">
                  <c:v>6622534.548180731</c:v>
                </c:pt>
                <c:pt idx="982">
                  <c:v>6950166.6908935755</c:v>
                </c:pt>
                <c:pt idx="983">
                  <c:v>6626653.2600045986</c:v>
                </c:pt>
                <c:pt idx="984">
                  <c:v>6625791.0914743626</c:v>
                </c:pt>
                <c:pt idx="985">
                  <c:v>8952566.2326878868</c:v>
                </c:pt>
                <c:pt idx="986">
                  <c:v>#N/A</c:v>
                </c:pt>
                <c:pt idx="987">
                  <c:v>6755436.6420444632</c:v>
                </c:pt>
                <c:pt idx="988">
                  <c:v>7322828.4402186377</c:v>
                </c:pt>
                <c:pt idx="989">
                  <c:v>6760205.0639928989</c:v>
                </c:pt>
                <c:pt idx="990">
                  <c:v>7247443.2915789979</c:v>
                </c:pt>
                <c:pt idx="991">
                  <c:v>6694528.8219234152</c:v>
                </c:pt>
                <c:pt idx="992">
                  <c:v>7026134.026900202</c:v>
                </c:pt>
                <c:pt idx="993">
                  <c:v>7322260.2363749193</c:v>
                </c:pt>
                <c:pt idx="994">
                  <c:v>6892510.2998266742</c:v>
                </c:pt>
                <c:pt idx="995">
                  <c:v>9641416.6036098748</c:v>
                </c:pt>
                <c:pt idx="996">
                  <c:v>7178075.1853596326</c:v>
                </c:pt>
                <c:pt idx="997">
                  <c:v>6763870.9745866889</c:v>
                </c:pt>
                <c:pt idx="998">
                  <c:v>6577741.5662699211</c:v>
                </c:pt>
                <c:pt idx="999">
                  <c:v>7101866.0922442079</c:v>
                </c:pt>
                <c:pt idx="1000">
                  <c:v>6576962.8113875762</c:v>
                </c:pt>
                <c:pt idx="1001">
                  <c:v>11752779.406169094</c:v>
                </c:pt>
                <c:pt idx="1002">
                  <c:v>6894365.2170373388</c:v>
                </c:pt>
                <c:pt idx="1003">
                  <c:v>6893634.4161763825</c:v>
                </c:pt>
                <c:pt idx="1004">
                  <c:v>7247020.1825495111</c:v>
                </c:pt>
                <c:pt idx="1005">
                  <c:v>6768967.8704633527</c:v>
                </c:pt>
                <c:pt idx="1006">
                  <c:v>4703548.1533076437</c:v>
                </c:pt>
                <c:pt idx="1007">
                  <c:v>7183283.7816412095</c:v>
                </c:pt>
                <c:pt idx="1008">
                  <c:v>6968528.5102792429</c:v>
                </c:pt>
                <c:pt idx="1009">
                  <c:v>6470900.8521965882</c:v>
                </c:pt>
                <c:pt idx="1010">
                  <c:v>6524989.8513323218</c:v>
                </c:pt>
                <c:pt idx="1011">
                  <c:v>6193549.6180388769</c:v>
                </c:pt>
                <c:pt idx="1012">
                  <c:v>6974781.9712544102</c:v>
                </c:pt>
                <c:pt idx="1013">
                  <c:v>7044057.843097697</c:v>
                </c:pt>
                <c:pt idx="1014">
                  <c:v>6840717.154511326</c:v>
                </c:pt>
                <c:pt idx="1015">
                  <c:v>7188251.7411621502</c:v>
                </c:pt>
                <c:pt idx="1016">
                  <c:v>6410857.7339652646</c:v>
                </c:pt>
                <c:pt idx="1017">
                  <c:v>6905509.0059837094</c:v>
                </c:pt>
                <c:pt idx="1018">
                  <c:v>8206753.4255430223</c:v>
                </c:pt>
                <c:pt idx="1019">
                  <c:v>7195062.5882179094</c:v>
                </c:pt>
                <c:pt idx="1020">
                  <c:v>6675289.8078874154</c:v>
                </c:pt>
                <c:pt idx="1021">
                  <c:v>6356154.4674740396</c:v>
                </c:pt>
                <c:pt idx="1022">
                  <c:v>6847211.0742854243</c:v>
                </c:pt>
                <c:pt idx="1023">
                  <c:v>6472982.3547111042</c:v>
                </c:pt>
                <c:pt idx="1024">
                  <c:v>6854963.8407452507</c:v>
                </c:pt>
                <c:pt idx="1025">
                  <c:v>6845921.6603950262</c:v>
                </c:pt>
                <c:pt idx="1026">
                  <c:v>6843303.6396242259</c:v>
                </c:pt>
                <c:pt idx="1027">
                  <c:v>6982351.2909414647</c:v>
                </c:pt>
                <c:pt idx="1028">
                  <c:v>6985048.496860154</c:v>
                </c:pt>
                <c:pt idx="1029">
                  <c:v>6979702.4266503202</c:v>
                </c:pt>
                <c:pt idx="1030">
                  <c:v>7055024.3986296849</c:v>
                </c:pt>
                <c:pt idx="1031">
                  <c:v>6979510.6658906611</c:v>
                </c:pt>
                <c:pt idx="1032">
                  <c:v>6112157.6338410266</c:v>
                </c:pt>
                <c:pt idx="1033">
                  <c:v>6313317.5028335238</c:v>
                </c:pt>
                <c:pt idx="1034">
                  <c:v>7127462.5989877041</c:v>
                </c:pt>
                <c:pt idx="1035">
                  <c:v>7197183.8210246116</c:v>
                </c:pt>
                <c:pt idx="1036">
                  <c:v>7236003.9697630182</c:v>
                </c:pt>
                <c:pt idx="1037">
                  <c:v>6603783.4708982492</c:v>
                </c:pt>
                <c:pt idx="1038">
                  <c:v>6930758.7270666407</c:v>
                </c:pt>
                <c:pt idx="1039">
                  <c:v>6993251.9266266963</c:v>
                </c:pt>
                <c:pt idx="1040">
                  <c:v>7729569.6359468093</c:v>
                </c:pt>
                <c:pt idx="1041">
                  <c:v>6997839.6854296969</c:v>
                </c:pt>
                <c:pt idx="1042">
                  <c:v>8129848.3433334073</c:v>
                </c:pt>
                <c:pt idx="1043">
                  <c:v>6990963.7796685649</c:v>
                </c:pt>
                <c:pt idx="1044">
                  <c:v>1464929.0166442688</c:v>
                </c:pt>
                <c:pt idx="1045">
                  <c:v>6789409.9420045074</c:v>
                </c:pt>
                <c:pt idx="1046">
                  <c:v>7339329.4328791341</c:v>
                </c:pt>
                <c:pt idx="1047">
                  <c:v>1465076.9152508865</c:v>
                </c:pt>
                <c:pt idx="1048">
                  <c:v>6858784.137998743</c:v>
                </c:pt>
                <c:pt idx="1049">
                  <c:v>6493085.3875229163</c:v>
                </c:pt>
                <c:pt idx="1050">
                  <c:v>7066029.4338040845</c:v>
                </c:pt>
                <c:pt idx="1051">
                  <c:v>6605970.3561788909</c:v>
                </c:pt>
                <c:pt idx="1052">
                  <c:v>7363462.7197006233</c:v>
                </c:pt>
                <c:pt idx="1053">
                  <c:v>6733741.0142352199</c:v>
                </c:pt>
                <c:pt idx="1054">
                  <c:v>6618525.6246970678</c:v>
                </c:pt>
                <c:pt idx="1055">
                  <c:v>6927480.5706610782</c:v>
                </c:pt>
                <c:pt idx="1056">
                  <c:v>7018293.6171330269</c:v>
                </c:pt>
                <c:pt idx="1057">
                  <c:v>9706621.7481580861</c:v>
                </c:pt>
                <c:pt idx="1058">
                  <c:v>6931463.3322163094</c:v>
                </c:pt>
                <c:pt idx="1059">
                  <c:v>6802778.5762698753</c:v>
                </c:pt>
                <c:pt idx="1060">
                  <c:v>7541717.8045823704</c:v>
                </c:pt>
                <c:pt idx="1061">
                  <c:v>6324156.3482411467</c:v>
                </c:pt>
                <c:pt idx="1062">
                  <c:v>7450386.0746157784</c:v>
                </c:pt>
                <c:pt idx="1063">
                  <c:v>6941540.466623283</c:v>
                </c:pt>
                <c:pt idx="1064">
                  <c:v>6733705.0157122323</c:v>
                </c:pt>
                <c:pt idx="1065">
                  <c:v>7287520.6966591831</c:v>
                </c:pt>
                <c:pt idx="1066">
                  <c:v>#N/A</c:v>
                </c:pt>
                <c:pt idx="1067">
                  <c:v>6871393.7791507915</c:v>
                </c:pt>
                <c:pt idx="1068">
                  <c:v>6906903.5697539216</c:v>
                </c:pt>
                <c:pt idx="1069">
                  <c:v>6864211.2320108814</c:v>
                </c:pt>
                <c:pt idx="1070">
                  <c:v>#N/A</c:v>
                </c:pt>
                <c:pt idx="1071">
                  <c:v>7074675.0473069139</c:v>
                </c:pt>
                <c:pt idx="1072">
                  <c:v>7003155.7273360044</c:v>
                </c:pt>
                <c:pt idx="1073">
                  <c:v>7143404.3686086126</c:v>
                </c:pt>
                <c:pt idx="1074">
                  <c:v>7149427.9581271242</c:v>
                </c:pt>
                <c:pt idx="1075">
                  <c:v>6867276.8704259293</c:v>
                </c:pt>
                <c:pt idx="1076">
                  <c:v>7142566.4051241949</c:v>
                </c:pt>
                <c:pt idx="1077">
                  <c:v>7169624.9241683688</c:v>
                </c:pt>
                <c:pt idx="1078">
                  <c:v>7612085.1746401759</c:v>
                </c:pt>
                <c:pt idx="1079">
                  <c:v>6388932.4621029142</c:v>
                </c:pt>
                <c:pt idx="1080">
                  <c:v>7880387.4852456152</c:v>
                </c:pt>
                <c:pt idx="1081">
                  <c:v>#N/A</c:v>
                </c:pt>
                <c:pt idx="1082">
                  <c:v>6625873.9061128991</c:v>
                </c:pt>
                <c:pt idx="1083">
                  <c:v>7227318.1850674385</c:v>
                </c:pt>
                <c:pt idx="1084">
                  <c:v>7619520.5481941504</c:v>
                </c:pt>
                <c:pt idx="1085">
                  <c:v>7302768.6334462957</c:v>
                </c:pt>
                <c:pt idx="1086">
                  <c:v>7336537.6736835567</c:v>
                </c:pt>
                <c:pt idx="1087">
                  <c:v>6818687.6457501845</c:v>
                </c:pt>
                <c:pt idx="1088">
                  <c:v>6767321.8151446898</c:v>
                </c:pt>
                <c:pt idx="1089">
                  <c:v>9052979.1251241751</c:v>
                </c:pt>
                <c:pt idx="1090">
                  <c:v>4728153.5231290394</c:v>
                </c:pt>
                <c:pt idx="1091">
                  <c:v>6748787.3966363752</c:v>
                </c:pt>
                <c:pt idx="1092">
                  <c:v>6876415.3148438269</c:v>
                </c:pt>
                <c:pt idx="1093">
                  <c:v>6811828.7311629141</c:v>
                </c:pt>
                <c:pt idx="1094">
                  <c:v>7235832.6767186066</c:v>
                </c:pt>
                <c:pt idx="1095">
                  <c:v>6341689.3652253123</c:v>
                </c:pt>
                <c:pt idx="1096">
                  <c:v>7161796.0131996563</c:v>
                </c:pt>
                <c:pt idx="1097">
                  <c:v>8488899.208762031</c:v>
                </c:pt>
                <c:pt idx="1098">
                  <c:v>7172519.4492784096</c:v>
                </c:pt>
                <c:pt idx="1099">
                  <c:v>7285372.4053672925</c:v>
                </c:pt>
                <c:pt idx="1100">
                  <c:v>7364836.7670205208</c:v>
                </c:pt>
                <c:pt idx="1101">
                  <c:v>6864142.6011200761</c:v>
                </c:pt>
                <c:pt idx="1102">
                  <c:v>8642730.9114185255</c:v>
                </c:pt>
                <c:pt idx="1103">
                  <c:v>#N/A</c:v>
                </c:pt>
                <c:pt idx="1104">
                  <c:v>7094872.4846573835</c:v>
                </c:pt>
                <c:pt idx="1105">
                  <c:v>7080471.2935354635</c:v>
                </c:pt>
                <c:pt idx="1106">
                  <c:v>5270100.6445279596</c:v>
                </c:pt>
                <c:pt idx="1107">
                  <c:v>7017266.4338296242</c:v>
                </c:pt>
                <c:pt idx="1108">
                  <c:v>7033762.8830258828</c:v>
                </c:pt>
                <c:pt idx="1109">
                  <c:v>6675337.0291582784</c:v>
                </c:pt>
                <c:pt idx="1110">
                  <c:v>6980541.7901115911</c:v>
                </c:pt>
                <c:pt idx="1111">
                  <c:v>6371486.0264817383</c:v>
                </c:pt>
                <c:pt idx="1112">
                  <c:v>6865284.4889176125</c:v>
                </c:pt>
                <c:pt idx="1113">
                  <c:v>7159318.9436386591</c:v>
                </c:pt>
                <c:pt idx="1114">
                  <c:v>6571316.3134099822</c:v>
                </c:pt>
                <c:pt idx="1115">
                  <c:v>6031037.4125707773</c:v>
                </c:pt>
                <c:pt idx="1116">
                  <c:v>6881758.1762398202</c:v>
                </c:pt>
                <c:pt idx="1117">
                  <c:v>7717921.8896264648</c:v>
                </c:pt>
                <c:pt idx="1118">
                  <c:v>3864803.9416826959</c:v>
                </c:pt>
                <c:pt idx="1119">
                  <c:v>6575636.7456632573</c:v>
                </c:pt>
                <c:pt idx="1120">
                  <c:v>6702056.8591915835</c:v>
                </c:pt>
                <c:pt idx="1121">
                  <c:v>3844702.6835468607</c:v>
                </c:pt>
                <c:pt idx="1122">
                  <c:v>6922961.5609997381</c:v>
                </c:pt>
                <c:pt idx="1123">
                  <c:v>6796402.7299245605</c:v>
                </c:pt>
                <c:pt idx="1124">
                  <c:v>#N/A</c:v>
                </c:pt>
                <c:pt idx="1125">
                  <c:v>6856275.0455580233</c:v>
                </c:pt>
                <c:pt idx="1126">
                  <c:v>6897202.4726233603</c:v>
                </c:pt>
                <c:pt idx="1127">
                  <c:v>7362669.3976385454</c:v>
                </c:pt>
                <c:pt idx="1128">
                  <c:v>7321395.9657785101</c:v>
                </c:pt>
                <c:pt idx="1129">
                  <c:v>7109135.9637284698</c:v>
                </c:pt>
                <c:pt idx="1130">
                  <c:v>7727168.9650581777</c:v>
                </c:pt>
                <c:pt idx="1131">
                  <c:v>6315934.747902045</c:v>
                </c:pt>
                <c:pt idx="1132">
                  <c:v>6527178.2591203386</c:v>
                </c:pt>
                <c:pt idx="1133">
                  <c:v>7175346.8185204556</c:v>
                </c:pt>
                <c:pt idx="1134">
                  <c:v>7197609.4714402938</c:v>
                </c:pt>
                <c:pt idx="1135">
                  <c:v>6747620.5452108877</c:v>
                </c:pt>
                <c:pt idx="1136">
                  <c:v>7487531.5456825495</c:v>
                </c:pt>
                <c:pt idx="1137">
                  <c:v>6727578.6086559836</c:v>
                </c:pt>
                <c:pt idx="1138">
                  <c:v>4827511.7975505088</c:v>
                </c:pt>
                <c:pt idx="1139">
                  <c:v>7343738.0744259059</c:v>
                </c:pt>
                <c:pt idx="1140">
                  <c:v>7805605.3667803248</c:v>
                </c:pt>
                <c:pt idx="1141">
                  <c:v>7659041.278407936</c:v>
                </c:pt>
                <c:pt idx="1142">
                  <c:v>6772892.612513571</c:v>
                </c:pt>
                <c:pt idx="1143">
                  <c:v>7114960.4712552205</c:v>
                </c:pt>
                <c:pt idx="1144">
                  <c:v>6415455.4750076449</c:v>
                </c:pt>
                <c:pt idx="1145">
                  <c:v>7778594.1819575345</c:v>
                </c:pt>
                <c:pt idx="1146">
                  <c:v>7258620.02179622</c:v>
                </c:pt>
                <c:pt idx="1147">
                  <c:v>6978356.2466713144</c:v>
                </c:pt>
                <c:pt idx="1148">
                  <c:v>7745394.1423643036</c:v>
                </c:pt>
                <c:pt idx="1149">
                  <c:v>7492002.4689568998</c:v>
                </c:pt>
                <c:pt idx="1150">
                  <c:v>6607690.3442569934</c:v>
                </c:pt>
                <c:pt idx="1151">
                  <c:v>6979391.2660789294</c:v>
                </c:pt>
                <c:pt idx="1152">
                  <c:v>7045545.5801126463</c:v>
                </c:pt>
                <c:pt idx="1153">
                  <c:v>7045545.5801126463</c:v>
                </c:pt>
                <c:pt idx="1154">
                  <c:v>7420681.3136825254</c:v>
                </c:pt>
                <c:pt idx="1155">
                  <c:v>7196107.4848084236</c:v>
                </c:pt>
                <c:pt idx="1156">
                  <c:v>6928158.2732624235</c:v>
                </c:pt>
                <c:pt idx="1157">
                  <c:v>7052436.828679001</c:v>
                </c:pt>
                <c:pt idx="1158">
                  <c:v>7350928.9337416226</c:v>
                </c:pt>
                <c:pt idx="1159">
                  <c:v>7075401.229959229</c:v>
                </c:pt>
                <c:pt idx="1160">
                  <c:v>6978565.7061083205</c:v>
                </c:pt>
                <c:pt idx="1161">
                  <c:v>7416735.7089580223</c:v>
                </c:pt>
                <c:pt idx="1162">
                  <c:v>6986020.3358388636</c:v>
                </c:pt>
                <c:pt idx="1163">
                  <c:v>7397477.9985508155</c:v>
                </c:pt>
                <c:pt idx="1164">
                  <c:v>7389819.5193606084</c:v>
                </c:pt>
                <c:pt idx="1165">
                  <c:v>6856218.9014564604</c:v>
                </c:pt>
                <c:pt idx="1166">
                  <c:v>6998001.9817764591</c:v>
                </c:pt>
                <c:pt idx="1167">
                  <c:v>7418837.764582538</c:v>
                </c:pt>
                <c:pt idx="1168">
                  <c:v>6260987.9234488774</c:v>
                </c:pt>
                <c:pt idx="1169">
                  <c:v>6061992.2799921446</c:v>
                </c:pt>
                <c:pt idx="1170">
                  <c:v>6973139.8441694211</c:v>
                </c:pt>
                <c:pt idx="1171">
                  <c:v>6728573.8569623055</c:v>
                </c:pt>
                <c:pt idx="1172">
                  <c:v>5337842.7455176692</c:v>
                </c:pt>
                <c:pt idx="1173">
                  <c:v>10088095.926665097</c:v>
                </c:pt>
                <c:pt idx="1174">
                  <c:v>7219339.2430672636</c:v>
                </c:pt>
                <c:pt idx="1175">
                  <c:v>7157923.8833017163</c:v>
                </c:pt>
                <c:pt idx="1176">
                  <c:v>7679922.3773638522</c:v>
                </c:pt>
                <c:pt idx="1177">
                  <c:v>6729774.0245187767</c:v>
                </c:pt>
                <c:pt idx="1178">
                  <c:v>7196293.0932313213</c:v>
                </c:pt>
                <c:pt idx="1179">
                  <c:v>7675224.881280438</c:v>
                </c:pt>
                <c:pt idx="1180">
                  <c:v>6809105.747549071</c:v>
                </c:pt>
                <c:pt idx="1181">
                  <c:v>7439629.3954037353</c:v>
                </c:pt>
                <c:pt idx="1182">
                  <c:v>7134424.4124392038</c:v>
                </c:pt>
                <c:pt idx="1183">
                  <c:v>7358333.0082911281</c:v>
                </c:pt>
                <c:pt idx="1184">
                  <c:v>7522020.572897912</c:v>
                </c:pt>
                <c:pt idx="1185">
                  <c:v>6371512.2491834629</c:v>
                </c:pt>
                <c:pt idx="1186">
                  <c:v>5328360.6853300929</c:v>
                </c:pt>
                <c:pt idx="1187">
                  <c:v>6917747.6024308801</c:v>
                </c:pt>
                <c:pt idx="1188">
                  <c:v>7351885.627637133</c:v>
                </c:pt>
                <c:pt idx="1189">
                  <c:v>7168286.3427577903</c:v>
                </c:pt>
                <c:pt idx="1190">
                  <c:v>7361215.9830190213</c:v>
                </c:pt>
                <c:pt idx="1191">
                  <c:v>6991594.9921582732</c:v>
                </c:pt>
                <c:pt idx="1192">
                  <c:v>7500900.2132878313</c:v>
                </c:pt>
                <c:pt idx="1193">
                  <c:v>8747096.1087959912</c:v>
                </c:pt>
                <c:pt idx="1194">
                  <c:v>7512529.1396569721</c:v>
                </c:pt>
                <c:pt idx="1195">
                  <c:v>6937596.1270914637</c:v>
                </c:pt>
                <c:pt idx="1196">
                  <c:v>6905173.4551567854</c:v>
                </c:pt>
                <c:pt idx="1197">
                  <c:v>7014588.7505487436</c:v>
                </c:pt>
                <c:pt idx="1198">
                  <c:v>6770282.9631198356</c:v>
                </c:pt>
                <c:pt idx="1199">
                  <c:v>7914001.1260457439</c:v>
                </c:pt>
                <c:pt idx="1200">
                  <c:v>7052867.7825472392</c:v>
                </c:pt>
                <c:pt idx="1201">
                  <c:v>6988834.9946735362</c:v>
                </c:pt>
                <c:pt idx="1202">
                  <c:v>6899870.8820970235</c:v>
                </c:pt>
                <c:pt idx="1203">
                  <c:v>7033666.6125704981</c:v>
                </c:pt>
                <c:pt idx="1204">
                  <c:v>7411744.0402360512</c:v>
                </c:pt>
                <c:pt idx="1205">
                  <c:v>6376023.1255541276</c:v>
                </c:pt>
                <c:pt idx="1206">
                  <c:v>7460361.117498246</c:v>
                </c:pt>
                <c:pt idx="1207">
                  <c:v>7302636.4704973921</c:v>
                </c:pt>
                <c:pt idx="1208">
                  <c:v>5955712.2206886206</c:v>
                </c:pt>
                <c:pt idx="1209">
                  <c:v>6988629.1651737839</c:v>
                </c:pt>
                <c:pt idx="1210">
                  <c:v>6988180.911260739</c:v>
                </c:pt>
                <c:pt idx="1211">
                  <c:v>7345224.3530520406</c:v>
                </c:pt>
                <c:pt idx="1212">
                  <c:v>6926757.2944330731</c:v>
                </c:pt>
                <c:pt idx="1213">
                  <c:v>6922557.246603569</c:v>
                </c:pt>
                <c:pt idx="1214">
                  <c:v>6860200.1702270545</c:v>
                </c:pt>
                <c:pt idx="1215">
                  <c:v>7084119.1008655066</c:v>
                </c:pt>
                <c:pt idx="1216">
                  <c:v>7790023.3618244249</c:v>
                </c:pt>
                <c:pt idx="1217">
                  <c:v>7468454.9585598968</c:v>
                </c:pt>
                <c:pt idx="1218">
                  <c:v>6766148.1896936996</c:v>
                </c:pt>
                <c:pt idx="1219">
                  <c:v>7567146.8184886239</c:v>
                </c:pt>
                <c:pt idx="1220">
                  <c:v>7074807.9852842996</c:v>
                </c:pt>
                <c:pt idx="1221">
                  <c:v>7231172.449888492</c:v>
                </c:pt>
                <c:pt idx="1222">
                  <c:v>7150428.199608312</c:v>
                </c:pt>
                <c:pt idx="1223">
                  <c:v>3981544.4037378123</c:v>
                </c:pt>
                <c:pt idx="1224">
                  <c:v>7134987.9070790671</c:v>
                </c:pt>
                <c:pt idx="1225">
                  <c:v>7672714.2961905673</c:v>
                </c:pt>
                <c:pt idx="1226">
                  <c:v>6863189.4535951735</c:v>
                </c:pt>
                <c:pt idx="1227">
                  <c:v>7367232.005744704</c:v>
                </c:pt>
                <c:pt idx="1228">
                  <c:v>6800596.5941023696</c:v>
                </c:pt>
                <c:pt idx="1229">
                  <c:v>6996877.9473988721</c:v>
                </c:pt>
                <c:pt idx="1230">
                  <c:v>7373602.9276598105</c:v>
                </c:pt>
                <c:pt idx="1231">
                  <c:v>7094668.2846197914</c:v>
                </c:pt>
                <c:pt idx="1232">
                  <c:v>6920425.4888306418</c:v>
                </c:pt>
                <c:pt idx="1233">
                  <c:v>7623354.2825648775</c:v>
                </c:pt>
                <c:pt idx="1234">
                  <c:v>4949392.6607131697</c:v>
                </c:pt>
                <c:pt idx="1235">
                  <c:v>7773588.9780217819</c:v>
                </c:pt>
                <c:pt idx="1236">
                  <c:v>7218550.7528100107</c:v>
                </c:pt>
                <c:pt idx="1237">
                  <c:v>7278197.1960296249</c:v>
                </c:pt>
                <c:pt idx="1238">
                  <c:v>6549367.8465510076</c:v>
                </c:pt>
                <c:pt idx="1239">
                  <c:v>7591787.6015847679</c:v>
                </c:pt>
                <c:pt idx="1240">
                  <c:v>6870616.584718084</c:v>
                </c:pt>
                <c:pt idx="1241">
                  <c:v>7019682.1730996845</c:v>
                </c:pt>
                <c:pt idx="1242">
                  <c:v>7638833.3974089734</c:v>
                </c:pt>
                <c:pt idx="1243">
                  <c:v>7335081.5293793203</c:v>
                </c:pt>
                <c:pt idx="1244">
                  <c:v>7648859.9382599825</c:v>
                </c:pt>
                <c:pt idx="1245">
                  <c:v>8216025.6544876769</c:v>
                </c:pt>
                <c:pt idx="1246">
                  <c:v>6925581.2253912548</c:v>
                </c:pt>
                <c:pt idx="1247">
                  <c:v>6797002.7289895061</c:v>
                </c:pt>
                <c:pt idx="1248">
                  <c:v>6859824.0364144305</c:v>
                </c:pt>
                <c:pt idx="1249">
                  <c:v>7079108.5754544465</c:v>
                </c:pt>
                <c:pt idx="1250">
                  <c:v>6766291.9226081157</c:v>
                </c:pt>
                <c:pt idx="1251">
                  <c:v>6422071.0074182162</c:v>
                </c:pt>
                <c:pt idx="1252">
                  <c:v>7252418.4689332899</c:v>
                </c:pt>
                <c:pt idx="1253">
                  <c:v>7325631.1474459609</c:v>
                </c:pt>
                <c:pt idx="1254">
                  <c:v>7070973.8133946946</c:v>
                </c:pt>
                <c:pt idx="1255">
                  <c:v>7042782.2236008998</c:v>
                </c:pt>
                <c:pt idx="1256">
                  <c:v>12553105.031151609</c:v>
                </c:pt>
                <c:pt idx="1257">
                  <c:v>7541207.0047823759</c:v>
                </c:pt>
                <c:pt idx="1258">
                  <c:v>6926932.4540841682</c:v>
                </c:pt>
                <c:pt idx="1259">
                  <c:v>7436562.5589158321</c:v>
                </c:pt>
                <c:pt idx="1260">
                  <c:v>6171740.9828799795</c:v>
                </c:pt>
                <c:pt idx="1261">
                  <c:v>7069947.5497792251</c:v>
                </c:pt>
                <c:pt idx="1262">
                  <c:v>6620691.0895478902</c:v>
                </c:pt>
                <c:pt idx="1263">
                  <c:v>7009283.9203833649</c:v>
                </c:pt>
                <c:pt idx="1264">
                  <c:v>7015076.684945167</c:v>
                </c:pt>
                <c:pt idx="1265">
                  <c:v>7384644.5089177778</c:v>
                </c:pt>
                <c:pt idx="1266">
                  <c:v>6843118.8297548192</c:v>
                </c:pt>
                <c:pt idx="1267">
                  <c:v>7033640.1833849102</c:v>
                </c:pt>
                <c:pt idx="1268">
                  <c:v>7345561.4435560023</c:v>
                </c:pt>
                <c:pt idx="1269">
                  <c:v>6665612.2247597892</c:v>
                </c:pt>
                <c:pt idx="1270">
                  <c:v>7557938.270114514</c:v>
                </c:pt>
                <c:pt idx="1271">
                  <c:v>7368598.7754823994</c:v>
                </c:pt>
                <c:pt idx="1272">
                  <c:v>7777794.8873830345</c:v>
                </c:pt>
                <c:pt idx="1273">
                  <c:v>7207205.4287672313</c:v>
                </c:pt>
                <c:pt idx="1274">
                  <c:v>6560491.1034702938</c:v>
                </c:pt>
                <c:pt idx="1275">
                  <c:v>4823991.0788229033</c:v>
                </c:pt>
                <c:pt idx="1276">
                  <c:v>7845825.7773192972</c:v>
                </c:pt>
                <c:pt idx="1277">
                  <c:v>7325241.7523307996</c:v>
                </c:pt>
                <c:pt idx="1278">
                  <c:v>8792443.3235831726</c:v>
                </c:pt>
                <c:pt idx="1279">
                  <c:v>7419856.105254286</c:v>
                </c:pt>
                <c:pt idx="1280">
                  <c:v>7228801.4804954985</c:v>
                </c:pt>
                <c:pt idx="1281">
                  <c:v>6963414.0741882548</c:v>
                </c:pt>
                <c:pt idx="1282">
                  <c:v>7370087.2482708264</c:v>
                </c:pt>
                <c:pt idx="1283">
                  <c:v>3989298.6535483683</c:v>
                </c:pt>
                <c:pt idx="1284">
                  <c:v>1479256.9870560574</c:v>
                </c:pt>
                <c:pt idx="1285">
                  <c:v>6675323.088196367</c:v>
                </c:pt>
                <c:pt idx="1286">
                  <c:v>7517456.646147782</c:v>
                </c:pt>
                <c:pt idx="1287">
                  <c:v>7072748.1154930927</c:v>
                </c:pt>
                <c:pt idx="1288">
                  <c:v>7356108.3184192488</c:v>
                </c:pt>
                <c:pt idx="1289">
                  <c:v>7065573.7489969973</c:v>
                </c:pt>
                <c:pt idx="1290">
                  <c:v>6804463.4523989893</c:v>
                </c:pt>
                <c:pt idx="1291">
                  <c:v>6276297.1749478299</c:v>
                </c:pt>
                <c:pt idx="1292">
                  <c:v>6621024.2970027067</c:v>
                </c:pt>
                <c:pt idx="1293">
                  <c:v>7108182.8179475544</c:v>
                </c:pt>
                <c:pt idx="1294">
                  <c:v>6690293.0971105546</c:v>
                </c:pt>
                <c:pt idx="1295">
                  <c:v>7082791.7848792123</c:v>
                </c:pt>
                <c:pt idx="1296">
                  <c:v>4825403.0340910619</c:v>
                </c:pt>
                <c:pt idx="1297">
                  <c:v>7282993.0419520186</c:v>
                </c:pt>
                <c:pt idx="1298">
                  <c:v>7762342.9396524066</c:v>
                </c:pt>
                <c:pt idx="1299">
                  <c:v>7285573.0408918327</c:v>
                </c:pt>
                <c:pt idx="1300">
                  <c:v>7068025.643589396</c:v>
                </c:pt>
                <c:pt idx="1301">
                  <c:v>7140989.6399442274</c:v>
                </c:pt>
                <c:pt idx="1302">
                  <c:v>10126954.916561751</c:v>
                </c:pt>
                <c:pt idx="1303">
                  <c:v>6781122.7093442846</c:v>
                </c:pt>
                <c:pt idx="1304">
                  <c:v>7916554.8744463101</c:v>
                </c:pt>
                <c:pt idx="1305">
                  <c:v>7954426.2639695499</c:v>
                </c:pt>
                <c:pt idx="1306">
                  <c:v>7458963.5578555418</c:v>
                </c:pt>
                <c:pt idx="1307">
                  <c:v>7049028.0386525411</c:v>
                </c:pt>
                <c:pt idx="1308">
                  <c:v>7190879.6036462067</c:v>
                </c:pt>
                <c:pt idx="1309">
                  <c:v>7543937.2281694505</c:v>
                </c:pt>
                <c:pt idx="1310">
                  <c:v>6837549.5509732133</c:v>
                </c:pt>
                <c:pt idx="1311">
                  <c:v>7459607.6548386104</c:v>
                </c:pt>
                <c:pt idx="1312">
                  <c:v>7217831.7963632969</c:v>
                </c:pt>
                <c:pt idx="1313">
                  <c:v>7008706.0329681495</c:v>
                </c:pt>
                <c:pt idx="1314">
                  <c:v>6518406.2305168333</c:v>
                </c:pt>
                <c:pt idx="1315">
                  <c:v>6883604.6626720661</c:v>
                </c:pt>
                <c:pt idx="1316">
                  <c:v>6574223.3626191691</c:v>
                </c:pt>
                <c:pt idx="1317">
                  <c:v>10135134.209412582</c:v>
                </c:pt>
                <c:pt idx="1318">
                  <c:v>7205781.5857525868</c:v>
                </c:pt>
                <c:pt idx="1319">
                  <c:v>7205781.5857525868</c:v>
                </c:pt>
                <c:pt idx="1320">
                  <c:v>7158029.2686096793</c:v>
                </c:pt>
                <c:pt idx="1321">
                  <c:v>7689907.0885708528</c:v>
                </c:pt>
                <c:pt idx="1322">
                  <c:v>6741064.5660539968</c:v>
                </c:pt>
                <c:pt idx="1323">
                  <c:v>7361146.5882423576</c:v>
                </c:pt>
                <c:pt idx="1324">
                  <c:v>6871406.9482647264</c:v>
                </c:pt>
                <c:pt idx="1325">
                  <c:v>7018541.8375045359</c:v>
                </c:pt>
                <c:pt idx="1326">
                  <c:v>6832325.4170476468</c:v>
                </c:pt>
                <c:pt idx="1327">
                  <c:v>7450037.3900012476</c:v>
                </c:pt>
                <c:pt idx="1328">
                  <c:v>6808150.1492050914</c:v>
                </c:pt>
                <c:pt idx="1329">
                  <c:v>7371781.9845854118</c:v>
                </c:pt>
                <c:pt idx="1330">
                  <c:v>6569584.2396602621</c:v>
                </c:pt>
                <c:pt idx="1331">
                  <c:v>7339501.1216162564</c:v>
                </c:pt>
                <c:pt idx="1332">
                  <c:v>6798715.63332849</c:v>
                </c:pt>
                <c:pt idx="1333">
                  <c:v>7103980.9034039574</c:v>
                </c:pt>
                <c:pt idx="1334">
                  <c:v>7718236.9413128691</c:v>
                </c:pt>
                <c:pt idx="1335">
                  <c:v>7308273.1001042025</c:v>
                </c:pt>
                <c:pt idx="1336">
                  <c:v>6448807.9853378534</c:v>
                </c:pt>
                <c:pt idx="1337">
                  <c:v>7364735.4276990145</c:v>
                </c:pt>
                <c:pt idx="1338">
                  <c:v>#N/A</c:v>
                </c:pt>
                <c:pt idx="1339">
                  <c:v>7224253.0155935967</c:v>
                </c:pt>
                <c:pt idx="1340">
                  <c:v>7033841.9989951709</c:v>
                </c:pt>
                <c:pt idx="1341">
                  <c:v>7319969.6463213898</c:v>
                </c:pt>
                <c:pt idx="1342">
                  <c:v>5733567.2292129928</c:v>
                </c:pt>
                <c:pt idx="1343">
                  <c:v>7263964.3997801347</c:v>
                </c:pt>
                <c:pt idx="1344">
                  <c:v>7979467.6486092787</c:v>
                </c:pt>
                <c:pt idx="1345">
                  <c:v>7477142.2704689084</c:v>
                </c:pt>
                <c:pt idx="1346">
                  <c:v>6473994.7720847894</c:v>
                </c:pt>
                <c:pt idx="1347">
                  <c:v>7337382.0130241821</c:v>
                </c:pt>
                <c:pt idx="1348">
                  <c:v>6627821.3397659371</c:v>
                </c:pt>
                <c:pt idx="1349">
                  <c:v>6807210.213196313</c:v>
                </c:pt>
                <c:pt idx="1350">
                  <c:v>7219351.9529185081</c:v>
                </c:pt>
                <c:pt idx="1351">
                  <c:v>7033490.188100812</c:v>
                </c:pt>
                <c:pt idx="1352">
                  <c:v>7205264.1176173287</c:v>
                </c:pt>
                <c:pt idx="1353">
                  <c:v>7368616.5895517729</c:v>
                </c:pt>
                <c:pt idx="1354">
                  <c:v>7577045.4061775934</c:v>
                </c:pt>
                <c:pt idx="1355">
                  <c:v>7279912.4159974735</c:v>
                </c:pt>
                <c:pt idx="1356">
                  <c:v>7211417.561861109</c:v>
                </c:pt>
                <c:pt idx="1357">
                  <c:v>7410393.559134759</c:v>
                </c:pt>
                <c:pt idx="1358">
                  <c:v>6939120.429643224</c:v>
                </c:pt>
                <c:pt idx="1359">
                  <c:v>6944356.7457036814</c:v>
                </c:pt>
                <c:pt idx="1360">
                  <c:v>6686701.1598253399</c:v>
                </c:pt>
                <c:pt idx="1361">
                  <c:v>8151051.7793014878</c:v>
                </c:pt>
                <c:pt idx="1362">
                  <c:v>7128182.2218970284</c:v>
                </c:pt>
                <c:pt idx="1363">
                  <c:v>7415476.1191980895</c:v>
                </c:pt>
                <c:pt idx="1364">
                  <c:v>6498928.3051542901</c:v>
                </c:pt>
                <c:pt idx="1365">
                  <c:v>5801987.1142919315</c:v>
                </c:pt>
                <c:pt idx="1366">
                  <c:v>6703895.9955612849</c:v>
                </c:pt>
                <c:pt idx="1367">
                  <c:v>7169780.7426316347</c:v>
                </c:pt>
                <c:pt idx="1368">
                  <c:v>4927746.8080261284</c:v>
                </c:pt>
                <c:pt idx="1369">
                  <c:v>6628640.7735142959</c:v>
                </c:pt>
                <c:pt idx="1370">
                  <c:v>6947492.8909787796</c:v>
                </c:pt>
                <c:pt idx="1371">
                  <c:v>8770362.2581966612</c:v>
                </c:pt>
                <c:pt idx="1372">
                  <c:v>7775314.0271680327</c:v>
                </c:pt>
                <c:pt idx="1373">
                  <c:v>6754227.7779093096</c:v>
                </c:pt>
                <c:pt idx="1374">
                  <c:v>7031339.3990632603</c:v>
                </c:pt>
                <c:pt idx="1375">
                  <c:v>7053624.3160322355</c:v>
                </c:pt>
                <c:pt idx="1376">
                  <c:v>7763031.966349205</c:v>
                </c:pt>
                <c:pt idx="1377">
                  <c:v>7294180.3896467816</c:v>
                </c:pt>
                <c:pt idx="1378">
                  <c:v>10257527.41341994</c:v>
                </c:pt>
                <c:pt idx="1379">
                  <c:v>7120915.4469915554</c:v>
                </c:pt>
                <c:pt idx="1380">
                  <c:v>7203240.3428548379</c:v>
                </c:pt>
                <c:pt idx="1381">
                  <c:v>6993342.8578814585</c:v>
                </c:pt>
                <c:pt idx="1382">
                  <c:v>6515175.6918687345</c:v>
                </c:pt>
                <c:pt idx="1383">
                  <c:v>7150306.7711966196</c:v>
                </c:pt>
                <c:pt idx="1384">
                  <c:v>4830551.2876949692</c:v>
                </c:pt>
                <c:pt idx="1385">
                  <c:v>7862049.9778365688</c:v>
                </c:pt>
                <c:pt idx="1386">
                  <c:v>7385500.791840978</c:v>
                </c:pt>
                <c:pt idx="1387">
                  <c:v>7465690.4899693392</c:v>
                </c:pt>
                <c:pt idx="1388">
                  <c:v>7177687.3924956005</c:v>
                </c:pt>
                <c:pt idx="1389">
                  <c:v>7072681.8315618644</c:v>
                </c:pt>
                <c:pt idx="1390">
                  <c:v>7365625.9743308332</c:v>
                </c:pt>
                <c:pt idx="1391">
                  <c:v>7149065.3998463666</c:v>
                </c:pt>
                <c:pt idx="1392">
                  <c:v>7208525.2453441899</c:v>
                </c:pt>
                <c:pt idx="1393">
                  <c:v>#N/A</c:v>
                </c:pt>
                <c:pt idx="1394">
                  <c:v>7429973.915209855</c:v>
                </c:pt>
                <c:pt idx="1395">
                  <c:v>7120227.3456465993</c:v>
                </c:pt>
                <c:pt idx="1396">
                  <c:v>7416036.7340387329</c:v>
                </c:pt>
                <c:pt idx="1397">
                  <c:v>6969009.258524688</c:v>
                </c:pt>
                <c:pt idx="1398">
                  <c:v>6689173.0200016471</c:v>
                </c:pt>
                <c:pt idx="1399">
                  <c:v>7158333.1938193515</c:v>
                </c:pt>
                <c:pt idx="1400">
                  <c:v>#N/A</c:v>
                </c:pt>
                <c:pt idx="1401">
                  <c:v>6815317.5398796303</c:v>
                </c:pt>
                <c:pt idx="1402">
                  <c:v>6813466.3729662849</c:v>
                </c:pt>
                <c:pt idx="1403">
                  <c:v>5341082.8461209359</c:v>
                </c:pt>
                <c:pt idx="1404">
                  <c:v>10116910.200199887</c:v>
                </c:pt>
                <c:pt idx="1405">
                  <c:v>7310110.9739392679</c:v>
                </c:pt>
                <c:pt idx="1406">
                  <c:v>7113729.2514202958</c:v>
                </c:pt>
                <c:pt idx="1407">
                  <c:v>12483549.080588216</c:v>
                </c:pt>
                <c:pt idx="1408">
                  <c:v>7368943.6061240733</c:v>
                </c:pt>
                <c:pt idx="1409">
                  <c:v>#N/A</c:v>
                </c:pt>
                <c:pt idx="1410">
                  <c:v>7450981.4047881374</c:v>
                </c:pt>
                <c:pt idx="1411">
                  <c:v>7034470.9219141053</c:v>
                </c:pt>
                <c:pt idx="1412">
                  <c:v>7052835.4269813104</c:v>
                </c:pt>
                <c:pt idx="1413">
                  <c:v>7279320.3423148682</c:v>
                </c:pt>
                <c:pt idx="1414">
                  <c:v>7029620.329687384</c:v>
                </c:pt>
                <c:pt idx="1415">
                  <c:v>6659457.1831448618</c:v>
                </c:pt>
                <c:pt idx="1416">
                  <c:v>#N/A</c:v>
                </c:pt>
                <c:pt idx="1417">
                  <c:v>8246276.7847571708</c:v>
                </c:pt>
                <c:pt idx="1418">
                  <c:v>6751955.9673815826</c:v>
                </c:pt>
                <c:pt idx="1419">
                  <c:v>7156078.185608374</c:v>
                </c:pt>
                <c:pt idx="1420">
                  <c:v>10279221.509750046</c:v>
                </c:pt>
                <c:pt idx="1421">
                  <c:v>7384665.4900769917</c:v>
                </c:pt>
                <c:pt idx="1422">
                  <c:v>6821572.7714996384</c:v>
                </c:pt>
                <c:pt idx="1423">
                  <c:v>3880877.8627431556</c:v>
                </c:pt>
                <c:pt idx="1424">
                  <c:v>7376603.5176580586</c:v>
                </c:pt>
                <c:pt idx="1425">
                  <c:v>7452300.8673778437</c:v>
                </c:pt>
                <c:pt idx="1426">
                  <c:v>7082661.8334493721</c:v>
                </c:pt>
                <c:pt idx="1427">
                  <c:v>5342433.1574750654</c:v>
                </c:pt>
                <c:pt idx="1428">
                  <c:v>6577173.0680631073</c:v>
                </c:pt>
                <c:pt idx="1429">
                  <c:v>7380229.8462514794</c:v>
                </c:pt>
                <c:pt idx="1430">
                  <c:v>7023318.3539025728</c:v>
                </c:pt>
                <c:pt idx="1431">
                  <c:v>7637501.4525835617</c:v>
                </c:pt>
                <c:pt idx="1432">
                  <c:v>6707577.7123101214</c:v>
                </c:pt>
                <c:pt idx="1433">
                  <c:v>6205185.6943600774</c:v>
                </c:pt>
                <c:pt idx="1434">
                  <c:v>7502170.0004770076</c:v>
                </c:pt>
                <c:pt idx="1435">
                  <c:v>6622474.5947746253</c:v>
                </c:pt>
                <c:pt idx="1436">
                  <c:v>6972592.8232945828</c:v>
                </c:pt>
                <c:pt idx="1437">
                  <c:v>6529321.0129292076</c:v>
                </c:pt>
                <c:pt idx="1438">
                  <c:v>7075438.1424326319</c:v>
                </c:pt>
                <c:pt idx="1439">
                  <c:v>6975365.4247855823</c:v>
                </c:pt>
                <c:pt idx="1440">
                  <c:v>8789790.4367021546</c:v>
                </c:pt>
                <c:pt idx="1441">
                  <c:v>1479387.6303275726</c:v>
                </c:pt>
                <c:pt idx="1442">
                  <c:v>7172351.8748525372</c:v>
                </c:pt>
                <c:pt idx="1443">
                  <c:v>6820211.4478840306</c:v>
                </c:pt>
                <c:pt idx="1444">
                  <c:v>7157510.6956145754</c:v>
                </c:pt>
                <c:pt idx="1445">
                  <c:v>6399456.9251982737</c:v>
                </c:pt>
                <c:pt idx="1446">
                  <c:v>7237916.7482393077</c:v>
                </c:pt>
                <c:pt idx="1447">
                  <c:v>7243231.9295640131</c:v>
                </c:pt>
                <c:pt idx="1448">
                  <c:v>8691769.9558352325</c:v>
                </c:pt>
                <c:pt idx="1449">
                  <c:v>6870247.0329668224</c:v>
                </c:pt>
                <c:pt idx="1450">
                  <c:v>7260419.6802626615</c:v>
                </c:pt>
                <c:pt idx="1451">
                  <c:v>7742311.2697367808</c:v>
                </c:pt>
                <c:pt idx="1452">
                  <c:v>7530321.7738885786</c:v>
                </c:pt>
                <c:pt idx="1453">
                  <c:v>6972287.3375048703</c:v>
                </c:pt>
                <c:pt idx="1454">
                  <c:v>6635719.4701267499</c:v>
                </c:pt>
                <c:pt idx="1455">
                  <c:v>7155427.6897717342</c:v>
                </c:pt>
                <c:pt idx="1456">
                  <c:v>9263882.2068395354</c:v>
                </c:pt>
                <c:pt idx="1457">
                  <c:v>6888092.8402404264</c:v>
                </c:pt>
                <c:pt idx="1458">
                  <c:v>7103016.9353775838</c:v>
                </c:pt>
                <c:pt idx="1459">
                  <c:v>7109174.0644920683</c:v>
                </c:pt>
                <c:pt idx="1460">
                  <c:v>6650127.1249456462</c:v>
                </c:pt>
                <c:pt idx="1461">
                  <c:v>7207786.37298303</c:v>
                </c:pt>
                <c:pt idx="1462">
                  <c:v>6916760.4479001146</c:v>
                </c:pt>
                <c:pt idx="1463">
                  <c:v>8799666.9360396452</c:v>
                </c:pt>
                <c:pt idx="1464">
                  <c:v>6693660.337152468</c:v>
                </c:pt>
                <c:pt idx="1465">
                  <c:v>6087514.6542202085</c:v>
                </c:pt>
                <c:pt idx="1466">
                  <c:v>7161226.8871927001</c:v>
                </c:pt>
                <c:pt idx="1467">
                  <c:v>7160377.6605388112</c:v>
                </c:pt>
                <c:pt idx="1468">
                  <c:v>6882976.5668696826</c:v>
                </c:pt>
                <c:pt idx="1469">
                  <c:v>#N/A</c:v>
                </c:pt>
                <c:pt idx="1470">
                  <c:v>7017830.4008184969</c:v>
                </c:pt>
                <c:pt idx="1471">
                  <c:v>6963366.9894093806</c:v>
                </c:pt>
                <c:pt idx="1472">
                  <c:v>7637176.7678062804</c:v>
                </c:pt>
                <c:pt idx="1473">
                  <c:v>7240837.2368457848</c:v>
                </c:pt>
                <c:pt idx="1474">
                  <c:v>6975016.2843222907</c:v>
                </c:pt>
                <c:pt idx="1475">
                  <c:v>7294246.2160888454</c:v>
                </c:pt>
                <c:pt idx="1476">
                  <c:v>7099721.1723486427</c:v>
                </c:pt>
                <c:pt idx="1477">
                  <c:v>6576674.0655023111</c:v>
                </c:pt>
                <c:pt idx="1478">
                  <c:v>7350652.9273390193</c:v>
                </c:pt>
                <c:pt idx="1479">
                  <c:v>7246423.8965961086</c:v>
                </c:pt>
                <c:pt idx="1480">
                  <c:v>6475173.6642501047</c:v>
                </c:pt>
                <c:pt idx="1481">
                  <c:v>6883390.3444427662</c:v>
                </c:pt>
                <c:pt idx="1482">
                  <c:v>7708284.4824666027</c:v>
                </c:pt>
                <c:pt idx="1483">
                  <c:v>7088294.9067208376</c:v>
                </c:pt>
                <c:pt idx="1484">
                  <c:v>7017582.1644151816</c:v>
                </c:pt>
                <c:pt idx="1485">
                  <c:v>7024687.6201584395</c:v>
                </c:pt>
                <c:pt idx="1486">
                  <c:v>7890333.4103843989</c:v>
                </c:pt>
                <c:pt idx="1487">
                  <c:v>6822157.2666536486</c:v>
                </c:pt>
                <c:pt idx="1488">
                  <c:v>7132506.1489580367</c:v>
                </c:pt>
                <c:pt idx="1489">
                  <c:v>4949545.8738836171</c:v>
                </c:pt>
                <c:pt idx="1490">
                  <c:v>7364161.9935772298</c:v>
                </c:pt>
                <c:pt idx="1491">
                  <c:v>7249069.558416754</c:v>
                </c:pt>
                <c:pt idx="1492">
                  <c:v>6662269.6426321054</c:v>
                </c:pt>
                <c:pt idx="1493">
                  <c:v>7341658.1811815621</c:v>
                </c:pt>
                <c:pt idx="1494">
                  <c:v>7512038.7418282274</c:v>
                </c:pt>
                <c:pt idx="1495">
                  <c:v>7805990.179658697</c:v>
                </c:pt>
                <c:pt idx="1496">
                  <c:v>6636471.1415138617</c:v>
                </c:pt>
                <c:pt idx="1497">
                  <c:v>7163247.2218021872</c:v>
                </c:pt>
                <c:pt idx="1498">
                  <c:v>10122463.526675917</c:v>
                </c:pt>
                <c:pt idx="1499">
                  <c:v>6291515.419456779</c:v>
                </c:pt>
                <c:pt idx="1500">
                  <c:v>6955008.1145898839</c:v>
                </c:pt>
                <c:pt idx="1501">
                  <c:v>6698894.065738108</c:v>
                </c:pt>
                <c:pt idx="1502">
                  <c:v>7309394.1013865937</c:v>
                </c:pt>
                <c:pt idx="1503">
                  <c:v>7468504.6829121001</c:v>
                </c:pt>
                <c:pt idx="1504">
                  <c:v>7391048.3957256852</c:v>
                </c:pt>
                <c:pt idx="1505">
                  <c:v>7118543.4896163465</c:v>
                </c:pt>
                <c:pt idx="1506">
                  <c:v>6654188.1330517391</c:v>
                </c:pt>
                <c:pt idx="1507">
                  <c:v>6981135.8911122624</c:v>
                </c:pt>
                <c:pt idx="1508">
                  <c:v>7308748.3429011945</c:v>
                </c:pt>
                <c:pt idx="1509">
                  <c:v>6990929.730808015</c:v>
                </c:pt>
                <c:pt idx="1510">
                  <c:v>6876985.4745508358</c:v>
                </c:pt>
                <c:pt idx="1511">
                  <c:v>7242860.6432531904</c:v>
                </c:pt>
                <c:pt idx="1512">
                  <c:v>6826797.5458539352</c:v>
                </c:pt>
                <c:pt idx="1513">
                  <c:v>7165532.5913261361</c:v>
                </c:pt>
                <c:pt idx="1514">
                  <c:v>7311752.693157197</c:v>
                </c:pt>
                <c:pt idx="1515">
                  <c:v>7162426.1275625313</c:v>
                </c:pt>
                <c:pt idx="1516">
                  <c:v>7463917.5113034034</c:v>
                </c:pt>
                <c:pt idx="1517">
                  <c:v>6827644.6518341182</c:v>
                </c:pt>
                <c:pt idx="1518">
                  <c:v>6704536.6909960238</c:v>
                </c:pt>
                <c:pt idx="1519">
                  <c:v>6307291.9033424091</c:v>
                </c:pt>
                <c:pt idx="1520">
                  <c:v>6402360.3916579969</c:v>
                </c:pt>
                <c:pt idx="1521">
                  <c:v>#N/A</c:v>
                </c:pt>
                <c:pt idx="1522">
                  <c:v>7073137.3371186703</c:v>
                </c:pt>
                <c:pt idx="1523">
                  <c:v>7587178.8060774272</c:v>
                </c:pt>
                <c:pt idx="1524">
                  <c:v>12470954.893367101</c:v>
                </c:pt>
                <c:pt idx="1525">
                  <c:v>7066138.8217770904</c:v>
                </c:pt>
                <c:pt idx="1526">
                  <c:v>7469357.7734419079</c:v>
                </c:pt>
                <c:pt idx="1527">
                  <c:v>6910331.5986784426</c:v>
                </c:pt>
                <c:pt idx="1528">
                  <c:v>6776249.2827436486</c:v>
                </c:pt>
                <c:pt idx="1529">
                  <c:v>6354000.6715965709</c:v>
                </c:pt>
                <c:pt idx="1530">
                  <c:v>7236848.9390619174</c:v>
                </c:pt>
                <c:pt idx="1531">
                  <c:v>7704117.518122361</c:v>
                </c:pt>
                <c:pt idx="1532">
                  <c:v>6953638.3429854875</c:v>
                </c:pt>
                <c:pt idx="1533">
                  <c:v>6963077.7281628894</c:v>
                </c:pt>
                <c:pt idx="1534">
                  <c:v>7165318.3278594371</c:v>
                </c:pt>
                <c:pt idx="1535">
                  <c:v>6826559.8102256907</c:v>
                </c:pt>
                <c:pt idx="1536">
                  <c:v>7239281.8895515902</c:v>
                </c:pt>
                <c:pt idx="1537">
                  <c:v>12456951.873137401</c:v>
                </c:pt>
                <c:pt idx="1538">
                  <c:v>5919194.9087381614</c:v>
                </c:pt>
                <c:pt idx="1539">
                  <c:v>6875906.7642725976</c:v>
                </c:pt>
                <c:pt idx="1540">
                  <c:v>7446906.5376048489</c:v>
                </c:pt>
                <c:pt idx="1541">
                  <c:v>6972342.1172304489</c:v>
                </c:pt>
                <c:pt idx="1542">
                  <c:v>7416142.0436925534</c:v>
                </c:pt>
                <c:pt idx="1543">
                  <c:v>6892800.8601020053</c:v>
                </c:pt>
                <c:pt idx="1544">
                  <c:v>6956476.7931390079</c:v>
                </c:pt>
                <c:pt idx="1545">
                  <c:v>6761233.0225114031</c:v>
                </c:pt>
                <c:pt idx="1546">
                  <c:v>8160053.5870947847</c:v>
                </c:pt>
                <c:pt idx="1547">
                  <c:v>8171128.0423720162</c:v>
                </c:pt>
                <c:pt idx="1548">
                  <c:v>7110074.6343205078</c:v>
                </c:pt>
                <c:pt idx="1549">
                  <c:v>5964583.3270196756</c:v>
                </c:pt>
                <c:pt idx="1550">
                  <c:v>7208660.3707324583</c:v>
                </c:pt>
                <c:pt idx="1551">
                  <c:v>7282736.352229042</c:v>
                </c:pt>
                <c:pt idx="1552">
                  <c:v>7313167.7611610182</c:v>
                </c:pt>
                <c:pt idx="1553">
                  <c:v>7170742.8799662674</c:v>
                </c:pt>
                <c:pt idx="1554">
                  <c:v>6764228.0163470944</c:v>
                </c:pt>
                <c:pt idx="1555">
                  <c:v>6977008.2403022284</c:v>
                </c:pt>
                <c:pt idx="1556">
                  <c:v>6591472.3239309983</c:v>
                </c:pt>
                <c:pt idx="1557">
                  <c:v>7073853.8894545427</c:v>
                </c:pt>
                <c:pt idx="1558">
                  <c:v>7366781.3223408572</c:v>
                </c:pt>
                <c:pt idx="1559">
                  <c:v>7329178.3896942604</c:v>
                </c:pt>
                <c:pt idx="1560">
                  <c:v>7316839.0630643042</c:v>
                </c:pt>
                <c:pt idx="1561">
                  <c:v>5352058.1568853147</c:v>
                </c:pt>
                <c:pt idx="1562">
                  <c:v>6831275.1677414812</c:v>
                </c:pt>
                <c:pt idx="1563">
                  <c:v>7166912.0622425377</c:v>
                </c:pt>
                <c:pt idx="1564">
                  <c:v>6764349.6078674598</c:v>
                </c:pt>
                <c:pt idx="1565">
                  <c:v>7028179.0817808183</c:v>
                </c:pt>
                <c:pt idx="1566">
                  <c:v>6899772.4181029424</c:v>
                </c:pt>
                <c:pt idx="1567">
                  <c:v>9293516.3671654891</c:v>
                </c:pt>
                <c:pt idx="1568">
                  <c:v>5908413.1425517527</c:v>
                </c:pt>
                <c:pt idx="1569">
                  <c:v>6967175.1592446836</c:v>
                </c:pt>
                <c:pt idx="1570">
                  <c:v>7341972.773997318</c:v>
                </c:pt>
                <c:pt idx="1571">
                  <c:v>#N/A</c:v>
                </c:pt>
                <c:pt idx="1572">
                  <c:v>7340196.6489665573</c:v>
                </c:pt>
                <c:pt idx="1573">
                  <c:v>7526884.3447697107</c:v>
                </c:pt>
                <c:pt idx="1574">
                  <c:v>7032460.7109892135</c:v>
                </c:pt>
                <c:pt idx="1575">
                  <c:v>7208111.2119084997</c:v>
                </c:pt>
                <c:pt idx="1576">
                  <c:v>7294344.3907580879</c:v>
                </c:pt>
                <c:pt idx="1577">
                  <c:v>6774325.2652630676</c:v>
                </c:pt>
                <c:pt idx="1578">
                  <c:v>7277154.0366870435</c:v>
                </c:pt>
                <c:pt idx="1579">
                  <c:v>7436534.4026208147</c:v>
                </c:pt>
                <c:pt idx="1580">
                  <c:v>7301165.3705108277</c:v>
                </c:pt>
                <c:pt idx="1581">
                  <c:v>5506822.1267957147</c:v>
                </c:pt>
                <c:pt idx="1582">
                  <c:v>6978310.9662652444</c:v>
                </c:pt>
                <c:pt idx="1583">
                  <c:v>6900165.8874522028</c:v>
                </c:pt>
                <c:pt idx="1584">
                  <c:v>7029568.6348446412</c:v>
                </c:pt>
                <c:pt idx="1585">
                  <c:v>7173620.7855074499</c:v>
                </c:pt>
                <c:pt idx="1586">
                  <c:v>7142892.1540392609</c:v>
                </c:pt>
                <c:pt idx="1587">
                  <c:v>6929766.5994802061</c:v>
                </c:pt>
                <c:pt idx="1588">
                  <c:v>8699181.9996565264</c:v>
                </c:pt>
                <c:pt idx="1589">
                  <c:v>7478281.9645081917</c:v>
                </c:pt>
                <c:pt idx="1590">
                  <c:v>7569824.1658439972</c:v>
                </c:pt>
                <c:pt idx="1591">
                  <c:v>7348621.8918468114</c:v>
                </c:pt>
                <c:pt idx="1592">
                  <c:v>6583059.5212738635</c:v>
                </c:pt>
                <c:pt idx="1593">
                  <c:v>6195470.5022753067</c:v>
                </c:pt>
                <c:pt idx="1594">
                  <c:v>1474944.1995381869</c:v>
                </c:pt>
                <c:pt idx="1595">
                  <c:v>#N/A</c:v>
                </c:pt>
                <c:pt idx="1596">
                  <c:v>6478639.9029126912</c:v>
                </c:pt>
                <c:pt idx="1597">
                  <c:v>5368775.8119480126</c:v>
                </c:pt>
                <c:pt idx="1598">
                  <c:v>7229795.2836413803</c:v>
                </c:pt>
                <c:pt idx="1599">
                  <c:v>7642232.7019196609</c:v>
                </c:pt>
                <c:pt idx="1600">
                  <c:v>6997238.3386674859</c:v>
                </c:pt>
                <c:pt idx="1601">
                  <c:v>7300921.4204703523</c:v>
                </c:pt>
                <c:pt idx="1602">
                  <c:v>7499231.2349674981</c:v>
                </c:pt>
                <c:pt idx="1603">
                  <c:v>6196581.7885231944</c:v>
                </c:pt>
                <c:pt idx="1604">
                  <c:v>7113185.2633351255</c:v>
                </c:pt>
                <c:pt idx="1605">
                  <c:v>7346459.5659518922</c:v>
                </c:pt>
                <c:pt idx="1606">
                  <c:v>7412572.611689101</c:v>
                </c:pt>
                <c:pt idx="1607">
                  <c:v>7864411.8088737745</c:v>
                </c:pt>
                <c:pt idx="1608">
                  <c:v>7153297.2926352136</c:v>
                </c:pt>
                <c:pt idx="1609">
                  <c:v>4893266.9468818093</c:v>
                </c:pt>
                <c:pt idx="1610">
                  <c:v>6448673.314129916</c:v>
                </c:pt>
                <c:pt idx="1611">
                  <c:v>7559704.4559472222</c:v>
                </c:pt>
                <c:pt idx="1612">
                  <c:v>1477837.4664919151</c:v>
                </c:pt>
                <c:pt idx="1613">
                  <c:v>6964673.594909532</c:v>
                </c:pt>
                <c:pt idx="1614">
                  <c:v>7899117.4609477082</c:v>
                </c:pt>
                <c:pt idx="1615">
                  <c:v>7339576.4626283683</c:v>
                </c:pt>
                <c:pt idx="1616">
                  <c:v>7580065.2798897298</c:v>
                </c:pt>
                <c:pt idx="1617">
                  <c:v>6990068.8849519892</c:v>
                </c:pt>
                <c:pt idx="1618">
                  <c:v>6876509.7645579614</c:v>
                </c:pt>
                <c:pt idx="1619">
                  <c:v>6882960.4822788332</c:v>
                </c:pt>
                <c:pt idx="1620">
                  <c:v>7388262.188743446</c:v>
                </c:pt>
                <c:pt idx="1621">
                  <c:v>6661378.554900473</c:v>
                </c:pt>
                <c:pt idx="1622">
                  <c:v>7181329.9606599966</c:v>
                </c:pt>
                <c:pt idx="1623">
                  <c:v>7321984.3848421648</c:v>
                </c:pt>
                <c:pt idx="1624">
                  <c:v>7899643.4431556333</c:v>
                </c:pt>
                <c:pt idx="1625">
                  <c:v>7259673.3834802145</c:v>
                </c:pt>
                <c:pt idx="1626">
                  <c:v>6896609.3641512375</c:v>
                </c:pt>
                <c:pt idx="1627">
                  <c:v>7208600.4034921182</c:v>
                </c:pt>
                <c:pt idx="1628">
                  <c:v>6484589.0040609725</c:v>
                </c:pt>
                <c:pt idx="1629">
                  <c:v>7105255.0921442732</c:v>
                </c:pt>
                <c:pt idx="1630">
                  <c:v>6856088.4985646</c:v>
                </c:pt>
                <c:pt idx="1631">
                  <c:v>7127386.7256296854</c:v>
                </c:pt>
                <c:pt idx="1632">
                  <c:v>6384194.4284405867</c:v>
                </c:pt>
                <c:pt idx="1633">
                  <c:v>7362686.1444729147</c:v>
                </c:pt>
                <c:pt idx="1634">
                  <c:v>7308829.576201342</c:v>
                </c:pt>
                <c:pt idx="1635">
                  <c:v>7665359.0546430098</c:v>
                </c:pt>
                <c:pt idx="1636">
                  <c:v>7257880.3084106324</c:v>
                </c:pt>
                <c:pt idx="1637">
                  <c:v>7256820.989664943</c:v>
                </c:pt>
                <c:pt idx="1638">
                  <c:v>6977813.8482658258</c:v>
                </c:pt>
                <c:pt idx="1639">
                  <c:v>5915553.2797199897</c:v>
                </c:pt>
                <c:pt idx="1640">
                  <c:v>7188695.226376933</c:v>
                </c:pt>
                <c:pt idx="1641">
                  <c:v>7407059.0554222222</c:v>
                </c:pt>
                <c:pt idx="1642">
                  <c:v>7040001.1295950534</c:v>
                </c:pt>
                <c:pt idx="1643">
                  <c:v>6842663.2189399116</c:v>
                </c:pt>
                <c:pt idx="1644">
                  <c:v>#N/A</c:v>
                </c:pt>
                <c:pt idx="1645">
                  <c:v>7498497.4619532228</c:v>
                </c:pt>
                <c:pt idx="1646">
                  <c:v>7222986.0586818187</c:v>
                </c:pt>
                <c:pt idx="1647">
                  <c:v>7169827.9669060176</c:v>
                </c:pt>
                <c:pt idx="1648">
                  <c:v>7441489.9228970353</c:v>
                </c:pt>
                <c:pt idx="1649">
                  <c:v>6903146.1127015846</c:v>
                </c:pt>
                <c:pt idx="1650">
                  <c:v>8085927.3608694375</c:v>
                </c:pt>
                <c:pt idx="1651">
                  <c:v>6839335.1597002242</c:v>
                </c:pt>
                <c:pt idx="1652">
                  <c:v>6980557.3546071313</c:v>
                </c:pt>
                <c:pt idx="1653">
                  <c:v>#N/A</c:v>
                </c:pt>
                <c:pt idx="1654">
                  <c:v>7108407.6897594854</c:v>
                </c:pt>
                <c:pt idx="1655">
                  <c:v>6720576.2207483593</c:v>
                </c:pt>
                <c:pt idx="1656">
                  <c:v>6907554.1361295469</c:v>
                </c:pt>
                <c:pt idx="1657">
                  <c:v>7495201.4830145082</c:v>
                </c:pt>
                <c:pt idx="1658">
                  <c:v>10339877.134849947</c:v>
                </c:pt>
                <c:pt idx="1659">
                  <c:v>5908816.4698786167</c:v>
                </c:pt>
                <c:pt idx="1660">
                  <c:v>7268500.2456755619</c:v>
                </c:pt>
                <c:pt idx="1661">
                  <c:v>6606413.2369693974</c:v>
                </c:pt>
                <c:pt idx="1662">
                  <c:v>8574535.4879046753</c:v>
                </c:pt>
                <c:pt idx="1663">
                  <c:v>7279771.1435394203</c:v>
                </c:pt>
                <c:pt idx="1664">
                  <c:v>7684072.3987047002</c:v>
                </c:pt>
                <c:pt idx="1665">
                  <c:v>6994248.2114424994</c:v>
                </c:pt>
                <c:pt idx="1666">
                  <c:v>7006345.6814106926</c:v>
                </c:pt>
                <c:pt idx="1667">
                  <c:v>7333953.8996480759</c:v>
                </c:pt>
                <c:pt idx="1668">
                  <c:v>7338569.886097217</c:v>
                </c:pt>
                <c:pt idx="1669">
                  <c:v>7217809.9348539999</c:v>
                </c:pt>
                <c:pt idx="1670">
                  <c:v>7765233.5358688422</c:v>
                </c:pt>
                <c:pt idx="1671">
                  <c:v>7685673.9635929102</c:v>
                </c:pt>
                <c:pt idx="1672">
                  <c:v>7359371.6290410049</c:v>
                </c:pt>
                <c:pt idx="1673">
                  <c:v>7359371.6290410049</c:v>
                </c:pt>
                <c:pt idx="1674">
                  <c:v>6910396.8953242972</c:v>
                </c:pt>
                <c:pt idx="1675">
                  <c:v>7225213.6699114973</c:v>
                </c:pt>
                <c:pt idx="1676">
                  <c:v>7098930.6114848265</c:v>
                </c:pt>
                <c:pt idx="1677">
                  <c:v>7467366.7018841356</c:v>
                </c:pt>
                <c:pt idx="1678">
                  <c:v>7676547.8410427487</c:v>
                </c:pt>
                <c:pt idx="1679">
                  <c:v>6538982.4073097967</c:v>
                </c:pt>
                <c:pt idx="1680">
                  <c:v>#N/A</c:v>
                </c:pt>
                <c:pt idx="1681">
                  <c:v>7336952.954398348</c:v>
                </c:pt>
                <c:pt idx="1682">
                  <c:v>6992131.1219969196</c:v>
                </c:pt>
                <c:pt idx="1683">
                  <c:v>7260805.8909883732</c:v>
                </c:pt>
                <c:pt idx="1684">
                  <c:v>7816420.7958876789</c:v>
                </c:pt>
                <c:pt idx="1685">
                  <c:v>6916464.1292525679</c:v>
                </c:pt>
                <c:pt idx="1686">
                  <c:v>7191283.2043448286</c:v>
                </c:pt>
                <c:pt idx="1687">
                  <c:v>7117434.7433509845</c:v>
                </c:pt>
                <c:pt idx="1688">
                  <c:v>6980978.6694988701</c:v>
                </c:pt>
                <c:pt idx="1689">
                  <c:v>7143481.9275125954</c:v>
                </c:pt>
                <c:pt idx="1690">
                  <c:v>7509280.8564761225</c:v>
                </c:pt>
                <c:pt idx="1691">
                  <c:v>7233052.5799859315</c:v>
                </c:pt>
                <c:pt idx="1692">
                  <c:v>6783070.9426197261</c:v>
                </c:pt>
                <c:pt idx="1693">
                  <c:v>6541932.4004558418</c:v>
                </c:pt>
                <c:pt idx="1694">
                  <c:v>7473150.1824587071</c:v>
                </c:pt>
                <c:pt idx="1695">
                  <c:v>8567663.9924966134</c:v>
                </c:pt>
                <c:pt idx="1696">
                  <c:v>7193426.6379141612</c:v>
                </c:pt>
                <c:pt idx="1697">
                  <c:v>7338662.0400939416</c:v>
                </c:pt>
                <c:pt idx="1698">
                  <c:v>6756822.778032097</c:v>
                </c:pt>
                <c:pt idx="1699">
                  <c:v>6813338.9041415211</c:v>
                </c:pt>
                <c:pt idx="1700">
                  <c:v>8183742.229840951</c:v>
                </c:pt>
                <c:pt idx="1701">
                  <c:v>6071005.3675930426</c:v>
                </c:pt>
                <c:pt idx="1702">
                  <c:v>5702940.0253105611</c:v>
                </c:pt>
                <c:pt idx="1703">
                  <c:v>12586169.032602921</c:v>
                </c:pt>
                <c:pt idx="1704">
                  <c:v>7477767.100101673</c:v>
                </c:pt>
                <c:pt idx="1705">
                  <c:v>6857050.7822529199</c:v>
                </c:pt>
                <c:pt idx="1706">
                  <c:v>6933465.7711382778</c:v>
                </c:pt>
                <c:pt idx="1707">
                  <c:v>4868374.4296243787</c:v>
                </c:pt>
                <c:pt idx="1708">
                  <c:v>7360671.110973388</c:v>
                </c:pt>
                <c:pt idx="1709">
                  <c:v>5698398.2163143819</c:v>
                </c:pt>
                <c:pt idx="1710">
                  <c:v>7088658.6541294353</c:v>
                </c:pt>
                <c:pt idx="1711">
                  <c:v>7202554.3017804231</c:v>
                </c:pt>
                <c:pt idx="1712">
                  <c:v>6734819.8864188595</c:v>
                </c:pt>
                <c:pt idx="1713">
                  <c:v>7310464.6787706548</c:v>
                </c:pt>
                <c:pt idx="1714">
                  <c:v>7440906.3089902205</c:v>
                </c:pt>
                <c:pt idx="1715">
                  <c:v>7099138.0290418882</c:v>
                </c:pt>
                <c:pt idx="1716">
                  <c:v>6007551.4055039389</c:v>
                </c:pt>
                <c:pt idx="1717">
                  <c:v>7659718.3502515033</c:v>
                </c:pt>
                <c:pt idx="1718">
                  <c:v>6264227.7416550498</c:v>
                </c:pt>
                <c:pt idx="1719">
                  <c:v>7326745.7625859156</c:v>
                </c:pt>
                <c:pt idx="1720">
                  <c:v>6986802.6068265568</c:v>
                </c:pt>
                <c:pt idx="1721">
                  <c:v>7416059.0623645028</c:v>
                </c:pt>
                <c:pt idx="1722">
                  <c:v>7119735.0759911975</c:v>
                </c:pt>
                <c:pt idx="1723">
                  <c:v>4938598.4612895949</c:v>
                </c:pt>
                <c:pt idx="1724">
                  <c:v>7332648.6112883091</c:v>
                </c:pt>
                <c:pt idx="1725">
                  <c:v>7447598.6690537166</c:v>
                </c:pt>
                <c:pt idx="1726">
                  <c:v>7205372.7303067325</c:v>
                </c:pt>
                <c:pt idx="1727">
                  <c:v>7167336.1255423399</c:v>
                </c:pt>
                <c:pt idx="1728">
                  <c:v>7311283.6742710052</c:v>
                </c:pt>
                <c:pt idx="1729">
                  <c:v>7063586.5733351689</c:v>
                </c:pt>
                <c:pt idx="1730">
                  <c:v>6825922.0908924155</c:v>
                </c:pt>
                <c:pt idx="1731">
                  <c:v>7246993.8388709668</c:v>
                </c:pt>
                <c:pt idx="1732">
                  <c:v>7704722.117560043</c:v>
                </c:pt>
                <c:pt idx="1733">
                  <c:v>6778116.9947977671</c:v>
                </c:pt>
                <c:pt idx="1734">
                  <c:v>7184545.2327734334</c:v>
                </c:pt>
                <c:pt idx="1735">
                  <c:v>7151658.7717625368</c:v>
                </c:pt>
                <c:pt idx="1736">
                  <c:v>8240474.4610876255</c:v>
                </c:pt>
                <c:pt idx="1737">
                  <c:v>7408665.3623944949</c:v>
                </c:pt>
                <c:pt idx="1738">
                  <c:v>7102326.6756801205</c:v>
                </c:pt>
                <c:pt idx="1739">
                  <c:v>7176723.5777433263</c:v>
                </c:pt>
                <c:pt idx="1740">
                  <c:v>7284421.9512403654</c:v>
                </c:pt>
                <c:pt idx="1741">
                  <c:v>7220246.8768975539</c:v>
                </c:pt>
                <c:pt idx="1742">
                  <c:v>7696604.6931098057</c:v>
                </c:pt>
                <c:pt idx="1743">
                  <c:v>7472752.3422372546</c:v>
                </c:pt>
                <c:pt idx="1744">
                  <c:v>7103588.2080907952</c:v>
                </c:pt>
                <c:pt idx="1745">
                  <c:v>6962982.9371308982</c:v>
                </c:pt>
                <c:pt idx="1746">
                  <c:v>6895478.6185334083</c:v>
                </c:pt>
                <c:pt idx="1747">
                  <c:v>6267265.0591280935</c:v>
                </c:pt>
                <c:pt idx="1748">
                  <c:v>7170300.6198897893</c:v>
                </c:pt>
                <c:pt idx="1749">
                  <c:v>7662396.578575097</c:v>
                </c:pt>
                <c:pt idx="1750">
                  <c:v>7291997.7035758132</c:v>
                </c:pt>
                <c:pt idx="1751">
                  <c:v>6661622.7862657001</c:v>
                </c:pt>
                <c:pt idx="1752">
                  <c:v>6421756.3058156809</c:v>
                </c:pt>
                <c:pt idx="1753">
                  <c:v>7058226.0530563518</c:v>
                </c:pt>
                <c:pt idx="1754">
                  <c:v>7825760.6194742918</c:v>
                </c:pt>
                <c:pt idx="1755">
                  <c:v>8035261.7023313483</c:v>
                </c:pt>
                <c:pt idx="1756">
                  <c:v>7744993.5410659164</c:v>
                </c:pt>
                <c:pt idx="1757">
                  <c:v>#N/A</c:v>
                </c:pt>
                <c:pt idx="1758">
                  <c:v>6603248.9658481982</c:v>
                </c:pt>
                <c:pt idx="1759">
                  <c:v>6935528.2755093565</c:v>
                </c:pt>
                <c:pt idx="1760">
                  <c:v>7984712.78508214</c:v>
                </c:pt>
                <c:pt idx="1761">
                  <c:v>7571724.4568224456</c:v>
                </c:pt>
                <c:pt idx="1762">
                  <c:v>7413375.1615785994</c:v>
                </c:pt>
                <c:pt idx="1763">
                  <c:v>7576213.6695116581</c:v>
                </c:pt>
                <c:pt idx="1764">
                  <c:v>6911210.6569237327</c:v>
                </c:pt>
                <c:pt idx="1765">
                  <c:v>6755968.7135783983</c:v>
                </c:pt>
                <c:pt idx="1766">
                  <c:v>7087937.4228292136</c:v>
                </c:pt>
                <c:pt idx="1767">
                  <c:v>7187786.0868426031</c:v>
                </c:pt>
                <c:pt idx="1768">
                  <c:v>6729946.9661150072</c:v>
                </c:pt>
                <c:pt idx="1769">
                  <c:v>6616998.295123986</c:v>
                </c:pt>
                <c:pt idx="1770">
                  <c:v>6992531.6719308291</c:v>
                </c:pt>
                <c:pt idx="1771">
                  <c:v>6873213.2477617441</c:v>
                </c:pt>
                <c:pt idx="1772">
                  <c:v>7664888.0295768492</c:v>
                </c:pt>
                <c:pt idx="1773">
                  <c:v>7437389.0094683785</c:v>
                </c:pt>
                <c:pt idx="1774">
                  <c:v>7151050.0686172973</c:v>
                </c:pt>
                <c:pt idx="1775">
                  <c:v>6830527.7296460979</c:v>
                </c:pt>
                <c:pt idx="1776">
                  <c:v>7527814.8829854364</c:v>
                </c:pt>
                <c:pt idx="1777">
                  <c:v>6537685.3592352392</c:v>
                </c:pt>
                <c:pt idx="1778">
                  <c:v>6660782.9231871106</c:v>
                </c:pt>
                <c:pt idx="1779">
                  <c:v>7102677.5571937002</c:v>
                </c:pt>
                <c:pt idx="1780">
                  <c:v>7195826.2757409113</c:v>
                </c:pt>
                <c:pt idx="1781">
                  <c:v>6725121.037682211</c:v>
                </c:pt>
                <c:pt idx="1782">
                  <c:v>6859630.1694435831</c:v>
                </c:pt>
                <c:pt idx="1783">
                  <c:v>7560910.8937696796</c:v>
                </c:pt>
                <c:pt idx="1784">
                  <c:v>6911128.133450672</c:v>
                </c:pt>
                <c:pt idx="1785">
                  <c:v>7543423.1260804785</c:v>
                </c:pt>
                <c:pt idx="1786">
                  <c:v>7470929.6091476046</c:v>
                </c:pt>
                <c:pt idx="1787">
                  <c:v>6636843.0697980793</c:v>
                </c:pt>
                <c:pt idx="1788">
                  <c:v>6519793.9151360663</c:v>
                </c:pt>
                <c:pt idx="1789">
                  <c:v>7282162.644569098</c:v>
                </c:pt>
                <c:pt idx="1790">
                  <c:v>6887783.1254219087</c:v>
                </c:pt>
                <c:pt idx="1791">
                  <c:v>6946924.3312991364</c:v>
                </c:pt>
                <c:pt idx="1792">
                  <c:v>6887323.9357074769</c:v>
                </c:pt>
                <c:pt idx="1793">
                  <c:v>8015016.3461853042</c:v>
                </c:pt>
                <c:pt idx="1794">
                  <c:v>6897491.1935458975</c:v>
                </c:pt>
                <c:pt idx="1795">
                  <c:v>7020557.2115108417</c:v>
                </c:pt>
                <c:pt idx="1796">
                  <c:v>7031002.8732333053</c:v>
                </c:pt>
                <c:pt idx="1797">
                  <c:v>6776641.2610858725</c:v>
                </c:pt>
                <c:pt idx="1798">
                  <c:v>7165002.3064857516</c:v>
                </c:pt>
                <c:pt idx="1799">
                  <c:v>7382963.3865462858</c:v>
                </c:pt>
                <c:pt idx="1800">
                  <c:v>6225046.5226096781</c:v>
                </c:pt>
                <c:pt idx="1801">
                  <c:v>7308306.9063644558</c:v>
                </c:pt>
                <c:pt idx="1802">
                  <c:v>7269196.5686535602</c:v>
                </c:pt>
                <c:pt idx="1803">
                  <c:v>7742241.8031275179</c:v>
                </c:pt>
                <c:pt idx="1804">
                  <c:v>7207718.0431092279</c:v>
                </c:pt>
                <c:pt idx="1805">
                  <c:v>7105813.0722809965</c:v>
                </c:pt>
                <c:pt idx="1806">
                  <c:v>7141437.1034417795</c:v>
                </c:pt>
                <c:pt idx="1807">
                  <c:v>6187108.3982572863</c:v>
                </c:pt>
                <c:pt idx="1808">
                  <c:v>5792225.8689446952</c:v>
                </c:pt>
                <c:pt idx="1809">
                  <c:v>7321533.5614684653</c:v>
                </c:pt>
                <c:pt idx="1810">
                  <c:v>7260014.7481615832</c:v>
                </c:pt>
                <c:pt idx="1811">
                  <c:v>7836171.957755547</c:v>
                </c:pt>
                <c:pt idx="1812">
                  <c:v>7004353.2547826953</c:v>
                </c:pt>
                <c:pt idx="1813">
                  <c:v>7211391.3984447764</c:v>
                </c:pt>
                <c:pt idx="1814">
                  <c:v>7151626.1089765429</c:v>
                </c:pt>
                <c:pt idx="1815">
                  <c:v>6702187.3258608719</c:v>
                </c:pt>
                <c:pt idx="1816">
                  <c:v>7222346.471853991</c:v>
                </c:pt>
                <c:pt idx="1817">
                  <c:v>7456009.6554334247</c:v>
                </c:pt>
                <c:pt idx="1818">
                  <c:v>7370530.4003551546</c:v>
                </c:pt>
                <c:pt idx="1819">
                  <c:v>6958078.7642965866</c:v>
                </c:pt>
                <c:pt idx="1820">
                  <c:v>7012127.1146375854</c:v>
                </c:pt>
                <c:pt idx="1821">
                  <c:v>7376739.8731038803</c:v>
                </c:pt>
                <c:pt idx="1822">
                  <c:v>7118512.4684542725</c:v>
                </c:pt>
                <c:pt idx="1823">
                  <c:v>7114192.4451554799</c:v>
                </c:pt>
                <c:pt idx="1824">
                  <c:v>7185360.9496230138</c:v>
                </c:pt>
                <c:pt idx="1825">
                  <c:v>7488556.1602749219</c:v>
                </c:pt>
                <c:pt idx="1826">
                  <c:v>6310508.6085673794</c:v>
                </c:pt>
                <c:pt idx="1827">
                  <c:v>6874921.3891361346</c:v>
                </c:pt>
                <c:pt idx="1828">
                  <c:v>6819546.7106616227</c:v>
                </c:pt>
                <c:pt idx="1829">
                  <c:v>7144087.3776162239</c:v>
                </c:pt>
                <c:pt idx="1830">
                  <c:v>6896295.6040209755</c:v>
                </c:pt>
                <c:pt idx="1831">
                  <c:v>6317755.8608973632</c:v>
                </c:pt>
                <c:pt idx="1832">
                  <c:v>6898074.4333236031</c:v>
                </c:pt>
                <c:pt idx="1833">
                  <c:v>6409807.4424361307</c:v>
                </c:pt>
                <c:pt idx="1834">
                  <c:v>7126665.3515189402</c:v>
                </c:pt>
                <c:pt idx="1835">
                  <c:v>6892536.3540175557</c:v>
                </c:pt>
                <c:pt idx="1836">
                  <c:v>6749447.2146698944</c:v>
                </c:pt>
                <c:pt idx="1837">
                  <c:v>6631347.4668906024</c:v>
                </c:pt>
                <c:pt idx="1838">
                  <c:v>7350156.29158457</c:v>
                </c:pt>
                <c:pt idx="1839">
                  <c:v>7101840.9132369654</c:v>
                </c:pt>
                <c:pt idx="1840">
                  <c:v>6604063.7906408515</c:v>
                </c:pt>
                <c:pt idx="1841">
                  <c:v>7230956.6513171522</c:v>
                </c:pt>
                <c:pt idx="1842">
                  <c:v>7036383.7230375241</c:v>
                </c:pt>
                <c:pt idx="1843">
                  <c:v>6608238.1851616902</c:v>
                </c:pt>
                <c:pt idx="1844">
                  <c:v>6693113.8622765243</c:v>
                </c:pt>
                <c:pt idx="1845">
                  <c:v>7083106.6189434314</c:v>
                </c:pt>
                <c:pt idx="1846">
                  <c:v>6414358.1832399443</c:v>
                </c:pt>
                <c:pt idx="1847">
                  <c:v>7014666.6235727044</c:v>
                </c:pt>
                <c:pt idx="1848">
                  <c:v>7097813.9647120507</c:v>
                </c:pt>
                <c:pt idx="1849">
                  <c:v>7379233.7014516657</c:v>
                </c:pt>
                <c:pt idx="1850">
                  <c:v>7075924.3102007108</c:v>
                </c:pt>
                <c:pt idx="1851">
                  <c:v>7390246.4984007329</c:v>
                </c:pt>
                <c:pt idx="1852">
                  <c:v>7291451.3866293244</c:v>
                </c:pt>
                <c:pt idx="1853">
                  <c:v>6738234.6051426949</c:v>
                </c:pt>
                <c:pt idx="1854">
                  <c:v>6857905.1954484545</c:v>
                </c:pt>
                <c:pt idx="1855">
                  <c:v>7001810.7550803879</c:v>
                </c:pt>
                <c:pt idx="1856">
                  <c:v>6421405.9261019146</c:v>
                </c:pt>
                <c:pt idx="1857">
                  <c:v>7056662.3785796035</c:v>
                </c:pt>
                <c:pt idx="1858">
                  <c:v>6872937.5007466404</c:v>
                </c:pt>
                <c:pt idx="1859">
                  <c:v>6688927.976607861</c:v>
                </c:pt>
                <c:pt idx="1860">
                  <c:v>6863793.9573607072</c:v>
                </c:pt>
                <c:pt idx="1861">
                  <c:v>6937219.1492940905</c:v>
                </c:pt>
                <c:pt idx="1862">
                  <c:v>7484401.7885751985</c:v>
                </c:pt>
                <c:pt idx="1863">
                  <c:v>6891445.5595420273</c:v>
                </c:pt>
                <c:pt idx="1864">
                  <c:v>7495377.8896354651</c:v>
                </c:pt>
                <c:pt idx="1865">
                  <c:v>7501891.0442650784</c:v>
                </c:pt>
                <c:pt idx="1866">
                  <c:v>7036694.7295609694</c:v>
                </c:pt>
                <c:pt idx="1867">
                  <c:v>6842109.3581831753</c:v>
                </c:pt>
                <c:pt idx="1868">
                  <c:v>6927112.0668186676</c:v>
                </c:pt>
                <c:pt idx="1869">
                  <c:v>7051887.0479449332</c:v>
                </c:pt>
                <c:pt idx="1870">
                  <c:v>6526764.1479295772</c:v>
                </c:pt>
                <c:pt idx="1871">
                  <c:v>7435637.4909139732</c:v>
                </c:pt>
                <c:pt idx="1872">
                  <c:v>6653795.6102708029</c:v>
                </c:pt>
                <c:pt idx="1873">
                  <c:v>7568048.5793072935</c:v>
                </c:pt>
                <c:pt idx="1874">
                  <c:v>7098951.0808637897</c:v>
                </c:pt>
                <c:pt idx="1875">
                  <c:v>7186016.0585844135</c:v>
                </c:pt>
                <c:pt idx="1876">
                  <c:v>9612069.2221434675</c:v>
                </c:pt>
                <c:pt idx="1877">
                  <c:v>7378863.7325354796</c:v>
                </c:pt>
                <c:pt idx="1878">
                  <c:v>7375825.1117927451</c:v>
                </c:pt>
                <c:pt idx="1879">
                  <c:v>7630583.9019225044</c:v>
                </c:pt>
                <c:pt idx="1880">
                  <c:v>7140652.2624092903</c:v>
                </c:pt>
                <c:pt idx="1881">
                  <c:v>7520713.9330719179</c:v>
                </c:pt>
                <c:pt idx="1882">
                  <c:v>7548371.6762493774</c:v>
                </c:pt>
                <c:pt idx="1883">
                  <c:v>7245203.7744980324</c:v>
                </c:pt>
                <c:pt idx="1884">
                  <c:v>7399593.4531114856</c:v>
                </c:pt>
                <c:pt idx="1885">
                  <c:v>7474503.9793321127</c:v>
                </c:pt>
                <c:pt idx="1886">
                  <c:v>7775595.56530012</c:v>
                </c:pt>
                <c:pt idx="1887">
                  <c:v>6820651.185350962</c:v>
                </c:pt>
                <c:pt idx="1888">
                  <c:v>7160686.545539205</c:v>
                </c:pt>
                <c:pt idx="1889">
                  <c:v>7720565.6879330706</c:v>
                </c:pt>
                <c:pt idx="1890">
                  <c:v>6871627.3113764776</c:v>
                </c:pt>
                <c:pt idx="1891">
                  <c:v>7482828.8440190069</c:v>
                </c:pt>
                <c:pt idx="1892">
                  <c:v>7266615.8918038215</c:v>
                </c:pt>
                <c:pt idx="1893">
                  <c:v>7177295.197592631</c:v>
                </c:pt>
                <c:pt idx="1894">
                  <c:v>7292210.1335841985</c:v>
                </c:pt>
                <c:pt idx="1895">
                  <c:v>7547762.8959402088</c:v>
                </c:pt>
                <c:pt idx="1896">
                  <c:v>7593504.9167147744</c:v>
                </c:pt>
                <c:pt idx="1897">
                  <c:v>6541509.3687215634</c:v>
                </c:pt>
                <c:pt idx="1898">
                  <c:v>7672022.7206339156</c:v>
                </c:pt>
                <c:pt idx="1899">
                  <c:v>7284508.7514276393</c:v>
                </c:pt>
                <c:pt idx="1900">
                  <c:v>7043786.4388924278</c:v>
                </c:pt>
                <c:pt idx="1901">
                  <c:v>7349375.8796129664</c:v>
                </c:pt>
                <c:pt idx="1902">
                  <c:v>7443329.949980991</c:v>
                </c:pt>
                <c:pt idx="1903">
                  <c:v>7092150.6116035776</c:v>
                </c:pt>
                <c:pt idx="1904">
                  <c:v>7281612.6463952931</c:v>
                </c:pt>
                <c:pt idx="1905">
                  <c:v>7511294.9422581485</c:v>
                </c:pt>
                <c:pt idx="1906">
                  <c:v>7206619.9825183293</c:v>
                </c:pt>
                <c:pt idx="1907">
                  <c:v>7702961.0634448156</c:v>
                </c:pt>
                <c:pt idx="1908">
                  <c:v>7803187.3161582137</c:v>
                </c:pt>
                <c:pt idx="1909">
                  <c:v>7519247.8118635574</c:v>
                </c:pt>
                <c:pt idx="1910">
                  <c:v>6784471.3456840292</c:v>
                </c:pt>
                <c:pt idx="1911">
                  <c:v>7046172.0779247629</c:v>
                </c:pt>
                <c:pt idx="1912">
                  <c:v>7401361.508895156</c:v>
                </c:pt>
                <c:pt idx="1913">
                  <c:v>7619406.1383833503</c:v>
                </c:pt>
                <c:pt idx="1914">
                  <c:v>6862447.65132883</c:v>
                </c:pt>
                <c:pt idx="1915">
                  <c:v>7069527.9372069091</c:v>
                </c:pt>
                <c:pt idx="1916">
                  <c:v>7157898.0678235022</c:v>
                </c:pt>
                <c:pt idx="1917">
                  <c:v>6860052.6301091388</c:v>
                </c:pt>
                <c:pt idx="1918">
                  <c:v>7544275.7626920156</c:v>
                </c:pt>
                <c:pt idx="1919">
                  <c:v>6403865.0691449316</c:v>
                </c:pt>
                <c:pt idx="1920">
                  <c:v>6794910.580931277</c:v>
                </c:pt>
                <c:pt idx="1921">
                  <c:v>7510123.4055718165</c:v>
                </c:pt>
                <c:pt idx="1922">
                  <c:v>7436568.519027371</c:v>
                </c:pt>
                <c:pt idx="1923">
                  <c:v>7100112.6181370746</c:v>
                </c:pt>
                <c:pt idx="1924">
                  <c:v>7189791.8943335377</c:v>
                </c:pt>
                <c:pt idx="1925">
                  <c:v>7190294.4392010095</c:v>
                </c:pt>
                <c:pt idx="1926">
                  <c:v>6272390.8105079327</c:v>
                </c:pt>
                <c:pt idx="1927">
                  <c:v>7452271.4920440232</c:v>
                </c:pt>
                <c:pt idx="1928">
                  <c:v>7126524.7635432361</c:v>
                </c:pt>
                <c:pt idx="1929">
                  <c:v>7045450.8497060714</c:v>
                </c:pt>
                <c:pt idx="1930">
                  <c:v>6372325.7650434086</c:v>
                </c:pt>
                <c:pt idx="1931">
                  <c:v>7145510.2464118935</c:v>
                </c:pt>
                <c:pt idx="1932">
                  <c:v>6764425.8397998521</c:v>
                </c:pt>
                <c:pt idx="1933">
                  <c:v>7393418.0157071976</c:v>
                </c:pt>
                <c:pt idx="1934">
                  <c:v>7206839.0096667856</c:v>
                </c:pt>
                <c:pt idx="1935">
                  <c:v>7038961.2179691903</c:v>
                </c:pt>
                <c:pt idx="1936">
                  <c:v>8003715.7474960443</c:v>
                </c:pt>
                <c:pt idx="1937">
                  <c:v>6890185.2888754727</c:v>
                </c:pt>
                <c:pt idx="1938">
                  <c:v>7120887.0652930615</c:v>
                </c:pt>
                <c:pt idx="1939">
                  <c:v>7575487.7424496813</c:v>
                </c:pt>
                <c:pt idx="1940">
                  <c:v>7729147.4012680156</c:v>
                </c:pt>
                <c:pt idx="1941">
                  <c:v>7336098.9343530433</c:v>
                </c:pt>
                <c:pt idx="1942">
                  <c:v>7454533.3744356437</c:v>
                </c:pt>
                <c:pt idx="1943">
                  <c:v>7300193.1958671119</c:v>
                </c:pt>
                <c:pt idx="1944">
                  <c:v>6733505.1440207856</c:v>
                </c:pt>
                <c:pt idx="1945">
                  <c:v>7992955.1015263088</c:v>
                </c:pt>
                <c:pt idx="1946">
                  <c:v>7377226.5820746263</c:v>
                </c:pt>
                <c:pt idx="1947">
                  <c:v>7212599.4561897665</c:v>
                </c:pt>
                <c:pt idx="1948">
                  <c:v>7159643.8514621696</c:v>
                </c:pt>
                <c:pt idx="1949">
                  <c:v>6849191.7574967034</c:v>
                </c:pt>
                <c:pt idx="1950">
                  <c:v>6859685.814314031</c:v>
                </c:pt>
                <c:pt idx="1951">
                  <c:v>7005316.803827974</c:v>
                </c:pt>
                <c:pt idx="1952">
                  <c:v>6324975.259830826</c:v>
                </c:pt>
                <c:pt idx="1953">
                  <c:v>7135339.4830825655</c:v>
                </c:pt>
                <c:pt idx="1954">
                  <c:v>7366567.0517951483</c:v>
                </c:pt>
                <c:pt idx="1955">
                  <c:v>7161252.9614466224</c:v>
                </c:pt>
                <c:pt idx="1956">
                  <c:v>6911917.8692799639</c:v>
                </c:pt>
                <c:pt idx="1957">
                  <c:v>6900689.7828135984</c:v>
                </c:pt>
                <c:pt idx="1958">
                  <c:v>7135430.4419127209</c:v>
                </c:pt>
                <c:pt idx="1959">
                  <c:v>6719374.1044865465</c:v>
                </c:pt>
                <c:pt idx="1960">
                  <c:v>7108299.2170505272</c:v>
                </c:pt>
                <c:pt idx="1961">
                  <c:v>7073011.1266858066</c:v>
                </c:pt>
                <c:pt idx="1962">
                  <c:v>6741506.3641959159</c:v>
                </c:pt>
                <c:pt idx="1963">
                  <c:v>6328260.2803518027</c:v>
                </c:pt>
                <c:pt idx="1964">
                  <c:v>6471653.9719574712</c:v>
                </c:pt>
                <c:pt idx="1965">
                  <c:v>7264657.6206437247</c:v>
                </c:pt>
                <c:pt idx="1966">
                  <c:v>7054789.6838715468</c:v>
                </c:pt>
                <c:pt idx="1967">
                  <c:v>7248801.335347075</c:v>
                </c:pt>
                <c:pt idx="1968">
                  <c:v>7410365.7841081778</c:v>
                </c:pt>
                <c:pt idx="1969">
                  <c:v>6902626.0486618849</c:v>
                </c:pt>
                <c:pt idx="1970">
                  <c:v>6888900.9910926931</c:v>
                </c:pt>
                <c:pt idx="1971">
                  <c:v>7018203.2998444028</c:v>
                </c:pt>
                <c:pt idx="1972">
                  <c:v>7717256.7384568118</c:v>
                </c:pt>
                <c:pt idx="1973">
                  <c:v>6915608.9213144276</c:v>
                </c:pt>
                <c:pt idx="1974">
                  <c:v>6914106.9885088643</c:v>
                </c:pt>
                <c:pt idx="1975">
                  <c:v>6379087.2217714312</c:v>
                </c:pt>
                <c:pt idx="1976">
                  <c:v>7103064.6825588625</c:v>
                </c:pt>
                <c:pt idx="1977">
                  <c:v>7045722.5778464833</c:v>
                </c:pt>
                <c:pt idx="1978">
                  <c:v>7794378.5024225349</c:v>
                </c:pt>
                <c:pt idx="1979">
                  <c:v>6568165.9337813789</c:v>
                </c:pt>
                <c:pt idx="1980">
                  <c:v>7453097.0695618633</c:v>
                </c:pt>
                <c:pt idx="1981">
                  <c:v>7030692.189590943</c:v>
                </c:pt>
                <c:pt idx="1982">
                  <c:v>7098881.3618375231</c:v>
                </c:pt>
                <c:pt idx="1983">
                  <c:v>6794065.5716650868</c:v>
                </c:pt>
                <c:pt idx="1984">
                  <c:v>7438659.6334393322</c:v>
                </c:pt>
                <c:pt idx="1985">
                  <c:v>7240586.934343704</c:v>
                </c:pt>
                <c:pt idx="1986">
                  <c:v>7378084.3618905582</c:v>
                </c:pt>
                <c:pt idx="1987">
                  <c:v>7113924.4604652282</c:v>
                </c:pt>
                <c:pt idx="1988">
                  <c:v>6991018.7356717382</c:v>
                </c:pt>
                <c:pt idx="1989">
                  <c:v>7133980.7012037989</c:v>
                </c:pt>
                <c:pt idx="1990">
                  <c:v>7461695.8914259821</c:v>
                </c:pt>
                <c:pt idx="1991">
                  <c:v>7800871.5977405254</c:v>
                </c:pt>
                <c:pt idx="1992">
                  <c:v>7453858.5016601663</c:v>
                </c:pt>
                <c:pt idx="1993">
                  <c:v>6923741.5075887991</c:v>
                </c:pt>
                <c:pt idx="1994">
                  <c:v>6268665.3496419312</c:v>
                </c:pt>
                <c:pt idx="1995">
                  <c:v>7344363.9192884006</c:v>
                </c:pt>
                <c:pt idx="1996">
                  <c:v>7255839.1256583147</c:v>
                </c:pt>
                <c:pt idx="1997">
                  <c:v>7220283.9710919727</c:v>
                </c:pt>
                <c:pt idx="1998">
                  <c:v>7422533.421918558</c:v>
                </c:pt>
                <c:pt idx="1999">
                  <c:v>7028729.6381243756</c:v>
                </c:pt>
                <c:pt idx="2000">
                  <c:v>7430616.6072254861</c:v>
                </c:pt>
                <c:pt idx="2001">
                  <c:v>6633584.319018323</c:v>
                </c:pt>
                <c:pt idx="2002">
                  <c:v>7356984.2334913621</c:v>
                </c:pt>
                <c:pt idx="2003">
                  <c:v>6623356.2497068197</c:v>
                </c:pt>
                <c:pt idx="2004">
                  <c:v>7182294.731272296</c:v>
                </c:pt>
                <c:pt idx="2005">
                  <c:v>7121511.4756090259</c:v>
                </c:pt>
                <c:pt idx="2006">
                  <c:v>6913245.9053156162</c:v>
                </c:pt>
                <c:pt idx="2007">
                  <c:v>6474182.2401298946</c:v>
                </c:pt>
                <c:pt idx="2008">
                  <c:v>7179108.0094957417</c:v>
                </c:pt>
                <c:pt idx="2009">
                  <c:v>6934830.859508248</c:v>
                </c:pt>
                <c:pt idx="2010">
                  <c:v>6584187.5477401717</c:v>
                </c:pt>
                <c:pt idx="2011">
                  <c:v>7773013.3076921673</c:v>
                </c:pt>
                <c:pt idx="2012">
                  <c:v>6556734.4812674904</c:v>
                </c:pt>
                <c:pt idx="2013">
                  <c:v>6979848.3711823961</c:v>
                </c:pt>
                <c:pt idx="2014">
                  <c:v>7259255.1923371432</c:v>
                </c:pt>
                <c:pt idx="2015">
                  <c:v>7077445.6304462934</c:v>
                </c:pt>
                <c:pt idx="2016">
                  <c:v>7240173.116747736</c:v>
                </c:pt>
                <c:pt idx="2017">
                  <c:v>7243767.9471125677</c:v>
                </c:pt>
                <c:pt idx="2018">
                  <c:v>7589588.9119957769</c:v>
                </c:pt>
                <c:pt idx="2019">
                  <c:v>7054841.2129420033</c:v>
                </c:pt>
                <c:pt idx="2020">
                  <c:v>6968138.260065156</c:v>
                </c:pt>
                <c:pt idx="2021">
                  <c:v>6933555.1086142901</c:v>
                </c:pt>
                <c:pt idx="2022">
                  <c:v>5749542.0589466961</c:v>
                </c:pt>
                <c:pt idx="2023">
                  <c:v>6654234.5581007656</c:v>
                </c:pt>
                <c:pt idx="2024">
                  <c:v>6954900.802633022</c:v>
                </c:pt>
                <c:pt idx="2025">
                  <c:v>7016827.5472095683</c:v>
                </c:pt>
                <c:pt idx="2026">
                  <c:v>7339087.0555565068</c:v>
                </c:pt>
                <c:pt idx="2027">
                  <c:v>6832157.4752742499</c:v>
                </c:pt>
                <c:pt idx="2028">
                  <c:v>6835916.7046606736</c:v>
                </c:pt>
                <c:pt idx="2029">
                  <c:v>6630982.7086652676</c:v>
                </c:pt>
                <c:pt idx="2030">
                  <c:v>7218012.275300093</c:v>
                </c:pt>
                <c:pt idx="2031">
                  <c:v>7283222.1383976592</c:v>
                </c:pt>
                <c:pt idx="2032">
                  <c:v>6849067.9438813617</c:v>
                </c:pt>
                <c:pt idx="2033">
                  <c:v>6633428.3004202805</c:v>
                </c:pt>
                <c:pt idx="2034">
                  <c:v>6762993.0408632578</c:v>
                </c:pt>
                <c:pt idx="2035">
                  <c:v>7050695.7904990455</c:v>
                </c:pt>
                <c:pt idx="2036">
                  <c:v>6878072.4600777002</c:v>
                </c:pt>
                <c:pt idx="2037">
                  <c:v>5763144.9814605918</c:v>
                </c:pt>
                <c:pt idx="2038">
                  <c:v>7073550.9411385469</c:v>
                </c:pt>
                <c:pt idx="2039">
                  <c:v>7469612.0125966975</c:v>
                </c:pt>
                <c:pt idx="2040">
                  <c:v>7166863.83477428</c:v>
                </c:pt>
                <c:pt idx="2041">
                  <c:v>7268656.55018692</c:v>
                </c:pt>
                <c:pt idx="2042">
                  <c:v>7638881.8519114126</c:v>
                </c:pt>
                <c:pt idx="2043">
                  <c:v>7392844.063971566</c:v>
                </c:pt>
                <c:pt idx="2044">
                  <c:v>7763689.8889707997</c:v>
                </c:pt>
                <c:pt idx="2045">
                  <c:v>7685698.3770633396</c:v>
                </c:pt>
                <c:pt idx="2046">
                  <c:v>6926160.9311968284</c:v>
                </c:pt>
                <c:pt idx="2047">
                  <c:v>7226173.8117624251</c:v>
                </c:pt>
                <c:pt idx="2048">
                  <c:v>7533944.8407345116</c:v>
                </c:pt>
                <c:pt idx="2049">
                  <c:v>7646036.1247059777</c:v>
                </c:pt>
                <c:pt idx="2050">
                  <c:v>7442293.5090409284</c:v>
                </c:pt>
                <c:pt idx="2051">
                  <c:v>7334932.8408824252</c:v>
                </c:pt>
                <c:pt idx="2052">
                  <c:v>7806030.5606312538</c:v>
                </c:pt>
                <c:pt idx="2053">
                  <c:v>7125820.3243188476</c:v>
                </c:pt>
                <c:pt idx="2054">
                  <c:v>6820505.0795287406</c:v>
                </c:pt>
                <c:pt idx="2055">
                  <c:v>7846434.2202480659</c:v>
                </c:pt>
                <c:pt idx="2056">
                  <c:v>7228474.4726626063</c:v>
                </c:pt>
                <c:pt idx="2057">
                  <c:v>6931899.4828349967</c:v>
                </c:pt>
                <c:pt idx="2058">
                  <c:v>7374325.1571049094</c:v>
                </c:pt>
                <c:pt idx="2059">
                  <c:v>7055666.4354382958</c:v>
                </c:pt>
                <c:pt idx="2060">
                  <c:v>7195882.3064981839</c:v>
                </c:pt>
                <c:pt idx="2061">
                  <c:v>7395658.1944298679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DATA!$J$11</c:f>
              <c:strCache>
                <c:ptCount val="1"/>
                <c:pt idx="0">
                  <c:v>loaded Q = 4.91E+06  2.93E+05 from P_fwd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C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DATA!$O$10:$O$2071</c:f>
              <c:numCache>
                <c:formatCode>General</c:formatCode>
                <c:ptCount val="2062"/>
                <c:pt idx="0">
                  <c:v>426.15</c:v>
                </c:pt>
                <c:pt idx="1">
                  <c:v>422.25</c:v>
                </c:pt>
                <c:pt idx="2">
                  <c:v>420.15</c:v>
                </c:pt>
                <c:pt idx="3">
                  <c:v>419.7</c:v>
                </c:pt>
                <c:pt idx="4">
                  <c:v>418.35</c:v>
                </c:pt>
                <c:pt idx="5">
                  <c:v>418.35</c:v>
                </c:pt>
                <c:pt idx="6">
                  <c:v>418.05</c:v>
                </c:pt>
                <c:pt idx="7">
                  <c:v>418.05</c:v>
                </c:pt>
                <c:pt idx="8">
                  <c:v>417.9</c:v>
                </c:pt>
                <c:pt idx="9">
                  <c:v>417.9</c:v>
                </c:pt>
                <c:pt idx="10">
                  <c:v>417.75</c:v>
                </c:pt>
                <c:pt idx="11">
                  <c:v>417.75</c:v>
                </c:pt>
                <c:pt idx="12">
                  <c:v>417.75</c:v>
                </c:pt>
                <c:pt idx="13">
                  <c:v>417.15</c:v>
                </c:pt>
                <c:pt idx="14">
                  <c:v>417.15</c:v>
                </c:pt>
                <c:pt idx="15">
                  <c:v>416.85</c:v>
                </c:pt>
                <c:pt idx="16">
                  <c:v>416.85</c:v>
                </c:pt>
                <c:pt idx="17">
                  <c:v>416.55</c:v>
                </c:pt>
                <c:pt idx="18">
                  <c:v>416.55</c:v>
                </c:pt>
                <c:pt idx="19">
                  <c:v>416.55</c:v>
                </c:pt>
                <c:pt idx="20">
                  <c:v>416.55</c:v>
                </c:pt>
                <c:pt idx="21">
                  <c:v>416.55</c:v>
                </c:pt>
                <c:pt idx="22">
                  <c:v>416.4</c:v>
                </c:pt>
                <c:pt idx="23">
                  <c:v>416.4</c:v>
                </c:pt>
                <c:pt idx="24">
                  <c:v>416.4</c:v>
                </c:pt>
                <c:pt idx="25">
                  <c:v>416.25</c:v>
                </c:pt>
                <c:pt idx="26">
                  <c:v>416.25</c:v>
                </c:pt>
                <c:pt idx="27">
                  <c:v>416.1</c:v>
                </c:pt>
                <c:pt idx="28">
                  <c:v>416.1</c:v>
                </c:pt>
                <c:pt idx="29">
                  <c:v>416.1</c:v>
                </c:pt>
                <c:pt idx="30">
                  <c:v>416.1</c:v>
                </c:pt>
                <c:pt idx="31">
                  <c:v>416.1</c:v>
                </c:pt>
                <c:pt idx="32">
                  <c:v>416.1</c:v>
                </c:pt>
                <c:pt idx="33">
                  <c:v>415.95</c:v>
                </c:pt>
                <c:pt idx="34">
                  <c:v>415.95</c:v>
                </c:pt>
                <c:pt idx="35">
                  <c:v>415.95</c:v>
                </c:pt>
                <c:pt idx="36">
                  <c:v>415.95</c:v>
                </c:pt>
                <c:pt idx="37">
                  <c:v>415.95</c:v>
                </c:pt>
                <c:pt idx="38">
                  <c:v>415.95</c:v>
                </c:pt>
                <c:pt idx="39">
                  <c:v>415.8</c:v>
                </c:pt>
                <c:pt idx="40">
                  <c:v>415.8</c:v>
                </c:pt>
                <c:pt idx="41">
                  <c:v>415.8</c:v>
                </c:pt>
                <c:pt idx="42">
                  <c:v>415.8</c:v>
                </c:pt>
                <c:pt idx="43">
                  <c:v>415.65</c:v>
                </c:pt>
                <c:pt idx="44">
                  <c:v>415.65</c:v>
                </c:pt>
                <c:pt idx="45">
                  <c:v>415.65</c:v>
                </c:pt>
                <c:pt idx="46">
                  <c:v>415.65</c:v>
                </c:pt>
                <c:pt idx="47">
                  <c:v>415.65</c:v>
                </c:pt>
                <c:pt idx="48">
                  <c:v>415.5</c:v>
                </c:pt>
                <c:pt idx="49">
                  <c:v>415.5</c:v>
                </c:pt>
                <c:pt idx="50">
                  <c:v>415.5</c:v>
                </c:pt>
                <c:pt idx="51">
                  <c:v>415.5</c:v>
                </c:pt>
                <c:pt idx="52">
                  <c:v>415.5</c:v>
                </c:pt>
                <c:pt idx="53">
                  <c:v>415.35</c:v>
                </c:pt>
                <c:pt idx="54">
                  <c:v>415.35</c:v>
                </c:pt>
                <c:pt idx="55">
                  <c:v>415.35</c:v>
                </c:pt>
                <c:pt idx="56">
                  <c:v>415.35</c:v>
                </c:pt>
                <c:pt idx="57">
                  <c:v>415.35</c:v>
                </c:pt>
                <c:pt idx="58">
                  <c:v>415.2</c:v>
                </c:pt>
                <c:pt idx="59">
                  <c:v>415.2</c:v>
                </c:pt>
                <c:pt idx="60">
                  <c:v>415.2</c:v>
                </c:pt>
                <c:pt idx="61">
                  <c:v>415.2</c:v>
                </c:pt>
                <c:pt idx="62">
                  <c:v>415.2</c:v>
                </c:pt>
                <c:pt idx="63">
                  <c:v>415.2</c:v>
                </c:pt>
                <c:pt idx="64">
                  <c:v>415.2</c:v>
                </c:pt>
                <c:pt idx="65">
                  <c:v>415.2</c:v>
                </c:pt>
                <c:pt idx="66">
                  <c:v>415.2</c:v>
                </c:pt>
                <c:pt idx="67">
                  <c:v>415.2</c:v>
                </c:pt>
                <c:pt idx="68">
                  <c:v>415.05</c:v>
                </c:pt>
                <c:pt idx="69">
                  <c:v>415.05</c:v>
                </c:pt>
                <c:pt idx="70">
                  <c:v>415.05</c:v>
                </c:pt>
                <c:pt idx="71">
                  <c:v>415.05</c:v>
                </c:pt>
                <c:pt idx="72">
                  <c:v>415.05</c:v>
                </c:pt>
                <c:pt idx="73">
                  <c:v>415.05</c:v>
                </c:pt>
                <c:pt idx="74">
                  <c:v>415.05</c:v>
                </c:pt>
                <c:pt idx="75">
                  <c:v>415.05</c:v>
                </c:pt>
                <c:pt idx="76">
                  <c:v>414.9</c:v>
                </c:pt>
                <c:pt idx="77">
                  <c:v>414.9</c:v>
                </c:pt>
                <c:pt idx="78">
                  <c:v>414.9</c:v>
                </c:pt>
                <c:pt idx="79">
                  <c:v>414.9</c:v>
                </c:pt>
                <c:pt idx="80">
                  <c:v>414.9</c:v>
                </c:pt>
                <c:pt idx="81">
                  <c:v>414.9</c:v>
                </c:pt>
                <c:pt idx="82">
                  <c:v>414.9</c:v>
                </c:pt>
                <c:pt idx="83">
                  <c:v>414.9</c:v>
                </c:pt>
                <c:pt idx="84">
                  <c:v>414.9</c:v>
                </c:pt>
                <c:pt idx="85">
                  <c:v>414.9</c:v>
                </c:pt>
                <c:pt idx="86">
                  <c:v>414.9</c:v>
                </c:pt>
                <c:pt idx="87">
                  <c:v>414.9</c:v>
                </c:pt>
                <c:pt idx="88">
                  <c:v>414.75</c:v>
                </c:pt>
                <c:pt idx="89">
                  <c:v>414.75</c:v>
                </c:pt>
                <c:pt idx="90">
                  <c:v>414.75</c:v>
                </c:pt>
                <c:pt idx="91">
                  <c:v>414.75</c:v>
                </c:pt>
                <c:pt idx="92">
                  <c:v>414.75</c:v>
                </c:pt>
                <c:pt idx="93">
                  <c:v>414.75</c:v>
                </c:pt>
                <c:pt idx="94">
                  <c:v>414.75</c:v>
                </c:pt>
                <c:pt idx="95">
                  <c:v>414.75</c:v>
                </c:pt>
                <c:pt idx="96">
                  <c:v>414.75</c:v>
                </c:pt>
                <c:pt idx="97">
                  <c:v>414.75</c:v>
                </c:pt>
                <c:pt idx="98">
                  <c:v>414.75</c:v>
                </c:pt>
                <c:pt idx="99">
                  <c:v>414.75</c:v>
                </c:pt>
                <c:pt idx="100">
                  <c:v>414.6</c:v>
                </c:pt>
                <c:pt idx="101">
                  <c:v>414.6</c:v>
                </c:pt>
                <c:pt idx="102">
                  <c:v>414.6</c:v>
                </c:pt>
                <c:pt idx="103">
                  <c:v>414.6</c:v>
                </c:pt>
                <c:pt idx="104">
                  <c:v>414.6</c:v>
                </c:pt>
                <c:pt idx="105">
                  <c:v>414.6</c:v>
                </c:pt>
                <c:pt idx="106">
                  <c:v>414.6</c:v>
                </c:pt>
                <c:pt idx="107">
                  <c:v>414.6</c:v>
                </c:pt>
                <c:pt idx="108">
                  <c:v>414.6</c:v>
                </c:pt>
                <c:pt idx="109">
                  <c:v>414.45</c:v>
                </c:pt>
                <c:pt idx="110">
                  <c:v>414.45</c:v>
                </c:pt>
                <c:pt idx="111">
                  <c:v>414.45</c:v>
                </c:pt>
                <c:pt idx="112">
                  <c:v>414.45</c:v>
                </c:pt>
                <c:pt idx="113">
                  <c:v>414.45</c:v>
                </c:pt>
                <c:pt idx="114">
                  <c:v>414.45</c:v>
                </c:pt>
                <c:pt idx="115">
                  <c:v>414.45</c:v>
                </c:pt>
                <c:pt idx="116">
                  <c:v>414.45</c:v>
                </c:pt>
                <c:pt idx="117">
                  <c:v>414.45</c:v>
                </c:pt>
                <c:pt idx="118">
                  <c:v>414.45</c:v>
                </c:pt>
                <c:pt idx="119">
                  <c:v>414.3</c:v>
                </c:pt>
                <c:pt idx="120">
                  <c:v>414.3</c:v>
                </c:pt>
                <c:pt idx="121">
                  <c:v>414.3</c:v>
                </c:pt>
                <c:pt idx="122">
                  <c:v>414.3</c:v>
                </c:pt>
                <c:pt idx="123">
                  <c:v>414.3</c:v>
                </c:pt>
                <c:pt idx="124">
                  <c:v>414.3</c:v>
                </c:pt>
                <c:pt idx="125">
                  <c:v>414.3</c:v>
                </c:pt>
                <c:pt idx="126">
                  <c:v>414.3</c:v>
                </c:pt>
                <c:pt idx="127">
                  <c:v>414.3</c:v>
                </c:pt>
                <c:pt idx="128">
                  <c:v>414.15</c:v>
                </c:pt>
                <c:pt idx="129">
                  <c:v>414.15</c:v>
                </c:pt>
                <c:pt idx="130">
                  <c:v>414.15</c:v>
                </c:pt>
                <c:pt idx="131">
                  <c:v>414.15</c:v>
                </c:pt>
                <c:pt idx="132">
                  <c:v>414.15</c:v>
                </c:pt>
                <c:pt idx="133">
                  <c:v>414.15</c:v>
                </c:pt>
                <c:pt idx="134">
                  <c:v>414.15</c:v>
                </c:pt>
                <c:pt idx="135">
                  <c:v>414.15</c:v>
                </c:pt>
                <c:pt idx="136">
                  <c:v>414.15</c:v>
                </c:pt>
                <c:pt idx="137">
                  <c:v>414.15</c:v>
                </c:pt>
                <c:pt idx="138">
                  <c:v>414.15</c:v>
                </c:pt>
                <c:pt idx="139">
                  <c:v>414.15</c:v>
                </c:pt>
                <c:pt idx="140">
                  <c:v>414.15</c:v>
                </c:pt>
                <c:pt idx="141">
                  <c:v>414.15</c:v>
                </c:pt>
                <c:pt idx="142">
                  <c:v>414.15</c:v>
                </c:pt>
                <c:pt idx="143">
                  <c:v>414.15</c:v>
                </c:pt>
                <c:pt idx="144">
                  <c:v>414.15</c:v>
                </c:pt>
                <c:pt idx="145">
                  <c:v>414</c:v>
                </c:pt>
                <c:pt idx="146">
                  <c:v>414</c:v>
                </c:pt>
                <c:pt idx="147">
                  <c:v>414</c:v>
                </c:pt>
                <c:pt idx="148">
                  <c:v>414</c:v>
                </c:pt>
                <c:pt idx="149">
                  <c:v>414</c:v>
                </c:pt>
                <c:pt idx="150">
                  <c:v>414</c:v>
                </c:pt>
                <c:pt idx="151">
                  <c:v>414</c:v>
                </c:pt>
                <c:pt idx="152">
                  <c:v>414</c:v>
                </c:pt>
                <c:pt idx="153">
                  <c:v>414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414</c:v>
                </c:pt>
                <c:pt idx="158">
                  <c:v>413.85</c:v>
                </c:pt>
                <c:pt idx="159">
                  <c:v>413.85</c:v>
                </c:pt>
                <c:pt idx="160">
                  <c:v>413.85</c:v>
                </c:pt>
                <c:pt idx="161">
                  <c:v>413.85</c:v>
                </c:pt>
                <c:pt idx="162">
                  <c:v>413.85</c:v>
                </c:pt>
                <c:pt idx="163">
                  <c:v>413.85</c:v>
                </c:pt>
                <c:pt idx="164">
                  <c:v>413.85</c:v>
                </c:pt>
                <c:pt idx="165">
                  <c:v>413.85</c:v>
                </c:pt>
                <c:pt idx="166">
                  <c:v>413.85</c:v>
                </c:pt>
                <c:pt idx="167">
                  <c:v>413.85</c:v>
                </c:pt>
                <c:pt idx="168">
                  <c:v>413.85</c:v>
                </c:pt>
                <c:pt idx="169">
                  <c:v>413.7</c:v>
                </c:pt>
                <c:pt idx="170">
                  <c:v>413.7</c:v>
                </c:pt>
                <c:pt idx="171">
                  <c:v>413.7</c:v>
                </c:pt>
                <c:pt idx="172">
                  <c:v>413.7</c:v>
                </c:pt>
                <c:pt idx="173">
                  <c:v>413.7</c:v>
                </c:pt>
                <c:pt idx="174">
                  <c:v>413.7</c:v>
                </c:pt>
                <c:pt idx="175">
                  <c:v>413.7</c:v>
                </c:pt>
                <c:pt idx="176">
                  <c:v>413.7</c:v>
                </c:pt>
                <c:pt idx="177">
                  <c:v>413.7</c:v>
                </c:pt>
                <c:pt idx="178">
                  <c:v>413.7</c:v>
                </c:pt>
                <c:pt idx="179">
                  <c:v>413.55</c:v>
                </c:pt>
                <c:pt idx="180">
                  <c:v>413.55</c:v>
                </c:pt>
                <c:pt idx="181">
                  <c:v>413.55</c:v>
                </c:pt>
                <c:pt idx="182">
                  <c:v>413.55</c:v>
                </c:pt>
                <c:pt idx="183">
                  <c:v>413.55</c:v>
                </c:pt>
                <c:pt idx="184">
                  <c:v>413.55</c:v>
                </c:pt>
                <c:pt idx="185">
                  <c:v>413.55</c:v>
                </c:pt>
                <c:pt idx="186">
                  <c:v>413.55</c:v>
                </c:pt>
                <c:pt idx="187">
                  <c:v>413.55</c:v>
                </c:pt>
                <c:pt idx="188">
                  <c:v>413.55</c:v>
                </c:pt>
                <c:pt idx="189">
                  <c:v>413.55</c:v>
                </c:pt>
                <c:pt idx="190">
                  <c:v>413.55</c:v>
                </c:pt>
                <c:pt idx="191">
                  <c:v>413.55</c:v>
                </c:pt>
                <c:pt idx="192">
                  <c:v>413.55</c:v>
                </c:pt>
                <c:pt idx="193">
                  <c:v>413.55</c:v>
                </c:pt>
                <c:pt idx="194">
                  <c:v>413.55</c:v>
                </c:pt>
                <c:pt idx="195">
                  <c:v>413.55</c:v>
                </c:pt>
                <c:pt idx="196">
                  <c:v>413.55</c:v>
                </c:pt>
                <c:pt idx="197">
                  <c:v>413.4</c:v>
                </c:pt>
                <c:pt idx="198">
                  <c:v>413.4</c:v>
                </c:pt>
                <c:pt idx="199">
                  <c:v>413.4</c:v>
                </c:pt>
                <c:pt idx="200">
                  <c:v>413.4</c:v>
                </c:pt>
                <c:pt idx="201">
                  <c:v>413.4</c:v>
                </c:pt>
                <c:pt idx="202">
                  <c:v>413.4</c:v>
                </c:pt>
                <c:pt idx="203">
                  <c:v>413.4</c:v>
                </c:pt>
                <c:pt idx="204">
                  <c:v>413.4</c:v>
                </c:pt>
                <c:pt idx="205">
                  <c:v>413.4</c:v>
                </c:pt>
                <c:pt idx="206">
                  <c:v>413.4</c:v>
                </c:pt>
                <c:pt idx="207">
                  <c:v>413.4</c:v>
                </c:pt>
                <c:pt idx="208">
                  <c:v>413.4</c:v>
                </c:pt>
                <c:pt idx="209">
                  <c:v>413.4</c:v>
                </c:pt>
                <c:pt idx="210">
                  <c:v>413.4</c:v>
                </c:pt>
                <c:pt idx="211">
                  <c:v>413.4</c:v>
                </c:pt>
                <c:pt idx="212">
                  <c:v>413.25</c:v>
                </c:pt>
                <c:pt idx="213">
                  <c:v>413.25</c:v>
                </c:pt>
                <c:pt idx="214">
                  <c:v>413.25</c:v>
                </c:pt>
                <c:pt idx="215">
                  <c:v>413.25</c:v>
                </c:pt>
                <c:pt idx="216">
                  <c:v>413.25</c:v>
                </c:pt>
                <c:pt idx="217">
                  <c:v>413.25</c:v>
                </c:pt>
                <c:pt idx="218">
                  <c:v>413.25</c:v>
                </c:pt>
                <c:pt idx="219">
                  <c:v>413.25</c:v>
                </c:pt>
                <c:pt idx="220">
                  <c:v>413.25</c:v>
                </c:pt>
                <c:pt idx="221">
                  <c:v>413.25</c:v>
                </c:pt>
                <c:pt idx="222">
                  <c:v>413.25</c:v>
                </c:pt>
                <c:pt idx="223">
                  <c:v>413.25</c:v>
                </c:pt>
                <c:pt idx="224">
                  <c:v>413.25</c:v>
                </c:pt>
                <c:pt idx="225">
                  <c:v>413.25</c:v>
                </c:pt>
                <c:pt idx="226">
                  <c:v>413.25</c:v>
                </c:pt>
                <c:pt idx="227">
                  <c:v>413.25</c:v>
                </c:pt>
                <c:pt idx="228">
                  <c:v>413.25</c:v>
                </c:pt>
                <c:pt idx="229">
                  <c:v>413.1</c:v>
                </c:pt>
                <c:pt idx="230">
                  <c:v>413.1</c:v>
                </c:pt>
                <c:pt idx="231">
                  <c:v>413.1</c:v>
                </c:pt>
                <c:pt idx="232">
                  <c:v>413.1</c:v>
                </c:pt>
                <c:pt idx="233">
                  <c:v>413.1</c:v>
                </c:pt>
                <c:pt idx="234">
                  <c:v>413.1</c:v>
                </c:pt>
                <c:pt idx="235">
                  <c:v>413.1</c:v>
                </c:pt>
                <c:pt idx="236">
                  <c:v>413.1</c:v>
                </c:pt>
                <c:pt idx="237">
                  <c:v>413.1</c:v>
                </c:pt>
                <c:pt idx="238">
                  <c:v>413.1</c:v>
                </c:pt>
                <c:pt idx="239">
                  <c:v>413.1</c:v>
                </c:pt>
                <c:pt idx="240">
                  <c:v>413.1</c:v>
                </c:pt>
                <c:pt idx="241">
                  <c:v>413.1</c:v>
                </c:pt>
                <c:pt idx="242">
                  <c:v>413.1</c:v>
                </c:pt>
                <c:pt idx="243">
                  <c:v>413.1</c:v>
                </c:pt>
                <c:pt idx="244">
                  <c:v>413.1</c:v>
                </c:pt>
                <c:pt idx="245">
                  <c:v>413.1</c:v>
                </c:pt>
                <c:pt idx="246">
                  <c:v>413.1</c:v>
                </c:pt>
                <c:pt idx="247">
                  <c:v>413.1</c:v>
                </c:pt>
                <c:pt idx="248">
                  <c:v>413.1</c:v>
                </c:pt>
                <c:pt idx="249">
                  <c:v>413.1</c:v>
                </c:pt>
                <c:pt idx="250">
                  <c:v>413.1</c:v>
                </c:pt>
                <c:pt idx="251">
                  <c:v>412.95</c:v>
                </c:pt>
                <c:pt idx="252">
                  <c:v>412.95</c:v>
                </c:pt>
                <c:pt idx="253">
                  <c:v>412.95</c:v>
                </c:pt>
                <c:pt idx="254">
                  <c:v>412.95</c:v>
                </c:pt>
                <c:pt idx="255">
                  <c:v>412.95</c:v>
                </c:pt>
                <c:pt idx="256">
                  <c:v>412.95</c:v>
                </c:pt>
                <c:pt idx="257">
                  <c:v>412.95</c:v>
                </c:pt>
                <c:pt idx="258">
                  <c:v>412.95</c:v>
                </c:pt>
                <c:pt idx="259">
                  <c:v>412.95</c:v>
                </c:pt>
                <c:pt idx="260">
                  <c:v>412.95</c:v>
                </c:pt>
                <c:pt idx="261">
                  <c:v>412.95</c:v>
                </c:pt>
                <c:pt idx="262">
                  <c:v>412.95</c:v>
                </c:pt>
                <c:pt idx="263">
                  <c:v>412.95</c:v>
                </c:pt>
                <c:pt idx="264">
                  <c:v>412.95</c:v>
                </c:pt>
                <c:pt idx="265">
                  <c:v>412.95</c:v>
                </c:pt>
                <c:pt idx="266">
                  <c:v>412.95</c:v>
                </c:pt>
                <c:pt idx="267">
                  <c:v>412.95</c:v>
                </c:pt>
                <c:pt idx="268">
                  <c:v>412.8</c:v>
                </c:pt>
                <c:pt idx="269">
                  <c:v>412.8</c:v>
                </c:pt>
                <c:pt idx="270">
                  <c:v>412.8</c:v>
                </c:pt>
                <c:pt idx="271">
                  <c:v>412.8</c:v>
                </c:pt>
                <c:pt idx="272">
                  <c:v>412.8</c:v>
                </c:pt>
                <c:pt idx="273">
                  <c:v>412.8</c:v>
                </c:pt>
                <c:pt idx="274">
                  <c:v>412.8</c:v>
                </c:pt>
                <c:pt idx="275">
                  <c:v>412.8</c:v>
                </c:pt>
                <c:pt idx="276">
                  <c:v>412.8</c:v>
                </c:pt>
                <c:pt idx="277">
                  <c:v>412.8</c:v>
                </c:pt>
                <c:pt idx="278">
                  <c:v>412.8</c:v>
                </c:pt>
                <c:pt idx="279">
                  <c:v>412.8</c:v>
                </c:pt>
                <c:pt idx="280">
                  <c:v>412.8</c:v>
                </c:pt>
                <c:pt idx="281">
                  <c:v>412.8</c:v>
                </c:pt>
                <c:pt idx="282">
                  <c:v>412.8</c:v>
                </c:pt>
                <c:pt idx="283">
                  <c:v>412.8</c:v>
                </c:pt>
                <c:pt idx="284">
                  <c:v>412.8</c:v>
                </c:pt>
                <c:pt idx="285">
                  <c:v>412.8</c:v>
                </c:pt>
                <c:pt idx="286">
                  <c:v>412.8</c:v>
                </c:pt>
                <c:pt idx="287">
                  <c:v>412.8</c:v>
                </c:pt>
                <c:pt idx="288">
                  <c:v>412.8</c:v>
                </c:pt>
                <c:pt idx="289">
                  <c:v>412.8</c:v>
                </c:pt>
                <c:pt idx="290">
                  <c:v>412.8</c:v>
                </c:pt>
                <c:pt idx="291">
                  <c:v>412.8</c:v>
                </c:pt>
                <c:pt idx="292">
                  <c:v>412.8</c:v>
                </c:pt>
                <c:pt idx="293">
                  <c:v>412.65</c:v>
                </c:pt>
                <c:pt idx="294">
                  <c:v>412.65</c:v>
                </c:pt>
                <c:pt idx="295">
                  <c:v>412.65</c:v>
                </c:pt>
                <c:pt idx="296">
                  <c:v>412.65</c:v>
                </c:pt>
                <c:pt idx="297">
                  <c:v>412.65</c:v>
                </c:pt>
                <c:pt idx="298">
                  <c:v>412.65</c:v>
                </c:pt>
                <c:pt idx="299">
                  <c:v>412.65</c:v>
                </c:pt>
                <c:pt idx="300">
                  <c:v>412.65</c:v>
                </c:pt>
                <c:pt idx="301">
                  <c:v>412.65</c:v>
                </c:pt>
                <c:pt idx="302">
                  <c:v>412.65</c:v>
                </c:pt>
                <c:pt idx="303">
                  <c:v>412.65</c:v>
                </c:pt>
                <c:pt idx="304">
                  <c:v>412.65</c:v>
                </c:pt>
                <c:pt idx="305">
                  <c:v>412.65</c:v>
                </c:pt>
                <c:pt idx="306">
                  <c:v>412.65</c:v>
                </c:pt>
                <c:pt idx="307">
                  <c:v>412.65</c:v>
                </c:pt>
                <c:pt idx="308">
                  <c:v>412.65</c:v>
                </c:pt>
                <c:pt idx="309">
                  <c:v>412.5</c:v>
                </c:pt>
                <c:pt idx="310">
                  <c:v>412.5</c:v>
                </c:pt>
                <c:pt idx="311">
                  <c:v>412.5</c:v>
                </c:pt>
                <c:pt idx="312">
                  <c:v>412.5</c:v>
                </c:pt>
                <c:pt idx="313">
                  <c:v>412.5</c:v>
                </c:pt>
                <c:pt idx="314">
                  <c:v>412.5</c:v>
                </c:pt>
                <c:pt idx="315">
                  <c:v>412.5</c:v>
                </c:pt>
                <c:pt idx="316">
                  <c:v>412.5</c:v>
                </c:pt>
                <c:pt idx="317">
                  <c:v>412.5</c:v>
                </c:pt>
                <c:pt idx="318">
                  <c:v>412.5</c:v>
                </c:pt>
                <c:pt idx="319">
                  <c:v>412.5</c:v>
                </c:pt>
                <c:pt idx="320">
                  <c:v>412.5</c:v>
                </c:pt>
                <c:pt idx="321">
                  <c:v>412.5</c:v>
                </c:pt>
                <c:pt idx="322">
                  <c:v>412.5</c:v>
                </c:pt>
                <c:pt idx="323">
                  <c:v>412.35</c:v>
                </c:pt>
                <c:pt idx="324">
                  <c:v>412.35</c:v>
                </c:pt>
                <c:pt idx="325">
                  <c:v>412.35</c:v>
                </c:pt>
                <c:pt idx="326">
                  <c:v>412.35</c:v>
                </c:pt>
                <c:pt idx="327">
                  <c:v>412.35</c:v>
                </c:pt>
                <c:pt idx="328">
                  <c:v>412.35</c:v>
                </c:pt>
                <c:pt idx="329">
                  <c:v>412.35</c:v>
                </c:pt>
                <c:pt idx="330">
                  <c:v>412.35</c:v>
                </c:pt>
                <c:pt idx="331">
                  <c:v>412.35</c:v>
                </c:pt>
                <c:pt idx="332">
                  <c:v>412.35</c:v>
                </c:pt>
                <c:pt idx="333">
                  <c:v>412.35</c:v>
                </c:pt>
                <c:pt idx="334">
                  <c:v>412.35</c:v>
                </c:pt>
                <c:pt idx="335">
                  <c:v>412.35</c:v>
                </c:pt>
                <c:pt idx="336">
                  <c:v>412.35</c:v>
                </c:pt>
                <c:pt idx="337">
                  <c:v>412.35</c:v>
                </c:pt>
                <c:pt idx="338">
                  <c:v>412.35</c:v>
                </c:pt>
                <c:pt idx="339">
                  <c:v>412.35</c:v>
                </c:pt>
                <c:pt idx="340">
                  <c:v>412.35</c:v>
                </c:pt>
                <c:pt idx="341">
                  <c:v>412.35</c:v>
                </c:pt>
                <c:pt idx="342">
                  <c:v>412.35</c:v>
                </c:pt>
                <c:pt idx="343">
                  <c:v>412.35</c:v>
                </c:pt>
                <c:pt idx="344">
                  <c:v>412.2</c:v>
                </c:pt>
                <c:pt idx="345">
                  <c:v>412.2</c:v>
                </c:pt>
                <c:pt idx="346">
                  <c:v>412.2</c:v>
                </c:pt>
                <c:pt idx="347">
                  <c:v>412.2</c:v>
                </c:pt>
                <c:pt idx="348">
                  <c:v>412.2</c:v>
                </c:pt>
                <c:pt idx="349">
                  <c:v>412.2</c:v>
                </c:pt>
                <c:pt idx="350">
                  <c:v>412.2</c:v>
                </c:pt>
                <c:pt idx="351">
                  <c:v>412.2</c:v>
                </c:pt>
                <c:pt idx="352">
                  <c:v>412.2</c:v>
                </c:pt>
                <c:pt idx="353">
                  <c:v>412.2</c:v>
                </c:pt>
                <c:pt idx="354">
                  <c:v>412.2</c:v>
                </c:pt>
                <c:pt idx="355">
                  <c:v>412.2</c:v>
                </c:pt>
                <c:pt idx="356">
                  <c:v>412.2</c:v>
                </c:pt>
                <c:pt idx="357">
                  <c:v>412.2</c:v>
                </c:pt>
                <c:pt idx="358">
                  <c:v>412.05</c:v>
                </c:pt>
                <c:pt idx="359">
                  <c:v>412.05</c:v>
                </c:pt>
                <c:pt idx="360">
                  <c:v>412.05</c:v>
                </c:pt>
                <c:pt idx="361">
                  <c:v>412.05</c:v>
                </c:pt>
                <c:pt idx="362">
                  <c:v>412.05</c:v>
                </c:pt>
                <c:pt idx="363">
                  <c:v>412.05</c:v>
                </c:pt>
                <c:pt idx="364">
                  <c:v>412.05</c:v>
                </c:pt>
                <c:pt idx="365">
                  <c:v>412.05</c:v>
                </c:pt>
                <c:pt idx="366">
                  <c:v>412.05</c:v>
                </c:pt>
                <c:pt idx="367">
                  <c:v>412.05</c:v>
                </c:pt>
                <c:pt idx="368">
                  <c:v>412.05</c:v>
                </c:pt>
                <c:pt idx="369">
                  <c:v>412.05</c:v>
                </c:pt>
                <c:pt idx="370">
                  <c:v>412.05</c:v>
                </c:pt>
                <c:pt idx="371">
                  <c:v>412.05</c:v>
                </c:pt>
                <c:pt idx="372">
                  <c:v>412.05</c:v>
                </c:pt>
                <c:pt idx="373">
                  <c:v>412.05</c:v>
                </c:pt>
                <c:pt idx="374">
                  <c:v>412.05</c:v>
                </c:pt>
                <c:pt idx="375">
                  <c:v>412.05</c:v>
                </c:pt>
                <c:pt idx="376">
                  <c:v>412.05</c:v>
                </c:pt>
                <c:pt idx="377">
                  <c:v>412.05</c:v>
                </c:pt>
                <c:pt idx="378">
                  <c:v>412.05</c:v>
                </c:pt>
                <c:pt idx="379">
                  <c:v>412.05</c:v>
                </c:pt>
                <c:pt idx="380">
                  <c:v>412.05</c:v>
                </c:pt>
                <c:pt idx="381">
                  <c:v>411.9</c:v>
                </c:pt>
                <c:pt idx="382">
                  <c:v>411.9</c:v>
                </c:pt>
                <c:pt idx="383">
                  <c:v>411.9</c:v>
                </c:pt>
                <c:pt idx="384">
                  <c:v>411.9</c:v>
                </c:pt>
                <c:pt idx="385">
                  <c:v>411.9</c:v>
                </c:pt>
                <c:pt idx="386">
                  <c:v>411.9</c:v>
                </c:pt>
                <c:pt idx="387">
                  <c:v>411.9</c:v>
                </c:pt>
                <c:pt idx="388">
                  <c:v>411.9</c:v>
                </c:pt>
                <c:pt idx="389">
                  <c:v>411.9</c:v>
                </c:pt>
                <c:pt idx="390">
                  <c:v>411.9</c:v>
                </c:pt>
                <c:pt idx="391">
                  <c:v>411.9</c:v>
                </c:pt>
                <c:pt idx="392">
                  <c:v>411.9</c:v>
                </c:pt>
                <c:pt idx="393">
                  <c:v>411.9</c:v>
                </c:pt>
                <c:pt idx="394">
                  <c:v>411.9</c:v>
                </c:pt>
                <c:pt idx="395">
                  <c:v>411.9</c:v>
                </c:pt>
                <c:pt idx="396">
                  <c:v>411.9</c:v>
                </c:pt>
                <c:pt idx="397">
                  <c:v>411.9</c:v>
                </c:pt>
                <c:pt idx="398">
                  <c:v>411.9</c:v>
                </c:pt>
                <c:pt idx="399">
                  <c:v>411.9</c:v>
                </c:pt>
                <c:pt idx="400">
                  <c:v>411.9</c:v>
                </c:pt>
                <c:pt idx="401">
                  <c:v>411.9</c:v>
                </c:pt>
                <c:pt idx="402">
                  <c:v>411.9</c:v>
                </c:pt>
                <c:pt idx="403">
                  <c:v>411.9</c:v>
                </c:pt>
                <c:pt idx="404">
                  <c:v>411.9</c:v>
                </c:pt>
                <c:pt idx="405">
                  <c:v>411.9</c:v>
                </c:pt>
                <c:pt idx="406">
                  <c:v>411.9</c:v>
                </c:pt>
                <c:pt idx="407">
                  <c:v>411.75</c:v>
                </c:pt>
                <c:pt idx="408">
                  <c:v>411.75</c:v>
                </c:pt>
                <c:pt idx="409">
                  <c:v>411.75</c:v>
                </c:pt>
                <c:pt idx="410">
                  <c:v>411.75</c:v>
                </c:pt>
                <c:pt idx="411">
                  <c:v>411.75</c:v>
                </c:pt>
                <c:pt idx="412">
                  <c:v>411.75</c:v>
                </c:pt>
                <c:pt idx="413">
                  <c:v>411.75</c:v>
                </c:pt>
                <c:pt idx="414">
                  <c:v>411.75</c:v>
                </c:pt>
                <c:pt idx="415">
                  <c:v>411.75</c:v>
                </c:pt>
                <c:pt idx="416">
                  <c:v>411.75</c:v>
                </c:pt>
                <c:pt idx="417">
                  <c:v>411.75</c:v>
                </c:pt>
                <c:pt idx="418">
                  <c:v>411.75</c:v>
                </c:pt>
                <c:pt idx="419">
                  <c:v>411.75</c:v>
                </c:pt>
                <c:pt idx="420">
                  <c:v>411.75</c:v>
                </c:pt>
                <c:pt idx="421">
                  <c:v>411.75</c:v>
                </c:pt>
                <c:pt idx="422">
                  <c:v>411.75</c:v>
                </c:pt>
                <c:pt idx="423">
                  <c:v>411.6</c:v>
                </c:pt>
                <c:pt idx="424">
                  <c:v>411.6</c:v>
                </c:pt>
                <c:pt idx="425">
                  <c:v>411.6</c:v>
                </c:pt>
                <c:pt idx="426">
                  <c:v>411.6</c:v>
                </c:pt>
                <c:pt idx="427">
                  <c:v>411.6</c:v>
                </c:pt>
                <c:pt idx="428">
                  <c:v>411.6</c:v>
                </c:pt>
                <c:pt idx="429">
                  <c:v>411.6</c:v>
                </c:pt>
                <c:pt idx="430">
                  <c:v>411.6</c:v>
                </c:pt>
                <c:pt idx="431">
                  <c:v>411.6</c:v>
                </c:pt>
                <c:pt idx="432">
                  <c:v>411.6</c:v>
                </c:pt>
                <c:pt idx="433">
                  <c:v>411.6</c:v>
                </c:pt>
                <c:pt idx="434">
                  <c:v>411.6</c:v>
                </c:pt>
                <c:pt idx="435">
                  <c:v>411.6</c:v>
                </c:pt>
                <c:pt idx="436">
                  <c:v>411.6</c:v>
                </c:pt>
                <c:pt idx="437">
                  <c:v>411.6</c:v>
                </c:pt>
                <c:pt idx="438">
                  <c:v>411.6</c:v>
                </c:pt>
                <c:pt idx="439">
                  <c:v>411.6</c:v>
                </c:pt>
                <c:pt idx="440">
                  <c:v>411.6</c:v>
                </c:pt>
                <c:pt idx="441">
                  <c:v>411.6</c:v>
                </c:pt>
                <c:pt idx="442">
                  <c:v>411.6</c:v>
                </c:pt>
                <c:pt idx="443">
                  <c:v>411.45</c:v>
                </c:pt>
                <c:pt idx="444">
                  <c:v>411.45</c:v>
                </c:pt>
                <c:pt idx="445">
                  <c:v>411.45</c:v>
                </c:pt>
                <c:pt idx="446">
                  <c:v>411.45</c:v>
                </c:pt>
                <c:pt idx="447">
                  <c:v>411.45</c:v>
                </c:pt>
                <c:pt idx="448">
                  <c:v>411.45</c:v>
                </c:pt>
                <c:pt idx="449">
                  <c:v>411.45</c:v>
                </c:pt>
                <c:pt idx="450">
                  <c:v>411.45</c:v>
                </c:pt>
                <c:pt idx="451">
                  <c:v>411.45</c:v>
                </c:pt>
                <c:pt idx="452">
                  <c:v>411.45</c:v>
                </c:pt>
                <c:pt idx="453">
                  <c:v>411.45</c:v>
                </c:pt>
                <c:pt idx="454">
                  <c:v>411.45</c:v>
                </c:pt>
                <c:pt idx="455">
                  <c:v>411.45</c:v>
                </c:pt>
                <c:pt idx="456">
                  <c:v>411.45</c:v>
                </c:pt>
                <c:pt idx="457">
                  <c:v>411.45</c:v>
                </c:pt>
                <c:pt idx="458">
                  <c:v>411.45</c:v>
                </c:pt>
                <c:pt idx="459">
                  <c:v>411.45</c:v>
                </c:pt>
                <c:pt idx="460">
                  <c:v>411.45</c:v>
                </c:pt>
                <c:pt idx="461">
                  <c:v>411.45</c:v>
                </c:pt>
                <c:pt idx="462">
                  <c:v>411.45</c:v>
                </c:pt>
                <c:pt idx="463">
                  <c:v>411.45</c:v>
                </c:pt>
                <c:pt idx="464">
                  <c:v>411.45</c:v>
                </c:pt>
                <c:pt idx="465">
                  <c:v>411.45</c:v>
                </c:pt>
                <c:pt idx="466">
                  <c:v>411.45</c:v>
                </c:pt>
                <c:pt idx="467">
                  <c:v>411.3</c:v>
                </c:pt>
                <c:pt idx="468">
                  <c:v>411.3</c:v>
                </c:pt>
                <c:pt idx="469">
                  <c:v>411.3</c:v>
                </c:pt>
                <c:pt idx="470">
                  <c:v>411.3</c:v>
                </c:pt>
                <c:pt idx="471">
                  <c:v>411.3</c:v>
                </c:pt>
                <c:pt idx="472">
                  <c:v>411.3</c:v>
                </c:pt>
                <c:pt idx="473">
                  <c:v>411.3</c:v>
                </c:pt>
                <c:pt idx="474">
                  <c:v>411.3</c:v>
                </c:pt>
                <c:pt idx="475">
                  <c:v>411.3</c:v>
                </c:pt>
                <c:pt idx="476">
                  <c:v>411.3</c:v>
                </c:pt>
                <c:pt idx="477">
                  <c:v>411.3</c:v>
                </c:pt>
                <c:pt idx="478">
                  <c:v>411.3</c:v>
                </c:pt>
                <c:pt idx="479">
                  <c:v>411.3</c:v>
                </c:pt>
                <c:pt idx="480">
                  <c:v>411.3</c:v>
                </c:pt>
                <c:pt idx="481">
                  <c:v>411.3</c:v>
                </c:pt>
                <c:pt idx="482">
                  <c:v>411.3</c:v>
                </c:pt>
                <c:pt idx="483">
                  <c:v>411.3</c:v>
                </c:pt>
                <c:pt idx="484">
                  <c:v>411.3</c:v>
                </c:pt>
                <c:pt idx="485">
                  <c:v>411.3</c:v>
                </c:pt>
                <c:pt idx="486">
                  <c:v>411.3</c:v>
                </c:pt>
                <c:pt idx="487">
                  <c:v>411.3</c:v>
                </c:pt>
                <c:pt idx="488">
                  <c:v>411.3</c:v>
                </c:pt>
                <c:pt idx="489">
                  <c:v>411.3</c:v>
                </c:pt>
                <c:pt idx="490">
                  <c:v>411.3</c:v>
                </c:pt>
                <c:pt idx="491">
                  <c:v>411.3</c:v>
                </c:pt>
                <c:pt idx="492">
                  <c:v>411.3</c:v>
                </c:pt>
                <c:pt idx="493">
                  <c:v>411.3</c:v>
                </c:pt>
                <c:pt idx="494">
                  <c:v>411.3</c:v>
                </c:pt>
                <c:pt idx="495">
                  <c:v>411.3</c:v>
                </c:pt>
                <c:pt idx="496">
                  <c:v>411.15</c:v>
                </c:pt>
                <c:pt idx="497">
                  <c:v>411.15</c:v>
                </c:pt>
                <c:pt idx="498">
                  <c:v>411.15</c:v>
                </c:pt>
                <c:pt idx="499">
                  <c:v>411.15</c:v>
                </c:pt>
                <c:pt idx="500">
                  <c:v>411.15</c:v>
                </c:pt>
                <c:pt idx="501">
                  <c:v>411.15</c:v>
                </c:pt>
                <c:pt idx="502">
                  <c:v>411.15</c:v>
                </c:pt>
                <c:pt idx="503">
                  <c:v>411.15</c:v>
                </c:pt>
                <c:pt idx="504">
                  <c:v>411.15</c:v>
                </c:pt>
                <c:pt idx="505">
                  <c:v>411.15</c:v>
                </c:pt>
                <c:pt idx="506">
                  <c:v>411.15</c:v>
                </c:pt>
                <c:pt idx="507">
                  <c:v>411.15</c:v>
                </c:pt>
                <c:pt idx="508">
                  <c:v>411.15</c:v>
                </c:pt>
                <c:pt idx="509">
                  <c:v>411.15</c:v>
                </c:pt>
                <c:pt idx="510">
                  <c:v>411.15</c:v>
                </c:pt>
                <c:pt idx="511">
                  <c:v>411.15</c:v>
                </c:pt>
                <c:pt idx="512">
                  <c:v>411.15</c:v>
                </c:pt>
                <c:pt idx="513">
                  <c:v>411.15</c:v>
                </c:pt>
                <c:pt idx="514">
                  <c:v>411.15</c:v>
                </c:pt>
                <c:pt idx="515">
                  <c:v>411.15</c:v>
                </c:pt>
                <c:pt idx="516">
                  <c:v>411.15</c:v>
                </c:pt>
                <c:pt idx="517">
                  <c:v>411.15</c:v>
                </c:pt>
                <c:pt idx="518">
                  <c:v>411.15</c:v>
                </c:pt>
                <c:pt idx="519">
                  <c:v>411.15</c:v>
                </c:pt>
                <c:pt idx="520">
                  <c:v>411.15</c:v>
                </c:pt>
                <c:pt idx="521">
                  <c:v>411.15</c:v>
                </c:pt>
                <c:pt idx="522">
                  <c:v>411.15</c:v>
                </c:pt>
                <c:pt idx="523">
                  <c:v>411.15</c:v>
                </c:pt>
                <c:pt idx="524">
                  <c:v>411</c:v>
                </c:pt>
                <c:pt idx="525">
                  <c:v>411</c:v>
                </c:pt>
                <c:pt idx="526">
                  <c:v>411</c:v>
                </c:pt>
                <c:pt idx="527">
                  <c:v>411</c:v>
                </c:pt>
                <c:pt idx="528">
                  <c:v>411</c:v>
                </c:pt>
                <c:pt idx="529">
                  <c:v>411</c:v>
                </c:pt>
                <c:pt idx="530">
                  <c:v>411</c:v>
                </c:pt>
                <c:pt idx="531">
                  <c:v>411</c:v>
                </c:pt>
                <c:pt idx="532">
                  <c:v>411</c:v>
                </c:pt>
                <c:pt idx="533">
                  <c:v>411</c:v>
                </c:pt>
                <c:pt idx="534">
                  <c:v>411</c:v>
                </c:pt>
                <c:pt idx="535">
                  <c:v>411</c:v>
                </c:pt>
                <c:pt idx="536">
                  <c:v>411</c:v>
                </c:pt>
                <c:pt idx="537">
                  <c:v>411</c:v>
                </c:pt>
                <c:pt idx="538">
                  <c:v>411</c:v>
                </c:pt>
                <c:pt idx="539">
                  <c:v>411</c:v>
                </c:pt>
                <c:pt idx="540">
                  <c:v>411</c:v>
                </c:pt>
                <c:pt idx="541">
                  <c:v>411</c:v>
                </c:pt>
                <c:pt idx="542">
                  <c:v>411</c:v>
                </c:pt>
                <c:pt idx="543">
                  <c:v>411</c:v>
                </c:pt>
                <c:pt idx="544">
                  <c:v>411</c:v>
                </c:pt>
                <c:pt idx="545">
                  <c:v>411</c:v>
                </c:pt>
                <c:pt idx="546">
                  <c:v>410.85</c:v>
                </c:pt>
                <c:pt idx="547">
                  <c:v>410.85</c:v>
                </c:pt>
                <c:pt idx="548">
                  <c:v>410.85</c:v>
                </c:pt>
                <c:pt idx="549">
                  <c:v>410.85</c:v>
                </c:pt>
                <c:pt idx="550">
                  <c:v>410.85</c:v>
                </c:pt>
                <c:pt idx="551">
                  <c:v>410.85</c:v>
                </c:pt>
                <c:pt idx="552">
                  <c:v>410.85</c:v>
                </c:pt>
                <c:pt idx="553">
                  <c:v>410.85</c:v>
                </c:pt>
                <c:pt idx="554">
                  <c:v>410.85</c:v>
                </c:pt>
                <c:pt idx="555">
                  <c:v>410.85</c:v>
                </c:pt>
                <c:pt idx="556">
                  <c:v>410.85</c:v>
                </c:pt>
                <c:pt idx="557">
                  <c:v>410.85</c:v>
                </c:pt>
                <c:pt idx="558">
                  <c:v>410.85</c:v>
                </c:pt>
                <c:pt idx="559">
                  <c:v>410.85</c:v>
                </c:pt>
                <c:pt idx="560">
                  <c:v>410.85</c:v>
                </c:pt>
                <c:pt idx="561">
                  <c:v>410.85</c:v>
                </c:pt>
                <c:pt idx="562">
                  <c:v>410.85</c:v>
                </c:pt>
                <c:pt idx="563">
                  <c:v>410.85</c:v>
                </c:pt>
                <c:pt idx="564">
                  <c:v>410.85</c:v>
                </c:pt>
                <c:pt idx="565">
                  <c:v>410.85</c:v>
                </c:pt>
                <c:pt idx="566">
                  <c:v>410.85</c:v>
                </c:pt>
                <c:pt idx="567">
                  <c:v>410.85</c:v>
                </c:pt>
                <c:pt idx="568">
                  <c:v>410.85</c:v>
                </c:pt>
                <c:pt idx="569">
                  <c:v>410.85</c:v>
                </c:pt>
                <c:pt idx="570">
                  <c:v>410.85</c:v>
                </c:pt>
                <c:pt idx="571">
                  <c:v>410.85</c:v>
                </c:pt>
                <c:pt idx="572">
                  <c:v>410.85</c:v>
                </c:pt>
                <c:pt idx="573">
                  <c:v>410.7</c:v>
                </c:pt>
                <c:pt idx="574">
                  <c:v>410.7</c:v>
                </c:pt>
                <c:pt idx="575">
                  <c:v>410.7</c:v>
                </c:pt>
                <c:pt idx="576">
                  <c:v>410.7</c:v>
                </c:pt>
                <c:pt idx="577">
                  <c:v>410.7</c:v>
                </c:pt>
                <c:pt idx="578">
                  <c:v>410.7</c:v>
                </c:pt>
                <c:pt idx="579">
                  <c:v>410.7</c:v>
                </c:pt>
                <c:pt idx="580">
                  <c:v>410.7</c:v>
                </c:pt>
                <c:pt idx="581">
                  <c:v>410.7</c:v>
                </c:pt>
                <c:pt idx="582">
                  <c:v>410.7</c:v>
                </c:pt>
                <c:pt idx="583">
                  <c:v>410.7</c:v>
                </c:pt>
                <c:pt idx="584">
                  <c:v>410.7</c:v>
                </c:pt>
                <c:pt idx="585">
                  <c:v>410.7</c:v>
                </c:pt>
                <c:pt idx="586">
                  <c:v>410.7</c:v>
                </c:pt>
                <c:pt idx="587">
                  <c:v>410.7</c:v>
                </c:pt>
                <c:pt idx="588">
                  <c:v>410.7</c:v>
                </c:pt>
                <c:pt idx="589">
                  <c:v>410.7</c:v>
                </c:pt>
                <c:pt idx="590">
                  <c:v>410.7</c:v>
                </c:pt>
                <c:pt idx="591">
                  <c:v>410.7</c:v>
                </c:pt>
                <c:pt idx="592">
                  <c:v>410.7</c:v>
                </c:pt>
                <c:pt idx="593">
                  <c:v>410.7</c:v>
                </c:pt>
                <c:pt idx="594">
                  <c:v>410.7</c:v>
                </c:pt>
                <c:pt idx="595">
                  <c:v>410.7</c:v>
                </c:pt>
                <c:pt idx="596">
                  <c:v>410.7</c:v>
                </c:pt>
                <c:pt idx="597">
                  <c:v>410.7</c:v>
                </c:pt>
                <c:pt idx="598">
                  <c:v>410.7</c:v>
                </c:pt>
                <c:pt idx="599">
                  <c:v>410.7</c:v>
                </c:pt>
                <c:pt idx="600">
                  <c:v>410.7</c:v>
                </c:pt>
                <c:pt idx="601">
                  <c:v>410.55</c:v>
                </c:pt>
                <c:pt idx="602">
                  <c:v>410.55</c:v>
                </c:pt>
                <c:pt idx="603">
                  <c:v>410.55</c:v>
                </c:pt>
                <c:pt idx="604">
                  <c:v>410.55</c:v>
                </c:pt>
                <c:pt idx="605">
                  <c:v>410.55</c:v>
                </c:pt>
                <c:pt idx="606">
                  <c:v>410.55</c:v>
                </c:pt>
                <c:pt idx="607">
                  <c:v>410.55</c:v>
                </c:pt>
                <c:pt idx="608">
                  <c:v>410.55</c:v>
                </c:pt>
                <c:pt idx="609">
                  <c:v>410.55</c:v>
                </c:pt>
                <c:pt idx="610">
                  <c:v>410.55</c:v>
                </c:pt>
                <c:pt idx="611">
                  <c:v>410.55</c:v>
                </c:pt>
                <c:pt idx="612">
                  <c:v>410.55</c:v>
                </c:pt>
                <c:pt idx="613">
                  <c:v>410.55</c:v>
                </c:pt>
                <c:pt idx="614">
                  <c:v>410.55</c:v>
                </c:pt>
                <c:pt idx="615">
                  <c:v>410.55</c:v>
                </c:pt>
                <c:pt idx="616">
                  <c:v>410.55</c:v>
                </c:pt>
                <c:pt idx="617">
                  <c:v>410.55</c:v>
                </c:pt>
                <c:pt idx="618">
                  <c:v>410.55</c:v>
                </c:pt>
                <c:pt idx="619">
                  <c:v>410.55</c:v>
                </c:pt>
                <c:pt idx="620">
                  <c:v>410.55</c:v>
                </c:pt>
                <c:pt idx="621">
                  <c:v>410.55</c:v>
                </c:pt>
                <c:pt idx="622">
                  <c:v>410.55</c:v>
                </c:pt>
                <c:pt idx="623">
                  <c:v>410.4</c:v>
                </c:pt>
                <c:pt idx="624">
                  <c:v>410.4</c:v>
                </c:pt>
                <c:pt idx="625">
                  <c:v>410.4</c:v>
                </c:pt>
                <c:pt idx="626">
                  <c:v>410.4</c:v>
                </c:pt>
                <c:pt idx="627">
                  <c:v>410.4</c:v>
                </c:pt>
                <c:pt idx="628">
                  <c:v>410.4</c:v>
                </c:pt>
                <c:pt idx="629">
                  <c:v>410.4</c:v>
                </c:pt>
                <c:pt idx="630">
                  <c:v>410.4</c:v>
                </c:pt>
                <c:pt idx="631">
                  <c:v>410.4</c:v>
                </c:pt>
                <c:pt idx="632">
                  <c:v>410.4</c:v>
                </c:pt>
                <c:pt idx="633">
                  <c:v>410.4</c:v>
                </c:pt>
                <c:pt idx="634">
                  <c:v>410.4</c:v>
                </c:pt>
                <c:pt idx="635">
                  <c:v>410.4</c:v>
                </c:pt>
                <c:pt idx="636">
                  <c:v>410.4</c:v>
                </c:pt>
                <c:pt idx="637">
                  <c:v>410.4</c:v>
                </c:pt>
                <c:pt idx="638">
                  <c:v>410.4</c:v>
                </c:pt>
                <c:pt idx="639">
                  <c:v>410.4</c:v>
                </c:pt>
                <c:pt idx="640">
                  <c:v>410.4</c:v>
                </c:pt>
                <c:pt idx="641">
                  <c:v>410.4</c:v>
                </c:pt>
                <c:pt idx="642">
                  <c:v>410.4</c:v>
                </c:pt>
                <c:pt idx="643">
                  <c:v>410.4</c:v>
                </c:pt>
                <c:pt idx="644">
                  <c:v>410.4</c:v>
                </c:pt>
                <c:pt idx="645">
                  <c:v>410.4</c:v>
                </c:pt>
                <c:pt idx="646">
                  <c:v>410.25</c:v>
                </c:pt>
                <c:pt idx="647">
                  <c:v>410.25</c:v>
                </c:pt>
                <c:pt idx="648">
                  <c:v>410.25</c:v>
                </c:pt>
                <c:pt idx="649">
                  <c:v>410.25</c:v>
                </c:pt>
                <c:pt idx="650">
                  <c:v>410.25</c:v>
                </c:pt>
                <c:pt idx="651">
                  <c:v>410.25</c:v>
                </c:pt>
                <c:pt idx="652">
                  <c:v>410.25</c:v>
                </c:pt>
                <c:pt idx="653">
                  <c:v>410.25</c:v>
                </c:pt>
                <c:pt idx="654">
                  <c:v>410.25</c:v>
                </c:pt>
                <c:pt idx="655">
                  <c:v>410.25</c:v>
                </c:pt>
                <c:pt idx="656">
                  <c:v>410.25</c:v>
                </c:pt>
                <c:pt idx="657">
                  <c:v>410.25</c:v>
                </c:pt>
                <c:pt idx="658">
                  <c:v>410.25</c:v>
                </c:pt>
                <c:pt idx="659">
                  <c:v>410.25</c:v>
                </c:pt>
                <c:pt idx="660">
                  <c:v>410.25</c:v>
                </c:pt>
                <c:pt idx="661">
                  <c:v>410.25</c:v>
                </c:pt>
                <c:pt idx="662">
                  <c:v>410.25</c:v>
                </c:pt>
                <c:pt idx="663">
                  <c:v>410.25</c:v>
                </c:pt>
                <c:pt idx="664">
                  <c:v>410.1</c:v>
                </c:pt>
                <c:pt idx="665">
                  <c:v>410.1</c:v>
                </c:pt>
                <c:pt idx="666">
                  <c:v>410.1</c:v>
                </c:pt>
                <c:pt idx="667">
                  <c:v>410.1</c:v>
                </c:pt>
                <c:pt idx="668">
                  <c:v>410.1</c:v>
                </c:pt>
                <c:pt idx="669">
                  <c:v>410.1</c:v>
                </c:pt>
                <c:pt idx="670">
                  <c:v>410.1</c:v>
                </c:pt>
                <c:pt idx="671">
                  <c:v>410.1</c:v>
                </c:pt>
                <c:pt idx="672">
                  <c:v>410.1</c:v>
                </c:pt>
                <c:pt idx="673">
                  <c:v>410.1</c:v>
                </c:pt>
                <c:pt idx="674">
                  <c:v>410.1</c:v>
                </c:pt>
                <c:pt idx="675">
                  <c:v>410.1</c:v>
                </c:pt>
                <c:pt idx="676">
                  <c:v>410.1</c:v>
                </c:pt>
                <c:pt idx="677">
                  <c:v>410.1</c:v>
                </c:pt>
                <c:pt idx="678">
                  <c:v>410.1</c:v>
                </c:pt>
                <c:pt idx="679">
                  <c:v>410.1</c:v>
                </c:pt>
                <c:pt idx="680">
                  <c:v>410.1</c:v>
                </c:pt>
                <c:pt idx="681">
                  <c:v>409.95</c:v>
                </c:pt>
                <c:pt idx="682">
                  <c:v>409.95</c:v>
                </c:pt>
                <c:pt idx="683">
                  <c:v>409.95</c:v>
                </c:pt>
                <c:pt idx="684">
                  <c:v>409.95</c:v>
                </c:pt>
                <c:pt idx="685">
                  <c:v>409.95</c:v>
                </c:pt>
                <c:pt idx="686">
                  <c:v>409.95</c:v>
                </c:pt>
                <c:pt idx="687">
                  <c:v>409.95</c:v>
                </c:pt>
                <c:pt idx="688">
                  <c:v>409.95</c:v>
                </c:pt>
                <c:pt idx="689">
                  <c:v>409.95</c:v>
                </c:pt>
                <c:pt idx="690">
                  <c:v>409.95</c:v>
                </c:pt>
                <c:pt idx="691">
                  <c:v>409.95</c:v>
                </c:pt>
                <c:pt idx="692">
                  <c:v>409.95</c:v>
                </c:pt>
                <c:pt idx="693">
                  <c:v>409.95</c:v>
                </c:pt>
                <c:pt idx="694">
                  <c:v>409.95</c:v>
                </c:pt>
                <c:pt idx="695">
                  <c:v>409.95</c:v>
                </c:pt>
                <c:pt idx="696">
                  <c:v>409.95</c:v>
                </c:pt>
                <c:pt idx="697">
                  <c:v>409.8</c:v>
                </c:pt>
                <c:pt idx="698">
                  <c:v>409.8</c:v>
                </c:pt>
                <c:pt idx="699">
                  <c:v>409.8</c:v>
                </c:pt>
                <c:pt idx="700">
                  <c:v>409.8</c:v>
                </c:pt>
                <c:pt idx="701">
                  <c:v>409.8</c:v>
                </c:pt>
                <c:pt idx="702">
                  <c:v>409.8</c:v>
                </c:pt>
                <c:pt idx="703">
                  <c:v>409.8</c:v>
                </c:pt>
                <c:pt idx="704">
                  <c:v>409.8</c:v>
                </c:pt>
                <c:pt idx="705">
                  <c:v>409.8</c:v>
                </c:pt>
                <c:pt idx="706">
                  <c:v>409.8</c:v>
                </c:pt>
                <c:pt idx="707">
                  <c:v>409.8</c:v>
                </c:pt>
                <c:pt idx="708">
                  <c:v>409.8</c:v>
                </c:pt>
                <c:pt idx="709">
                  <c:v>409.8</c:v>
                </c:pt>
                <c:pt idx="710">
                  <c:v>409.8</c:v>
                </c:pt>
                <c:pt idx="711">
                  <c:v>409.8</c:v>
                </c:pt>
                <c:pt idx="712">
                  <c:v>409.8</c:v>
                </c:pt>
                <c:pt idx="713">
                  <c:v>409.8</c:v>
                </c:pt>
                <c:pt idx="714">
                  <c:v>409.8</c:v>
                </c:pt>
                <c:pt idx="715">
                  <c:v>409.8</c:v>
                </c:pt>
                <c:pt idx="716">
                  <c:v>409.65</c:v>
                </c:pt>
                <c:pt idx="717">
                  <c:v>409.65</c:v>
                </c:pt>
                <c:pt idx="718">
                  <c:v>409.65</c:v>
                </c:pt>
                <c:pt idx="719">
                  <c:v>409.65</c:v>
                </c:pt>
                <c:pt idx="720">
                  <c:v>409.65</c:v>
                </c:pt>
                <c:pt idx="721">
                  <c:v>409.65</c:v>
                </c:pt>
                <c:pt idx="722">
                  <c:v>409.65</c:v>
                </c:pt>
                <c:pt idx="723">
                  <c:v>409.65</c:v>
                </c:pt>
                <c:pt idx="724">
                  <c:v>409.65</c:v>
                </c:pt>
                <c:pt idx="725">
                  <c:v>409.5</c:v>
                </c:pt>
                <c:pt idx="726">
                  <c:v>409.5</c:v>
                </c:pt>
                <c:pt idx="727">
                  <c:v>409.5</c:v>
                </c:pt>
                <c:pt idx="728">
                  <c:v>409.5</c:v>
                </c:pt>
                <c:pt idx="729">
                  <c:v>409.5</c:v>
                </c:pt>
                <c:pt idx="730">
                  <c:v>409.5</c:v>
                </c:pt>
                <c:pt idx="731">
                  <c:v>409.5</c:v>
                </c:pt>
                <c:pt idx="732">
                  <c:v>409.5</c:v>
                </c:pt>
                <c:pt idx="733">
                  <c:v>409.5</c:v>
                </c:pt>
                <c:pt idx="734">
                  <c:v>409.5</c:v>
                </c:pt>
                <c:pt idx="735">
                  <c:v>409.5</c:v>
                </c:pt>
                <c:pt idx="736">
                  <c:v>409.5</c:v>
                </c:pt>
                <c:pt idx="737">
                  <c:v>409.5</c:v>
                </c:pt>
                <c:pt idx="738">
                  <c:v>409.5</c:v>
                </c:pt>
                <c:pt idx="739">
                  <c:v>409.5</c:v>
                </c:pt>
                <c:pt idx="740">
                  <c:v>409.5</c:v>
                </c:pt>
                <c:pt idx="741">
                  <c:v>409.5</c:v>
                </c:pt>
                <c:pt idx="742">
                  <c:v>409.5</c:v>
                </c:pt>
                <c:pt idx="743">
                  <c:v>409.5</c:v>
                </c:pt>
                <c:pt idx="744">
                  <c:v>409.5</c:v>
                </c:pt>
                <c:pt idx="745">
                  <c:v>409.5</c:v>
                </c:pt>
                <c:pt idx="746">
                  <c:v>409.5</c:v>
                </c:pt>
                <c:pt idx="747">
                  <c:v>409.5</c:v>
                </c:pt>
                <c:pt idx="748">
                  <c:v>409.35</c:v>
                </c:pt>
                <c:pt idx="749">
                  <c:v>409.35</c:v>
                </c:pt>
                <c:pt idx="750">
                  <c:v>409.35</c:v>
                </c:pt>
                <c:pt idx="751">
                  <c:v>409.35</c:v>
                </c:pt>
                <c:pt idx="752">
                  <c:v>409.35</c:v>
                </c:pt>
                <c:pt idx="753">
                  <c:v>409.35</c:v>
                </c:pt>
                <c:pt idx="754">
                  <c:v>409.35</c:v>
                </c:pt>
                <c:pt idx="755">
                  <c:v>409.35</c:v>
                </c:pt>
                <c:pt idx="756">
                  <c:v>409.35</c:v>
                </c:pt>
                <c:pt idx="757">
                  <c:v>409.35</c:v>
                </c:pt>
                <c:pt idx="758">
                  <c:v>409.35</c:v>
                </c:pt>
                <c:pt idx="759">
                  <c:v>409.35</c:v>
                </c:pt>
                <c:pt idx="760">
                  <c:v>409.35</c:v>
                </c:pt>
                <c:pt idx="761">
                  <c:v>409.35</c:v>
                </c:pt>
                <c:pt idx="762">
                  <c:v>409.35</c:v>
                </c:pt>
                <c:pt idx="763">
                  <c:v>409.35</c:v>
                </c:pt>
                <c:pt idx="764">
                  <c:v>409.35</c:v>
                </c:pt>
                <c:pt idx="765">
                  <c:v>409.35</c:v>
                </c:pt>
                <c:pt idx="766">
                  <c:v>409.2</c:v>
                </c:pt>
                <c:pt idx="767">
                  <c:v>409.2</c:v>
                </c:pt>
                <c:pt idx="768">
                  <c:v>409.2</c:v>
                </c:pt>
                <c:pt idx="769">
                  <c:v>409.2</c:v>
                </c:pt>
                <c:pt idx="770">
                  <c:v>409.2</c:v>
                </c:pt>
                <c:pt idx="771">
                  <c:v>409.2</c:v>
                </c:pt>
                <c:pt idx="772">
                  <c:v>409.2</c:v>
                </c:pt>
                <c:pt idx="773">
                  <c:v>409.2</c:v>
                </c:pt>
                <c:pt idx="774">
                  <c:v>409.2</c:v>
                </c:pt>
                <c:pt idx="775">
                  <c:v>409.2</c:v>
                </c:pt>
                <c:pt idx="776">
                  <c:v>409.2</c:v>
                </c:pt>
                <c:pt idx="777">
                  <c:v>409.2</c:v>
                </c:pt>
                <c:pt idx="778">
                  <c:v>409.2</c:v>
                </c:pt>
                <c:pt idx="779">
                  <c:v>409.2</c:v>
                </c:pt>
                <c:pt idx="780">
                  <c:v>409.2</c:v>
                </c:pt>
                <c:pt idx="781">
                  <c:v>409.05</c:v>
                </c:pt>
                <c:pt idx="782">
                  <c:v>409.05</c:v>
                </c:pt>
                <c:pt idx="783">
                  <c:v>409.05</c:v>
                </c:pt>
                <c:pt idx="784">
                  <c:v>409.05</c:v>
                </c:pt>
                <c:pt idx="785">
                  <c:v>409.05</c:v>
                </c:pt>
                <c:pt idx="786">
                  <c:v>409.05</c:v>
                </c:pt>
                <c:pt idx="787">
                  <c:v>409.05</c:v>
                </c:pt>
                <c:pt idx="788">
                  <c:v>409.05</c:v>
                </c:pt>
                <c:pt idx="789">
                  <c:v>409.05</c:v>
                </c:pt>
                <c:pt idx="790">
                  <c:v>409.05</c:v>
                </c:pt>
                <c:pt idx="791">
                  <c:v>409.05</c:v>
                </c:pt>
                <c:pt idx="792">
                  <c:v>409.05</c:v>
                </c:pt>
                <c:pt idx="793">
                  <c:v>409.05</c:v>
                </c:pt>
                <c:pt idx="794">
                  <c:v>409.05</c:v>
                </c:pt>
                <c:pt idx="795">
                  <c:v>409.05</c:v>
                </c:pt>
                <c:pt idx="796">
                  <c:v>409.05</c:v>
                </c:pt>
                <c:pt idx="797">
                  <c:v>409.05</c:v>
                </c:pt>
                <c:pt idx="798">
                  <c:v>408.9</c:v>
                </c:pt>
                <c:pt idx="799">
                  <c:v>408.9</c:v>
                </c:pt>
                <c:pt idx="800">
                  <c:v>408.9</c:v>
                </c:pt>
                <c:pt idx="801">
                  <c:v>408.9</c:v>
                </c:pt>
                <c:pt idx="802">
                  <c:v>408.9</c:v>
                </c:pt>
                <c:pt idx="803">
                  <c:v>408.9</c:v>
                </c:pt>
                <c:pt idx="804">
                  <c:v>408.9</c:v>
                </c:pt>
                <c:pt idx="805">
                  <c:v>408.9</c:v>
                </c:pt>
                <c:pt idx="806">
                  <c:v>408.9</c:v>
                </c:pt>
                <c:pt idx="807">
                  <c:v>408.9</c:v>
                </c:pt>
                <c:pt idx="808">
                  <c:v>408.9</c:v>
                </c:pt>
                <c:pt idx="809">
                  <c:v>408.9</c:v>
                </c:pt>
                <c:pt idx="810">
                  <c:v>408.9</c:v>
                </c:pt>
                <c:pt idx="811">
                  <c:v>408.9</c:v>
                </c:pt>
                <c:pt idx="812">
                  <c:v>408.9</c:v>
                </c:pt>
                <c:pt idx="813">
                  <c:v>408.9</c:v>
                </c:pt>
                <c:pt idx="814">
                  <c:v>408.9</c:v>
                </c:pt>
                <c:pt idx="815">
                  <c:v>408.9</c:v>
                </c:pt>
                <c:pt idx="816">
                  <c:v>408.9</c:v>
                </c:pt>
                <c:pt idx="817">
                  <c:v>408.9</c:v>
                </c:pt>
                <c:pt idx="818">
                  <c:v>408.75</c:v>
                </c:pt>
                <c:pt idx="819">
                  <c:v>408.75</c:v>
                </c:pt>
                <c:pt idx="820">
                  <c:v>408.75</c:v>
                </c:pt>
                <c:pt idx="821">
                  <c:v>408.75</c:v>
                </c:pt>
                <c:pt idx="822">
                  <c:v>408.75</c:v>
                </c:pt>
                <c:pt idx="823">
                  <c:v>408.75</c:v>
                </c:pt>
                <c:pt idx="824">
                  <c:v>408.75</c:v>
                </c:pt>
                <c:pt idx="825">
                  <c:v>408.75</c:v>
                </c:pt>
                <c:pt idx="826">
                  <c:v>408.75</c:v>
                </c:pt>
                <c:pt idx="827">
                  <c:v>408.75</c:v>
                </c:pt>
                <c:pt idx="828">
                  <c:v>408.75</c:v>
                </c:pt>
                <c:pt idx="829">
                  <c:v>408.6</c:v>
                </c:pt>
                <c:pt idx="830">
                  <c:v>408.6</c:v>
                </c:pt>
                <c:pt idx="831">
                  <c:v>408.6</c:v>
                </c:pt>
                <c:pt idx="832">
                  <c:v>408.6</c:v>
                </c:pt>
                <c:pt idx="833">
                  <c:v>408.6</c:v>
                </c:pt>
                <c:pt idx="834">
                  <c:v>408.6</c:v>
                </c:pt>
                <c:pt idx="835">
                  <c:v>408.6</c:v>
                </c:pt>
                <c:pt idx="836">
                  <c:v>408.6</c:v>
                </c:pt>
                <c:pt idx="837">
                  <c:v>408.6</c:v>
                </c:pt>
                <c:pt idx="838">
                  <c:v>408.45</c:v>
                </c:pt>
                <c:pt idx="839">
                  <c:v>408.45</c:v>
                </c:pt>
                <c:pt idx="840">
                  <c:v>408.45</c:v>
                </c:pt>
                <c:pt idx="841">
                  <c:v>408.45</c:v>
                </c:pt>
                <c:pt idx="842">
                  <c:v>408.45</c:v>
                </c:pt>
                <c:pt idx="843">
                  <c:v>408.45</c:v>
                </c:pt>
                <c:pt idx="844">
                  <c:v>408.45</c:v>
                </c:pt>
                <c:pt idx="845">
                  <c:v>408.45</c:v>
                </c:pt>
                <c:pt idx="846">
                  <c:v>408.45</c:v>
                </c:pt>
                <c:pt idx="847">
                  <c:v>408.3</c:v>
                </c:pt>
                <c:pt idx="848">
                  <c:v>408.3</c:v>
                </c:pt>
                <c:pt idx="849">
                  <c:v>408.3</c:v>
                </c:pt>
                <c:pt idx="850">
                  <c:v>408.3</c:v>
                </c:pt>
                <c:pt idx="851">
                  <c:v>408.3</c:v>
                </c:pt>
                <c:pt idx="852">
                  <c:v>408.3</c:v>
                </c:pt>
                <c:pt idx="853">
                  <c:v>408.3</c:v>
                </c:pt>
                <c:pt idx="854">
                  <c:v>408.3</c:v>
                </c:pt>
                <c:pt idx="855">
                  <c:v>408.3</c:v>
                </c:pt>
                <c:pt idx="856">
                  <c:v>408.3</c:v>
                </c:pt>
                <c:pt idx="857">
                  <c:v>408.15</c:v>
                </c:pt>
                <c:pt idx="858">
                  <c:v>408.15</c:v>
                </c:pt>
                <c:pt idx="859">
                  <c:v>408.15</c:v>
                </c:pt>
                <c:pt idx="860">
                  <c:v>408.15</c:v>
                </c:pt>
                <c:pt idx="861">
                  <c:v>408.15</c:v>
                </c:pt>
                <c:pt idx="862">
                  <c:v>408.15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407.85</c:v>
                </c:pt>
                <c:pt idx="874">
                  <c:v>407.85</c:v>
                </c:pt>
                <c:pt idx="875">
                  <c:v>407.85</c:v>
                </c:pt>
                <c:pt idx="876">
                  <c:v>407.85</c:v>
                </c:pt>
                <c:pt idx="877">
                  <c:v>407.85</c:v>
                </c:pt>
                <c:pt idx="878">
                  <c:v>407.85</c:v>
                </c:pt>
                <c:pt idx="879">
                  <c:v>407.85</c:v>
                </c:pt>
                <c:pt idx="880">
                  <c:v>407.85</c:v>
                </c:pt>
                <c:pt idx="881">
                  <c:v>407.85</c:v>
                </c:pt>
                <c:pt idx="882">
                  <c:v>407.85</c:v>
                </c:pt>
                <c:pt idx="883">
                  <c:v>407.7</c:v>
                </c:pt>
                <c:pt idx="884">
                  <c:v>407.7</c:v>
                </c:pt>
                <c:pt idx="885">
                  <c:v>407.7</c:v>
                </c:pt>
                <c:pt idx="886">
                  <c:v>407.7</c:v>
                </c:pt>
                <c:pt idx="887">
                  <c:v>407.7</c:v>
                </c:pt>
                <c:pt idx="888">
                  <c:v>407.7</c:v>
                </c:pt>
                <c:pt idx="889">
                  <c:v>407.7</c:v>
                </c:pt>
                <c:pt idx="890">
                  <c:v>407.55</c:v>
                </c:pt>
                <c:pt idx="891">
                  <c:v>407.55</c:v>
                </c:pt>
                <c:pt idx="892">
                  <c:v>407.55</c:v>
                </c:pt>
                <c:pt idx="893">
                  <c:v>407.4</c:v>
                </c:pt>
                <c:pt idx="894">
                  <c:v>407.4</c:v>
                </c:pt>
                <c:pt idx="895">
                  <c:v>407.4</c:v>
                </c:pt>
                <c:pt idx="896">
                  <c:v>407.4</c:v>
                </c:pt>
                <c:pt idx="897">
                  <c:v>407.4</c:v>
                </c:pt>
                <c:pt idx="898">
                  <c:v>407.4</c:v>
                </c:pt>
                <c:pt idx="899">
                  <c:v>407.4</c:v>
                </c:pt>
                <c:pt idx="900">
                  <c:v>407.4</c:v>
                </c:pt>
                <c:pt idx="901">
                  <c:v>407.4</c:v>
                </c:pt>
                <c:pt idx="902">
                  <c:v>407.4</c:v>
                </c:pt>
                <c:pt idx="903">
                  <c:v>407.4</c:v>
                </c:pt>
                <c:pt idx="904">
                  <c:v>407.4</c:v>
                </c:pt>
                <c:pt idx="905">
                  <c:v>407.4</c:v>
                </c:pt>
                <c:pt idx="906">
                  <c:v>407.25</c:v>
                </c:pt>
                <c:pt idx="907">
                  <c:v>407.25</c:v>
                </c:pt>
                <c:pt idx="908">
                  <c:v>407.25</c:v>
                </c:pt>
                <c:pt idx="909">
                  <c:v>407.25</c:v>
                </c:pt>
                <c:pt idx="910">
                  <c:v>407.25</c:v>
                </c:pt>
                <c:pt idx="911">
                  <c:v>407.25</c:v>
                </c:pt>
                <c:pt idx="912">
                  <c:v>407.1</c:v>
                </c:pt>
                <c:pt idx="913">
                  <c:v>407.1</c:v>
                </c:pt>
                <c:pt idx="914">
                  <c:v>407.1</c:v>
                </c:pt>
                <c:pt idx="915">
                  <c:v>407.1</c:v>
                </c:pt>
                <c:pt idx="916">
                  <c:v>407.1</c:v>
                </c:pt>
                <c:pt idx="917">
                  <c:v>407.1</c:v>
                </c:pt>
                <c:pt idx="918">
                  <c:v>407.1</c:v>
                </c:pt>
                <c:pt idx="919">
                  <c:v>406.95</c:v>
                </c:pt>
                <c:pt idx="920">
                  <c:v>406.95</c:v>
                </c:pt>
                <c:pt idx="921">
                  <c:v>406.95</c:v>
                </c:pt>
                <c:pt idx="922">
                  <c:v>406.95</c:v>
                </c:pt>
                <c:pt idx="923">
                  <c:v>406.95</c:v>
                </c:pt>
                <c:pt idx="924">
                  <c:v>406.95</c:v>
                </c:pt>
                <c:pt idx="925">
                  <c:v>406.8</c:v>
                </c:pt>
                <c:pt idx="926">
                  <c:v>406.8</c:v>
                </c:pt>
                <c:pt idx="927">
                  <c:v>406.8</c:v>
                </c:pt>
                <c:pt idx="928">
                  <c:v>406.8</c:v>
                </c:pt>
                <c:pt idx="929">
                  <c:v>406.8</c:v>
                </c:pt>
                <c:pt idx="930">
                  <c:v>406.65</c:v>
                </c:pt>
                <c:pt idx="931">
                  <c:v>406.65</c:v>
                </c:pt>
                <c:pt idx="932">
                  <c:v>406.65</c:v>
                </c:pt>
                <c:pt idx="933">
                  <c:v>406.65</c:v>
                </c:pt>
                <c:pt idx="934">
                  <c:v>406.65</c:v>
                </c:pt>
                <c:pt idx="935">
                  <c:v>406.5</c:v>
                </c:pt>
                <c:pt idx="936">
                  <c:v>406.5</c:v>
                </c:pt>
                <c:pt idx="937">
                  <c:v>406.5</c:v>
                </c:pt>
                <c:pt idx="938">
                  <c:v>406.5</c:v>
                </c:pt>
                <c:pt idx="939">
                  <c:v>406.35</c:v>
                </c:pt>
                <c:pt idx="940">
                  <c:v>406.35</c:v>
                </c:pt>
                <c:pt idx="941">
                  <c:v>406.35</c:v>
                </c:pt>
                <c:pt idx="942">
                  <c:v>406.35</c:v>
                </c:pt>
                <c:pt idx="943">
                  <c:v>406.35</c:v>
                </c:pt>
                <c:pt idx="944">
                  <c:v>406.2</c:v>
                </c:pt>
                <c:pt idx="945">
                  <c:v>406.2</c:v>
                </c:pt>
                <c:pt idx="946">
                  <c:v>406.2</c:v>
                </c:pt>
                <c:pt idx="947">
                  <c:v>406.05</c:v>
                </c:pt>
                <c:pt idx="948">
                  <c:v>406.05</c:v>
                </c:pt>
                <c:pt idx="949">
                  <c:v>405.9</c:v>
                </c:pt>
                <c:pt idx="950">
                  <c:v>405.9</c:v>
                </c:pt>
                <c:pt idx="951">
                  <c:v>405.75</c:v>
                </c:pt>
                <c:pt idx="952">
                  <c:v>405.75</c:v>
                </c:pt>
                <c:pt idx="953">
                  <c:v>405.6</c:v>
                </c:pt>
                <c:pt idx="954">
                  <c:v>405.45</c:v>
                </c:pt>
                <c:pt idx="955">
                  <c:v>405.3</c:v>
                </c:pt>
                <c:pt idx="956">
                  <c:v>405.15</c:v>
                </c:pt>
                <c:pt idx="957">
                  <c:v>404.85</c:v>
                </c:pt>
                <c:pt idx="958">
                  <c:v>404.4</c:v>
                </c:pt>
                <c:pt idx="959">
                  <c:v>403.65</c:v>
                </c:pt>
                <c:pt idx="960">
                  <c:v>403.5</c:v>
                </c:pt>
                <c:pt idx="961">
                  <c:v>403.35</c:v>
                </c:pt>
                <c:pt idx="962">
                  <c:v>402.15</c:v>
                </c:pt>
                <c:pt idx="963">
                  <c:v>401.7</c:v>
                </c:pt>
                <c:pt idx="964">
                  <c:v>401.55</c:v>
                </c:pt>
                <c:pt idx="965">
                  <c:v>401.25</c:v>
                </c:pt>
                <c:pt idx="966">
                  <c:v>400.5</c:v>
                </c:pt>
                <c:pt idx="967">
                  <c:v>400.35</c:v>
                </c:pt>
                <c:pt idx="968">
                  <c:v>399.75</c:v>
                </c:pt>
                <c:pt idx="969">
                  <c:v>399.6</c:v>
                </c:pt>
                <c:pt idx="970">
                  <c:v>397.05</c:v>
                </c:pt>
                <c:pt idx="971">
                  <c:v>396.15</c:v>
                </c:pt>
                <c:pt idx="972">
                  <c:v>396</c:v>
                </c:pt>
                <c:pt idx="973">
                  <c:v>394.5</c:v>
                </c:pt>
                <c:pt idx="974">
                  <c:v>394.35</c:v>
                </c:pt>
                <c:pt idx="975">
                  <c:v>394.2</c:v>
                </c:pt>
                <c:pt idx="976">
                  <c:v>394.05</c:v>
                </c:pt>
                <c:pt idx="977">
                  <c:v>393.75</c:v>
                </c:pt>
                <c:pt idx="978">
                  <c:v>393.3</c:v>
                </c:pt>
                <c:pt idx="979">
                  <c:v>393</c:v>
                </c:pt>
                <c:pt idx="980">
                  <c:v>392.25</c:v>
                </c:pt>
                <c:pt idx="981">
                  <c:v>391.65</c:v>
                </c:pt>
                <c:pt idx="982">
                  <c:v>391.05</c:v>
                </c:pt>
                <c:pt idx="983">
                  <c:v>391.05</c:v>
                </c:pt>
                <c:pt idx="984">
                  <c:v>390.9</c:v>
                </c:pt>
                <c:pt idx="985">
                  <c:v>390.75</c:v>
                </c:pt>
                <c:pt idx="986">
                  <c:v>390.75</c:v>
                </c:pt>
                <c:pt idx="987">
                  <c:v>390.6</c:v>
                </c:pt>
                <c:pt idx="988">
                  <c:v>390.45</c:v>
                </c:pt>
                <c:pt idx="989">
                  <c:v>390.45</c:v>
                </c:pt>
                <c:pt idx="990">
                  <c:v>390.3</c:v>
                </c:pt>
                <c:pt idx="991">
                  <c:v>390.15</c:v>
                </c:pt>
                <c:pt idx="992">
                  <c:v>390</c:v>
                </c:pt>
                <c:pt idx="993">
                  <c:v>389.85</c:v>
                </c:pt>
                <c:pt idx="994">
                  <c:v>389.85</c:v>
                </c:pt>
                <c:pt idx="995">
                  <c:v>389.85</c:v>
                </c:pt>
                <c:pt idx="996">
                  <c:v>389.7</c:v>
                </c:pt>
                <c:pt idx="997">
                  <c:v>389.7</c:v>
                </c:pt>
                <c:pt idx="998">
                  <c:v>389.7</c:v>
                </c:pt>
                <c:pt idx="999">
                  <c:v>389.7</c:v>
                </c:pt>
                <c:pt idx="1000">
                  <c:v>389.7</c:v>
                </c:pt>
                <c:pt idx="1001">
                  <c:v>389.7</c:v>
                </c:pt>
                <c:pt idx="1002">
                  <c:v>389.55</c:v>
                </c:pt>
                <c:pt idx="1003">
                  <c:v>389.55</c:v>
                </c:pt>
                <c:pt idx="1004">
                  <c:v>389.4</c:v>
                </c:pt>
                <c:pt idx="1005">
                  <c:v>389.1</c:v>
                </c:pt>
                <c:pt idx="1006">
                  <c:v>389.1</c:v>
                </c:pt>
                <c:pt idx="1007">
                  <c:v>388.95</c:v>
                </c:pt>
                <c:pt idx="1008">
                  <c:v>388.65</c:v>
                </c:pt>
                <c:pt idx="1009">
                  <c:v>388.5</c:v>
                </c:pt>
                <c:pt idx="1010">
                  <c:v>388.35</c:v>
                </c:pt>
                <c:pt idx="1011">
                  <c:v>388.35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388.05</c:v>
                </c:pt>
                <c:pt idx="1019">
                  <c:v>387.9</c:v>
                </c:pt>
                <c:pt idx="1020">
                  <c:v>387.9</c:v>
                </c:pt>
                <c:pt idx="1021">
                  <c:v>387.75</c:v>
                </c:pt>
                <c:pt idx="1022">
                  <c:v>387.75</c:v>
                </c:pt>
                <c:pt idx="1023">
                  <c:v>387.75</c:v>
                </c:pt>
                <c:pt idx="1024">
                  <c:v>387.6</c:v>
                </c:pt>
                <c:pt idx="1025">
                  <c:v>387.6</c:v>
                </c:pt>
                <c:pt idx="1026">
                  <c:v>387.45</c:v>
                </c:pt>
                <c:pt idx="1027">
                  <c:v>387.45</c:v>
                </c:pt>
                <c:pt idx="1028">
                  <c:v>387.15</c:v>
                </c:pt>
                <c:pt idx="1029">
                  <c:v>387.15</c:v>
                </c:pt>
                <c:pt idx="1030">
                  <c:v>387</c:v>
                </c:pt>
                <c:pt idx="1031">
                  <c:v>387</c:v>
                </c:pt>
                <c:pt idx="1032">
                  <c:v>387</c:v>
                </c:pt>
                <c:pt idx="1033">
                  <c:v>387</c:v>
                </c:pt>
                <c:pt idx="1034">
                  <c:v>386.85</c:v>
                </c:pt>
                <c:pt idx="1035">
                  <c:v>386.85</c:v>
                </c:pt>
                <c:pt idx="1036">
                  <c:v>386.85</c:v>
                </c:pt>
                <c:pt idx="1037">
                  <c:v>386.7</c:v>
                </c:pt>
                <c:pt idx="1038">
                  <c:v>386.55</c:v>
                </c:pt>
                <c:pt idx="1039">
                  <c:v>386.55</c:v>
                </c:pt>
                <c:pt idx="1040">
                  <c:v>386.55</c:v>
                </c:pt>
                <c:pt idx="1041">
                  <c:v>386.4</c:v>
                </c:pt>
                <c:pt idx="1042">
                  <c:v>386.4</c:v>
                </c:pt>
                <c:pt idx="1043">
                  <c:v>386.4</c:v>
                </c:pt>
                <c:pt idx="1044">
                  <c:v>386.25</c:v>
                </c:pt>
                <c:pt idx="1045">
                  <c:v>386.1</c:v>
                </c:pt>
                <c:pt idx="1046">
                  <c:v>386.1</c:v>
                </c:pt>
                <c:pt idx="1047">
                  <c:v>385.95</c:v>
                </c:pt>
                <c:pt idx="1048">
                  <c:v>385.95</c:v>
                </c:pt>
                <c:pt idx="1049">
                  <c:v>385.8</c:v>
                </c:pt>
                <c:pt idx="1050">
                  <c:v>385.8</c:v>
                </c:pt>
                <c:pt idx="1051">
                  <c:v>385.8</c:v>
                </c:pt>
                <c:pt idx="1052">
                  <c:v>385.65</c:v>
                </c:pt>
                <c:pt idx="1053">
                  <c:v>385.65</c:v>
                </c:pt>
                <c:pt idx="1054">
                  <c:v>385.65</c:v>
                </c:pt>
                <c:pt idx="1055">
                  <c:v>385.5</c:v>
                </c:pt>
                <c:pt idx="1056">
                  <c:v>385.5</c:v>
                </c:pt>
                <c:pt idx="1057">
                  <c:v>385.5</c:v>
                </c:pt>
                <c:pt idx="1058">
                  <c:v>385.35</c:v>
                </c:pt>
                <c:pt idx="1059">
                  <c:v>385.35</c:v>
                </c:pt>
                <c:pt idx="1060">
                  <c:v>385.35</c:v>
                </c:pt>
                <c:pt idx="1061">
                  <c:v>385.35</c:v>
                </c:pt>
                <c:pt idx="1062">
                  <c:v>385.2</c:v>
                </c:pt>
                <c:pt idx="1063">
                  <c:v>385.2</c:v>
                </c:pt>
                <c:pt idx="1064">
                  <c:v>385.2</c:v>
                </c:pt>
                <c:pt idx="1065">
                  <c:v>385.2</c:v>
                </c:pt>
                <c:pt idx="1066">
                  <c:v>385.2</c:v>
                </c:pt>
                <c:pt idx="1067">
                  <c:v>385.2</c:v>
                </c:pt>
                <c:pt idx="1068">
                  <c:v>385.2</c:v>
                </c:pt>
                <c:pt idx="1069">
                  <c:v>385.05</c:v>
                </c:pt>
                <c:pt idx="1070">
                  <c:v>385.05</c:v>
                </c:pt>
                <c:pt idx="1071">
                  <c:v>385.05</c:v>
                </c:pt>
                <c:pt idx="1072">
                  <c:v>385.05</c:v>
                </c:pt>
                <c:pt idx="1073">
                  <c:v>384.9</c:v>
                </c:pt>
                <c:pt idx="1074">
                  <c:v>384.9</c:v>
                </c:pt>
                <c:pt idx="1075">
                  <c:v>384.9</c:v>
                </c:pt>
                <c:pt idx="1076">
                  <c:v>384.75</c:v>
                </c:pt>
                <c:pt idx="1077">
                  <c:v>384.45</c:v>
                </c:pt>
                <c:pt idx="1078">
                  <c:v>384.15</c:v>
                </c:pt>
                <c:pt idx="1079">
                  <c:v>384.15</c:v>
                </c:pt>
                <c:pt idx="1080">
                  <c:v>384.15</c:v>
                </c:pt>
                <c:pt idx="1081">
                  <c:v>384</c:v>
                </c:pt>
                <c:pt idx="1082">
                  <c:v>384</c:v>
                </c:pt>
                <c:pt idx="1083">
                  <c:v>384</c:v>
                </c:pt>
                <c:pt idx="1084">
                  <c:v>384</c:v>
                </c:pt>
                <c:pt idx="1085">
                  <c:v>384</c:v>
                </c:pt>
                <c:pt idx="1086">
                  <c:v>384</c:v>
                </c:pt>
                <c:pt idx="1087">
                  <c:v>383.85</c:v>
                </c:pt>
                <c:pt idx="1088">
                  <c:v>383.85</c:v>
                </c:pt>
                <c:pt idx="1089">
                  <c:v>383.7</c:v>
                </c:pt>
                <c:pt idx="1090">
                  <c:v>383.7</c:v>
                </c:pt>
                <c:pt idx="1091">
                  <c:v>383.7</c:v>
                </c:pt>
                <c:pt idx="1092">
                  <c:v>383.55</c:v>
                </c:pt>
                <c:pt idx="1093">
                  <c:v>383.55</c:v>
                </c:pt>
                <c:pt idx="1094">
                  <c:v>383.4</c:v>
                </c:pt>
                <c:pt idx="1095">
                  <c:v>383.25</c:v>
                </c:pt>
                <c:pt idx="1096">
                  <c:v>383.1</c:v>
                </c:pt>
                <c:pt idx="1097">
                  <c:v>382.35</c:v>
                </c:pt>
                <c:pt idx="1098">
                  <c:v>382.05</c:v>
                </c:pt>
                <c:pt idx="1099">
                  <c:v>381.6</c:v>
                </c:pt>
                <c:pt idx="1100">
                  <c:v>379.2</c:v>
                </c:pt>
                <c:pt idx="1101">
                  <c:v>378.75</c:v>
                </c:pt>
                <c:pt idx="1102">
                  <c:v>378.45</c:v>
                </c:pt>
                <c:pt idx="1103">
                  <c:v>376.5</c:v>
                </c:pt>
                <c:pt idx="1104">
                  <c:v>376.35</c:v>
                </c:pt>
                <c:pt idx="1105">
                  <c:v>375.9</c:v>
                </c:pt>
                <c:pt idx="1106">
                  <c:v>375.75</c:v>
                </c:pt>
                <c:pt idx="1107">
                  <c:v>375.6</c:v>
                </c:pt>
                <c:pt idx="1108">
                  <c:v>373.8</c:v>
                </c:pt>
                <c:pt idx="1109">
                  <c:v>371.85</c:v>
                </c:pt>
                <c:pt idx="1110">
                  <c:v>371.7</c:v>
                </c:pt>
                <c:pt idx="1111">
                  <c:v>371.1</c:v>
                </c:pt>
                <c:pt idx="1112">
                  <c:v>370.5</c:v>
                </c:pt>
                <c:pt idx="1113">
                  <c:v>368.4</c:v>
                </c:pt>
                <c:pt idx="1114">
                  <c:v>368.1</c:v>
                </c:pt>
                <c:pt idx="1115">
                  <c:v>367.95</c:v>
                </c:pt>
                <c:pt idx="1116">
                  <c:v>367.8</c:v>
                </c:pt>
                <c:pt idx="1117">
                  <c:v>367.8</c:v>
                </c:pt>
                <c:pt idx="1118">
                  <c:v>367.8</c:v>
                </c:pt>
                <c:pt idx="1119">
                  <c:v>367.65</c:v>
                </c:pt>
                <c:pt idx="1120">
                  <c:v>367.5</c:v>
                </c:pt>
                <c:pt idx="1121">
                  <c:v>367.35</c:v>
                </c:pt>
                <c:pt idx="1122">
                  <c:v>367.35</c:v>
                </c:pt>
                <c:pt idx="1123">
                  <c:v>367.2</c:v>
                </c:pt>
                <c:pt idx="1124">
                  <c:v>367.05</c:v>
                </c:pt>
                <c:pt idx="1125">
                  <c:v>367.05</c:v>
                </c:pt>
                <c:pt idx="1126">
                  <c:v>366.9</c:v>
                </c:pt>
                <c:pt idx="1127">
                  <c:v>366.9</c:v>
                </c:pt>
                <c:pt idx="1128">
                  <c:v>366.75</c:v>
                </c:pt>
                <c:pt idx="1129">
                  <c:v>366.75</c:v>
                </c:pt>
                <c:pt idx="1130">
                  <c:v>366.6</c:v>
                </c:pt>
                <c:pt idx="1131">
                  <c:v>366.6</c:v>
                </c:pt>
                <c:pt idx="1132">
                  <c:v>366.45</c:v>
                </c:pt>
                <c:pt idx="1133">
                  <c:v>366.45</c:v>
                </c:pt>
                <c:pt idx="1134">
                  <c:v>366.45</c:v>
                </c:pt>
                <c:pt idx="1135">
                  <c:v>366.45</c:v>
                </c:pt>
                <c:pt idx="1136">
                  <c:v>366.45</c:v>
                </c:pt>
                <c:pt idx="1137">
                  <c:v>366.15</c:v>
                </c:pt>
                <c:pt idx="1138">
                  <c:v>366.15</c:v>
                </c:pt>
                <c:pt idx="1139">
                  <c:v>366.15</c:v>
                </c:pt>
                <c:pt idx="1140">
                  <c:v>366</c:v>
                </c:pt>
                <c:pt idx="1141">
                  <c:v>366</c:v>
                </c:pt>
                <c:pt idx="1142">
                  <c:v>366</c:v>
                </c:pt>
                <c:pt idx="1143">
                  <c:v>366</c:v>
                </c:pt>
                <c:pt idx="1144">
                  <c:v>365.85</c:v>
                </c:pt>
                <c:pt idx="1145">
                  <c:v>365.7</c:v>
                </c:pt>
                <c:pt idx="1146">
                  <c:v>365.55</c:v>
                </c:pt>
                <c:pt idx="1147">
                  <c:v>365.4</c:v>
                </c:pt>
                <c:pt idx="1148">
                  <c:v>365.4</c:v>
                </c:pt>
                <c:pt idx="1149">
                  <c:v>365.25</c:v>
                </c:pt>
                <c:pt idx="1150">
                  <c:v>365.25</c:v>
                </c:pt>
                <c:pt idx="1151">
                  <c:v>365.1</c:v>
                </c:pt>
                <c:pt idx="1152">
                  <c:v>365.1</c:v>
                </c:pt>
                <c:pt idx="1153">
                  <c:v>365.1</c:v>
                </c:pt>
                <c:pt idx="1154">
                  <c:v>365.1</c:v>
                </c:pt>
                <c:pt idx="1155">
                  <c:v>365.1</c:v>
                </c:pt>
                <c:pt idx="1156">
                  <c:v>365.1</c:v>
                </c:pt>
                <c:pt idx="1157">
                  <c:v>365.1</c:v>
                </c:pt>
                <c:pt idx="1158">
                  <c:v>365.1</c:v>
                </c:pt>
                <c:pt idx="1159">
                  <c:v>365.1</c:v>
                </c:pt>
                <c:pt idx="1160">
                  <c:v>364.95</c:v>
                </c:pt>
                <c:pt idx="1161">
                  <c:v>364.95</c:v>
                </c:pt>
                <c:pt idx="1162">
                  <c:v>364.95</c:v>
                </c:pt>
                <c:pt idx="1163">
                  <c:v>364.95</c:v>
                </c:pt>
                <c:pt idx="1164">
                  <c:v>364.95</c:v>
                </c:pt>
                <c:pt idx="1165">
                  <c:v>364.8</c:v>
                </c:pt>
                <c:pt idx="1166">
                  <c:v>364.8</c:v>
                </c:pt>
                <c:pt idx="1167">
                  <c:v>364.65</c:v>
                </c:pt>
                <c:pt idx="1168">
                  <c:v>364.65</c:v>
                </c:pt>
                <c:pt idx="1169">
                  <c:v>364.65</c:v>
                </c:pt>
                <c:pt idx="1170">
                  <c:v>364.65</c:v>
                </c:pt>
                <c:pt idx="1171">
                  <c:v>364.65</c:v>
                </c:pt>
                <c:pt idx="1172">
                  <c:v>364.5</c:v>
                </c:pt>
                <c:pt idx="1173">
                  <c:v>364.5</c:v>
                </c:pt>
                <c:pt idx="1174">
                  <c:v>364.5</c:v>
                </c:pt>
                <c:pt idx="1175">
                  <c:v>364.5</c:v>
                </c:pt>
                <c:pt idx="1176">
                  <c:v>364.35</c:v>
                </c:pt>
                <c:pt idx="1177">
                  <c:v>364.35</c:v>
                </c:pt>
                <c:pt idx="1178">
                  <c:v>364.35</c:v>
                </c:pt>
                <c:pt idx="1179">
                  <c:v>364.35</c:v>
                </c:pt>
                <c:pt idx="1180">
                  <c:v>364.35</c:v>
                </c:pt>
                <c:pt idx="1181">
                  <c:v>364.35</c:v>
                </c:pt>
                <c:pt idx="1182">
                  <c:v>364.35</c:v>
                </c:pt>
                <c:pt idx="1183">
                  <c:v>364.35</c:v>
                </c:pt>
                <c:pt idx="1184">
                  <c:v>364.35</c:v>
                </c:pt>
                <c:pt idx="1185">
                  <c:v>364.2</c:v>
                </c:pt>
                <c:pt idx="1186">
                  <c:v>364.2</c:v>
                </c:pt>
                <c:pt idx="1187">
                  <c:v>364.2</c:v>
                </c:pt>
                <c:pt idx="1188">
                  <c:v>364.2</c:v>
                </c:pt>
                <c:pt idx="1189">
                  <c:v>364.2</c:v>
                </c:pt>
                <c:pt idx="1190">
                  <c:v>364.2</c:v>
                </c:pt>
                <c:pt idx="1191">
                  <c:v>364.05</c:v>
                </c:pt>
                <c:pt idx="1192">
                  <c:v>364.05</c:v>
                </c:pt>
                <c:pt idx="1193">
                  <c:v>364.05</c:v>
                </c:pt>
                <c:pt idx="1194">
                  <c:v>364.05</c:v>
                </c:pt>
                <c:pt idx="1195">
                  <c:v>364.05</c:v>
                </c:pt>
                <c:pt idx="1196">
                  <c:v>364.05</c:v>
                </c:pt>
                <c:pt idx="1197">
                  <c:v>364.05</c:v>
                </c:pt>
                <c:pt idx="1198">
                  <c:v>364.05</c:v>
                </c:pt>
                <c:pt idx="1199">
                  <c:v>363.9</c:v>
                </c:pt>
                <c:pt idx="1200">
                  <c:v>363.9</c:v>
                </c:pt>
                <c:pt idx="1201">
                  <c:v>363.9</c:v>
                </c:pt>
                <c:pt idx="1202">
                  <c:v>363.9</c:v>
                </c:pt>
                <c:pt idx="1203">
                  <c:v>363.9</c:v>
                </c:pt>
                <c:pt idx="1204">
                  <c:v>363.9</c:v>
                </c:pt>
                <c:pt idx="1205">
                  <c:v>363.75</c:v>
                </c:pt>
                <c:pt idx="1206">
                  <c:v>363.75</c:v>
                </c:pt>
                <c:pt idx="1207">
                  <c:v>363.75</c:v>
                </c:pt>
                <c:pt idx="1208">
                  <c:v>363.75</c:v>
                </c:pt>
                <c:pt idx="1209">
                  <c:v>363.6</c:v>
                </c:pt>
                <c:pt idx="1210">
                  <c:v>363.6</c:v>
                </c:pt>
                <c:pt idx="1211">
                  <c:v>363.6</c:v>
                </c:pt>
                <c:pt idx="1212">
                  <c:v>363.6</c:v>
                </c:pt>
                <c:pt idx="1213">
                  <c:v>363.6</c:v>
                </c:pt>
                <c:pt idx="1214">
                  <c:v>363.6</c:v>
                </c:pt>
                <c:pt idx="1215">
                  <c:v>363.6</c:v>
                </c:pt>
                <c:pt idx="1216">
                  <c:v>363.6</c:v>
                </c:pt>
                <c:pt idx="1217">
                  <c:v>363.6</c:v>
                </c:pt>
                <c:pt idx="1218">
                  <c:v>363.6</c:v>
                </c:pt>
                <c:pt idx="1219">
                  <c:v>363.6</c:v>
                </c:pt>
                <c:pt idx="1220">
                  <c:v>363.6</c:v>
                </c:pt>
                <c:pt idx="1221">
                  <c:v>363.6</c:v>
                </c:pt>
                <c:pt idx="1222">
                  <c:v>363.6</c:v>
                </c:pt>
                <c:pt idx="1223">
                  <c:v>363.6</c:v>
                </c:pt>
                <c:pt idx="1224">
                  <c:v>363.45</c:v>
                </c:pt>
                <c:pt idx="1225">
                  <c:v>363.45</c:v>
                </c:pt>
                <c:pt idx="1226">
                  <c:v>363.45</c:v>
                </c:pt>
                <c:pt idx="1227">
                  <c:v>363.45</c:v>
                </c:pt>
                <c:pt idx="1228">
                  <c:v>363.45</c:v>
                </c:pt>
                <c:pt idx="1229">
                  <c:v>363.45</c:v>
                </c:pt>
                <c:pt idx="1230">
                  <c:v>363.45</c:v>
                </c:pt>
                <c:pt idx="1231">
                  <c:v>363.45</c:v>
                </c:pt>
                <c:pt idx="1232">
                  <c:v>363.45</c:v>
                </c:pt>
                <c:pt idx="1233">
                  <c:v>363.45</c:v>
                </c:pt>
                <c:pt idx="1234">
                  <c:v>363.45</c:v>
                </c:pt>
                <c:pt idx="1235">
                  <c:v>363.45</c:v>
                </c:pt>
                <c:pt idx="1236">
                  <c:v>363.3</c:v>
                </c:pt>
                <c:pt idx="1237">
                  <c:v>363.3</c:v>
                </c:pt>
                <c:pt idx="1238">
                  <c:v>363.3</c:v>
                </c:pt>
                <c:pt idx="1239">
                  <c:v>363.3</c:v>
                </c:pt>
                <c:pt idx="1240">
                  <c:v>363.3</c:v>
                </c:pt>
                <c:pt idx="1241">
                  <c:v>363.3</c:v>
                </c:pt>
                <c:pt idx="1242">
                  <c:v>363.3</c:v>
                </c:pt>
                <c:pt idx="1243">
                  <c:v>363.3</c:v>
                </c:pt>
                <c:pt idx="1244">
                  <c:v>363.3</c:v>
                </c:pt>
                <c:pt idx="1245">
                  <c:v>363.15</c:v>
                </c:pt>
                <c:pt idx="1246">
                  <c:v>363.15</c:v>
                </c:pt>
                <c:pt idx="1247">
                  <c:v>363.15</c:v>
                </c:pt>
                <c:pt idx="1248">
                  <c:v>363.15</c:v>
                </c:pt>
                <c:pt idx="1249">
                  <c:v>363.15</c:v>
                </c:pt>
                <c:pt idx="1250">
                  <c:v>363.15</c:v>
                </c:pt>
                <c:pt idx="1251">
                  <c:v>363.15</c:v>
                </c:pt>
                <c:pt idx="1252">
                  <c:v>363.15</c:v>
                </c:pt>
                <c:pt idx="1253">
                  <c:v>363.15</c:v>
                </c:pt>
                <c:pt idx="1254">
                  <c:v>363.15</c:v>
                </c:pt>
                <c:pt idx="1255">
                  <c:v>363.15</c:v>
                </c:pt>
                <c:pt idx="1256">
                  <c:v>363.15</c:v>
                </c:pt>
                <c:pt idx="1257">
                  <c:v>363.15</c:v>
                </c:pt>
                <c:pt idx="1258">
                  <c:v>363</c:v>
                </c:pt>
                <c:pt idx="1259">
                  <c:v>363</c:v>
                </c:pt>
                <c:pt idx="1260">
                  <c:v>363</c:v>
                </c:pt>
                <c:pt idx="1261">
                  <c:v>363</c:v>
                </c:pt>
                <c:pt idx="1262">
                  <c:v>363</c:v>
                </c:pt>
                <c:pt idx="1263">
                  <c:v>363</c:v>
                </c:pt>
                <c:pt idx="1264">
                  <c:v>363</c:v>
                </c:pt>
                <c:pt idx="1265">
                  <c:v>363</c:v>
                </c:pt>
                <c:pt idx="1266">
                  <c:v>363</c:v>
                </c:pt>
                <c:pt idx="1267">
                  <c:v>363</c:v>
                </c:pt>
                <c:pt idx="1268">
                  <c:v>363</c:v>
                </c:pt>
                <c:pt idx="1269">
                  <c:v>363</c:v>
                </c:pt>
                <c:pt idx="1270">
                  <c:v>363</c:v>
                </c:pt>
                <c:pt idx="1271">
                  <c:v>363</c:v>
                </c:pt>
                <c:pt idx="1272">
                  <c:v>362.85</c:v>
                </c:pt>
                <c:pt idx="1273">
                  <c:v>362.85</c:v>
                </c:pt>
                <c:pt idx="1274">
                  <c:v>362.85</c:v>
                </c:pt>
                <c:pt idx="1275">
                  <c:v>362.85</c:v>
                </c:pt>
                <c:pt idx="1276">
                  <c:v>362.85</c:v>
                </c:pt>
                <c:pt idx="1277">
                  <c:v>362.85</c:v>
                </c:pt>
                <c:pt idx="1278">
                  <c:v>362.85</c:v>
                </c:pt>
                <c:pt idx="1279">
                  <c:v>362.85</c:v>
                </c:pt>
                <c:pt idx="1280">
                  <c:v>362.85</c:v>
                </c:pt>
                <c:pt idx="1281">
                  <c:v>362.85</c:v>
                </c:pt>
                <c:pt idx="1282">
                  <c:v>362.85</c:v>
                </c:pt>
                <c:pt idx="1283">
                  <c:v>362.7</c:v>
                </c:pt>
                <c:pt idx="1284">
                  <c:v>362.7</c:v>
                </c:pt>
                <c:pt idx="1285">
                  <c:v>362.7</c:v>
                </c:pt>
                <c:pt idx="1286">
                  <c:v>362.7</c:v>
                </c:pt>
                <c:pt idx="1287">
                  <c:v>362.7</c:v>
                </c:pt>
                <c:pt idx="1288">
                  <c:v>362.7</c:v>
                </c:pt>
                <c:pt idx="1289">
                  <c:v>362.7</c:v>
                </c:pt>
                <c:pt idx="1290">
                  <c:v>362.7</c:v>
                </c:pt>
                <c:pt idx="1291">
                  <c:v>362.7</c:v>
                </c:pt>
                <c:pt idx="1292">
                  <c:v>362.7</c:v>
                </c:pt>
                <c:pt idx="1293">
                  <c:v>362.7</c:v>
                </c:pt>
                <c:pt idx="1294">
                  <c:v>362.7</c:v>
                </c:pt>
                <c:pt idx="1295">
                  <c:v>362.7</c:v>
                </c:pt>
                <c:pt idx="1296">
                  <c:v>362.55</c:v>
                </c:pt>
                <c:pt idx="1297">
                  <c:v>362.55</c:v>
                </c:pt>
                <c:pt idx="1298">
                  <c:v>362.55</c:v>
                </c:pt>
                <c:pt idx="1299">
                  <c:v>362.55</c:v>
                </c:pt>
                <c:pt idx="1300">
                  <c:v>362.55</c:v>
                </c:pt>
                <c:pt idx="1301">
                  <c:v>362.55</c:v>
                </c:pt>
                <c:pt idx="1302">
                  <c:v>362.55</c:v>
                </c:pt>
                <c:pt idx="1303">
                  <c:v>362.55</c:v>
                </c:pt>
                <c:pt idx="1304">
                  <c:v>362.55</c:v>
                </c:pt>
                <c:pt idx="1305">
                  <c:v>362.55</c:v>
                </c:pt>
                <c:pt idx="1306">
                  <c:v>362.55</c:v>
                </c:pt>
                <c:pt idx="1307">
                  <c:v>362.55</c:v>
                </c:pt>
                <c:pt idx="1308">
                  <c:v>362.55</c:v>
                </c:pt>
                <c:pt idx="1309">
                  <c:v>362.55</c:v>
                </c:pt>
                <c:pt idx="1310">
                  <c:v>362.55</c:v>
                </c:pt>
                <c:pt idx="1311">
                  <c:v>362.4</c:v>
                </c:pt>
                <c:pt idx="1312">
                  <c:v>362.4</c:v>
                </c:pt>
                <c:pt idx="1313">
                  <c:v>362.4</c:v>
                </c:pt>
                <c:pt idx="1314">
                  <c:v>362.4</c:v>
                </c:pt>
                <c:pt idx="1315">
                  <c:v>362.4</c:v>
                </c:pt>
                <c:pt idx="1316">
                  <c:v>362.4</c:v>
                </c:pt>
                <c:pt idx="1317">
                  <c:v>362.4</c:v>
                </c:pt>
                <c:pt idx="1318">
                  <c:v>362.4</c:v>
                </c:pt>
                <c:pt idx="1319">
                  <c:v>362.4</c:v>
                </c:pt>
                <c:pt idx="1320">
                  <c:v>362.25</c:v>
                </c:pt>
                <c:pt idx="1321">
                  <c:v>362.25</c:v>
                </c:pt>
                <c:pt idx="1322">
                  <c:v>362.25</c:v>
                </c:pt>
                <c:pt idx="1323">
                  <c:v>362.25</c:v>
                </c:pt>
                <c:pt idx="1324">
                  <c:v>362.25</c:v>
                </c:pt>
                <c:pt idx="1325">
                  <c:v>362.25</c:v>
                </c:pt>
                <c:pt idx="1326">
                  <c:v>362.25</c:v>
                </c:pt>
                <c:pt idx="1327">
                  <c:v>362.1</c:v>
                </c:pt>
                <c:pt idx="1328">
                  <c:v>362.1</c:v>
                </c:pt>
                <c:pt idx="1329">
                  <c:v>362.1</c:v>
                </c:pt>
                <c:pt idx="1330">
                  <c:v>362.1</c:v>
                </c:pt>
                <c:pt idx="1331">
                  <c:v>362.1</c:v>
                </c:pt>
                <c:pt idx="1332">
                  <c:v>362.1</c:v>
                </c:pt>
                <c:pt idx="1333">
                  <c:v>362.1</c:v>
                </c:pt>
                <c:pt idx="1334">
                  <c:v>362.1</c:v>
                </c:pt>
                <c:pt idx="1335">
                  <c:v>361.95</c:v>
                </c:pt>
                <c:pt idx="1336">
                  <c:v>361.95</c:v>
                </c:pt>
                <c:pt idx="1337">
                  <c:v>361.95</c:v>
                </c:pt>
                <c:pt idx="1338">
                  <c:v>361.95</c:v>
                </c:pt>
                <c:pt idx="1339">
                  <c:v>361.95</c:v>
                </c:pt>
                <c:pt idx="1340">
                  <c:v>361.95</c:v>
                </c:pt>
                <c:pt idx="1341">
                  <c:v>361.95</c:v>
                </c:pt>
                <c:pt idx="1342">
                  <c:v>361.95</c:v>
                </c:pt>
                <c:pt idx="1343">
                  <c:v>361.95</c:v>
                </c:pt>
                <c:pt idx="1344">
                  <c:v>361.95</c:v>
                </c:pt>
                <c:pt idx="1345">
                  <c:v>361.95</c:v>
                </c:pt>
                <c:pt idx="1346">
                  <c:v>361.95</c:v>
                </c:pt>
                <c:pt idx="1347">
                  <c:v>361.95</c:v>
                </c:pt>
                <c:pt idx="1348">
                  <c:v>361.8</c:v>
                </c:pt>
                <c:pt idx="1349">
                  <c:v>361.8</c:v>
                </c:pt>
                <c:pt idx="1350">
                  <c:v>361.8</c:v>
                </c:pt>
                <c:pt idx="1351">
                  <c:v>361.8</c:v>
                </c:pt>
                <c:pt idx="1352">
                  <c:v>361.8</c:v>
                </c:pt>
                <c:pt idx="1353">
                  <c:v>361.8</c:v>
                </c:pt>
                <c:pt idx="1354">
                  <c:v>361.8</c:v>
                </c:pt>
                <c:pt idx="1355">
                  <c:v>361.8</c:v>
                </c:pt>
                <c:pt idx="1356">
                  <c:v>361.8</c:v>
                </c:pt>
                <c:pt idx="1357">
                  <c:v>361.8</c:v>
                </c:pt>
                <c:pt idx="1358">
                  <c:v>361.65</c:v>
                </c:pt>
                <c:pt idx="1359">
                  <c:v>361.65</c:v>
                </c:pt>
                <c:pt idx="1360">
                  <c:v>361.65</c:v>
                </c:pt>
                <c:pt idx="1361">
                  <c:v>361.65</c:v>
                </c:pt>
                <c:pt idx="1362">
                  <c:v>361.65</c:v>
                </c:pt>
                <c:pt idx="1363">
                  <c:v>361.65</c:v>
                </c:pt>
                <c:pt idx="1364">
                  <c:v>361.65</c:v>
                </c:pt>
                <c:pt idx="1365">
                  <c:v>361.65</c:v>
                </c:pt>
                <c:pt idx="1366">
                  <c:v>361.65</c:v>
                </c:pt>
                <c:pt idx="1367">
                  <c:v>361.65</c:v>
                </c:pt>
                <c:pt idx="1368">
                  <c:v>361.65</c:v>
                </c:pt>
                <c:pt idx="1369">
                  <c:v>361.5</c:v>
                </c:pt>
                <c:pt idx="1370">
                  <c:v>361.5</c:v>
                </c:pt>
                <c:pt idx="1371">
                  <c:v>361.5</c:v>
                </c:pt>
                <c:pt idx="1372">
                  <c:v>361.5</c:v>
                </c:pt>
                <c:pt idx="1373">
                  <c:v>361.5</c:v>
                </c:pt>
                <c:pt idx="1374">
                  <c:v>361.5</c:v>
                </c:pt>
                <c:pt idx="1375">
                  <c:v>361.5</c:v>
                </c:pt>
                <c:pt idx="1376">
                  <c:v>361.5</c:v>
                </c:pt>
                <c:pt idx="1377">
                  <c:v>361.5</c:v>
                </c:pt>
                <c:pt idx="1378">
                  <c:v>361.5</c:v>
                </c:pt>
                <c:pt idx="1379">
                  <c:v>361.5</c:v>
                </c:pt>
                <c:pt idx="1380">
                  <c:v>361.5</c:v>
                </c:pt>
                <c:pt idx="1381">
                  <c:v>361.5</c:v>
                </c:pt>
                <c:pt idx="1382">
                  <c:v>361.35</c:v>
                </c:pt>
                <c:pt idx="1383">
                  <c:v>361.35</c:v>
                </c:pt>
                <c:pt idx="1384">
                  <c:v>361.35</c:v>
                </c:pt>
                <c:pt idx="1385">
                  <c:v>361.35</c:v>
                </c:pt>
                <c:pt idx="1386">
                  <c:v>361.35</c:v>
                </c:pt>
                <c:pt idx="1387">
                  <c:v>361.35</c:v>
                </c:pt>
                <c:pt idx="1388">
                  <c:v>361.35</c:v>
                </c:pt>
                <c:pt idx="1389">
                  <c:v>361.35</c:v>
                </c:pt>
                <c:pt idx="1390">
                  <c:v>361.35</c:v>
                </c:pt>
                <c:pt idx="1391">
                  <c:v>361.35</c:v>
                </c:pt>
                <c:pt idx="1392">
                  <c:v>361.35</c:v>
                </c:pt>
                <c:pt idx="1393">
                  <c:v>361.35</c:v>
                </c:pt>
                <c:pt idx="1394">
                  <c:v>361.35</c:v>
                </c:pt>
                <c:pt idx="1395">
                  <c:v>361.35</c:v>
                </c:pt>
                <c:pt idx="1396">
                  <c:v>361.35</c:v>
                </c:pt>
                <c:pt idx="1397">
                  <c:v>361.35</c:v>
                </c:pt>
                <c:pt idx="1398">
                  <c:v>361.2</c:v>
                </c:pt>
                <c:pt idx="1399">
                  <c:v>361.2</c:v>
                </c:pt>
                <c:pt idx="1400">
                  <c:v>361.2</c:v>
                </c:pt>
                <c:pt idx="1401">
                  <c:v>361.2</c:v>
                </c:pt>
                <c:pt idx="1402">
                  <c:v>361.2</c:v>
                </c:pt>
                <c:pt idx="1403">
                  <c:v>361.2</c:v>
                </c:pt>
                <c:pt idx="1404">
                  <c:v>361.2</c:v>
                </c:pt>
                <c:pt idx="1405">
                  <c:v>361.2</c:v>
                </c:pt>
                <c:pt idx="1406">
                  <c:v>361.2</c:v>
                </c:pt>
                <c:pt idx="1407">
                  <c:v>361.2</c:v>
                </c:pt>
                <c:pt idx="1408">
                  <c:v>361.2</c:v>
                </c:pt>
                <c:pt idx="1409">
                  <c:v>361.2</c:v>
                </c:pt>
                <c:pt idx="1410">
                  <c:v>361.2</c:v>
                </c:pt>
                <c:pt idx="1411">
                  <c:v>361.2</c:v>
                </c:pt>
                <c:pt idx="1412">
                  <c:v>361.2</c:v>
                </c:pt>
                <c:pt idx="1413">
                  <c:v>361.2</c:v>
                </c:pt>
                <c:pt idx="1414">
                  <c:v>361.2</c:v>
                </c:pt>
                <c:pt idx="1415">
                  <c:v>361.2</c:v>
                </c:pt>
                <c:pt idx="1416">
                  <c:v>361.2</c:v>
                </c:pt>
                <c:pt idx="1417">
                  <c:v>361.2</c:v>
                </c:pt>
                <c:pt idx="1418">
                  <c:v>361.05</c:v>
                </c:pt>
                <c:pt idx="1419">
                  <c:v>361.05</c:v>
                </c:pt>
                <c:pt idx="1420">
                  <c:v>361.05</c:v>
                </c:pt>
                <c:pt idx="1421">
                  <c:v>361.05</c:v>
                </c:pt>
                <c:pt idx="1422">
                  <c:v>361.05</c:v>
                </c:pt>
                <c:pt idx="1423">
                  <c:v>361.05</c:v>
                </c:pt>
                <c:pt idx="1424">
                  <c:v>361.05</c:v>
                </c:pt>
                <c:pt idx="1425">
                  <c:v>361.05</c:v>
                </c:pt>
                <c:pt idx="1426">
                  <c:v>361.05</c:v>
                </c:pt>
                <c:pt idx="1427">
                  <c:v>361.05</c:v>
                </c:pt>
                <c:pt idx="1428">
                  <c:v>361.05</c:v>
                </c:pt>
                <c:pt idx="1429">
                  <c:v>361.05</c:v>
                </c:pt>
                <c:pt idx="1430">
                  <c:v>361.05</c:v>
                </c:pt>
                <c:pt idx="1431">
                  <c:v>361.05</c:v>
                </c:pt>
                <c:pt idx="1432">
                  <c:v>361.05</c:v>
                </c:pt>
                <c:pt idx="1433">
                  <c:v>361.05</c:v>
                </c:pt>
                <c:pt idx="1434">
                  <c:v>361.05</c:v>
                </c:pt>
                <c:pt idx="1435">
                  <c:v>361.05</c:v>
                </c:pt>
                <c:pt idx="1436">
                  <c:v>361.05</c:v>
                </c:pt>
                <c:pt idx="1437">
                  <c:v>361.05</c:v>
                </c:pt>
                <c:pt idx="1438">
                  <c:v>361.05</c:v>
                </c:pt>
                <c:pt idx="1439">
                  <c:v>361.05</c:v>
                </c:pt>
                <c:pt idx="1440">
                  <c:v>360.9</c:v>
                </c:pt>
                <c:pt idx="1441">
                  <c:v>360.9</c:v>
                </c:pt>
                <c:pt idx="1442">
                  <c:v>360.9</c:v>
                </c:pt>
                <c:pt idx="1443">
                  <c:v>360.9</c:v>
                </c:pt>
                <c:pt idx="1444">
                  <c:v>360.9</c:v>
                </c:pt>
                <c:pt idx="1445">
                  <c:v>360.9</c:v>
                </c:pt>
                <c:pt idx="1446">
                  <c:v>360.9</c:v>
                </c:pt>
                <c:pt idx="1447">
                  <c:v>360.9</c:v>
                </c:pt>
                <c:pt idx="1448">
                  <c:v>360.9</c:v>
                </c:pt>
                <c:pt idx="1449">
                  <c:v>360.9</c:v>
                </c:pt>
                <c:pt idx="1450">
                  <c:v>360.9</c:v>
                </c:pt>
                <c:pt idx="1451">
                  <c:v>360.9</c:v>
                </c:pt>
                <c:pt idx="1452">
                  <c:v>360.9</c:v>
                </c:pt>
                <c:pt idx="1453">
                  <c:v>360.9</c:v>
                </c:pt>
                <c:pt idx="1454">
                  <c:v>360.75</c:v>
                </c:pt>
                <c:pt idx="1455">
                  <c:v>360.75</c:v>
                </c:pt>
                <c:pt idx="1456">
                  <c:v>360.75</c:v>
                </c:pt>
                <c:pt idx="1457">
                  <c:v>360.75</c:v>
                </c:pt>
                <c:pt idx="1458">
                  <c:v>360.75</c:v>
                </c:pt>
                <c:pt idx="1459">
                  <c:v>360.75</c:v>
                </c:pt>
                <c:pt idx="1460">
                  <c:v>360.75</c:v>
                </c:pt>
                <c:pt idx="1461">
                  <c:v>360.75</c:v>
                </c:pt>
                <c:pt idx="1462">
                  <c:v>360.75</c:v>
                </c:pt>
                <c:pt idx="1463">
                  <c:v>360.6</c:v>
                </c:pt>
                <c:pt idx="1464">
                  <c:v>360.6</c:v>
                </c:pt>
                <c:pt idx="1465">
                  <c:v>360.6</c:v>
                </c:pt>
                <c:pt idx="1466">
                  <c:v>360.6</c:v>
                </c:pt>
                <c:pt idx="1467">
                  <c:v>360.6</c:v>
                </c:pt>
                <c:pt idx="1468">
                  <c:v>360.6</c:v>
                </c:pt>
                <c:pt idx="1469">
                  <c:v>360.6</c:v>
                </c:pt>
                <c:pt idx="1470">
                  <c:v>360.6</c:v>
                </c:pt>
                <c:pt idx="1471">
                  <c:v>360.6</c:v>
                </c:pt>
                <c:pt idx="1472">
                  <c:v>360.6</c:v>
                </c:pt>
                <c:pt idx="1473">
                  <c:v>360.6</c:v>
                </c:pt>
                <c:pt idx="1474">
                  <c:v>360.6</c:v>
                </c:pt>
                <c:pt idx="1475">
                  <c:v>360.6</c:v>
                </c:pt>
                <c:pt idx="1476">
                  <c:v>360.6</c:v>
                </c:pt>
                <c:pt idx="1477">
                  <c:v>360.6</c:v>
                </c:pt>
                <c:pt idx="1478">
                  <c:v>360.6</c:v>
                </c:pt>
                <c:pt idx="1479">
                  <c:v>360.6</c:v>
                </c:pt>
                <c:pt idx="1480">
                  <c:v>360.45</c:v>
                </c:pt>
                <c:pt idx="1481">
                  <c:v>360.45</c:v>
                </c:pt>
                <c:pt idx="1482">
                  <c:v>360.45</c:v>
                </c:pt>
                <c:pt idx="1483">
                  <c:v>360.45</c:v>
                </c:pt>
                <c:pt idx="1484">
                  <c:v>360.45</c:v>
                </c:pt>
                <c:pt idx="1485">
                  <c:v>360.45</c:v>
                </c:pt>
                <c:pt idx="1486">
                  <c:v>360.45</c:v>
                </c:pt>
                <c:pt idx="1487">
                  <c:v>360.45</c:v>
                </c:pt>
                <c:pt idx="1488">
                  <c:v>360.45</c:v>
                </c:pt>
                <c:pt idx="1489">
                  <c:v>360.45</c:v>
                </c:pt>
                <c:pt idx="1490">
                  <c:v>360.45</c:v>
                </c:pt>
                <c:pt idx="1491">
                  <c:v>360.45</c:v>
                </c:pt>
                <c:pt idx="1492">
                  <c:v>360.45</c:v>
                </c:pt>
                <c:pt idx="1493">
                  <c:v>360.45</c:v>
                </c:pt>
                <c:pt idx="1494">
                  <c:v>360.45</c:v>
                </c:pt>
                <c:pt idx="1495">
                  <c:v>360.3</c:v>
                </c:pt>
                <c:pt idx="1496">
                  <c:v>360.3</c:v>
                </c:pt>
                <c:pt idx="1497">
                  <c:v>360.3</c:v>
                </c:pt>
                <c:pt idx="1498">
                  <c:v>360.3</c:v>
                </c:pt>
                <c:pt idx="1499">
                  <c:v>360.3</c:v>
                </c:pt>
                <c:pt idx="1500">
                  <c:v>360.3</c:v>
                </c:pt>
                <c:pt idx="1501">
                  <c:v>360.3</c:v>
                </c:pt>
                <c:pt idx="1502">
                  <c:v>360.3</c:v>
                </c:pt>
                <c:pt idx="1503">
                  <c:v>360.3</c:v>
                </c:pt>
                <c:pt idx="1504">
                  <c:v>360.3</c:v>
                </c:pt>
                <c:pt idx="1505">
                  <c:v>360.3</c:v>
                </c:pt>
                <c:pt idx="1506">
                  <c:v>360.3</c:v>
                </c:pt>
                <c:pt idx="1507">
                  <c:v>360.3</c:v>
                </c:pt>
                <c:pt idx="1508">
                  <c:v>360.3</c:v>
                </c:pt>
                <c:pt idx="1509">
                  <c:v>360.3</c:v>
                </c:pt>
                <c:pt idx="1510">
                  <c:v>360.3</c:v>
                </c:pt>
                <c:pt idx="1511">
                  <c:v>360.15</c:v>
                </c:pt>
                <c:pt idx="1512">
                  <c:v>360.15</c:v>
                </c:pt>
                <c:pt idx="1513">
                  <c:v>360.15</c:v>
                </c:pt>
                <c:pt idx="1514">
                  <c:v>360.15</c:v>
                </c:pt>
                <c:pt idx="1515">
                  <c:v>360.15</c:v>
                </c:pt>
                <c:pt idx="1516">
                  <c:v>360.15</c:v>
                </c:pt>
                <c:pt idx="1517">
                  <c:v>360.15</c:v>
                </c:pt>
                <c:pt idx="1518">
                  <c:v>360.15</c:v>
                </c:pt>
                <c:pt idx="1519">
                  <c:v>360.15</c:v>
                </c:pt>
                <c:pt idx="1520">
                  <c:v>360.15</c:v>
                </c:pt>
                <c:pt idx="1521">
                  <c:v>360.15</c:v>
                </c:pt>
                <c:pt idx="1522">
                  <c:v>360.15</c:v>
                </c:pt>
                <c:pt idx="1523">
                  <c:v>360.15</c:v>
                </c:pt>
                <c:pt idx="1524">
                  <c:v>360.15</c:v>
                </c:pt>
                <c:pt idx="1525">
                  <c:v>360.15</c:v>
                </c:pt>
                <c:pt idx="1526">
                  <c:v>360.15</c:v>
                </c:pt>
                <c:pt idx="1527">
                  <c:v>360.15</c:v>
                </c:pt>
                <c:pt idx="1528">
                  <c:v>360</c:v>
                </c:pt>
                <c:pt idx="1529">
                  <c:v>360</c:v>
                </c:pt>
                <c:pt idx="1530">
                  <c:v>360</c:v>
                </c:pt>
                <c:pt idx="1531">
                  <c:v>360</c:v>
                </c:pt>
                <c:pt idx="1532">
                  <c:v>360</c:v>
                </c:pt>
                <c:pt idx="1533">
                  <c:v>360</c:v>
                </c:pt>
                <c:pt idx="1534">
                  <c:v>360</c:v>
                </c:pt>
                <c:pt idx="1535">
                  <c:v>360</c:v>
                </c:pt>
                <c:pt idx="1536">
                  <c:v>360</c:v>
                </c:pt>
                <c:pt idx="1537">
                  <c:v>360</c:v>
                </c:pt>
                <c:pt idx="1538">
                  <c:v>360</c:v>
                </c:pt>
                <c:pt idx="1539">
                  <c:v>360</c:v>
                </c:pt>
                <c:pt idx="1540">
                  <c:v>360</c:v>
                </c:pt>
                <c:pt idx="1541">
                  <c:v>360</c:v>
                </c:pt>
                <c:pt idx="1542">
                  <c:v>360</c:v>
                </c:pt>
                <c:pt idx="1543">
                  <c:v>359.85</c:v>
                </c:pt>
                <c:pt idx="1544">
                  <c:v>359.85</c:v>
                </c:pt>
                <c:pt idx="1545">
                  <c:v>359.85</c:v>
                </c:pt>
                <c:pt idx="1546">
                  <c:v>359.85</c:v>
                </c:pt>
                <c:pt idx="1547">
                  <c:v>359.85</c:v>
                </c:pt>
                <c:pt idx="1548">
                  <c:v>359.85</c:v>
                </c:pt>
                <c:pt idx="1549">
                  <c:v>359.85</c:v>
                </c:pt>
                <c:pt idx="1550">
                  <c:v>359.85</c:v>
                </c:pt>
                <c:pt idx="1551">
                  <c:v>359.85</c:v>
                </c:pt>
                <c:pt idx="1552">
                  <c:v>359.85</c:v>
                </c:pt>
                <c:pt idx="1553">
                  <c:v>359.7</c:v>
                </c:pt>
                <c:pt idx="1554">
                  <c:v>359.7</c:v>
                </c:pt>
                <c:pt idx="1555">
                  <c:v>359.7</c:v>
                </c:pt>
                <c:pt idx="1556">
                  <c:v>359.7</c:v>
                </c:pt>
                <c:pt idx="1557">
                  <c:v>359.7</c:v>
                </c:pt>
                <c:pt idx="1558">
                  <c:v>359.7</c:v>
                </c:pt>
                <c:pt idx="1559">
                  <c:v>359.55</c:v>
                </c:pt>
                <c:pt idx="1560">
                  <c:v>359.55</c:v>
                </c:pt>
                <c:pt idx="1561">
                  <c:v>359.55</c:v>
                </c:pt>
                <c:pt idx="1562">
                  <c:v>359.55</c:v>
                </c:pt>
                <c:pt idx="1563">
                  <c:v>359.55</c:v>
                </c:pt>
                <c:pt idx="1564">
                  <c:v>359.55</c:v>
                </c:pt>
                <c:pt idx="1565">
                  <c:v>359.55</c:v>
                </c:pt>
                <c:pt idx="1566">
                  <c:v>359.55</c:v>
                </c:pt>
                <c:pt idx="1567">
                  <c:v>359.55</c:v>
                </c:pt>
                <c:pt idx="1568">
                  <c:v>359.55</c:v>
                </c:pt>
                <c:pt idx="1569">
                  <c:v>359.55</c:v>
                </c:pt>
                <c:pt idx="1570">
                  <c:v>359.55</c:v>
                </c:pt>
                <c:pt idx="1571">
                  <c:v>359.55</c:v>
                </c:pt>
                <c:pt idx="1572">
                  <c:v>359.55</c:v>
                </c:pt>
                <c:pt idx="1573">
                  <c:v>359.55</c:v>
                </c:pt>
                <c:pt idx="1574">
                  <c:v>359.55</c:v>
                </c:pt>
                <c:pt idx="1575">
                  <c:v>359.55</c:v>
                </c:pt>
                <c:pt idx="1576">
                  <c:v>359.55</c:v>
                </c:pt>
                <c:pt idx="1577">
                  <c:v>359.55</c:v>
                </c:pt>
                <c:pt idx="1578">
                  <c:v>359.55</c:v>
                </c:pt>
                <c:pt idx="1579">
                  <c:v>359.55</c:v>
                </c:pt>
                <c:pt idx="1580">
                  <c:v>359.4</c:v>
                </c:pt>
                <c:pt idx="1581">
                  <c:v>359.4</c:v>
                </c:pt>
                <c:pt idx="1582">
                  <c:v>359.4</c:v>
                </c:pt>
                <c:pt idx="1583">
                  <c:v>359.4</c:v>
                </c:pt>
                <c:pt idx="1584">
                  <c:v>359.4</c:v>
                </c:pt>
                <c:pt idx="1585">
                  <c:v>359.4</c:v>
                </c:pt>
                <c:pt idx="1586">
                  <c:v>359.4</c:v>
                </c:pt>
                <c:pt idx="1587">
                  <c:v>359.4</c:v>
                </c:pt>
                <c:pt idx="1588">
                  <c:v>359.4</c:v>
                </c:pt>
                <c:pt idx="1589">
                  <c:v>359.4</c:v>
                </c:pt>
                <c:pt idx="1590">
                  <c:v>359.4</c:v>
                </c:pt>
                <c:pt idx="1591">
                  <c:v>359.4</c:v>
                </c:pt>
                <c:pt idx="1592">
                  <c:v>359.25</c:v>
                </c:pt>
                <c:pt idx="1593">
                  <c:v>359.25</c:v>
                </c:pt>
                <c:pt idx="1594">
                  <c:v>359.25</c:v>
                </c:pt>
                <c:pt idx="1595">
                  <c:v>359.25</c:v>
                </c:pt>
                <c:pt idx="1596">
                  <c:v>359.25</c:v>
                </c:pt>
                <c:pt idx="1597">
                  <c:v>359.25</c:v>
                </c:pt>
                <c:pt idx="1598">
                  <c:v>359.25</c:v>
                </c:pt>
                <c:pt idx="1599">
                  <c:v>359.25</c:v>
                </c:pt>
                <c:pt idx="1600">
                  <c:v>359.25</c:v>
                </c:pt>
                <c:pt idx="1601">
                  <c:v>359.25</c:v>
                </c:pt>
                <c:pt idx="1602">
                  <c:v>359.25</c:v>
                </c:pt>
                <c:pt idx="1603">
                  <c:v>359.1</c:v>
                </c:pt>
                <c:pt idx="1604">
                  <c:v>359.1</c:v>
                </c:pt>
                <c:pt idx="1605">
                  <c:v>359.1</c:v>
                </c:pt>
                <c:pt idx="1606">
                  <c:v>359.1</c:v>
                </c:pt>
                <c:pt idx="1607">
                  <c:v>359.1</c:v>
                </c:pt>
                <c:pt idx="1608">
                  <c:v>359.1</c:v>
                </c:pt>
                <c:pt idx="1609">
                  <c:v>359.1</c:v>
                </c:pt>
                <c:pt idx="1610">
                  <c:v>359.1</c:v>
                </c:pt>
                <c:pt idx="1611">
                  <c:v>358.95</c:v>
                </c:pt>
                <c:pt idx="1612">
                  <c:v>358.95</c:v>
                </c:pt>
                <c:pt idx="1613">
                  <c:v>358.95</c:v>
                </c:pt>
                <c:pt idx="1614">
                  <c:v>358.95</c:v>
                </c:pt>
                <c:pt idx="1615">
                  <c:v>358.95</c:v>
                </c:pt>
                <c:pt idx="1616">
                  <c:v>358.95</c:v>
                </c:pt>
                <c:pt idx="1617">
                  <c:v>358.95</c:v>
                </c:pt>
                <c:pt idx="1618">
                  <c:v>358.95</c:v>
                </c:pt>
                <c:pt idx="1619">
                  <c:v>358.95</c:v>
                </c:pt>
                <c:pt idx="1620">
                  <c:v>358.95</c:v>
                </c:pt>
                <c:pt idx="1621">
                  <c:v>358.95</c:v>
                </c:pt>
                <c:pt idx="1622">
                  <c:v>358.8</c:v>
                </c:pt>
                <c:pt idx="1623">
                  <c:v>358.8</c:v>
                </c:pt>
                <c:pt idx="1624">
                  <c:v>358.8</c:v>
                </c:pt>
                <c:pt idx="1625">
                  <c:v>358.8</c:v>
                </c:pt>
                <c:pt idx="1626">
                  <c:v>358.8</c:v>
                </c:pt>
                <c:pt idx="1627">
                  <c:v>358.8</c:v>
                </c:pt>
                <c:pt idx="1628">
                  <c:v>358.65</c:v>
                </c:pt>
                <c:pt idx="1629">
                  <c:v>358.65</c:v>
                </c:pt>
                <c:pt idx="1630">
                  <c:v>358.65</c:v>
                </c:pt>
                <c:pt idx="1631">
                  <c:v>358.65</c:v>
                </c:pt>
                <c:pt idx="1632">
                  <c:v>358.65</c:v>
                </c:pt>
                <c:pt idx="1633">
                  <c:v>358.65</c:v>
                </c:pt>
                <c:pt idx="1634">
                  <c:v>358.65</c:v>
                </c:pt>
                <c:pt idx="1635">
                  <c:v>358.65</c:v>
                </c:pt>
                <c:pt idx="1636">
                  <c:v>358.5</c:v>
                </c:pt>
                <c:pt idx="1637">
                  <c:v>358.5</c:v>
                </c:pt>
                <c:pt idx="1638">
                  <c:v>358.5</c:v>
                </c:pt>
                <c:pt idx="1639">
                  <c:v>358.5</c:v>
                </c:pt>
                <c:pt idx="1640">
                  <c:v>358.5</c:v>
                </c:pt>
                <c:pt idx="1641">
                  <c:v>358.5</c:v>
                </c:pt>
                <c:pt idx="1642">
                  <c:v>358.35</c:v>
                </c:pt>
                <c:pt idx="1643">
                  <c:v>358.35</c:v>
                </c:pt>
                <c:pt idx="1644">
                  <c:v>358.35</c:v>
                </c:pt>
                <c:pt idx="1645">
                  <c:v>358.35</c:v>
                </c:pt>
                <c:pt idx="1646">
                  <c:v>358.35</c:v>
                </c:pt>
                <c:pt idx="1647">
                  <c:v>358.35</c:v>
                </c:pt>
                <c:pt idx="1648">
                  <c:v>358.35</c:v>
                </c:pt>
                <c:pt idx="1649">
                  <c:v>358.2</c:v>
                </c:pt>
                <c:pt idx="1650">
                  <c:v>358.2</c:v>
                </c:pt>
                <c:pt idx="1651">
                  <c:v>358.2</c:v>
                </c:pt>
                <c:pt idx="1652">
                  <c:v>358.2</c:v>
                </c:pt>
                <c:pt idx="1653">
                  <c:v>358.2</c:v>
                </c:pt>
                <c:pt idx="1654">
                  <c:v>358.05</c:v>
                </c:pt>
                <c:pt idx="1655">
                  <c:v>358.05</c:v>
                </c:pt>
                <c:pt idx="1656">
                  <c:v>358.05</c:v>
                </c:pt>
                <c:pt idx="1657">
                  <c:v>358.05</c:v>
                </c:pt>
                <c:pt idx="1658">
                  <c:v>357.9</c:v>
                </c:pt>
                <c:pt idx="1659">
                  <c:v>357.9</c:v>
                </c:pt>
                <c:pt idx="1660">
                  <c:v>357.9</c:v>
                </c:pt>
                <c:pt idx="1661">
                  <c:v>357.9</c:v>
                </c:pt>
                <c:pt idx="1662">
                  <c:v>357.9</c:v>
                </c:pt>
                <c:pt idx="1663">
                  <c:v>357.9</c:v>
                </c:pt>
                <c:pt idx="1664">
                  <c:v>357.9</c:v>
                </c:pt>
                <c:pt idx="1665">
                  <c:v>357.9</c:v>
                </c:pt>
                <c:pt idx="1666">
                  <c:v>357.9</c:v>
                </c:pt>
                <c:pt idx="1667">
                  <c:v>357.75</c:v>
                </c:pt>
                <c:pt idx="1668">
                  <c:v>357.75</c:v>
                </c:pt>
                <c:pt idx="1669">
                  <c:v>357.75</c:v>
                </c:pt>
                <c:pt idx="1670">
                  <c:v>357.75</c:v>
                </c:pt>
                <c:pt idx="1671">
                  <c:v>357.75</c:v>
                </c:pt>
                <c:pt idx="1672">
                  <c:v>357.75</c:v>
                </c:pt>
                <c:pt idx="1673">
                  <c:v>357.75</c:v>
                </c:pt>
                <c:pt idx="1674">
                  <c:v>357.6</c:v>
                </c:pt>
                <c:pt idx="1675">
                  <c:v>357.6</c:v>
                </c:pt>
                <c:pt idx="1676">
                  <c:v>357.6</c:v>
                </c:pt>
                <c:pt idx="1677">
                  <c:v>357.6</c:v>
                </c:pt>
                <c:pt idx="1678">
                  <c:v>357.6</c:v>
                </c:pt>
                <c:pt idx="1679">
                  <c:v>357.45</c:v>
                </c:pt>
                <c:pt idx="1680">
                  <c:v>357.45</c:v>
                </c:pt>
                <c:pt idx="1681">
                  <c:v>357.45</c:v>
                </c:pt>
                <c:pt idx="1682">
                  <c:v>357.45</c:v>
                </c:pt>
                <c:pt idx="1683">
                  <c:v>357.45</c:v>
                </c:pt>
                <c:pt idx="1684">
                  <c:v>357.45</c:v>
                </c:pt>
                <c:pt idx="1685">
                  <c:v>357.3</c:v>
                </c:pt>
                <c:pt idx="1686">
                  <c:v>357.3</c:v>
                </c:pt>
                <c:pt idx="1687">
                  <c:v>357.3</c:v>
                </c:pt>
                <c:pt idx="1688">
                  <c:v>357.3</c:v>
                </c:pt>
                <c:pt idx="1689">
                  <c:v>357.3</c:v>
                </c:pt>
                <c:pt idx="1690">
                  <c:v>357.3</c:v>
                </c:pt>
                <c:pt idx="1691">
                  <c:v>357.3</c:v>
                </c:pt>
                <c:pt idx="1692">
                  <c:v>357.3</c:v>
                </c:pt>
                <c:pt idx="1693">
                  <c:v>357.15</c:v>
                </c:pt>
                <c:pt idx="1694">
                  <c:v>357.15</c:v>
                </c:pt>
                <c:pt idx="1695">
                  <c:v>357.15</c:v>
                </c:pt>
                <c:pt idx="1696">
                  <c:v>357</c:v>
                </c:pt>
                <c:pt idx="1697">
                  <c:v>357</c:v>
                </c:pt>
                <c:pt idx="1698">
                  <c:v>357</c:v>
                </c:pt>
                <c:pt idx="1699">
                  <c:v>357</c:v>
                </c:pt>
                <c:pt idx="1700">
                  <c:v>357</c:v>
                </c:pt>
                <c:pt idx="1701">
                  <c:v>357</c:v>
                </c:pt>
                <c:pt idx="1702">
                  <c:v>356.85</c:v>
                </c:pt>
                <c:pt idx="1703">
                  <c:v>356.7</c:v>
                </c:pt>
                <c:pt idx="1704">
                  <c:v>356.7</c:v>
                </c:pt>
                <c:pt idx="1705">
                  <c:v>356.55</c:v>
                </c:pt>
                <c:pt idx="1706">
                  <c:v>356.55</c:v>
                </c:pt>
                <c:pt idx="1707">
                  <c:v>356.55</c:v>
                </c:pt>
                <c:pt idx="1708">
                  <c:v>356.55</c:v>
                </c:pt>
                <c:pt idx="1709">
                  <c:v>356.4</c:v>
                </c:pt>
                <c:pt idx="1710">
                  <c:v>356.25</c:v>
                </c:pt>
                <c:pt idx="1711">
                  <c:v>356.25</c:v>
                </c:pt>
                <c:pt idx="1712">
                  <c:v>356.1</c:v>
                </c:pt>
                <c:pt idx="1713">
                  <c:v>356.1</c:v>
                </c:pt>
                <c:pt idx="1714">
                  <c:v>356.1</c:v>
                </c:pt>
                <c:pt idx="1715">
                  <c:v>355.95</c:v>
                </c:pt>
                <c:pt idx="1716">
                  <c:v>355.8</c:v>
                </c:pt>
                <c:pt idx="1717">
                  <c:v>355.8</c:v>
                </c:pt>
                <c:pt idx="1718">
                  <c:v>355.65</c:v>
                </c:pt>
                <c:pt idx="1719">
                  <c:v>355.5</c:v>
                </c:pt>
                <c:pt idx="1720">
                  <c:v>355.5</c:v>
                </c:pt>
                <c:pt idx="1721">
                  <c:v>355.5</c:v>
                </c:pt>
                <c:pt idx="1722">
                  <c:v>355.5</c:v>
                </c:pt>
                <c:pt idx="1723">
                  <c:v>355.35</c:v>
                </c:pt>
                <c:pt idx="1724">
                  <c:v>354.9</c:v>
                </c:pt>
                <c:pt idx="1725">
                  <c:v>354.75</c:v>
                </c:pt>
                <c:pt idx="1726">
                  <c:v>354.6</c:v>
                </c:pt>
                <c:pt idx="1727">
                  <c:v>354.45</c:v>
                </c:pt>
                <c:pt idx="1728">
                  <c:v>354.3</c:v>
                </c:pt>
                <c:pt idx="1729">
                  <c:v>354</c:v>
                </c:pt>
                <c:pt idx="1730">
                  <c:v>352.8</c:v>
                </c:pt>
                <c:pt idx="1731">
                  <c:v>352.65</c:v>
                </c:pt>
                <c:pt idx="1732">
                  <c:v>352.05</c:v>
                </c:pt>
                <c:pt idx="1733">
                  <c:v>350.4</c:v>
                </c:pt>
                <c:pt idx="1734">
                  <c:v>350.1</c:v>
                </c:pt>
                <c:pt idx="1735">
                  <c:v>348</c:v>
                </c:pt>
                <c:pt idx="1736">
                  <c:v>345.6</c:v>
                </c:pt>
                <c:pt idx="1737">
                  <c:v>345.45</c:v>
                </c:pt>
                <c:pt idx="1738">
                  <c:v>343.95</c:v>
                </c:pt>
                <c:pt idx="1739">
                  <c:v>341.4</c:v>
                </c:pt>
                <c:pt idx="1740">
                  <c:v>340.35</c:v>
                </c:pt>
                <c:pt idx="1741">
                  <c:v>339.75</c:v>
                </c:pt>
                <c:pt idx="1742">
                  <c:v>339.75</c:v>
                </c:pt>
                <c:pt idx="1743">
                  <c:v>339.6</c:v>
                </c:pt>
                <c:pt idx="1744">
                  <c:v>338.25</c:v>
                </c:pt>
                <c:pt idx="1745">
                  <c:v>337.8</c:v>
                </c:pt>
                <c:pt idx="1746">
                  <c:v>337.2</c:v>
                </c:pt>
                <c:pt idx="1747">
                  <c:v>337.05</c:v>
                </c:pt>
                <c:pt idx="1748">
                  <c:v>336.9</c:v>
                </c:pt>
                <c:pt idx="1749">
                  <c:v>333.6</c:v>
                </c:pt>
                <c:pt idx="1750">
                  <c:v>333.15</c:v>
                </c:pt>
                <c:pt idx="1751">
                  <c:v>328.5</c:v>
                </c:pt>
                <c:pt idx="1752">
                  <c:v>327.9</c:v>
                </c:pt>
                <c:pt idx="1753">
                  <c:v>326.39999999999998</c:v>
                </c:pt>
                <c:pt idx="1754">
                  <c:v>326.25</c:v>
                </c:pt>
                <c:pt idx="1755">
                  <c:v>325.64999999999998</c:v>
                </c:pt>
                <c:pt idx="1756">
                  <c:v>324.75</c:v>
                </c:pt>
                <c:pt idx="1757">
                  <c:v>322.5</c:v>
                </c:pt>
                <c:pt idx="1758">
                  <c:v>322.35000000000002</c:v>
                </c:pt>
                <c:pt idx="1759">
                  <c:v>321.89999999999998</c:v>
                </c:pt>
                <c:pt idx="1760">
                  <c:v>321.75</c:v>
                </c:pt>
                <c:pt idx="1761">
                  <c:v>321.60000000000002</c:v>
                </c:pt>
                <c:pt idx="1762">
                  <c:v>320.7</c:v>
                </c:pt>
                <c:pt idx="1763">
                  <c:v>320.25</c:v>
                </c:pt>
                <c:pt idx="1764">
                  <c:v>318.89999999999998</c:v>
                </c:pt>
                <c:pt idx="1765">
                  <c:v>318.89999999999998</c:v>
                </c:pt>
                <c:pt idx="1766">
                  <c:v>318.45</c:v>
                </c:pt>
                <c:pt idx="1767">
                  <c:v>315.3</c:v>
                </c:pt>
                <c:pt idx="1768">
                  <c:v>314.25</c:v>
                </c:pt>
                <c:pt idx="1769">
                  <c:v>313.35000000000002</c:v>
                </c:pt>
                <c:pt idx="1770">
                  <c:v>312</c:v>
                </c:pt>
                <c:pt idx="1771">
                  <c:v>311.55</c:v>
                </c:pt>
                <c:pt idx="1772">
                  <c:v>311.10000000000002</c:v>
                </c:pt>
                <c:pt idx="1773">
                  <c:v>310.5</c:v>
                </c:pt>
                <c:pt idx="1774">
                  <c:v>310.35000000000002</c:v>
                </c:pt>
                <c:pt idx="1775">
                  <c:v>309.3</c:v>
                </c:pt>
                <c:pt idx="1776">
                  <c:v>309.3</c:v>
                </c:pt>
                <c:pt idx="1777">
                  <c:v>309.3</c:v>
                </c:pt>
                <c:pt idx="1778">
                  <c:v>309</c:v>
                </c:pt>
                <c:pt idx="1779">
                  <c:v>308.25</c:v>
                </c:pt>
                <c:pt idx="1780">
                  <c:v>308.25</c:v>
                </c:pt>
                <c:pt idx="1781">
                  <c:v>307.5</c:v>
                </c:pt>
                <c:pt idx="1782">
                  <c:v>306.89999999999998</c:v>
                </c:pt>
                <c:pt idx="1783">
                  <c:v>306.14999999999998</c:v>
                </c:pt>
                <c:pt idx="1784">
                  <c:v>305.25</c:v>
                </c:pt>
                <c:pt idx="1785">
                  <c:v>304.5</c:v>
                </c:pt>
                <c:pt idx="1786">
                  <c:v>302.7</c:v>
                </c:pt>
                <c:pt idx="1787">
                  <c:v>301.8</c:v>
                </c:pt>
                <c:pt idx="1788">
                  <c:v>301.64999999999998</c:v>
                </c:pt>
                <c:pt idx="1789">
                  <c:v>301.35000000000002</c:v>
                </c:pt>
                <c:pt idx="1790">
                  <c:v>301.35000000000002</c:v>
                </c:pt>
                <c:pt idx="1791">
                  <c:v>301.2</c:v>
                </c:pt>
                <c:pt idx="1792">
                  <c:v>300.75</c:v>
                </c:pt>
                <c:pt idx="1793">
                  <c:v>300.60000000000002</c:v>
                </c:pt>
                <c:pt idx="1794">
                  <c:v>300.3</c:v>
                </c:pt>
                <c:pt idx="1795">
                  <c:v>300.3</c:v>
                </c:pt>
                <c:pt idx="1796">
                  <c:v>299.85000000000002</c:v>
                </c:pt>
                <c:pt idx="1797">
                  <c:v>299.7</c:v>
                </c:pt>
                <c:pt idx="1798">
                  <c:v>299.7</c:v>
                </c:pt>
                <c:pt idx="1799">
                  <c:v>299.25</c:v>
                </c:pt>
                <c:pt idx="1800">
                  <c:v>298.8</c:v>
                </c:pt>
                <c:pt idx="1801">
                  <c:v>298.8</c:v>
                </c:pt>
                <c:pt idx="1802">
                  <c:v>298.5</c:v>
                </c:pt>
                <c:pt idx="1803">
                  <c:v>297.89999999999998</c:v>
                </c:pt>
                <c:pt idx="1804">
                  <c:v>297.60000000000002</c:v>
                </c:pt>
                <c:pt idx="1805">
                  <c:v>297.60000000000002</c:v>
                </c:pt>
                <c:pt idx="1806">
                  <c:v>297.3</c:v>
                </c:pt>
                <c:pt idx="1807">
                  <c:v>297.14999999999998</c:v>
                </c:pt>
                <c:pt idx="1808">
                  <c:v>296.39999999999998</c:v>
                </c:pt>
                <c:pt idx="1809">
                  <c:v>293.55</c:v>
                </c:pt>
                <c:pt idx="1810">
                  <c:v>292.8</c:v>
                </c:pt>
                <c:pt idx="1811">
                  <c:v>292.2</c:v>
                </c:pt>
                <c:pt idx="1812">
                  <c:v>291.60000000000002</c:v>
                </c:pt>
                <c:pt idx="1813">
                  <c:v>290.39999999999998</c:v>
                </c:pt>
                <c:pt idx="1814">
                  <c:v>290.25</c:v>
                </c:pt>
                <c:pt idx="1815">
                  <c:v>289.64999999999998</c:v>
                </c:pt>
                <c:pt idx="1816">
                  <c:v>289.35000000000002</c:v>
                </c:pt>
                <c:pt idx="1817">
                  <c:v>289.35000000000002</c:v>
                </c:pt>
                <c:pt idx="1818">
                  <c:v>289.05</c:v>
                </c:pt>
                <c:pt idx="1819">
                  <c:v>288.89999999999998</c:v>
                </c:pt>
                <c:pt idx="1820">
                  <c:v>288.60000000000002</c:v>
                </c:pt>
                <c:pt idx="1821">
                  <c:v>288.3</c:v>
                </c:pt>
                <c:pt idx="1822">
                  <c:v>286.5</c:v>
                </c:pt>
                <c:pt idx="1823">
                  <c:v>281.25</c:v>
                </c:pt>
                <c:pt idx="1824">
                  <c:v>279.60000000000002</c:v>
                </c:pt>
                <c:pt idx="1825">
                  <c:v>278.55</c:v>
                </c:pt>
                <c:pt idx="1826">
                  <c:v>277.8</c:v>
                </c:pt>
                <c:pt idx="1827">
                  <c:v>277.5</c:v>
                </c:pt>
                <c:pt idx="1828">
                  <c:v>276.75</c:v>
                </c:pt>
                <c:pt idx="1829">
                  <c:v>276.60000000000002</c:v>
                </c:pt>
                <c:pt idx="1830">
                  <c:v>276</c:v>
                </c:pt>
                <c:pt idx="1831">
                  <c:v>276</c:v>
                </c:pt>
                <c:pt idx="1832">
                  <c:v>276</c:v>
                </c:pt>
                <c:pt idx="1833">
                  <c:v>275.85000000000002</c:v>
                </c:pt>
                <c:pt idx="1834">
                  <c:v>275.85000000000002</c:v>
                </c:pt>
                <c:pt idx="1835">
                  <c:v>275.7</c:v>
                </c:pt>
                <c:pt idx="1836">
                  <c:v>275.7</c:v>
                </c:pt>
                <c:pt idx="1837">
                  <c:v>275.55</c:v>
                </c:pt>
                <c:pt idx="1838">
                  <c:v>275.39999999999998</c:v>
                </c:pt>
                <c:pt idx="1839">
                  <c:v>275.39999999999998</c:v>
                </c:pt>
                <c:pt idx="1840">
                  <c:v>275.25</c:v>
                </c:pt>
                <c:pt idx="1841">
                  <c:v>275.10000000000002</c:v>
                </c:pt>
                <c:pt idx="1842">
                  <c:v>275.10000000000002</c:v>
                </c:pt>
                <c:pt idx="1843">
                  <c:v>275.10000000000002</c:v>
                </c:pt>
                <c:pt idx="1844">
                  <c:v>274.95</c:v>
                </c:pt>
                <c:pt idx="1845">
                  <c:v>274.8</c:v>
                </c:pt>
                <c:pt idx="1846">
                  <c:v>274.64999999999998</c:v>
                </c:pt>
                <c:pt idx="1847">
                  <c:v>274.64999999999998</c:v>
                </c:pt>
                <c:pt idx="1848">
                  <c:v>274.5</c:v>
                </c:pt>
                <c:pt idx="1849">
                  <c:v>274.35000000000002</c:v>
                </c:pt>
                <c:pt idx="1850">
                  <c:v>274.05</c:v>
                </c:pt>
                <c:pt idx="1851">
                  <c:v>273.3</c:v>
                </c:pt>
                <c:pt idx="1852">
                  <c:v>273</c:v>
                </c:pt>
                <c:pt idx="1853">
                  <c:v>272.39999999999998</c:v>
                </c:pt>
                <c:pt idx="1854">
                  <c:v>272.10000000000002</c:v>
                </c:pt>
                <c:pt idx="1855">
                  <c:v>270.89999999999998</c:v>
                </c:pt>
                <c:pt idx="1856">
                  <c:v>270.75</c:v>
                </c:pt>
                <c:pt idx="1857">
                  <c:v>268.95</c:v>
                </c:pt>
                <c:pt idx="1858">
                  <c:v>266.10000000000002</c:v>
                </c:pt>
                <c:pt idx="1859">
                  <c:v>265.8</c:v>
                </c:pt>
                <c:pt idx="1860">
                  <c:v>265.64999999999998</c:v>
                </c:pt>
                <c:pt idx="1861">
                  <c:v>264.3</c:v>
                </c:pt>
                <c:pt idx="1862">
                  <c:v>264.3</c:v>
                </c:pt>
                <c:pt idx="1863">
                  <c:v>264.14999999999998</c:v>
                </c:pt>
                <c:pt idx="1864">
                  <c:v>264</c:v>
                </c:pt>
                <c:pt idx="1865">
                  <c:v>263.10000000000002</c:v>
                </c:pt>
                <c:pt idx="1866">
                  <c:v>262.35000000000002</c:v>
                </c:pt>
                <c:pt idx="1867">
                  <c:v>261.14999999999998</c:v>
                </c:pt>
                <c:pt idx="1868">
                  <c:v>259.2</c:v>
                </c:pt>
                <c:pt idx="1869">
                  <c:v>259.2</c:v>
                </c:pt>
                <c:pt idx="1870">
                  <c:v>257.7</c:v>
                </c:pt>
                <c:pt idx="1871">
                  <c:v>256.35000000000002</c:v>
                </c:pt>
                <c:pt idx="1872">
                  <c:v>256.05</c:v>
                </c:pt>
                <c:pt idx="1873">
                  <c:v>254.1</c:v>
                </c:pt>
                <c:pt idx="1874">
                  <c:v>253.8</c:v>
                </c:pt>
                <c:pt idx="1875">
                  <c:v>253.2</c:v>
                </c:pt>
                <c:pt idx="1876">
                  <c:v>253.2</c:v>
                </c:pt>
                <c:pt idx="1877">
                  <c:v>253.05</c:v>
                </c:pt>
                <c:pt idx="1878">
                  <c:v>252.9</c:v>
                </c:pt>
                <c:pt idx="1879">
                  <c:v>252.75</c:v>
                </c:pt>
                <c:pt idx="1880">
                  <c:v>252.15</c:v>
                </c:pt>
                <c:pt idx="1881">
                  <c:v>251.1</c:v>
                </c:pt>
                <c:pt idx="1882">
                  <c:v>250.95</c:v>
                </c:pt>
                <c:pt idx="1883">
                  <c:v>250.8</c:v>
                </c:pt>
                <c:pt idx="1884">
                  <c:v>250.5</c:v>
                </c:pt>
                <c:pt idx="1885">
                  <c:v>250.5</c:v>
                </c:pt>
                <c:pt idx="1886">
                  <c:v>250.35</c:v>
                </c:pt>
                <c:pt idx="1887">
                  <c:v>250.2</c:v>
                </c:pt>
                <c:pt idx="1888">
                  <c:v>250.2</c:v>
                </c:pt>
                <c:pt idx="1889">
                  <c:v>250.2</c:v>
                </c:pt>
                <c:pt idx="1890">
                  <c:v>249.9</c:v>
                </c:pt>
                <c:pt idx="1891">
                  <c:v>249.75</c:v>
                </c:pt>
                <c:pt idx="1892">
                  <c:v>249.75</c:v>
                </c:pt>
                <c:pt idx="1893">
                  <c:v>249.75</c:v>
                </c:pt>
                <c:pt idx="1894">
                  <c:v>249.6</c:v>
                </c:pt>
                <c:pt idx="1895">
                  <c:v>249.6</c:v>
                </c:pt>
                <c:pt idx="1896">
                  <c:v>249.6</c:v>
                </c:pt>
                <c:pt idx="1897">
                  <c:v>249</c:v>
                </c:pt>
                <c:pt idx="1898">
                  <c:v>248.7</c:v>
                </c:pt>
                <c:pt idx="1899">
                  <c:v>248.7</c:v>
                </c:pt>
                <c:pt idx="1900">
                  <c:v>248.55</c:v>
                </c:pt>
                <c:pt idx="1901">
                  <c:v>248.55</c:v>
                </c:pt>
                <c:pt idx="1902">
                  <c:v>248.4</c:v>
                </c:pt>
                <c:pt idx="1903">
                  <c:v>247.95</c:v>
                </c:pt>
                <c:pt idx="1904">
                  <c:v>247.35</c:v>
                </c:pt>
                <c:pt idx="1905">
                  <c:v>247.2</c:v>
                </c:pt>
                <c:pt idx="1906">
                  <c:v>246.9</c:v>
                </c:pt>
                <c:pt idx="1907">
                  <c:v>246.75</c:v>
                </c:pt>
                <c:pt idx="1908">
                  <c:v>246</c:v>
                </c:pt>
                <c:pt idx="1909">
                  <c:v>245.7</c:v>
                </c:pt>
                <c:pt idx="1910">
                  <c:v>243.75</c:v>
                </c:pt>
                <c:pt idx="1911">
                  <c:v>241.5</c:v>
                </c:pt>
                <c:pt idx="1912">
                  <c:v>241.05</c:v>
                </c:pt>
                <c:pt idx="1913">
                  <c:v>240.45</c:v>
                </c:pt>
                <c:pt idx="1914">
                  <c:v>239.85</c:v>
                </c:pt>
                <c:pt idx="1915">
                  <c:v>238.35</c:v>
                </c:pt>
                <c:pt idx="1916">
                  <c:v>235.95</c:v>
                </c:pt>
                <c:pt idx="1917">
                  <c:v>235.65</c:v>
                </c:pt>
                <c:pt idx="1918">
                  <c:v>232.95</c:v>
                </c:pt>
                <c:pt idx="1919">
                  <c:v>230.4</c:v>
                </c:pt>
                <c:pt idx="1920">
                  <c:v>227.85</c:v>
                </c:pt>
                <c:pt idx="1921">
                  <c:v>225.6</c:v>
                </c:pt>
                <c:pt idx="1922">
                  <c:v>223.35</c:v>
                </c:pt>
                <c:pt idx="1923">
                  <c:v>222.3</c:v>
                </c:pt>
                <c:pt idx="1924">
                  <c:v>220.35</c:v>
                </c:pt>
                <c:pt idx="1925">
                  <c:v>220.2</c:v>
                </c:pt>
                <c:pt idx="1926">
                  <c:v>218.4</c:v>
                </c:pt>
                <c:pt idx="1927">
                  <c:v>217.05</c:v>
                </c:pt>
                <c:pt idx="1928">
                  <c:v>216</c:v>
                </c:pt>
                <c:pt idx="1929">
                  <c:v>215.85</c:v>
                </c:pt>
                <c:pt idx="1930">
                  <c:v>215.4</c:v>
                </c:pt>
                <c:pt idx="1931">
                  <c:v>214.5</c:v>
                </c:pt>
                <c:pt idx="1932">
                  <c:v>208.8</c:v>
                </c:pt>
                <c:pt idx="1933">
                  <c:v>207.75</c:v>
                </c:pt>
                <c:pt idx="1934">
                  <c:v>206.25</c:v>
                </c:pt>
                <c:pt idx="1935">
                  <c:v>203.85</c:v>
                </c:pt>
                <c:pt idx="1936">
                  <c:v>202.8</c:v>
                </c:pt>
                <c:pt idx="1937">
                  <c:v>201.45</c:v>
                </c:pt>
                <c:pt idx="1938">
                  <c:v>201.45</c:v>
                </c:pt>
                <c:pt idx="1939">
                  <c:v>201.15</c:v>
                </c:pt>
                <c:pt idx="1940">
                  <c:v>200.85</c:v>
                </c:pt>
                <c:pt idx="1941">
                  <c:v>195.3</c:v>
                </c:pt>
                <c:pt idx="1942">
                  <c:v>193.35</c:v>
                </c:pt>
                <c:pt idx="1943">
                  <c:v>191.4</c:v>
                </c:pt>
                <c:pt idx="1944">
                  <c:v>191.1</c:v>
                </c:pt>
                <c:pt idx="1945">
                  <c:v>190.2</c:v>
                </c:pt>
                <c:pt idx="1946">
                  <c:v>188.1</c:v>
                </c:pt>
                <c:pt idx="1947">
                  <c:v>187.2</c:v>
                </c:pt>
                <c:pt idx="1948">
                  <c:v>186.15</c:v>
                </c:pt>
                <c:pt idx="1949">
                  <c:v>185.7</c:v>
                </c:pt>
                <c:pt idx="1950">
                  <c:v>184.05</c:v>
                </c:pt>
                <c:pt idx="1951">
                  <c:v>182.4</c:v>
                </c:pt>
                <c:pt idx="1952">
                  <c:v>182.25</c:v>
                </c:pt>
                <c:pt idx="1953">
                  <c:v>182.25</c:v>
                </c:pt>
                <c:pt idx="1954">
                  <c:v>181.65</c:v>
                </c:pt>
                <c:pt idx="1955">
                  <c:v>181.5</c:v>
                </c:pt>
                <c:pt idx="1956">
                  <c:v>180.9</c:v>
                </c:pt>
                <c:pt idx="1957">
                  <c:v>180</c:v>
                </c:pt>
                <c:pt idx="1958">
                  <c:v>179.85</c:v>
                </c:pt>
                <c:pt idx="1959">
                  <c:v>177.75</c:v>
                </c:pt>
                <c:pt idx="1960">
                  <c:v>175.8</c:v>
                </c:pt>
                <c:pt idx="1961">
                  <c:v>175.5</c:v>
                </c:pt>
                <c:pt idx="1962">
                  <c:v>173.7</c:v>
                </c:pt>
                <c:pt idx="1963">
                  <c:v>172.65</c:v>
                </c:pt>
                <c:pt idx="1964">
                  <c:v>167.85</c:v>
                </c:pt>
                <c:pt idx="1965">
                  <c:v>167.55</c:v>
                </c:pt>
                <c:pt idx="1966">
                  <c:v>166.8</c:v>
                </c:pt>
                <c:pt idx="1967">
                  <c:v>165.75</c:v>
                </c:pt>
                <c:pt idx="1968">
                  <c:v>165.75</c:v>
                </c:pt>
                <c:pt idx="1969">
                  <c:v>162.30000000000001</c:v>
                </c:pt>
                <c:pt idx="1970">
                  <c:v>160.5</c:v>
                </c:pt>
                <c:pt idx="1971">
                  <c:v>156.9</c:v>
                </c:pt>
                <c:pt idx="1972">
                  <c:v>156.6</c:v>
                </c:pt>
                <c:pt idx="1973">
                  <c:v>154.80000000000001</c:v>
                </c:pt>
                <c:pt idx="1974">
                  <c:v>151.94999999999999</c:v>
                </c:pt>
                <c:pt idx="1975">
                  <c:v>149.1</c:v>
                </c:pt>
                <c:pt idx="1976">
                  <c:v>148.94999999999999</c:v>
                </c:pt>
                <c:pt idx="1977">
                  <c:v>148.5</c:v>
                </c:pt>
                <c:pt idx="1978">
                  <c:v>148.35</c:v>
                </c:pt>
                <c:pt idx="1979">
                  <c:v>143.25</c:v>
                </c:pt>
                <c:pt idx="1980">
                  <c:v>142.05000000000001</c:v>
                </c:pt>
                <c:pt idx="1981">
                  <c:v>138.6</c:v>
                </c:pt>
                <c:pt idx="1982">
                  <c:v>138.30000000000001</c:v>
                </c:pt>
                <c:pt idx="1983">
                  <c:v>137.55000000000001</c:v>
                </c:pt>
                <c:pt idx="1984">
                  <c:v>137.4</c:v>
                </c:pt>
                <c:pt idx="1985">
                  <c:v>137.25</c:v>
                </c:pt>
                <c:pt idx="1986">
                  <c:v>136.65</c:v>
                </c:pt>
                <c:pt idx="1987">
                  <c:v>136.35</c:v>
                </c:pt>
                <c:pt idx="1988">
                  <c:v>136.05000000000001</c:v>
                </c:pt>
                <c:pt idx="1989">
                  <c:v>136.05000000000001</c:v>
                </c:pt>
                <c:pt idx="1990">
                  <c:v>135.44999999999999</c:v>
                </c:pt>
                <c:pt idx="1991">
                  <c:v>135.15</c:v>
                </c:pt>
                <c:pt idx="1992">
                  <c:v>131.1</c:v>
                </c:pt>
                <c:pt idx="1993">
                  <c:v>125.85</c:v>
                </c:pt>
                <c:pt idx="1994">
                  <c:v>125.55</c:v>
                </c:pt>
                <c:pt idx="1995">
                  <c:v>123.45</c:v>
                </c:pt>
                <c:pt idx="1996">
                  <c:v>122.55</c:v>
                </c:pt>
                <c:pt idx="1997">
                  <c:v>121.8</c:v>
                </c:pt>
                <c:pt idx="1998">
                  <c:v>121.35</c:v>
                </c:pt>
                <c:pt idx="1999">
                  <c:v>121.05</c:v>
                </c:pt>
                <c:pt idx="2000">
                  <c:v>120.75</c:v>
                </c:pt>
                <c:pt idx="2001">
                  <c:v>120.6</c:v>
                </c:pt>
                <c:pt idx="2002">
                  <c:v>119.85</c:v>
                </c:pt>
                <c:pt idx="2003">
                  <c:v>119.1</c:v>
                </c:pt>
                <c:pt idx="2004">
                  <c:v>118.8</c:v>
                </c:pt>
                <c:pt idx="2005">
                  <c:v>118.65</c:v>
                </c:pt>
                <c:pt idx="2006">
                  <c:v>118.2</c:v>
                </c:pt>
                <c:pt idx="2007">
                  <c:v>117.6</c:v>
                </c:pt>
                <c:pt idx="2008">
                  <c:v>117.45</c:v>
                </c:pt>
                <c:pt idx="2009">
                  <c:v>117.45</c:v>
                </c:pt>
                <c:pt idx="2010">
                  <c:v>117.3</c:v>
                </c:pt>
                <c:pt idx="2011">
                  <c:v>115.95</c:v>
                </c:pt>
                <c:pt idx="2012">
                  <c:v>115.95</c:v>
                </c:pt>
                <c:pt idx="2013">
                  <c:v>115.5</c:v>
                </c:pt>
                <c:pt idx="2014">
                  <c:v>115.2</c:v>
                </c:pt>
                <c:pt idx="2015">
                  <c:v>114.6</c:v>
                </c:pt>
                <c:pt idx="2016">
                  <c:v>114.15</c:v>
                </c:pt>
                <c:pt idx="2017">
                  <c:v>113.7</c:v>
                </c:pt>
                <c:pt idx="2018">
                  <c:v>113.7</c:v>
                </c:pt>
                <c:pt idx="2019">
                  <c:v>113.4</c:v>
                </c:pt>
                <c:pt idx="2020">
                  <c:v>113.25</c:v>
                </c:pt>
                <c:pt idx="2021">
                  <c:v>112.95</c:v>
                </c:pt>
                <c:pt idx="2022">
                  <c:v>112.5</c:v>
                </c:pt>
                <c:pt idx="2023">
                  <c:v>112.5</c:v>
                </c:pt>
                <c:pt idx="2024">
                  <c:v>112.05</c:v>
                </c:pt>
                <c:pt idx="2025">
                  <c:v>111.3</c:v>
                </c:pt>
                <c:pt idx="2026">
                  <c:v>111.3</c:v>
                </c:pt>
                <c:pt idx="2027">
                  <c:v>111.3</c:v>
                </c:pt>
                <c:pt idx="2028">
                  <c:v>111.15</c:v>
                </c:pt>
                <c:pt idx="2029">
                  <c:v>110.85</c:v>
                </c:pt>
                <c:pt idx="2030">
                  <c:v>110.7</c:v>
                </c:pt>
                <c:pt idx="2031">
                  <c:v>110.55</c:v>
                </c:pt>
                <c:pt idx="2032">
                  <c:v>110.25</c:v>
                </c:pt>
                <c:pt idx="2033">
                  <c:v>107.85</c:v>
                </c:pt>
                <c:pt idx="2034">
                  <c:v>107.7</c:v>
                </c:pt>
                <c:pt idx="2035">
                  <c:v>107.4</c:v>
                </c:pt>
                <c:pt idx="2036">
                  <c:v>106.5</c:v>
                </c:pt>
                <c:pt idx="2037">
                  <c:v>105.15</c:v>
                </c:pt>
                <c:pt idx="2038">
                  <c:v>101.85</c:v>
                </c:pt>
                <c:pt idx="2039">
                  <c:v>100.5</c:v>
                </c:pt>
                <c:pt idx="2040">
                  <c:v>81</c:v>
                </c:pt>
                <c:pt idx="2041">
                  <c:v>79.8</c:v>
                </c:pt>
                <c:pt idx="2042">
                  <c:v>79.5</c:v>
                </c:pt>
                <c:pt idx="2043">
                  <c:v>78.900000000000006</c:v>
                </c:pt>
                <c:pt idx="2044">
                  <c:v>78.900000000000006</c:v>
                </c:pt>
                <c:pt idx="2045">
                  <c:v>78.75</c:v>
                </c:pt>
                <c:pt idx="2046">
                  <c:v>74.849999999999994</c:v>
                </c:pt>
                <c:pt idx="2047">
                  <c:v>70.95</c:v>
                </c:pt>
                <c:pt idx="2048">
                  <c:v>69.900000000000006</c:v>
                </c:pt>
                <c:pt idx="2049">
                  <c:v>67.95</c:v>
                </c:pt>
                <c:pt idx="2050">
                  <c:v>67.5</c:v>
                </c:pt>
                <c:pt idx="2051">
                  <c:v>67.2</c:v>
                </c:pt>
                <c:pt idx="2052">
                  <c:v>66.900000000000006</c:v>
                </c:pt>
                <c:pt idx="2053">
                  <c:v>62.7</c:v>
                </c:pt>
                <c:pt idx="2054">
                  <c:v>62.7</c:v>
                </c:pt>
                <c:pt idx="2055">
                  <c:v>55.95</c:v>
                </c:pt>
                <c:pt idx="2056">
                  <c:v>43.65</c:v>
                </c:pt>
                <c:pt idx="2057">
                  <c:v>42.15</c:v>
                </c:pt>
                <c:pt idx="2058">
                  <c:v>37.35</c:v>
                </c:pt>
                <c:pt idx="2059">
                  <c:v>30.9</c:v>
                </c:pt>
                <c:pt idx="2060">
                  <c:v>30.75</c:v>
                </c:pt>
                <c:pt idx="2061">
                  <c:v>25.2</c:v>
                </c:pt>
              </c:numCache>
            </c:numRef>
          </c:xVal>
          <c:yVal>
            <c:numRef>
              <c:f>DATA!$E$10:$E$2071</c:f>
              <c:numCache>
                <c:formatCode>0.00E+00</c:formatCode>
                <c:ptCount val="2062"/>
                <c:pt idx="0">
                  <c:v>5110954.7789597586</c:v>
                </c:pt>
                <c:pt idx="1">
                  <c:v>5137313.1533404682</c:v>
                </c:pt>
                <c:pt idx="2">
                  <c:v>4964107.5316546094</c:v>
                </c:pt>
                <c:pt idx="3">
                  <c:v>4352968.0156228365</c:v>
                </c:pt>
                <c:pt idx="4">
                  <c:v>4397186.1759479372</c:v>
                </c:pt>
                <c:pt idx="5">
                  <c:v>5222240.1672627851</c:v>
                </c:pt>
                <c:pt idx="6">
                  <c:v>5294458.2873192234</c:v>
                </c:pt>
                <c:pt idx="7">
                  <c:v>4685209.1013991116</c:v>
                </c:pt>
                <c:pt idx="8">
                  <c:v>4809692.819806979</c:v>
                </c:pt>
                <c:pt idx="9">
                  <c:v>4497843.2347268797</c:v>
                </c:pt>
                <c:pt idx="10">
                  <c:v>4722773.2082453109</c:v>
                </c:pt>
                <c:pt idx="11">
                  <c:v>5040262.7814467838</c:v>
                </c:pt>
                <c:pt idx="12">
                  <c:v>5073484.6635833485</c:v>
                </c:pt>
                <c:pt idx="13">
                  <c:v>4626517.1153589468</c:v>
                </c:pt>
                <c:pt idx="14">
                  <c:v>4868396.5942523666</c:v>
                </c:pt>
                <c:pt idx="15">
                  <c:v>4961103.4896904333</c:v>
                </c:pt>
                <c:pt idx="16">
                  <c:v>5006712.843069124</c:v>
                </c:pt>
                <c:pt idx="17">
                  <c:v>4830463.2214180734</c:v>
                </c:pt>
                <c:pt idx="18">
                  <c:v>4709175.7964599459</c:v>
                </c:pt>
                <c:pt idx="19">
                  <c:v>4801078.3652320206</c:v>
                </c:pt>
                <c:pt idx="20">
                  <c:v>4782016.6264377665</c:v>
                </c:pt>
                <c:pt idx="21">
                  <c:v>5018995.6239810213</c:v>
                </c:pt>
                <c:pt idx="22">
                  <c:v>4803439.320416945</c:v>
                </c:pt>
                <c:pt idx="23">
                  <c:v>4927838.3933047783</c:v>
                </c:pt>
                <c:pt idx="24">
                  <c:v>4749849.4198485808</c:v>
                </c:pt>
                <c:pt idx="25">
                  <c:v>4707264.5754001755</c:v>
                </c:pt>
                <c:pt idx="26">
                  <c:v>4511558.033584985</c:v>
                </c:pt>
                <c:pt idx="27">
                  <c:v>4648744.6712845154</c:v>
                </c:pt>
                <c:pt idx="28">
                  <c:v>4767895.7538586073</c:v>
                </c:pt>
                <c:pt idx="29">
                  <c:v>4796207.3490925515</c:v>
                </c:pt>
                <c:pt idx="30">
                  <c:v>4677413.1175899291</c:v>
                </c:pt>
                <c:pt idx="31">
                  <c:v>4460310.694709721</c:v>
                </c:pt>
                <c:pt idx="32">
                  <c:v>4642016.497073479</c:v>
                </c:pt>
                <c:pt idx="33">
                  <c:v>4804747.9072683705</c:v>
                </c:pt>
                <c:pt idx="34">
                  <c:v>4765552.5130900228</c:v>
                </c:pt>
                <c:pt idx="35">
                  <c:v>5204907.3630038081</c:v>
                </c:pt>
                <c:pt idx="36">
                  <c:v>4800060.0568515556</c:v>
                </c:pt>
                <c:pt idx="37">
                  <c:v>4808115.8443353642</c:v>
                </c:pt>
                <c:pt idx="38">
                  <c:v>5029362.5981236566</c:v>
                </c:pt>
                <c:pt idx="39">
                  <c:v>4538156.7064802591</c:v>
                </c:pt>
                <c:pt idx="40">
                  <c:v>4481902.6110294601</c:v>
                </c:pt>
                <c:pt idx="41">
                  <c:v>4888152.1623852141</c:v>
                </c:pt>
                <c:pt idx="42">
                  <c:v>5075676.6494928868</c:v>
                </c:pt>
                <c:pt idx="43">
                  <c:v>4378003.7463213624</c:v>
                </c:pt>
                <c:pt idx="44">
                  <c:v>4588095.3568462636</c:v>
                </c:pt>
                <c:pt idx="45">
                  <c:v>4732397.5443774601</c:v>
                </c:pt>
                <c:pt idx="46">
                  <c:v>4927196.8980940683</c:v>
                </c:pt>
                <c:pt idx="47">
                  <c:v>5041636.2212022999</c:v>
                </c:pt>
                <c:pt idx="48">
                  <c:v>4983162.1382595971</c:v>
                </c:pt>
                <c:pt idx="49">
                  <c:v>4433368.1415739143</c:v>
                </c:pt>
                <c:pt idx="50">
                  <c:v>4223610.3783290405</c:v>
                </c:pt>
                <c:pt idx="51">
                  <c:v>4683456.5191638414</c:v>
                </c:pt>
                <c:pt idx="52">
                  <c:v>4653755.2395266779</c:v>
                </c:pt>
                <c:pt idx="53">
                  <c:v>4672887.4099419052</c:v>
                </c:pt>
                <c:pt idx="54">
                  <c:v>4509759.6950604543</c:v>
                </c:pt>
                <c:pt idx="55">
                  <c:v>4530991.8496461017</c:v>
                </c:pt>
                <c:pt idx="56">
                  <c:v>4984271.0466856882</c:v>
                </c:pt>
                <c:pt idx="57">
                  <c:v>4745863.4062060341</c:v>
                </c:pt>
                <c:pt idx="58">
                  <c:v>4398298.8690967094</c:v>
                </c:pt>
                <c:pt idx="59">
                  <c:v>4585276.6823003199</c:v>
                </c:pt>
                <c:pt idx="60">
                  <c:v>4558279.9715857878</c:v>
                </c:pt>
                <c:pt idx="61">
                  <c:v>4729452.930255862</c:v>
                </c:pt>
                <c:pt idx="62">
                  <c:v>4652461.3431611704</c:v>
                </c:pt>
                <c:pt idx="63">
                  <c:v>4800742.1089046812</c:v>
                </c:pt>
                <c:pt idx="64">
                  <c:v>5155122.7057775753</c:v>
                </c:pt>
                <c:pt idx="65">
                  <c:v>5334194.9466822566</c:v>
                </c:pt>
                <c:pt idx="66">
                  <c:v>4890996.5708015002</c:v>
                </c:pt>
                <c:pt idx="67">
                  <c:v>4958623.3508150009</c:v>
                </c:pt>
                <c:pt idx="68">
                  <c:v>4850402.5234865649</c:v>
                </c:pt>
                <c:pt idx="69">
                  <c:v>4883175.2920161188</c:v>
                </c:pt>
                <c:pt idx="70">
                  <c:v>4674154.5187489316</c:v>
                </c:pt>
                <c:pt idx="71">
                  <c:v>4502017.4861484682</c:v>
                </c:pt>
                <c:pt idx="72">
                  <c:v>4214781.0646838909</c:v>
                </c:pt>
                <c:pt idx="73">
                  <c:v>4719281.898456607</c:v>
                </c:pt>
                <c:pt idx="74">
                  <c:v>5056388.2422487475</c:v>
                </c:pt>
                <c:pt idx="75">
                  <c:v>4932810.8808821263</c:v>
                </c:pt>
                <c:pt idx="76">
                  <c:v>4501047.0939023243</c:v>
                </c:pt>
                <c:pt idx="77">
                  <c:v>4727279.009708236</c:v>
                </c:pt>
                <c:pt idx="78">
                  <c:v>4296889.7874994846</c:v>
                </c:pt>
                <c:pt idx="79">
                  <c:v>4556063.6628169511</c:v>
                </c:pt>
                <c:pt idx="80">
                  <c:v>4913174.5331538143</c:v>
                </c:pt>
                <c:pt idx="81">
                  <c:v>4762394.8086873051</c:v>
                </c:pt>
                <c:pt idx="82">
                  <c:v>4922769.5025737388</c:v>
                </c:pt>
                <c:pt idx="83">
                  <c:v>4799352.3248785976</c:v>
                </c:pt>
                <c:pt idx="84">
                  <c:v>4873121.4887636835</c:v>
                </c:pt>
                <c:pt idx="85">
                  <c:v>5176156.0655730059</c:v>
                </c:pt>
                <c:pt idx="86">
                  <c:v>5036627.7751492523</c:v>
                </c:pt>
                <c:pt idx="87">
                  <c:v>4897028.5724528199</c:v>
                </c:pt>
                <c:pt idx="88">
                  <c:v>4816809.362017191</c:v>
                </c:pt>
                <c:pt idx="89">
                  <c:v>5010714.5773736136</c:v>
                </c:pt>
                <c:pt idx="90">
                  <c:v>4527973.1829396002</c:v>
                </c:pt>
                <c:pt idx="91">
                  <c:v>4822435.3390137814</c:v>
                </c:pt>
                <c:pt idx="92">
                  <c:v>4527404.9747434091</c:v>
                </c:pt>
                <c:pt idx="93">
                  <c:v>4756284.4077333128</c:v>
                </c:pt>
                <c:pt idx="94">
                  <c:v>4510643.0321746264</c:v>
                </c:pt>
                <c:pt idx="95">
                  <c:v>4911843.0413774522</c:v>
                </c:pt>
                <c:pt idx="96">
                  <c:v>4951869.4948146502</c:v>
                </c:pt>
                <c:pt idx="97">
                  <c:v>5063433.907916721</c:v>
                </c:pt>
                <c:pt idx="98">
                  <c:v>5029378.8712911727</c:v>
                </c:pt>
                <c:pt idx="99">
                  <c:v>4965010.6685049739</c:v>
                </c:pt>
                <c:pt idx="100">
                  <c:v>4851902.8829184286</c:v>
                </c:pt>
                <c:pt idx="101">
                  <c:v>4423444.0816776752</c:v>
                </c:pt>
                <c:pt idx="102">
                  <c:v>4553483.5267467769</c:v>
                </c:pt>
                <c:pt idx="103">
                  <c:v>4916789.6788002849</c:v>
                </c:pt>
                <c:pt idx="104">
                  <c:v>4676300.7970872261</c:v>
                </c:pt>
                <c:pt idx="105">
                  <c:v>4366594.3256317321</c:v>
                </c:pt>
                <c:pt idx="106">
                  <c:v>4943273.5249994537</c:v>
                </c:pt>
                <c:pt idx="107">
                  <c:v>5055372.8676359355</c:v>
                </c:pt>
                <c:pt idx="108">
                  <c:v>4923158.7966635246</c:v>
                </c:pt>
                <c:pt idx="109">
                  <c:v>4666011.2464159969</c:v>
                </c:pt>
                <c:pt idx="110">
                  <c:v>4699068.1063543474</c:v>
                </c:pt>
                <c:pt idx="111">
                  <c:v>4670488.8393781604</c:v>
                </c:pt>
                <c:pt idx="112">
                  <c:v>4846424.2966884933</c:v>
                </c:pt>
                <c:pt idx="113">
                  <c:v>4446181.830275286</c:v>
                </c:pt>
                <c:pt idx="114">
                  <c:v>4678629.9761764463</c:v>
                </c:pt>
                <c:pt idx="115">
                  <c:v>4621369.4953976246</c:v>
                </c:pt>
                <c:pt idx="116">
                  <c:v>4937637.5399867063</c:v>
                </c:pt>
                <c:pt idx="117">
                  <c:v>4838499.4604359725</c:v>
                </c:pt>
                <c:pt idx="118">
                  <c:v>5032047.2624287605</c:v>
                </c:pt>
                <c:pt idx="119">
                  <c:v>4609459.9648519494</c:v>
                </c:pt>
                <c:pt idx="120">
                  <c:v>4445753.3293754049</c:v>
                </c:pt>
                <c:pt idx="121">
                  <c:v>4432044.5419589067</c:v>
                </c:pt>
                <c:pt idx="122">
                  <c:v>4913200.2647026777</c:v>
                </c:pt>
                <c:pt idx="123">
                  <c:v>4986073.1984451376</c:v>
                </c:pt>
                <c:pt idx="124">
                  <c:v>4762840.4571421854</c:v>
                </c:pt>
                <c:pt idx="125">
                  <c:v>4823955.3053985313</c:v>
                </c:pt>
                <c:pt idx="126">
                  <c:v>4954454.6227737982</c:v>
                </c:pt>
                <c:pt idx="127">
                  <c:v>4989974.4064824134</c:v>
                </c:pt>
                <c:pt idx="128">
                  <c:v>5220479.4148178548</c:v>
                </c:pt>
                <c:pt idx="129">
                  <c:v>4721612.2456873041</c:v>
                </c:pt>
                <c:pt idx="130">
                  <c:v>4723001.6899132514</c:v>
                </c:pt>
                <c:pt idx="131">
                  <c:v>4470548.7298352029</c:v>
                </c:pt>
                <c:pt idx="132">
                  <c:v>4813821.4038412143</c:v>
                </c:pt>
                <c:pt idx="133">
                  <c:v>4876462.6540382626</c:v>
                </c:pt>
                <c:pt idx="134">
                  <c:v>4753544.7142491722</c:v>
                </c:pt>
                <c:pt idx="135">
                  <c:v>4908439.6318823965</c:v>
                </c:pt>
                <c:pt idx="136">
                  <c:v>4906988.5050680274</c:v>
                </c:pt>
                <c:pt idx="137">
                  <c:v>5290891.1471952982</c:v>
                </c:pt>
                <c:pt idx="138">
                  <c:v>5014889.7656037258</c:v>
                </c:pt>
                <c:pt idx="139">
                  <c:v>4670235.6137254937</c:v>
                </c:pt>
                <c:pt idx="140">
                  <c:v>4851675.2685665935</c:v>
                </c:pt>
                <c:pt idx="141">
                  <c:v>5192383.460800387</c:v>
                </c:pt>
                <c:pt idx="142">
                  <c:v>5071773.7770563457</c:v>
                </c:pt>
                <c:pt idx="143">
                  <c:v>5170825.3837282099</c:v>
                </c:pt>
                <c:pt idx="144">
                  <c:v>4976460.4185501384</c:v>
                </c:pt>
                <c:pt idx="145">
                  <c:v>4874995.7211852605</c:v>
                </c:pt>
                <c:pt idx="146">
                  <c:v>4633944.351249882</c:v>
                </c:pt>
                <c:pt idx="147">
                  <c:v>4908355.8410520935</c:v>
                </c:pt>
                <c:pt idx="148">
                  <c:v>4608706.3218232803</c:v>
                </c:pt>
                <c:pt idx="149">
                  <c:v>4720453.6154233776</c:v>
                </c:pt>
                <c:pt idx="150">
                  <c:v>4366789.9793703426</c:v>
                </c:pt>
                <c:pt idx="151">
                  <c:v>4781233.5697782505</c:v>
                </c:pt>
                <c:pt idx="152">
                  <c:v>4581223.6101793163</c:v>
                </c:pt>
                <c:pt idx="153">
                  <c:v>4765033.0912116161</c:v>
                </c:pt>
                <c:pt idx="154">
                  <c:v>4731535.435982829</c:v>
                </c:pt>
                <c:pt idx="155">
                  <c:v>5205562.8259806624</c:v>
                </c:pt>
                <c:pt idx="156">
                  <c:v>5045230.0214989791</c:v>
                </c:pt>
                <c:pt idx="157">
                  <c:v>5309496.2302166596</c:v>
                </c:pt>
                <c:pt idx="158">
                  <c:v>5004635.5401600413</c:v>
                </c:pt>
                <c:pt idx="159">
                  <c:v>4753577.5969108595</c:v>
                </c:pt>
                <c:pt idx="160">
                  <c:v>4394587.9052240066</c:v>
                </c:pt>
                <c:pt idx="161">
                  <c:v>4632310.4758473607</c:v>
                </c:pt>
                <c:pt idx="162">
                  <c:v>4523612.5010826532</c:v>
                </c:pt>
                <c:pt idx="163">
                  <c:v>4841828.7797122849</c:v>
                </c:pt>
                <c:pt idx="164">
                  <c:v>4781977.3572286153</c:v>
                </c:pt>
                <c:pt idx="165">
                  <c:v>4977858.3805246158</c:v>
                </c:pt>
                <c:pt idx="166">
                  <c:v>5097653.6520198528</c:v>
                </c:pt>
                <c:pt idx="167">
                  <c:v>5263516.6825705385</c:v>
                </c:pt>
                <c:pt idx="168">
                  <c:v>5010357.6333548054</c:v>
                </c:pt>
                <c:pt idx="169">
                  <c:v>4779006.2893078011</c:v>
                </c:pt>
                <c:pt idx="170">
                  <c:v>4497987.4888484133</c:v>
                </c:pt>
                <c:pt idx="171">
                  <c:v>4752479.4627607334</c:v>
                </c:pt>
                <c:pt idx="172">
                  <c:v>5004521.5149951754</c:v>
                </c:pt>
                <c:pt idx="173">
                  <c:v>4578263.3497243123</c:v>
                </c:pt>
                <c:pt idx="174">
                  <c:v>4935914.0759434616</c:v>
                </c:pt>
                <c:pt idx="175">
                  <c:v>4719206.3076515654</c:v>
                </c:pt>
                <c:pt idx="176">
                  <c:v>4580845.3876647297</c:v>
                </c:pt>
                <c:pt idx="177">
                  <c:v>4584168.0954111153</c:v>
                </c:pt>
                <c:pt idx="178">
                  <c:v>5056875.8055270808</c:v>
                </c:pt>
                <c:pt idx="179">
                  <c:v>4808130.6976096332</c:v>
                </c:pt>
                <c:pt idx="180">
                  <c:v>4777275.0838477872</c:v>
                </c:pt>
                <c:pt idx="181">
                  <c:v>4808504.588008632</c:v>
                </c:pt>
                <c:pt idx="182">
                  <c:v>4812245.7010326562</c:v>
                </c:pt>
                <c:pt idx="183">
                  <c:v>4777151.364633373</c:v>
                </c:pt>
                <c:pt idx="184">
                  <c:v>4658755.200065597</c:v>
                </c:pt>
                <c:pt idx="185">
                  <c:v>4602375.9377924157</c:v>
                </c:pt>
                <c:pt idx="186">
                  <c:v>4495589.9518080894</c:v>
                </c:pt>
                <c:pt idx="187">
                  <c:v>4608388.4845989291</c:v>
                </c:pt>
                <c:pt idx="188">
                  <c:v>4554143.3577571586</c:v>
                </c:pt>
                <c:pt idx="189">
                  <c:v>4575133.9121783609</c:v>
                </c:pt>
                <c:pt idx="190">
                  <c:v>4968051.2590034502</c:v>
                </c:pt>
                <c:pt idx="191">
                  <c:v>4606650.4167909892</c:v>
                </c:pt>
                <c:pt idx="192">
                  <c:v>4446528.1129415575</c:v>
                </c:pt>
                <c:pt idx="193">
                  <c:v>4755797.351229812</c:v>
                </c:pt>
                <c:pt idx="194">
                  <c:v>4852915.9326786418</c:v>
                </c:pt>
                <c:pt idx="195">
                  <c:v>4953049.7915833015</c:v>
                </c:pt>
                <c:pt idx="196">
                  <c:v>4787112.1320508299</c:v>
                </c:pt>
                <c:pt idx="197">
                  <c:v>4871730.2275545523</c:v>
                </c:pt>
                <c:pt idx="198">
                  <c:v>4752622.342818493</c:v>
                </c:pt>
                <c:pt idx="199">
                  <c:v>4496055.1625489378</c:v>
                </c:pt>
                <c:pt idx="200">
                  <c:v>5172975.2629460283</c:v>
                </c:pt>
                <c:pt idx="201">
                  <c:v>4545534.6313567096</c:v>
                </c:pt>
                <c:pt idx="202">
                  <c:v>4549632.880257315</c:v>
                </c:pt>
                <c:pt idx="203">
                  <c:v>4470046.8136843638</c:v>
                </c:pt>
                <c:pt idx="204">
                  <c:v>4220703.0595381176</c:v>
                </c:pt>
                <c:pt idx="205">
                  <c:v>4553838.8600502452</c:v>
                </c:pt>
                <c:pt idx="206">
                  <c:v>4869454.0543878479</c:v>
                </c:pt>
                <c:pt idx="207">
                  <c:v>5078439.9477153923</c:v>
                </c:pt>
                <c:pt idx="208">
                  <c:v>4726389.4845268186</c:v>
                </c:pt>
                <c:pt idx="209">
                  <c:v>5148580.1912863962</c:v>
                </c:pt>
                <c:pt idx="210">
                  <c:v>5251880.5547925308</c:v>
                </c:pt>
                <c:pt idx="211">
                  <c:v>5161540.3033893993</c:v>
                </c:pt>
                <c:pt idx="212">
                  <c:v>5207987.0407073386</c:v>
                </c:pt>
                <c:pt idx="213">
                  <c:v>4686850.6563958293</c:v>
                </c:pt>
                <c:pt idx="214">
                  <c:v>4806482.0497935787</c:v>
                </c:pt>
                <c:pt idx="215">
                  <c:v>4778872.2270523747</c:v>
                </c:pt>
                <c:pt idx="216">
                  <c:v>4549153.32998069</c:v>
                </c:pt>
                <c:pt idx="217">
                  <c:v>4628038.658280299</c:v>
                </c:pt>
                <c:pt idx="218">
                  <c:v>4629844.8408309892</c:v>
                </c:pt>
                <c:pt idx="219">
                  <c:v>4469094.3988348199</c:v>
                </c:pt>
                <c:pt idx="220">
                  <c:v>4657379.5230744136</c:v>
                </c:pt>
                <c:pt idx="221">
                  <c:v>4901346.9213686073</c:v>
                </c:pt>
                <c:pt idx="222">
                  <c:v>4217321.2510436196</c:v>
                </c:pt>
                <c:pt idx="223">
                  <c:v>4600752.3301827777</c:v>
                </c:pt>
                <c:pt idx="224">
                  <c:v>5222292.8476490537</c:v>
                </c:pt>
                <c:pt idx="225">
                  <c:v>4727830.2523327991</c:v>
                </c:pt>
                <c:pt idx="226">
                  <c:v>4786198.5745140342</c:v>
                </c:pt>
                <c:pt idx="227">
                  <c:v>5155118.9011188932</c:v>
                </c:pt>
                <c:pt idx="228">
                  <c:v>5088667.1758243358</c:v>
                </c:pt>
                <c:pt idx="229">
                  <c:v>4743719.1136485906</c:v>
                </c:pt>
                <c:pt idx="230">
                  <c:v>4310846.5937104896</c:v>
                </c:pt>
                <c:pt idx="231">
                  <c:v>5030515.101758196</c:v>
                </c:pt>
                <c:pt idx="232">
                  <c:v>4743657.7503772164</c:v>
                </c:pt>
                <c:pt idx="233">
                  <c:v>4516279.1803193735</c:v>
                </c:pt>
                <c:pt idx="234">
                  <c:v>4898592.4959716434</c:v>
                </c:pt>
                <c:pt idx="235">
                  <c:v>4866799.3895908399</c:v>
                </c:pt>
                <c:pt idx="236">
                  <c:v>4463323.069404793</c:v>
                </c:pt>
                <c:pt idx="237">
                  <c:v>4656136.4751256229</c:v>
                </c:pt>
                <c:pt idx="238">
                  <c:v>4687119.5261352863</c:v>
                </c:pt>
                <c:pt idx="239">
                  <c:v>4659443.4240981154</c:v>
                </c:pt>
                <c:pt idx="240">
                  <c:v>4353372.56029962</c:v>
                </c:pt>
                <c:pt idx="241">
                  <c:v>4899356.1063817069</c:v>
                </c:pt>
                <c:pt idx="242">
                  <c:v>4411483.300393437</c:v>
                </c:pt>
                <c:pt idx="243">
                  <c:v>4743795.8192773713</c:v>
                </c:pt>
                <c:pt idx="244">
                  <c:v>5005439.7836326258</c:v>
                </c:pt>
                <c:pt idx="245">
                  <c:v>4495223.2730387272</c:v>
                </c:pt>
                <c:pt idx="246">
                  <c:v>4876618.7425899385</c:v>
                </c:pt>
                <c:pt idx="247">
                  <c:v>4884562.6681974893</c:v>
                </c:pt>
                <c:pt idx="248">
                  <c:v>4763596.882259815</c:v>
                </c:pt>
                <c:pt idx="249">
                  <c:v>5249434.7511312189</c:v>
                </c:pt>
                <c:pt idx="250">
                  <c:v>5168219.9587705666</c:v>
                </c:pt>
                <c:pt idx="251">
                  <c:v>4934862.6121502388</c:v>
                </c:pt>
                <c:pt idx="252">
                  <c:v>4807217.852156749</c:v>
                </c:pt>
                <c:pt idx="253">
                  <c:v>4265930.0125574013</c:v>
                </c:pt>
                <c:pt idx="254">
                  <c:v>4574693.4133799579</c:v>
                </c:pt>
                <c:pt idx="255">
                  <c:v>4359355.7221885724</c:v>
                </c:pt>
                <c:pt idx="256">
                  <c:v>4654683.9567819927</c:v>
                </c:pt>
                <c:pt idx="257">
                  <c:v>4362079.7809700249</c:v>
                </c:pt>
                <c:pt idx="258">
                  <c:v>4774563.3721099589</c:v>
                </c:pt>
                <c:pt idx="259">
                  <c:v>4544903.0460302532</c:v>
                </c:pt>
                <c:pt idx="260">
                  <c:v>4627182.1554772398</c:v>
                </c:pt>
                <c:pt idx="261">
                  <c:v>4462244.1546318633</c:v>
                </c:pt>
                <c:pt idx="262">
                  <c:v>4571703.7275160849</c:v>
                </c:pt>
                <c:pt idx="263">
                  <c:v>4660561.1044216277</c:v>
                </c:pt>
                <c:pt idx="264">
                  <c:v>5005768.4396059513</c:v>
                </c:pt>
                <c:pt idx="265">
                  <c:v>4909009.9204801917</c:v>
                </c:pt>
                <c:pt idx="266">
                  <c:v>4754609.0238976981</c:v>
                </c:pt>
                <c:pt idx="267">
                  <c:v>5256488.9270253703</c:v>
                </c:pt>
                <c:pt idx="268">
                  <c:v>4961584.384210242</c:v>
                </c:pt>
                <c:pt idx="269">
                  <c:v>4804737.1022245148</c:v>
                </c:pt>
                <c:pt idx="270">
                  <c:v>4572687.7093667137</c:v>
                </c:pt>
                <c:pt idx="271">
                  <c:v>4777767.1397097232</c:v>
                </c:pt>
                <c:pt idx="272">
                  <c:v>4628761.5933105825</c:v>
                </c:pt>
                <c:pt idx="273">
                  <c:v>4716161.822173438</c:v>
                </c:pt>
                <c:pt idx="274">
                  <c:v>4601033.2247945238</c:v>
                </c:pt>
                <c:pt idx="275">
                  <c:v>4625315.2183783259</c:v>
                </c:pt>
                <c:pt idx="276">
                  <c:v>4542159.2221851153</c:v>
                </c:pt>
                <c:pt idx="277">
                  <c:v>4683406.6044384716</c:v>
                </c:pt>
                <c:pt idx="278">
                  <c:v>4742714.0829059361</c:v>
                </c:pt>
                <c:pt idx="279">
                  <c:v>4515764.7257164707</c:v>
                </c:pt>
                <c:pt idx="280">
                  <c:v>4469326.4970526407</c:v>
                </c:pt>
                <c:pt idx="281">
                  <c:v>4683406.6044384716</c:v>
                </c:pt>
                <c:pt idx="282">
                  <c:v>5132551.1142503796</c:v>
                </c:pt>
                <c:pt idx="283">
                  <c:v>4772573.6396326609</c:v>
                </c:pt>
                <c:pt idx="284">
                  <c:v>4968303.9508318072</c:v>
                </c:pt>
                <c:pt idx="285">
                  <c:v>4872774.0164223434</c:v>
                </c:pt>
                <c:pt idx="286">
                  <c:v>4716695.3762311907</c:v>
                </c:pt>
                <c:pt idx="287">
                  <c:v>4667960.9530849755</c:v>
                </c:pt>
                <c:pt idx="288">
                  <c:v>4727383.9551674407</c:v>
                </c:pt>
                <c:pt idx="289">
                  <c:v>4854559.8471219633</c:v>
                </c:pt>
                <c:pt idx="290">
                  <c:v>4944637.0631924486</c:v>
                </c:pt>
                <c:pt idx="291">
                  <c:v>4951992.7977947462</c:v>
                </c:pt>
                <c:pt idx="292">
                  <c:v>4733677.1986454017</c:v>
                </c:pt>
                <c:pt idx="293">
                  <c:v>4460632.4341546148</c:v>
                </c:pt>
                <c:pt idx="294">
                  <c:v>4595867.6600131309</c:v>
                </c:pt>
                <c:pt idx="295">
                  <c:v>4740380.2145227334</c:v>
                </c:pt>
                <c:pt idx="296">
                  <c:v>4864267.6274928004</c:v>
                </c:pt>
                <c:pt idx="297">
                  <c:v>4359901.6314399643</c:v>
                </c:pt>
                <c:pt idx="298">
                  <c:v>4542222.6363232629</c:v>
                </c:pt>
                <c:pt idx="299">
                  <c:v>4444387.1713500526</c:v>
                </c:pt>
                <c:pt idx="300">
                  <c:v>4695933.0290441001</c:v>
                </c:pt>
                <c:pt idx="301">
                  <c:v>4504265.8349126047</c:v>
                </c:pt>
                <c:pt idx="302">
                  <c:v>4770863.2668861076</c:v>
                </c:pt>
                <c:pt idx="303">
                  <c:v>4877483.9722553445</c:v>
                </c:pt>
                <c:pt idx="304">
                  <c:v>5011961.6788265109</c:v>
                </c:pt>
                <c:pt idx="305">
                  <c:v>4842509.4422785975</c:v>
                </c:pt>
                <c:pt idx="306">
                  <c:v>5173566.7132719234</c:v>
                </c:pt>
                <c:pt idx="307">
                  <c:v>5212267.3298968766</c:v>
                </c:pt>
                <c:pt idx="308">
                  <c:v>5016561.430616009</c:v>
                </c:pt>
                <c:pt idx="309">
                  <c:v>4862115.7749316171</c:v>
                </c:pt>
                <c:pt idx="310">
                  <c:v>4512595.91962496</c:v>
                </c:pt>
                <c:pt idx="311">
                  <c:v>4567283.7859851103</c:v>
                </c:pt>
                <c:pt idx="312">
                  <c:v>4893885.3365949551</c:v>
                </c:pt>
                <c:pt idx="313">
                  <c:v>4718382.7873433465</c:v>
                </c:pt>
                <c:pt idx="314">
                  <c:v>4328242.4445568444</c:v>
                </c:pt>
                <c:pt idx="315">
                  <c:v>4654354.3124396065</c:v>
                </c:pt>
                <c:pt idx="316">
                  <c:v>4805474.9854229642</c:v>
                </c:pt>
                <c:pt idx="317">
                  <c:v>5246167.1777600925</c:v>
                </c:pt>
                <c:pt idx="318">
                  <c:v>4872776.6258423654</c:v>
                </c:pt>
                <c:pt idx="319">
                  <c:v>5249494.3030944429</c:v>
                </c:pt>
                <c:pt idx="320">
                  <c:v>4643343.654458697</c:v>
                </c:pt>
                <c:pt idx="321">
                  <c:v>5046787.3792204112</c:v>
                </c:pt>
                <c:pt idx="322">
                  <c:v>4686159.505165888</c:v>
                </c:pt>
                <c:pt idx="323">
                  <c:v>4709278.7231336599</c:v>
                </c:pt>
                <c:pt idx="324">
                  <c:v>4623655.0682438137</c:v>
                </c:pt>
                <c:pt idx="325">
                  <c:v>4709765.5810605241</c:v>
                </c:pt>
                <c:pt idx="326">
                  <c:v>4865501.9117107447</c:v>
                </c:pt>
                <c:pt idx="327">
                  <c:v>4596205.0411127619</c:v>
                </c:pt>
                <c:pt idx="328">
                  <c:v>4772215.1147289909</c:v>
                </c:pt>
                <c:pt idx="329">
                  <c:v>4489310.2551511917</c:v>
                </c:pt>
                <c:pt idx="330">
                  <c:v>4708548.5662899697</c:v>
                </c:pt>
                <c:pt idx="331">
                  <c:v>4708533.3563482454</c:v>
                </c:pt>
                <c:pt idx="332">
                  <c:v>4631937.5704989489</c:v>
                </c:pt>
                <c:pt idx="333">
                  <c:v>4609855.2805335876</c:v>
                </c:pt>
                <c:pt idx="334">
                  <c:v>4623058.9189136466</c:v>
                </c:pt>
                <c:pt idx="335">
                  <c:v>4709765.5810605241</c:v>
                </c:pt>
                <c:pt idx="336">
                  <c:v>4622090.4018650772</c:v>
                </c:pt>
                <c:pt idx="337">
                  <c:v>4540947.7373461239</c:v>
                </c:pt>
                <c:pt idx="338">
                  <c:v>4774439.8089787234</c:v>
                </c:pt>
                <c:pt idx="339">
                  <c:v>4999264.7044320032</c:v>
                </c:pt>
                <c:pt idx="340">
                  <c:v>4546211.1375517789</c:v>
                </c:pt>
                <c:pt idx="341">
                  <c:v>4841918.1436226685</c:v>
                </c:pt>
                <c:pt idx="342">
                  <c:v>4912834.5482136765</c:v>
                </c:pt>
                <c:pt idx="343">
                  <c:v>4935899.7853499865</c:v>
                </c:pt>
                <c:pt idx="344">
                  <c:v>4768145.0081746466</c:v>
                </c:pt>
                <c:pt idx="345">
                  <c:v>4829755.1416794546</c:v>
                </c:pt>
                <c:pt idx="346">
                  <c:v>4684245.7634960441</c:v>
                </c:pt>
                <c:pt idx="347">
                  <c:v>4649339.4517497523</c:v>
                </c:pt>
                <c:pt idx="348">
                  <c:v>4457975.238507106</c:v>
                </c:pt>
                <c:pt idx="349">
                  <c:v>4539960.4149864614</c:v>
                </c:pt>
                <c:pt idx="350">
                  <c:v>4322380.3382557724</c:v>
                </c:pt>
                <c:pt idx="351">
                  <c:v>4707839.5543636009</c:v>
                </c:pt>
                <c:pt idx="352">
                  <c:v>4860180.5916524297</c:v>
                </c:pt>
                <c:pt idx="353">
                  <c:v>4860795.3519049492</c:v>
                </c:pt>
                <c:pt idx="354">
                  <c:v>4898529.0524412161</c:v>
                </c:pt>
                <c:pt idx="355">
                  <c:v>5599980.2060606629</c:v>
                </c:pt>
                <c:pt idx="356">
                  <c:v>4769664.3702259986</c:v>
                </c:pt>
                <c:pt idx="357">
                  <c:v>5183471.6240146132</c:v>
                </c:pt>
                <c:pt idx="358">
                  <c:v>4354297.7617375385</c:v>
                </c:pt>
                <c:pt idx="359">
                  <c:v>4766438.2679532841</c:v>
                </c:pt>
                <c:pt idx="360">
                  <c:v>4484160.1913473308</c:v>
                </c:pt>
                <c:pt idx="361">
                  <c:v>4833611.1428763596</c:v>
                </c:pt>
                <c:pt idx="362">
                  <c:v>4740983.5028723041</c:v>
                </c:pt>
                <c:pt idx="363">
                  <c:v>4797051.9988662032</c:v>
                </c:pt>
                <c:pt idx="364">
                  <c:v>4648341.527554444</c:v>
                </c:pt>
                <c:pt idx="365">
                  <c:v>4619928.9850097029</c:v>
                </c:pt>
                <c:pt idx="366">
                  <c:v>4736081.3058982259</c:v>
                </c:pt>
                <c:pt idx="367">
                  <c:v>4619794.9867424797</c:v>
                </c:pt>
                <c:pt idx="368">
                  <c:v>4677203.0394619741</c:v>
                </c:pt>
                <c:pt idx="369">
                  <c:v>4382671.0153254811</c:v>
                </c:pt>
                <c:pt idx="370">
                  <c:v>4473897.3407402728</c:v>
                </c:pt>
                <c:pt idx="371">
                  <c:v>4347127.9816995347</c:v>
                </c:pt>
                <c:pt idx="372">
                  <c:v>4736770.2549148574</c:v>
                </c:pt>
                <c:pt idx="373">
                  <c:v>4828115.7799896188</c:v>
                </c:pt>
                <c:pt idx="374">
                  <c:v>4648821.2806548038</c:v>
                </c:pt>
                <c:pt idx="375">
                  <c:v>4491731.1656615781</c:v>
                </c:pt>
                <c:pt idx="376">
                  <c:v>4837138.3553579841</c:v>
                </c:pt>
                <c:pt idx="377">
                  <c:v>4691680.0697888117</c:v>
                </c:pt>
                <c:pt idx="378">
                  <c:v>5246241.4310912117</c:v>
                </c:pt>
                <c:pt idx="379">
                  <c:v>5015422.5312045002</c:v>
                </c:pt>
                <c:pt idx="380">
                  <c:v>4793348.4792604055</c:v>
                </c:pt>
                <c:pt idx="381">
                  <c:v>4859744.9781127144</c:v>
                </c:pt>
                <c:pt idx="382">
                  <c:v>4986992.2592094876</c:v>
                </c:pt>
                <c:pt idx="383">
                  <c:v>4429838.6744144196</c:v>
                </c:pt>
                <c:pt idx="384">
                  <c:v>4482927.3907056823</c:v>
                </c:pt>
                <c:pt idx="385">
                  <c:v>4460018.1981035788</c:v>
                </c:pt>
                <c:pt idx="386">
                  <c:v>4623593.330077827</c:v>
                </c:pt>
                <c:pt idx="387">
                  <c:v>4590795.1347219944</c:v>
                </c:pt>
                <c:pt idx="388">
                  <c:v>4676221.2383701084</c:v>
                </c:pt>
                <c:pt idx="389">
                  <c:v>4535755.0540664941</c:v>
                </c:pt>
                <c:pt idx="390">
                  <c:v>4562915.9018643796</c:v>
                </c:pt>
                <c:pt idx="391">
                  <c:v>4795760.2952450663</c:v>
                </c:pt>
                <c:pt idx="392">
                  <c:v>4590721.2169813113</c:v>
                </c:pt>
                <c:pt idx="393">
                  <c:v>4705556.7000607271</c:v>
                </c:pt>
                <c:pt idx="394">
                  <c:v>5020659.3462600568</c:v>
                </c:pt>
                <c:pt idx="395">
                  <c:v>4677051.3561558202</c:v>
                </c:pt>
                <c:pt idx="396">
                  <c:v>4766197.1299104914</c:v>
                </c:pt>
                <c:pt idx="397">
                  <c:v>4736171.6113827042</c:v>
                </c:pt>
                <c:pt idx="398">
                  <c:v>4367356.528397616</c:v>
                </c:pt>
                <c:pt idx="399">
                  <c:v>4765935.0323012946</c:v>
                </c:pt>
                <c:pt idx="400">
                  <c:v>4619139.545212266</c:v>
                </c:pt>
                <c:pt idx="401">
                  <c:v>4833113.8959444566</c:v>
                </c:pt>
                <c:pt idx="402">
                  <c:v>4835229.5247757053</c:v>
                </c:pt>
                <c:pt idx="403">
                  <c:v>4719017.6157826856</c:v>
                </c:pt>
                <c:pt idx="404">
                  <c:v>5205256.1091613257</c:v>
                </c:pt>
                <c:pt idx="405">
                  <c:v>#N/A</c:v>
                </c:pt>
                <c:pt idx="406">
                  <c:v>5152322.9688055646</c:v>
                </c:pt>
                <c:pt idx="407">
                  <c:v>4457654.5415189648</c:v>
                </c:pt>
                <c:pt idx="408">
                  <c:v>4454665.0674626427</c:v>
                </c:pt>
                <c:pt idx="409">
                  <c:v>4646332.5882312693</c:v>
                </c:pt>
                <c:pt idx="410">
                  <c:v>4704302.4260807019</c:v>
                </c:pt>
                <c:pt idx="411">
                  <c:v>4589664.2781878794</c:v>
                </c:pt>
                <c:pt idx="412">
                  <c:v>4534595.1747580329</c:v>
                </c:pt>
                <c:pt idx="413">
                  <c:v>4826341.2618827838</c:v>
                </c:pt>
                <c:pt idx="414">
                  <c:v>4617978.5841030274</c:v>
                </c:pt>
                <c:pt idx="415">
                  <c:v>4773488.2115149749</c:v>
                </c:pt>
                <c:pt idx="416">
                  <c:v>4865403.1020680191</c:v>
                </c:pt>
                <c:pt idx="417">
                  <c:v>4686877.0213438952</c:v>
                </c:pt>
                <c:pt idx="418">
                  <c:v>5132423.805306525</c:v>
                </c:pt>
                <c:pt idx="419">
                  <c:v>4686044.4878609236</c:v>
                </c:pt>
                <c:pt idx="420">
                  <c:v>5162959.2115633767</c:v>
                </c:pt>
                <c:pt idx="421">
                  <c:v>4877943.4692262542</c:v>
                </c:pt>
                <c:pt idx="422">
                  <c:v>5297291.9062460987</c:v>
                </c:pt>
                <c:pt idx="423">
                  <c:v>5230986.5069279093</c:v>
                </c:pt>
                <c:pt idx="424">
                  <c:v>4537286.5536699202</c:v>
                </c:pt>
                <c:pt idx="425">
                  <c:v>4708657.4257692443</c:v>
                </c:pt>
                <c:pt idx="426">
                  <c:v>4592421.9907468921</c:v>
                </c:pt>
                <c:pt idx="427">
                  <c:v>4646115.5344295567</c:v>
                </c:pt>
                <c:pt idx="428">
                  <c:v>4617443.1924439752</c:v>
                </c:pt>
                <c:pt idx="429">
                  <c:v>4920537.2738599693</c:v>
                </c:pt>
                <c:pt idx="430">
                  <c:v>4824939.0877335034</c:v>
                </c:pt>
                <c:pt idx="431">
                  <c:v>4704400.8346993607</c:v>
                </c:pt>
                <c:pt idx="432">
                  <c:v>4733002.0847616326</c:v>
                </c:pt>
                <c:pt idx="433">
                  <c:v>4645696.0636103256</c:v>
                </c:pt>
                <c:pt idx="434">
                  <c:v>4645890.8114351798</c:v>
                </c:pt>
                <c:pt idx="435">
                  <c:v>4352151.5513822846</c:v>
                </c:pt>
                <c:pt idx="436">
                  <c:v>4952529.6428869041</c:v>
                </c:pt>
                <c:pt idx="437">
                  <c:v>4923031.2053725021</c:v>
                </c:pt>
                <c:pt idx="438">
                  <c:v>5025937.3125258675</c:v>
                </c:pt>
                <c:pt idx="439">
                  <c:v>4996363.555578284</c:v>
                </c:pt>
                <c:pt idx="440">
                  <c:v>4868431.4015067033</c:v>
                </c:pt>
                <c:pt idx="441">
                  <c:v>5131627.5122668697</c:v>
                </c:pt>
                <c:pt idx="442">
                  <c:v>4692456.0620760852</c:v>
                </c:pt>
                <c:pt idx="443">
                  <c:v>4615748.0582751296</c:v>
                </c:pt>
                <c:pt idx="444">
                  <c:v>4532700.1496833563</c:v>
                </c:pt>
                <c:pt idx="445">
                  <c:v>4950309.1566870622</c:v>
                </c:pt>
                <c:pt idx="446">
                  <c:v>4885678.5200974066</c:v>
                </c:pt>
                <c:pt idx="447">
                  <c:v>4702160.6631649351</c:v>
                </c:pt>
                <c:pt idx="448">
                  <c:v>4533093.6686934512</c:v>
                </c:pt>
                <c:pt idx="449">
                  <c:v>4795055.4330863105</c:v>
                </c:pt>
                <c:pt idx="450">
                  <c:v>4825866.66287209</c:v>
                </c:pt>
                <c:pt idx="451">
                  <c:v>4620510.281775617</c:v>
                </c:pt>
                <c:pt idx="452">
                  <c:v>4464586.024075863</c:v>
                </c:pt>
                <c:pt idx="453">
                  <c:v>4599226.3234689552</c:v>
                </c:pt>
                <c:pt idx="454">
                  <c:v>4673460.5531227915</c:v>
                </c:pt>
                <c:pt idx="455">
                  <c:v>4731915.8478224035</c:v>
                </c:pt>
                <c:pt idx="456">
                  <c:v>4823365.9904433787</c:v>
                </c:pt>
                <c:pt idx="457">
                  <c:v>4708178.3919953723</c:v>
                </c:pt>
                <c:pt idx="458">
                  <c:v>4867274.7743090382</c:v>
                </c:pt>
                <c:pt idx="459">
                  <c:v>5242656.2992618363</c:v>
                </c:pt>
                <c:pt idx="460">
                  <c:v>5028702.8926612688</c:v>
                </c:pt>
                <c:pt idx="461">
                  <c:v>4931206.703283404</c:v>
                </c:pt>
                <c:pt idx="462">
                  <c:v>4655049.8360848529</c:v>
                </c:pt>
                <c:pt idx="463">
                  <c:v>5002068.3370677466</c:v>
                </c:pt>
                <c:pt idx="464">
                  <c:v>5041705.4646963738</c:v>
                </c:pt>
                <c:pt idx="465">
                  <c:v>5074584.4632963603</c:v>
                </c:pt>
                <c:pt idx="466">
                  <c:v>4933939.1647550762</c:v>
                </c:pt>
                <c:pt idx="467">
                  <c:v>4791144.633263085</c:v>
                </c:pt>
                <c:pt idx="468">
                  <c:v>4983385.9841278819</c:v>
                </c:pt>
                <c:pt idx="469">
                  <c:v>4950390.4689196171</c:v>
                </c:pt>
                <c:pt idx="470">
                  <c:v>4560700.5241378183</c:v>
                </c:pt>
                <c:pt idx="471">
                  <c:v>4428794.2664517555</c:v>
                </c:pt>
                <c:pt idx="472">
                  <c:v>4852880.623313331</c:v>
                </c:pt>
                <c:pt idx="473">
                  <c:v>4884493.4471957609</c:v>
                </c:pt>
                <c:pt idx="474">
                  <c:v>4324922.1233561411</c:v>
                </c:pt>
                <c:pt idx="475">
                  <c:v>4559644.1054825103</c:v>
                </c:pt>
                <c:pt idx="476">
                  <c:v>4454819.1811539866</c:v>
                </c:pt>
                <c:pt idx="477">
                  <c:v>4627189.9090063069</c:v>
                </c:pt>
                <c:pt idx="478">
                  <c:v>4545616.7586138919</c:v>
                </c:pt>
                <c:pt idx="479">
                  <c:v>4392749.0274443887</c:v>
                </c:pt>
                <c:pt idx="480">
                  <c:v>4661463.9333236087</c:v>
                </c:pt>
                <c:pt idx="481">
                  <c:v>4560113.5833482174</c:v>
                </c:pt>
                <c:pt idx="482">
                  <c:v>4588092.439077938</c:v>
                </c:pt>
                <c:pt idx="483">
                  <c:v>4885269.9858314181</c:v>
                </c:pt>
                <c:pt idx="484">
                  <c:v>4615615.1801883308</c:v>
                </c:pt>
                <c:pt idx="485">
                  <c:v>4792773.061814094</c:v>
                </c:pt>
                <c:pt idx="486">
                  <c:v>5156748.206969196</c:v>
                </c:pt>
                <c:pt idx="487">
                  <c:v>5121683.2484820746</c:v>
                </c:pt>
                <c:pt idx="488">
                  <c:v>4619483.8799906829</c:v>
                </c:pt>
                <c:pt idx="489">
                  <c:v>5091947.5107487207</c:v>
                </c:pt>
                <c:pt idx="490">
                  <c:v>4832241.5928034168</c:v>
                </c:pt>
                <c:pt idx="491">
                  <c:v>5061489.8627430778</c:v>
                </c:pt>
                <c:pt idx="492">
                  <c:v>5058888.8870026348</c:v>
                </c:pt>
                <c:pt idx="493">
                  <c:v>4832355.5294655496</c:v>
                </c:pt>
                <c:pt idx="494">
                  <c:v>5358580.1038890826</c:v>
                </c:pt>
                <c:pt idx="495">
                  <c:v>4940070.8608435392</c:v>
                </c:pt>
                <c:pt idx="496">
                  <c:v>5014697.1018056478</c:v>
                </c:pt>
                <c:pt idx="497">
                  <c:v>4820925.5580347385</c:v>
                </c:pt>
                <c:pt idx="498">
                  <c:v>4883388.3807246471</c:v>
                </c:pt>
                <c:pt idx="499">
                  <c:v>4762901.929231639</c:v>
                </c:pt>
                <c:pt idx="500">
                  <c:v>4759683.8909696722</c:v>
                </c:pt>
                <c:pt idx="501">
                  <c:v>4851776.8878558362</c:v>
                </c:pt>
                <c:pt idx="502">
                  <c:v>4670824.351607766</c:v>
                </c:pt>
                <c:pt idx="503">
                  <c:v>4759437.6575469524</c:v>
                </c:pt>
                <c:pt idx="504">
                  <c:v>4821800.0025363881</c:v>
                </c:pt>
                <c:pt idx="505">
                  <c:v>4731350.4160300689</c:v>
                </c:pt>
                <c:pt idx="506">
                  <c:v>4559395.8377373936</c:v>
                </c:pt>
                <c:pt idx="507">
                  <c:v>4919465.6985243736</c:v>
                </c:pt>
                <c:pt idx="508">
                  <c:v>4687258.4462724123</c:v>
                </c:pt>
                <c:pt idx="509">
                  <c:v>4439230.4733566819</c:v>
                </c:pt>
                <c:pt idx="510">
                  <c:v>4657396.6370768873</c:v>
                </c:pt>
                <c:pt idx="511">
                  <c:v>4196717.8314384865</c:v>
                </c:pt>
                <c:pt idx="512">
                  <c:v>4860042.4979670122</c:v>
                </c:pt>
                <c:pt idx="513">
                  <c:v>5089266.5743624475</c:v>
                </c:pt>
                <c:pt idx="514">
                  <c:v>4411707.5886948165</c:v>
                </c:pt>
                <c:pt idx="515">
                  <c:v>5576638.9822898963</c:v>
                </c:pt>
                <c:pt idx="516">
                  <c:v>4935175.436481474</c:v>
                </c:pt>
                <c:pt idx="517">
                  <c:v>4575939.9346755696</c:v>
                </c:pt>
                <c:pt idx="518">
                  <c:v>4898581.0243879817</c:v>
                </c:pt>
                <c:pt idx="519">
                  <c:v>5141758.3836867977</c:v>
                </c:pt>
                <c:pt idx="520">
                  <c:v>4907501.4930003472</c:v>
                </c:pt>
                <c:pt idx="521">
                  <c:v>4868080.9165159166</c:v>
                </c:pt>
                <c:pt idx="522">
                  <c:v>#N/A</c:v>
                </c:pt>
                <c:pt idx="523">
                  <c:v>5147060.198490398</c:v>
                </c:pt>
                <c:pt idx="524">
                  <c:v>4670494.2709434675</c:v>
                </c:pt>
                <c:pt idx="525">
                  <c:v>4946823.4540736759</c:v>
                </c:pt>
                <c:pt idx="526">
                  <c:v>4699438.606724957</c:v>
                </c:pt>
                <c:pt idx="527">
                  <c:v>4703279.1504359217</c:v>
                </c:pt>
                <c:pt idx="528">
                  <c:v>4562229.725226243</c:v>
                </c:pt>
                <c:pt idx="529">
                  <c:v>4612674.9063997492</c:v>
                </c:pt>
                <c:pt idx="530">
                  <c:v>4788802.6086150445</c:v>
                </c:pt>
                <c:pt idx="531">
                  <c:v>4476077.9087141696</c:v>
                </c:pt>
                <c:pt idx="532">
                  <c:v>4502783.0082950136</c:v>
                </c:pt>
                <c:pt idx="533">
                  <c:v>4502667.2869720561</c:v>
                </c:pt>
                <c:pt idx="534">
                  <c:v>4790212.9570237678</c:v>
                </c:pt>
                <c:pt idx="535">
                  <c:v>4559411.9655955471</c:v>
                </c:pt>
                <c:pt idx="536">
                  <c:v>4763895.8695749072</c:v>
                </c:pt>
                <c:pt idx="537">
                  <c:v>4414410.7558222935</c:v>
                </c:pt>
                <c:pt idx="538">
                  <c:v>4729394.7143923929</c:v>
                </c:pt>
                <c:pt idx="539">
                  <c:v>4450874.5234062308</c:v>
                </c:pt>
                <c:pt idx="540">
                  <c:v>4914974.1943490803</c:v>
                </c:pt>
                <c:pt idx="541">
                  <c:v>5152750.0081041614</c:v>
                </c:pt>
                <c:pt idx="542">
                  <c:v>5056434.0585423419</c:v>
                </c:pt>
                <c:pt idx="543">
                  <c:v>4926721.9346376676</c:v>
                </c:pt>
                <c:pt idx="544">
                  <c:v>5324491.7189520532</c:v>
                </c:pt>
                <c:pt idx="545">
                  <c:v>4842010.9809492193</c:v>
                </c:pt>
                <c:pt idx="546">
                  <c:v>4727333.5571592441</c:v>
                </c:pt>
                <c:pt idx="547">
                  <c:v>5116619.2484468436</c:v>
                </c:pt>
                <c:pt idx="548">
                  <c:v>4643328.7508557988</c:v>
                </c:pt>
                <c:pt idx="549">
                  <c:v>4479723.54794419</c:v>
                </c:pt>
                <c:pt idx="550">
                  <c:v>5045837.2751211347</c:v>
                </c:pt>
                <c:pt idx="551">
                  <c:v>5080132.8741007727</c:v>
                </c:pt>
                <c:pt idx="552">
                  <c:v>4787609.5127104586</c:v>
                </c:pt>
                <c:pt idx="553">
                  <c:v>4787609.5127104586</c:v>
                </c:pt>
                <c:pt idx="554">
                  <c:v>4668839.0441627717</c:v>
                </c:pt>
                <c:pt idx="555">
                  <c:v>4501699.3925494291</c:v>
                </c:pt>
                <c:pt idx="556">
                  <c:v>4946777.419669982</c:v>
                </c:pt>
                <c:pt idx="557">
                  <c:v>4449689.485920026</c:v>
                </c:pt>
                <c:pt idx="558">
                  <c:v>4493737.3531264635</c:v>
                </c:pt>
                <c:pt idx="559">
                  <c:v>4728081.9308612943</c:v>
                </c:pt>
                <c:pt idx="560">
                  <c:v>4881560.4821947291</c:v>
                </c:pt>
                <c:pt idx="561">
                  <c:v>4820517.291651791</c:v>
                </c:pt>
                <c:pt idx="562">
                  <c:v>5014155.6134561468</c:v>
                </c:pt>
                <c:pt idx="563">
                  <c:v>4982049.3179971641</c:v>
                </c:pt>
                <c:pt idx="564">
                  <c:v>4647208.4252726836</c:v>
                </c:pt>
                <c:pt idx="565">
                  <c:v>4803445.4331139885</c:v>
                </c:pt>
                <c:pt idx="566">
                  <c:v>4893284.9754564175</c:v>
                </c:pt>
                <c:pt idx="567">
                  <c:v>5187641.9769095341</c:v>
                </c:pt>
                <c:pt idx="568">
                  <c:v>5193171.763098496</c:v>
                </c:pt>
                <c:pt idx="569">
                  <c:v>4962077.7394368025</c:v>
                </c:pt>
                <c:pt idx="570">
                  <c:v>5216321.8088914752</c:v>
                </c:pt>
                <c:pt idx="571">
                  <c:v>4906411.0653349049</c:v>
                </c:pt>
                <c:pt idx="572">
                  <c:v>5037011.9515936533</c:v>
                </c:pt>
                <c:pt idx="573">
                  <c:v>4612055.2158526247</c:v>
                </c:pt>
                <c:pt idx="574">
                  <c:v>5119059.9436026961</c:v>
                </c:pt>
                <c:pt idx="575">
                  <c:v>4915412.7193549266</c:v>
                </c:pt>
                <c:pt idx="576">
                  <c:v>4696818.2291514622</c:v>
                </c:pt>
                <c:pt idx="577">
                  <c:v>4582711.6346006226</c:v>
                </c:pt>
                <c:pt idx="578">
                  <c:v>4726266.1594508234</c:v>
                </c:pt>
                <c:pt idx="579">
                  <c:v>4696818.2291514622</c:v>
                </c:pt>
                <c:pt idx="580">
                  <c:v>4638939.9368156241</c:v>
                </c:pt>
                <c:pt idx="581">
                  <c:v>4849271.498856076</c:v>
                </c:pt>
                <c:pt idx="582">
                  <c:v>4912222.2855629642</c:v>
                </c:pt>
                <c:pt idx="583">
                  <c:v>4787191.5336812139</c:v>
                </c:pt>
                <c:pt idx="584">
                  <c:v>5086810.3551113205</c:v>
                </c:pt>
                <c:pt idx="585">
                  <c:v>4547643.0184605811</c:v>
                </c:pt>
                <c:pt idx="586">
                  <c:v>4848831.5081687002</c:v>
                </c:pt>
                <c:pt idx="587">
                  <c:v>4817902.7181355506</c:v>
                </c:pt>
                <c:pt idx="588">
                  <c:v>4583522.9738550885</c:v>
                </c:pt>
                <c:pt idx="589">
                  <c:v>4474341.1720758192</c:v>
                </c:pt>
                <c:pt idx="590">
                  <c:v>4726311.9599781362</c:v>
                </c:pt>
                <c:pt idx="591">
                  <c:v>4756693.3085931959</c:v>
                </c:pt>
                <c:pt idx="592">
                  <c:v>4611520.4350113804</c:v>
                </c:pt>
                <c:pt idx="593">
                  <c:v>4825398.8808841845</c:v>
                </c:pt>
                <c:pt idx="594">
                  <c:v>4921802.1867000153</c:v>
                </c:pt>
                <c:pt idx="595">
                  <c:v>4795363.5470506968</c:v>
                </c:pt>
                <c:pt idx="596">
                  <c:v>5027302.7038278403</c:v>
                </c:pt>
                <c:pt idx="597">
                  <c:v>5543147.2851217669</c:v>
                </c:pt>
                <c:pt idx="598">
                  <c:v>5503051.9299103627</c:v>
                </c:pt>
                <c:pt idx="599">
                  <c:v>4859568.427610673</c:v>
                </c:pt>
                <c:pt idx="600">
                  <c:v>4996843.963885597</c:v>
                </c:pt>
                <c:pt idx="601">
                  <c:v>4696918.9825664349</c:v>
                </c:pt>
                <c:pt idx="602">
                  <c:v>4948873.381330939</c:v>
                </c:pt>
                <c:pt idx="603">
                  <c:v>4673244.1863536248</c:v>
                </c:pt>
                <c:pt idx="604">
                  <c:v>4614361.4465834824</c:v>
                </c:pt>
                <c:pt idx="605">
                  <c:v>4554082.6835835241</c:v>
                </c:pt>
                <c:pt idx="606">
                  <c:v>4447806.6378117474</c:v>
                </c:pt>
                <c:pt idx="607">
                  <c:v>4911039.0155998785</c:v>
                </c:pt>
                <c:pt idx="608">
                  <c:v>4847180.8801899068</c:v>
                </c:pt>
                <c:pt idx="609">
                  <c:v>4666660.5971395113</c:v>
                </c:pt>
                <c:pt idx="610">
                  <c:v>4910656.4785055239</c:v>
                </c:pt>
                <c:pt idx="611">
                  <c:v>4666600.3944514683</c:v>
                </c:pt>
                <c:pt idx="612">
                  <c:v>4696070.0746678356</c:v>
                </c:pt>
                <c:pt idx="613">
                  <c:v>4697207.0529164625</c:v>
                </c:pt>
                <c:pt idx="614">
                  <c:v>4555137.4182704473</c:v>
                </c:pt>
                <c:pt idx="615">
                  <c:v>4568982.5644087689</c:v>
                </c:pt>
                <c:pt idx="616">
                  <c:v>4639099.5633098185</c:v>
                </c:pt>
                <c:pt idx="617">
                  <c:v>4727367.3700986225</c:v>
                </c:pt>
                <c:pt idx="618">
                  <c:v>4988670.053445504</c:v>
                </c:pt>
                <c:pt idx="619">
                  <c:v>4622056.3287128732</c:v>
                </c:pt>
                <c:pt idx="620">
                  <c:v>5134034.9717337275</c:v>
                </c:pt>
                <c:pt idx="621">
                  <c:v>4779722.3897003066</c:v>
                </c:pt>
                <c:pt idx="622">
                  <c:v>4900351.6774275145</c:v>
                </c:pt>
                <c:pt idx="623">
                  <c:v>4942449.296602387</c:v>
                </c:pt>
                <c:pt idx="624">
                  <c:v>4846222.2138455445</c:v>
                </c:pt>
                <c:pt idx="625">
                  <c:v>4527460.6180801643</c:v>
                </c:pt>
                <c:pt idx="626">
                  <c:v>4557192.0425107451</c:v>
                </c:pt>
                <c:pt idx="627">
                  <c:v>4369458.8122357866</c:v>
                </c:pt>
                <c:pt idx="628">
                  <c:v>4754190.5998768844</c:v>
                </c:pt>
                <c:pt idx="629">
                  <c:v>4815017.8502896586</c:v>
                </c:pt>
                <c:pt idx="630">
                  <c:v>4526878.5706764814</c:v>
                </c:pt>
                <c:pt idx="631">
                  <c:v>4878507.0536137596</c:v>
                </c:pt>
                <c:pt idx="632">
                  <c:v>4646969.4140961338</c:v>
                </c:pt>
                <c:pt idx="633">
                  <c:v>4430370.1181863565</c:v>
                </c:pt>
                <c:pt idx="634">
                  <c:v>4684031.5617208676</c:v>
                </c:pt>
                <c:pt idx="635">
                  <c:v>4365324.9553020429</c:v>
                </c:pt>
                <c:pt idx="636">
                  <c:v>4815641.4178963378</c:v>
                </c:pt>
                <c:pt idx="637">
                  <c:v>4666512.9231902044</c:v>
                </c:pt>
                <c:pt idx="638">
                  <c:v>5119130.7235676637</c:v>
                </c:pt>
                <c:pt idx="639">
                  <c:v>5308800.9682124825</c:v>
                </c:pt>
                <c:pt idx="640">
                  <c:v>5046100.8143036487</c:v>
                </c:pt>
                <c:pt idx="641">
                  <c:v>5136505.2421356607</c:v>
                </c:pt>
                <c:pt idx="642">
                  <c:v>5368476.5718322862</c:v>
                </c:pt>
                <c:pt idx="643">
                  <c:v>4795745.172104625</c:v>
                </c:pt>
                <c:pt idx="644">
                  <c:v>5226585.6432502707</c:v>
                </c:pt>
                <c:pt idx="645">
                  <c:v>4934894.2015387602</c:v>
                </c:pt>
                <c:pt idx="646">
                  <c:v>4783649.4542339742</c:v>
                </c:pt>
                <c:pt idx="647">
                  <c:v>4319415.5210736161</c:v>
                </c:pt>
                <c:pt idx="648">
                  <c:v>4784639.8858572021</c:v>
                </c:pt>
                <c:pt idx="649">
                  <c:v>4942983.0892998083</c:v>
                </c:pt>
                <c:pt idx="650">
                  <c:v>4813997.5981112756</c:v>
                </c:pt>
                <c:pt idx="651">
                  <c:v>5040720.4432817968</c:v>
                </c:pt>
                <c:pt idx="652">
                  <c:v>4319912.8743975256</c:v>
                </c:pt>
                <c:pt idx="653">
                  <c:v>4580280.1265252884</c:v>
                </c:pt>
                <c:pt idx="654">
                  <c:v>5009604.21880998</c:v>
                </c:pt>
                <c:pt idx="655">
                  <c:v>4752909.7423323542</c:v>
                </c:pt>
                <c:pt idx="656">
                  <c:v>4579926.3903686805</c:v>
                </c:pt>
                <c:pt idx="657">
                  <c:v>4393510.5818742365</c:v>
                </c:pt>
                <c:pt idx="658">
                  <c:v>4668849.775843435</c:v>
                </c:pt>
                <c:pt idx="659">
                  <c:v>4794389.0406274088</c:v>
                </c:pt>
                <c:pt idx="660">
                  <c:v>4737696.5347727695</c:v>
                </c:pt>
                <c:pt idx="661">
                  <c:v>5250451.291385144</c:v>
                </c:pt>
                <c:pt idx="662">
                  <c:v>4731638.0006136373</c:v>
                </c:pt>
                <c:pt idx="663">
                  <c:v>5127201.4655031059</c:v>
                </c:pt>
                <c:pt idx="664">
                  <c:v>4554267.6901998678</c:v>
                </c:pt>
                <c:pt idx="665">
                  <c:v>4422761.8007741654</c:v>
                </c:pt>
                <c:pt idx="666">
                  <c:v>4972324.3856711844</c:v>
                </c:pt>
                <c:pt idx="667">
                  <c:v>4843694.8593432084</c:v>
                </c:pt>
                <c:pt idx="668">
                  <c:v>4939536.7882091589</c:v>
                </c:pt>
                <c:pt idx="669">
                  <c:v>4751767.9231278617</c:v>
                </c:pt>
                <c:pt idx="670">
                  <c:v>4721942.4487748099</c:v>
                </c:pt>
                <c:pt idx="671">
                  <c:v>4581042.9202343933</c:v>
                </c:pt>
                <c:pt idx="672">
                  <c:v>4694010.5127922595</c:v>
                </c:pt>
                <c:pt idx="673">
                  <c:v>4321188.7365511963</c:v>
                </c:pt>
                <c:pt idx="674">
                  <c:v>4212293.9160090312</c:v>
                </c:pt>
                <c:pt idx="675">
                  <c:v>4664668.9450637959</c:v>
                </c:pt>
                <c:pt idx="676">
                  <c:v>4972712.3116101855</c:v>
                </c:pt>
                <c:pt idx="677">
                  <c:v>5052287.0857806737</c:v>
                </c:pt>
                <c:pt idx="678">
                  <c:v>4823166.0487329587</c:v>
                </c:pt>
                <c:pt idx="679">
                  <c:v>5186587.4618176445</c:v>
                </c:pt>
                <c:pt idx="680">
                  <c:v>5030968.1792494357</c:v>
                </c:pt>
                <c:pt idx="681">
                  <c:v>4811507.5015499741</c:v>
                </c:pt>
                <c:pt idx="682">
                  <c:v>4663364.3768211687</c:v>
                </c:pt>
                <c:pt idx="683">
                  <c:v>4847070.5467755785</c:v>
                </c:pt>
                <c:pt idx="684">
                  <c:v>4721229.1299508782</c:v>
                </c:pt>
                <c:pt idx="685">
                  <c:v>4843805.1869281502</c:v>
                </c:pt>
                <c:pt idx="686">
                  <c:v>4751640.1950720679</c:v>
                </c:pt>
                <c:pt idx="687">
                  <c:v>4692946.3572098957</c:v>
                </c:pt>
                <c:pt idx="688">
                  <c:v>4667276.2815575572</c:v>
                </c:pt>
                <c:pt idx="689">
                  <c:v>4642360.204433348</c:v>
                </c:pt>
                <c:pt idx="690">
                  <c:v>4804465.9773267275</c:v>
                </c:pt>
                <c:pt idx="691">
                  <c:v>4692946.3572098957</c:v>
                </c:pt>
                <c:pt idx="692">
                  <c:v>5333986.344924598</c:v>
                </c:pt>
                <c:pt idx="693">
                  <c:v>5188086.9090617886</c:v>
                </c:pt>
                <c:pt idx="694">
                  <c:v>4860714.234446628</c:v>
                </c:pt>
                <c:pt idx="695">
                  <c:v>4808250.7387912301</c:v>
                </c:pt>
                <c:pt idx="696">
                  <c:v>4978592.0356426975</c:v>
                </c:pt>
                <c:pt idx="697">
                  <c:v>4663173.1576315006</c:v>
                </c:pt>
                <c:pt idx="698">
                  <c:v>4577485.0599388657</c:v>
                </c:pt>
                <c:pt idx="699">
                  <c:v>5036904.6172202704</c:v>
                </c:pt>
                <c:pt idx="700">
                  <c:v>4316571.3130233111</c:v>
                </c:pt>
                <c:pt idx="701">
                  <c:v>4634209.4244552115</c:v>
                </c:pt>
                <c:pt idx="702">
                  <c:v>4445404.2027166877</c:v>
                </c:pt>
                <c:pt idx="703">
                  <c:v>4810613.9703751924</c:v>
                </c:pt>
                <c:pt idx="704">
                  <c:v>4780006.1126691503</c:v>
                </c:pt>
                <c:pt idx="705">
                  <c:v>4842660.7867834661</c:v>
                </c:pt>
                <c:pt idx="706">
                  <c:v>4721004.1194425281</c:v>
                </c:pt>
                <c:pt idx="707">
                  <c:v>4576910.711670422</c:v>
                </c:pt>
                <c:pt idx="708">
                  <c:v>4292411.4434479717</c:v>
                </c:pt>
                <c:pt idx="709">
                  <c:v>4633671.9142138632</c:v>
                </c:pt>
                <c:pt idx="710">
                  <c:v>4661729.9619538495</c:v>
                </c:pt>
                <c:pt idx="711">
                  <c:v>4664301.0822375882</c:v>
                </c:pt>
                <c:pt idx="712">
                  <c:v>5166139.8761224952</c:v>
                </c:pt>
                <c:pt idx="713">
                  <c:v>4796302.6832557153</c:v>
                </c:pt>
                <c:pt idx="714">
                  <c:v>4626444.9765717117</c:v>
                </c:pt>
                <c:pt idx="715">
                  <c:v>5202045.5229163207</c:v>
                </c:pt>
                <c:pt idx="716">
                  <c:v>4809798.8816726981</c:v>
                </c:pt>
                <c:pt idx="717">
                  <c:v>4689851.5608444987</c:v>
                </c:pt>
                <c:pt idx="718">
                  <c:v>4904338.1366282869</c:v>
                </c:pt>
                <c:pt idx="719">
                  <c:v>4810001.2400104105</c:v>
                </c:pt>
                <c:pt idx="720">
                  <c:v>4660847.8908250472</c:v>
                </c:pt>
                <c:pt idx="721">
                  <c:v>4549771.1491473932</c:v>
                </c:pt>
                <c:pt idx="722">
                  <c:v>4671277.224649014</c:v>
                </c:pt>
                <c:pt idx="723">
                  <c:v>4925403.0669497494</c:v>
                </c:pt>
                <c:pt idx="724">
                  <c:v>5139969.4759041686</c:v>
                </c:pt>
                <c:pt idx="725">
                  <c:v>4777555.437304683</c:v>
                </c:pt>
                <c:pt idx="726">
                  <c:v>4839245.7230957225</c:v>
                </c:pt>
                <c:pt idx="727">
                  <c:v>4872798.1130982395</c:v>
                </c:pt>
                <c:pt idx="728">
                  <c:v>4813157.5263594501</c:v>
                </c:pt>
                <c:pt idx="729">
                  <c:v>4469307.8099657763</c:v>
                </c:pt>
                <c:pt idx="730">
                  <c:v>4367737.3936031647</c:v>
                </c:pt>
                <c:pt idx="731">
                  <c:v>4606207.9805404842</c:v>
                </c:pt>
                <c:pt idx="732">
                  <c:v>4630890.9244216494</c:v>
                </c:pt>
                <c:pt idx="733">
                  <c:v>4808361.9411572022</c:v>
                </c:pt>
                <c:pt idx="734">
                  <c:v>4574594.2980891969</c:v>
                </c:pt>
                <c:pt idx="735">
                  <c:v>4659635.9070313424</c:v>
                </c:pt>
                <c:pt idx="736">
                  <c:v>4717751.6877266923</c:v>
                </c:pt>
                <c:pt idx="737">
                  <c:v>4547538.3050946314</c:v>
                </c:pt>
                <c:pt idx="738">
                  <c:v>4689213.289725638</c:v>
                </c:pt>
                <c:pt idx="739">
                  <c:v>5001260.2585913287</c:v>
                </c:pt>
                <c:pt idx="740">
                  <c:v>5001260.2585913287</c:v>
                </c:pt>
                <c:pt idx="741">
                  <c:v>4982991.6758219115</c:v>
                </c:pt>
                <c:pt idx="742">
                  <c:v>5376578.0922682909</c:v>
                </c:pt>
                <c:pt idx="743">
                  <c:v>4827224.1189011922</c:v>
                </c:pt>
                <c:pt idx="744">
                  <c:v>4892201.5055869101</c:v>
                </c:pt>
                <c:pt idx="745">
                  <c:v>5060698.4725096198</c:v>
                </c:pt>
                <c:pt idx="746">
                  <c:v>4814828.0534555428</c:v>
                </c:pt>
                <c:pt idx="747">
                  <c:v>4844144.4481376484</c:v>
                </c:pt>
                <c:pt idx="748">
                  <c:v>4573547.4920136947</c:v>
                </c:pt>
                <c:pt idx="749">
                  <c:v>4869428.3219768163</c:v>
                </c:pt>
                <c:pt idx="750">
                  <c:v>4413544.5648584999</c:v>
                </c:pt>
                <c:pt idx="751">
                  <c:v>4869380.9786758954</c:v>
                </c:pt>
                <c:pt idx="752">
                  <c:v>4630575.5923661934</c:v>
                </c:pt>
                <c:pt idx="753">
                  <c:v>4492960.9486235352</c:v>
                </c:pt>
                <c:pt idx="754">
                  <c:v>4197858.6394948121</c:v>
                </c:pt>
                <c:pt idx="755">
                  <c:v>4380946.2973732855</c:v>
                </c:pt>
                <c:pt idx="756">
                  <c:v>4839529.939905772</c:v>
                </c:pt>
                <c:pt idx="757">
                  <c:v>4439400.5459669353</c:v>
                </c:pt>
                <c:pt idx="758">
                  <c:v>4808543.8700362872</c:v>
                </c:pt>
                <c:pt idx="759">
                  <c:v>4838730.6934431214</c:v>
                </c:pt>
                <c:pt idx="760">
                  <c:v>4716918.8562093396</c:v>
                </c:pt>
                <c:pt idx="761">
                  <c:v>4688409.1164554097</c:v>
                </c:pt>
                <c:pt idx="762">
                  <c:v>4845553.6514790198</c:v>
                </c:pt>
                <c:pt idx="763">
                  <c:v>4880888.2867683349</c:v>
                </c:pt>
                <c:pt idx="764">
                  <c:v>4614752.9589645201</c:v>
                </c:pt>
                <c:pt idx="765">
                  <c:v>5081921.5569165237</c:v>
                </c:pt>
                <c:pt idx="766">
                  <c:v>5036614.8237545984</c:v>
                </c:pt>
                <c:pt idx="767">
                  <c:v>4577299.2927024877</c:v>
                </c:pt>
                <c:pt idx="768">
                  <c:v>4628650.1540776799</c:v>
                </c:pt>
                <c:pt idx="769">
                  <c:v>4836822.0032627909</c:v>
                </c:pt>
                <c:pt idx="770">
                  <c:v>5135858.6253932416</c:v>
                </c:pt>
                <c:pt idx="771">
                  <c:v>4312400.4925311506</c:v>
                </c:pt>
                <c:pt idx="772">
                  <c:v>4387611.6910433844</c:v>
                </c:pt>
                <c:pt idx="773">
                  <c:v>4932872.5265877265</c:v>
                </c:pt>
                <c:pt idx="774">
                  <c:v>4628963.2438889621</c:v>
                </c:pt>
                <c:pt idx="775">
                  <c:v>4936926.1955571277</c:v>
                </c:pt>
                <c:pt idx="776">
                  <c:v>5180499.6257447628</c:v>
                </c:pt>
                <c:pt idx="777">
                  <c:v>5253174.081777106</c:v>
                </c:pt>
                <c:pt idx="778">
                  <c:v>4926844.4636860369</c:v>
                </c:pt>
                <c:pt idx="779">
                  <c:v>5007223.3870469341</c:v>
                </c:pt>
                <c:pt idx="780">
                  <c:v>4701225.398537362</c:v>
                </c:pt>
                <c:pt idx="781">
                  <c:v>4600563.9074618276</c:v>
                </c:pt>
                <c:pt idx="782">
                  <c:v>4660464.2176061496</c:v>
                </c:pt>
                <c:pt idx="783">
                  <c:v>4997239.8603522712</c:v>
                </c:pt>
                <c:pt idx="784">
                  <c:v>4685442.0172450775</c:v>
                </c:pt>
                <c:pt idx="785">
                  <c:v>4804756.2967994707</c:v>
                </c:pt>
                <c:pt idx="786">
                  <c:v>4545814.9641753761</c:v>
                </c:pt>
                <c:pt idx="787">
                  <c:v>4365524.9539123923</c:v>
                </c:pt>
                <c:pt idx="788">
                  <c:v>4448687.5610691225</c:v>
                </c:pt>
                <c:pt idx="789">
                  <c:v>4564101.9643152533</c:v>
                </c:pt>
                <c:pt idx="790">
                  <c:v>4899425.2792155743</c:v>
                </c:pt>
                <c:pt idx="791">
                  <c:v>4780395.9196665585</c:v>
                </c:pt>
                <c:pt idx="792">
                  <c:v>4936885.5683010286</c:v>
                </c:pt>
                <c:pt idx="793">
                  <c:v>4969634.4254468838</c:v>
                </c:pt>
                <c:pt idx="794">
                  <c:v>4691734.5365045723</c:v>
                </c:pt>
                <c:pt idx="795">
                  <c:v>4695294.3492403729</c:v>
                </c:pt>
                <c:pt idx="796">
                  <c:v>5035028.3242441965</c:v>
                </c:pt>
                <c:pt idx="797">
                  <c:v>5210995.8024771065</c:v>
                </c:pt>
                <c:pt idx="798">
                  <c:v>4747442.3491257178</c:v>
                </c:pt>
                <c:pt idx="799">
                  <c:v>4571719.3233561302</c:v>
                </c:pt>
                <c:pt idx="800">
                  <c:v>4463219.9333923403</c:v>
                </c:pt>
                <c:pt idx="801">
                  <c:v>4747442.3491257178</c:v>
                </c:pt>
                <c:pt idx="802">
                  <c:v>4779921.6348501677</c:v>
                </c:pt>
                <c:pt idx="803">
                  <c:v>4570660.7956163324</c:v>
                </c:pt>
                <c:pt idx="804">
                  <c:v>4657616.9228871791</c:v>
                </c:pt>
                <c:pt idx="805">
                  <c:v>4518027.289415312</c:v>
                </c:pt>
                <c:pt idx="806">
                  <c:v>4529017.6689271694</c:v>
                </c:pt>
                <c:pt idx="807">
                  <c:v>4707059.4959798316</c:v>
                </c:pt>
                <c:pt idx="808">
                  <c:v>4803866.7855180651</c:v>
                </c:pt>
                <c:pt idx="809">
                  <c:v>4599548.6841361094</c:v>
                </c:pt>
                <c:pt idx="810">
                  <c:v>4715154.2146922676</c:v>
                </c:pt>
                <c:pt idx="811">
                  <c:v>4904037.5640954683</c:v>
                </c:pt>
                <c:pt idx="812">
                  <c:v>4667720.8863943834</c:v>
                </c:pt>
                <c:pt idx="813">
                  <c:v>5273052.8737315554</c:v>
                </c:pt>
                <c:pt idx="814">
                  <c:v>5246160.7062764214</c:v>
                </c:pt>
                <c:pt idx="815">
                  <c:v>5073906.2857774589</c:v>
                </c:pt>
                <c:pt idx="816">
                  <c:v>5123357.1414424656</c:v>
                </c:pt>
                <c:pt idx="817">
                  <c:v>5013831.3012154121</c:v>
                </c:pt>
                <c:pt idx="818">
                  <c:v>4996486.2213597856</c:v>
                </c:pt>
                <c:pt idx="819">
                  <c:v>4625636.8094214769</c:v>
                </c:pt>
                <c:pt idx="820">
                  <c:v>4461771.9592245901</c:v>
                </c:pt>
                <c:pt idx="821">
                  <c:v>4413939.0826786822</c:v>
                </c:pt>
                <c:pt idx="822">
                  <c:v>4654097.3273317637</c:v>
                </c:pt>
                <c:pt idx="823">
                  <c:v>4542599.3309408315</c:v>
                </c:pt>
                <c:pt idx="824">
                  <c:v>4569895.6913892534</c:v>
                </c:pt>
                <c:pt idx="825">
                  <c:v>4773548.3405548204</c:v>
                </c:pt>
                <c:pt idx="826">
                  <c:v>4845692.2666926812</c:v>
                </c:pt>
                <c:pt idx="827">
                  <c:v>4964492.0456344914</c:v>
                </c:pt>
                <c:pt idx="828">
                  <c:v>4885222.6298435377</c:v>
                </c:pt>
                <c:pt idx="829">
                  <c:v>4801437.2826051963</c:v>
                </c:pt>
                <c:pt idx="830">
                  <c:v>4339565.3746349113</c:v>
                </c:pt>
                <c:pt idx="831">
                  <c:v>5276729.445806371</c:v>
                </c:pt>
                <c:pt idx="832">
                  <c:v>4286585.8448547423</c:v>
                </c:pt>
                <c:pt idx="833">
                  <c:v>4390898.0629176544</c:v>
                </c:pt>
                <c:pt idx="834">
                  <c:v>4553383.1090021003</c:v>
                </c:pt>
                <c:pt idx="835">
                  <c:v>4420024.1978036333</c:v>
                </c:pt>
                <c:pt idx="836">
                  <c:v>4138523.3145261323</c:v>
                </c:pt>
                <c:pt idx="837">
                  <c:v>4868484.8575455286</c:v>
                </c:pt>
                <c:pt idx="838">
                  <c:v>4597808.6338979118</c:v>
                </c:pt>
                <c:pt idx="839">
                  <c:v>4715021.9427995216</c:v>
                </c:pt>
                <c:pt idx="840">
                  <c:v>4440052.0190649759</c:v>
                </c:pt>
                <c:pt idx="841">
                  <c:v>4710154.9547672682</c:v>
                </c:pt>
                <c:pt idx="842">
                  <c:v>4739807.4830291905</c:v>
                </c:pt>
                <c:pt idx="843">
                  <c:v>4384928.9086721102</c:v>
                </c:pt>
                <c:pt idx="844">
                  <c:v>4682055.0665562907</c:v>
                </c:pt>
                <c:pt idx="845">
                  <c:v>4896843.3023254192</c:v>
                </c:pt>
                <c:pt idx="846">
                  <c:v>5117008.0560705597</c:v>
                </c:pt>
                <c:pt idx="847">
                  <c:v>4514890.4635998877</c:v>
                </c:pt>
                <c:pt idx="848">
                  <c:v>4650971.3129621316</c:v>
                </c:pt>
                <c:pt idx="849">
                  <c:v>4652125.3344938373</c:v>
                </c:pt>
                <c:pt idx="850">
                  <c:v>4769248.4651974756</c:v>
                </c:pt>
                <c:pt idx="851">
                  <c:v>4407317.1086651552</c:v>
                </c:pt>
                <c:pt idx="852">
                  <c:v>4539643.1363522531</c:v>
                </c:pt>
                <c:pt idx="853">
                  <c:v>4991423.0298217274</c:v>
                </c:pt>
                <c:pt idx="854">
                  <c:v>4902137.9554540981</c:v>
                </c:pt>
                <c:pt idx="855">
                  <c:v>4808848.6469498193</c:v>
                </c:pt>
                <c:pt idx="856">
                  <c:v>5326123.4988830583</c:v>
                </c:pt>
                <c:pt idx="857">
                  <c:v>4798264.4620581735</c:v>
                </c:pt>
                <c:pt idx="858">
                  <c:v>4435111.555981556</c:v>
                </c:pt>
                <c:pt idx="859">
                  <c:v>5162255.7453023754</c:v>
                </c:pt>
                <c:pt idx="860">
                  <c:v>5066429.9059203463</c:v>
                </c:pt>
                <c:pt idx="861">
                  <c:v>5368546.3411288075</c:v>
                </c:pt>
                <c:pt idx="862">
                  <c:v>5299211.4994953806</c:v>
                </c:pt>
                <c:pt idx="863">
                  <c:v>4515905.9485855484</c:v>
                </c:pt>
                <c:pt idx="864">
                  <c:v>4683113.4734106492</c:v>
                </c:pt>
                <c:pt idx="865">
                  <c:v>4864071.2837471347</c:v>
                </c:pt>
                <c:pt idx="866">
                  <c:v>4537675.3250180613</c:v>
                </c:pt>
                <c:pt idx="867">
                  <c:v>4890665.5064250585</c:v>
                </c:pt>
                <c:pt idx="868">
                  <c:v>4766489.2965831449</c:v>
                </c:pt>
                <c:pt idx="869">
                  <c:v>4649789.2511050254</c:v>
                </c:pt>
                <c:pt idx="870">
                  <c:v>4773951.0139042586</c:v>
                </c:pt>
                <c:pt idx="871">
                  <c:v>4686362.2952680998</c:v>
                </c:pt>
                <c:pt idx="872">
                  <c:v>4785754.7156137004</c:v>
                </c:pt>
                <c:pt idx="873">
                  <c:v>4536182.2488251757</c:v>
                </c:pt>
                <c:pt idx="874">
                  <c:v>4431471.6050450429</c:v>
                </c:pt>
                <c:pt idx="875">
                  <c:v>4568839.9272957686</c:v>
                </c:pt>
                <c:pt idx="876">
                  <c:v>4796540.4434275292</c:v>
                </c:pt>
                <c:pt idx="877">
                  <c:v>4891398.8827791018</c:v>
                </c:pt>
                <c:pt idx="878">
                  <c:v>4935037.9474750226</c:v>
                </c:pt>
                <c:pt idx="879">
                  <c:v>5289305.3570673168</c:v>
                </c:pt>
                <c:pt idx="880">
                  <c:v>5110662.656799051</c:v>
                </c:pt>
                <c:pt idx="881">
                  <c:v>4941196.8060321333</c:v>
                </c:pt>
                <c:pt idx="882">
                  <c:v>4910814.4033769323</c:v>
                </c:pt>
                <c:pt idx="883">
                  <c:v>4677381.5463791015</c:v>
                </c:pt>
                <c:pt idx="884">
                  <c:v>4708630.1657051714</c:v>
                </c:pt>
                <c:pt idx="885">
                  <c:v>4508170.5005089175</c:v>
                </c:pt>
                <c:pt idx="886">
                  <c:v>4409060.6494490728</c:v>
                </c:pt>
                <c:pt idx="887">
                  <c:v>4716661.4464632235</c:v>
                </c:pt>
                <c:pt idx="888">
                  <c:v>4880227.38148815</c:v>
                </c:pt>
                <c:pt idx="889">
                  <c:v>4845393.4872216461</c:v>
                </c:pt>
                <c:pt idx="890">
                  <c:v>4649547.1073882524</c:v>
                </c:pt>
                <c:pt idx="891">
                  <c:v>4774422.8224500185</c:v>
                </c:pt>
                <c:pt idx="892">
                  <c:v>4429340.8086193567</c:v>
                </c:pt>
                <c:pt idx="893">
                  <c:v>4793687.6673402889</c:v>
                </c:pt>
                <c:pt idx="894">
                  <c:v>4650665.6949257869</c:v>
                </c:pt>
                <c:pt idx="895">
                  <c:v>4301963.9502175534</c:v>
                </c:pt>
                <c:pt idx="896">
                  <c:v>4560612.6120852921</c:v>
                </c:pt>
                <c:pt idx="897">
                  <c:v>4762642.9010262592</c:v>
                </c:pt>
                <c:pt idx="898">
                  <c:v>4562020.0312874876</c:v>
                </c:pt>
                <c:pt idx="899">
                  <c:v>4950935.7446995145</c:v>
                </c:pt>
                <c:pt idx="900">
                  <c:v>4376896.7846821425</c:v>
                </c:pt>
                <c:pt idx="901">
                  <c:v>4742490.4102481687</c:v>
                </c:pt>
                <c:pt idx="902">
                  <c:v>4684449.9977259189</c:v>
                </c:pt>
                <c:pt idx="903">
                  <c:v>4750910.9486869406</c:v>
                </c:pt>
                <c:pt idx="904">
                  <c:v>5088923.4025133448</c:v>
                </c:pt>
                <c:pt idx="905">
                  <c:v>4718775.8954666499</c:v>
                </c:pt>
                <c:pt idx="906">
                  <c:v>4378051.1542432792</c:v>
                </c:pt>
                <c:pt idx="907">
                  <c:v>4588422.4746802794</c:v>
                </c:pt>
                <c:pt idx="908">
                  <c:v>4622447.8753081113</c:v>
                </c:pt>
                <c:pt idx="909">
                  <c:v>4960207.4666971257</c:v>
                </c:pt>
                <c:pt idx="910">
                  <c:v>4570259.2081095576</c:v>
                </c:pt>
                <c:pt idx="911">
                  <c:v>4979156.7878220659</c:v>
                </c:pt>
                <c:pt idx="912">
                  <c:v>4620174.5324438736</c:v>
                </c:pt>
                <c:pt idx="913">
                  <c:v>4955219.8954965901</c:v>
                </c:pt>
                <c:pt idx="914">
                  <c:v>4790343.6623931183</c:v>
                </c:pt>
                <c:pt idx="915">
                  <c:v>4614363.7511624256</c:v>
                </c:pt>
                <c:pt idx="916">
                  <c:v>4760031.6703934781</c:v>
                </c:pt>
                <c:pt idx="917">
                  <c:v>4507135.2568762684</c:v>
                </c:pt>
                <c:pt idx="918">
                  <c:v>4770300.5577896368</c:v>
                </c:pt>
                <c:pt idx="919">
                  <c:v>4642301.0960121937</c:v>
                </c:pt>
                <c:pt idx="920">
                  <c:v>4483059.7130889958</c:v>
                </c:pt>
                <c:pt idx="921">
                  <c:v>4704322.0106330067</c:v>
                </c:pt>
                <c:pt idx="922">
                  <c:v>4764948.9665341703</c:v>
                </c:pt>
                <c:pt idx="923">
                  <c:v>4947770.7188599957</c:v>
                </c:pt>
                <c:pt idx="924">
                  <c:v>4870815.2659900598</c:v>
                </c:pt>
                <c:pt idx="925">
                  <c:v>4558690.1190885212</c:v>
                </c:pt>
                <c:pt idx="926">
                  <c:v>4529536.9448768022</c:v>
                </c:pt>
                <c:pt idx="927">
                  <c:v>4475783.9174516592</c:v>
                </c:pt>
                <c:pt idx="928">
                  <c:v>5270377.9692810355</c:v>
                </c:pt>
                <c:pt idx="929">
                  <c:v>4867884.2588643078</c:v>
                </c:pt>
                <c:pt idx="930">
                  <c:v>5011786.5769908186</c:v>
                </c:pt>
                <c:pt idx="931">
                  <c:v>4980136.6558842426</c:v>
                </c:pt>
                <c:pt idx="932">
                  <c:v>4668200.7319298293</c:v>
                </c:pt>
                <c:pt idx="933">
                  <c:v>4830667.7106935782</c:v>
                </c:pt>
                <c:pt idx="934">
                  <c:v>4958860.5011129538</c:v>
                </c:pt>
                <c:pt idx="935">
                  <c:v>4883566.9657041831</c:v>
                </c:pt>
                <c:pt idx="936">
                  <c:v>4456541.0378330676</c:v>
                </c:pt>
                <c:pt idx="937">
                  <c:v>4408777.8715094775</c:v>
                </c:pt>
                <c:pt idx="938">
                  <c:v>4897311.7247242685</c:v>
                </c:pt>
                <c:pt idx="939">
                  <c:v>4942283.1700186282</c:v>
                </c:pt>
                <c:pt idx="940">
                  <c:v>4815302.5410079351</c:v>
                </c:pt>
                <c:pt idx="941">
                  <c:v>4785403.820150313</c:v>
                </c:pt>
                <c:pt idx="942">
                  <c:v>4947337.0894464375</c:v>
                </c:pt>
                <c:pt idx="943">
                  <c:v>4536982.055687096</c:v>
                </c:pt>
                <c:pt idx="944">
                  <c:v>4369212.2122814311</c:v>
                </c:pt>
                <c:pt idx="945">
                  <c:v>4321677.2074279217</c:v>
                </c:pt>
                <c:pt idx="946">
                  <c:v>4397865.215283283</c:v>
                </c:pt>
                <c:pt idx="947">
                  <c:v>5005872.8606812814</c:v>
                </c:pt>
                <c:pt idx="948">
                  <c:v>5157893.7552455906</c:v>
                </c:pt>
                <c:pt idx="949">
                  <c:v>5005616.6113019567</c:v>
                </c:pt>
                <c:pt idx="950">
                  <c:v>4550698.5542930933</c:v>
                </c:pt>
                <c:pt idx="951">
                  <c:v>4526187.7167072482</c:v>
                </c:pt>
                <c:pt idx="952">
                  <c:v>4842344.2886502538</c:v>
                </c:pt>
                <c:pt idx="953">
                  <c:v>4662092.246334943</c:v>
                </c:pt>
                <c:pt idx="954">
                  <c:v>4710686.0646494478</c:v>
                </c:pt>
                <c:pt idx="955">
                  <c:v>4988003.3948970689</c:v>
                </c:pt>
                <c:pt idx="956">
                  <c:v>4716367.5222592521</c:v>
                </c:pt>
                <c:pt idx="957">
                  <c:v>4713980.7972774999</c:v>
                </c:pt>
                <c:pt idx="958">
                  <c:v>4770279.8601716012</c:v>
                </c:pt>
                <c:pt idx="959">
                  <c:v>4767001.1232698504</c:v>
                </c:pt>
                <c:pt idx="960">
                  <c:v>4992818.0164074125</c:v>
                </c:pt>
                <c:pt idx="961">
                  <c:v>4762732.4518503835</c:v>
                </c:pt>
                <c:pt idx="962">
                  <c:v>5107523.3073651893</c:v>
                </c:pt>
                <c:pt idx="963">
                  <c:v>4859308.2738592271</c:v>
                </c:pt>
                <c:pt idx="964">
                  <c:v>5011393.4161913712</c:v>
                </c:pt>
                <c:pt idx="965">
                  <c:v>4734222.0707877725</c:v>
                </c:pt>
                <c:pt idx="966">
                  <c:v>4381207.7493045209</c:v>
                </c:pt>
                <c:pt idx="967">
                  <c:v>4604454.1872304343</c:v>
                </c:pt>
                <c:pt idx="968">
                  <c:v>5268795.3173594996</c:v>
                </c:pt>
                <c:pt idx="969">
                  <c:v>5115192.534870889</c:v>
                </c:pt>
                <c:pt idx="970">
                  <c:v>4548370.8815143611</c:v>
                </c:pt>
                <c:pt idx="971">
                  <c:v>4652910.5251880763</c:v>
                </c:pt>
                <c:pt idx="972">
                  <c:v>5459055.3796779746</c:v>
                </c:pt>
                <c:pt idx="973">
                  <c:v>4909949.5347907795</c:v>
                </c:pt>
                <c:pt idx="974">
                  <c:v>5230672.3442042889</c:v>
                </c:pt>
                <c:pt idx="975">
                  <c:v>5163984.1189155728</c:v>
                </c:pt>
                <c:pt idx="976">
                  <c:v>#N/A</c:v>
                </c:pt>
                <c:pt idx="977">
                  <c:v>4844495.7106093997</c:v>
                </c:pt>
                <c:pt idx="978">
                  <c:v>5042653.0433875816</c:v>
                </c:pt>
                <c:pt idx="979">
                  <c:v>4845752.1894054282</c:v>
                </c:pt>
                <c:pt idx="980">
                  <c:v>4990757.5372375008</c:v>
                </c:pt>
                <c:pt idx="981">
                  <c:v>5237861.032735941</c:v>
                </c:pt>
                <c:pt idx="982">
                  <c:v>4798571.8032538518</c:v>
                </c:pt>
                <c:pt idx="983">
                  <c:v>4955566.4247530205</c:v>
                </c:pt>
                <c:pt idx="984">
                  <c:v>4592051.3598531075</c:v>
                </c:pt>
                <c:pt idx="985">
                  <c:v>4705404.4655401194</c:v>
                </c:pt>
                <c:pt idx="986">
                  <c:v>4737486.1180757107</c:v>
                </c:pt>
                <c:pt idx="987">
                  <c:v>4734726.8676807601</c:v>
                </c:pt>
                <c:pt idx="988">
                  <c:v>4988205.4804722294</c:v>
                </c:pt>
                <c:pt idx="989">
                  <c:v>4795970.5802265685</c:v>
                </c:pt>
                <c:pt idx="990">
                  <c:v>5192972.2029902544</c:v>
                </c:pt>
                <c:pt idx="991">
                  <c:v>4915165.7064190162</c:v>
                </c:pt>
                <c:pt idx="992">
                  <c:v>5012103.8772258852</c:v>
                </c:pt>
                <c:pt idx="993">
                  <c:v>5080222.0685486998</c:v>
                </c:pt>
                <c:pt idx="994">
                  <c:v>4789231.0774105452</c:v>
                </c:pt>
                <c:pt idx="995">
                  <c:v>5045004.1144706756</c:v>
                </c:pt>
                <c:pt idx="996">
                  <c:v>4948019.3819253854</c:v>
                </c:pt>
                <c:pt idx="997">
                  <c:v>4945464.0083866641</c:v>
                </c:pt>
                <c:pt idx="998">
                  <c:v>4881461.2401536126</c:v>
                </c:pt>
                <c:pt idx="999">
                  <c:v>4819185.9449924771</c:v>
                </c:pt>
                <c:pt idx="1000">
                  <c:v>4613298.1436161129</c:v>
                </c:pt>
                <c:pt idx="1001">
                  <c:v>4529887.5636461051</c:v>
                </c:pt>
                <c:pt idx="1002">
                  <c:v>4449970.1528771734</c:v>
                </c:pt>
                <c:pt idx="1003">
                  <c:v>4910510.6599639999</c:v>
                </c:pt>
                <c:pt idx="1004">
                  <c:v>4754036.6632547751</c:v>
                </c:pt>
                <c:pt idx="1005">
                  <c:v>4422362.4462083774</c:v>
                </c:pt>
                <c:pt idx="1006">
                  <c:v>4665434.4472061265</c:v>
                </c:pt>
                <c:pt idx="1007">
                  <c:v>5278440.9105789252</c:v>
                </c:pt>
                <c:pt idx="1008">
                  <c:v>4719472.7964187274</c:v>
                </c:pt>
                <c:pt idx="1009">
                  <c:v>4606899.24968444</c:v>
                </c:pt>
                <c:pt idx="1010">
                  <c:v>4964490.649588705</c:v>
                </c:pt>
                <c:pt idx="1011">
                  <c:v>4839433.0960663194</c:v>
                </c:pt>
                <c:pt idx="1012">
                  <c:v>4807552.5906366277</c:v>
                </c:pt>
                <c:pt idx="1013">
                  <c:v>5100250.5285531385</c:v>
                </c:pt>
                <c:pt idx="1014">
                  <c:v>4631319.5214463389</c:v>
                </c:pt>
                <c:pt idx="1015">
                  <c:v>4966184.7182822824</c:v>
                </c:pt>
                <c:pt idx="1016">
                  <c:v>4414704.8776316205</c:v>
                </c:pt>
                <c:pt idx="1017">
                  <c:v>4932116.5128350388</c:v>
                </c:pt>
                <c:pt idx="1018">
                  <c:v>4864588.7441101419</c:v>
                </c:pt>
                <c:pt idx="1019">
                  <c:v>4660597.2755004968</c:v>
                </c:pt>
                <c:pt idx="1020">
                  <c:v>4454561.4163264269</c:v>
                </c:pt>
                <c:pt idx="1021">
                  <c:v>4801027.4962444752</c:v>
                </c:pt>
                <c:pt idx="1022">
                  <c:v>4415226.4167301245</c:v>
                </c:pt>
                <c:pt idx="1023">
                  <c:v>4772957.064348205</c:v>
                </c:pt>
                <c:pt idx="1024">
                  <c:v>4934604.6656830516</c:v>
                </c:pt>
                <c:pt idx="1025">
                  <c:v>5027075.7617554534</c:v>
                </c:pt>
                <c:pt idx="1026">
                  <c:v>4595790.8840799062</c:v>
                </c:pt>
                <c:pt idx="1027">
                  <c:v>4655126.3314487152</c:v>
                </c:pt>
                <c:pt idx="1028">
                  <c:v>4831020.0005753962</c:v>
                </c:pt>
                <c:pt idx="1029">
                  <c:v>4916788.3757688245</c:v>
                </c:pt>
                <c:pt idx="1030">
                  <c:v>4709254.9400471263</c:v>
                </c:pt>
                <c:pt idx="1031">
                  <c:v>4856447.3813596349</c:v>
                </c:pt>
                <c:pt idx="1032">
                  <c:v>4604268.1554462397</c:v>
                </c:pt>
                <c:pt idx="1033">
                  <c:v>4653183.8049982982</c:v>
                </c:pt>
                <c:pt idx="1034">
                  <c:v>4650505.3923912412</c:v>
                </c:pt>
                <c:pt idx="1035">
                  <c:v>4510827.3060365049</c:v>
                </c:pt>
                <c:pt idx="1036">
                  <c:v>5141014.2043253612</c:v>
                </c:pt>
                <c:pt idx="1037">
                  <c:v>5124142.7036489015</c:v>
                </c:pt>
                <c:pt idx="1038">
                  <c:v>4991549.0882354546</c:v>
                </c:pt>
                <c:pt idx="1039">
                  <c:v>5088868.0306886788</c:v>
                </c:pt>
                <c:pt idx="1040">
                  <c:v>5390081.0511442609</c:v>
                </c:pt>
                <c:pt idx="1041">
                  <c:v>4860367.1533027291</c:v>
                </c:pt>
                <c:pt idx="1042">
                  <c:v>4507273.5977322869</c:v>
                </c:pt>
                <c:pt idx="1043">
                  <c:v>4676055.6362928534</c:v>
                </c:pt>
                <c:pt idx="1044">
                  <c:v>4793780.2940444713</c:v>
                </c:pt>
                <c:pt idx="1045">
                  <c:v>4759129.7964177215</c:v>
                </c:pt>
                <c:pt idx="1046">
                  <c:v>5048700.7561941836</c:v>
                </c:pt>
                <c:pt idx="1047">
                  <c:v>5081917.8910931274</c:v>
                </c:pt>
                <c:pt idx="1048">
                  <c:v>4851494.6132568447</c:v>
                </c:pt>
                <c:pt idx="1049">
                  <c:v>5014899.6702136565</c:v>
                </c:pt>
                <c:pt idx="1050">
                  <c:v>4851366.6594703663</c:v>
                </c:pt>
                <c:pt idx="1051">
                  <c:v>4758026.8596345326</c:v>
                </c:pt>
                <c:pt idx="1052">
                  <c:v>4642858.0774397515</c:v>
                </c:pt>
                <c:pt idx="1053">
                  <c:v>4670883.5890795533</c:v>
                </c:pt>
                <c:pt idx="1054">
                  <c:v>4764699.5537194619</c:v>
                </c:pt>
                <c:pt idx="1055">
                  <c:v>4878137.4125388535</c:v>
                </c:pt>
                <c:pt idx="1056">
                  <c:v>4924827.1563314721</c:v>
                </c:pt>
                <c:pt idx="1057">
                  <c:v>4696946.7250578739</c:v>
                </c:pt>
                <c:pt idx="1058">
                  <c:v>4726473.9566423493</c:v>
                </c:pt>
                <c:pt idx="1059">
                  <c:v>4788383.0326013528</c:v>
                </c:pt>
                <c:pt idx="1060">
                  <c:v>4594217.3350468976</c:v>
                </c:pt>
                <c:pt idx="1061">
                  <c:v>5042896.1609009923</c:v>
                </c:pt>
                <c:pt idx="1062">
                  <c:v>5010739.6984164389</c:v>
                </c:pt>
                <c:pt idx="1063">
                  <c:v>5150145.7262369925</c:v>
                </c:pt>
                <c:pt idx="1064">
                  <c:v>5072327.4996463293</c:v>
                </c:pt>
                <c:pt idx="1065">
                  <c:v>4783740.1245610537</c:v>
                </c:pt>
                <c:pt idx="1066">
                  <c:v>4907930.7028433233</c:v>
                </c:pt>
                <c:pt idx="1067">
                  <c:v>5010739.6984164389</c:v>
                </c:pt>
                <c:pt idx="1068">
                  <c:v>5093289.8543229923</c:v>
                </c:pt>
                <c:pt idx="1069">
                  <c:v>4812313.470577972</c:v>
                </c:pt>
                <c:pt idx="1070">
                  <c:v>4734125.2965294383</c:v>
                </c:pt>
                <c:pt idx="1071">
                  <c:v>4725944.6359185269</c:v>
                </c:pt>
                <c:pt idx="1072">
                  <c:v>4940787.5594244869</c:v>
                </c:pt>
                <c:pt idx="1073">
                  <c:v>4664337.851291609</c:v>
                </c:pt>
                <c:pt idx="1074">
                  <c:v>5075079.9236359717</c:v>
                </c:pt>
                <c:pt idx="1075">
                  <c:v>4970669.0830045808</c:v>
                </c:pt>
                <c:pt idx="1076">
                  <c:v>5222293.2692309087</c:v>
                </c:pt>
                <c:pt idx="1077">
                  <c:v>4646096.3006148497</c:v>
                </c:pt>
                <c:pt idx="1078">
                  <c:v>4866205.201580965</c:v>
                </c:pt>
                <c:pt idx="1079">
                  <c:v>5207346.4856974157</c:v>
                </c:pt>
                <c:pt idx="1080">
                  <c:v>5138600.986254585</c:v>
                </c:pt>
                <c:pt idx="1081">
                  <c:v>4840932.9069069726</c:v>
                </c:pt>
                <c:pt idx="1082">
                  <c:v>4469755.7437496679</c:v>
                </c:pt>
                <c:pt idx="1083">
                  <c:v>4932586.0520099699</c:v>
                </c:pt>
                <c:pt idx="1084">
                  <c:v>4806673.2286734991</c:v>
                </c:pt>
                <c:pt idx="1085">
                  <c:v>4963501.9875090681</c:v>
                </c:pt>
                <c:pt idx="1086">
                  <c:v>5151498.8799492568</c:v>
                </c:pt>
                <c:pt idx="1087">
                  <c:v>4720026.4927158663</c:v>
                </c:pt>
                <c:pt idx="1088">
                  <c:v>5009635.470593147</c:v>
                </c:pt>
                <c:pt idx="1089">
                  <c:v>4686238.4618721465</c:v>
                </c:pt>
                <c:pt idx="1090">
                  <c:v>4601149.8957472928</c:v>
                </c:pt>
                <c:pt idx="1091">
                  <c:v>4929233.5055376105</c:v>
                </c:pt>
                <c:pt idx="1092">
                  <c:v>4958144.1294707078</c:v>
                </c:pt>
                <c:pt idx="1093">
                  <c:v>4462987.6690346925</c:v>
                </c:pt>
                <c:pt idx="1094">
                  <c:v>4835157.5116668502</c:v>
                </c:pt>
                <c:pt idx="1095">
                  <c:v>4743311.9559135195</c:v>
                </c:pt>
                <c:pt idx="1096">
                  <c:v>4830691.8775400044</c:v>
                </c:pt>
                <c:pt idx="1097">
                  <c:v>5337687.232854465</c:v>
                </c:pt>
                <c:pt idx="1098">
                  <c:v>4792919.5458260849</c:v>
                </c:pt>
                <c:pt idx="1099">
                  <c:v>5097468.8357327078</c:v>
                </c:pt>
                <c:pt idx="1100">
                  <c:v>5103738.237935748</c:v>
                </c:pt>
                <c:pt idx="1101">
                  <c:v>5129293.6285121469</c:v>
                </c:pt>
                <c:pt idx="1102">
                  <c:v>4854551.1961628376</c:v>
                </c:pt>
                <c:pt idx="1103">
                  <c:v>4787288.0138647594</c:v>
                </c:pt>
                <c:pt idx="1104">
                  <c:v>5044220.5924386056</c:v>
                </c:pt>
                <c:pt idx="1105">
                  <c:v>4897783.7697366383</c:v>
                </c:pt>
                <c:pt idx="1106">
                  <c:v>5107442.5266776271</c:v>
                </c:pt>
                <c:pt idx="1107">
                  <c:v>4744746.1553236591</c:v>
                </c:pt>
                <c:pt idx="1108">
                  <c:v>5047133.5412568739</c:v>
                </c:pt>
                <c:pt idx="1109">
                  <c:v>4787939.1837001592</c:v>
                </c:pt>
                <c:pt idx="1110">
                  <c:v>4834926.3424078207</c:v>
                </c:pt>
                <c:pt idx="1111">
                  <c:v>4597281.2921951711</c:v>
                </c:pt>
                <c:pt idx="1112">
                  <c:v>4437655.3806159142</c:v>
                </c:pt>
                <c:pt idx="1113">
                  <c:v>4584519.8805904919</c:v>
                </c:pt>
                <c:pt idx="1114">
                  <c:v>5172805.4341299571</c:v>
                </c:pt>
                <c:pt idx="1115">
                  <c:v>4606038.9052165598</c:v>
                </c:pt>
                <c:pt idx="1116">
                  <c:v>4867905.2669030428</c:v>
                </c:pt>
                <c:pt idx="1117">
                  <c:v>4973383.5200041682</c:v>
                </c:pt>
                <c:pt idx="1118">
                  <c:v>4847314.0549120987</c:v>
                </c:pt>
                <c:pt idx="1119">
                  <c:v>5099629.9030298861</c:v>
                </c:pt>
                <c:pt idx="1120">
                  <c:v>4472211.9914031764</c:v>
                </c:pt>
                <c:pt idx="1121">
                  <c:v>5033564.8648059312</c:v>
                </c:pt>
                <c:pt idx="1122">
                  <c:v>5119757.312143065</c:v>
                </c:pt>
                <c:pt idx="1123">
                  <c:v>4953150.8016520096</c:v>
                </c:pt>
                <c:pt idx="1124">
                  <c:v>4718927.8906844584</c:v>
                </c:pt>
                <c:pt idx="1125">
                  <c:v>5025365.76013037</c:v>
                </c:pt>
                <c:pt idx="1126">
                  <c:v>4744829.3765214058</c:v>
                </c:pt>
                <c:pt idx="1127">
                  <c:v>5123019.2498316597</c:v>
                </c:pt>
                <c:pt idx="1128">
                  <c:v>5093791.9201667355</c:v>
                </c:pt>
                <c:pt idx="1129">
                  <c:v>5043992.5677101389</c:v>
                </c:pt>
                <c:pt idx="1130">
                  <c:v>4866431.6509481622</c:v>
                </c:pt>
                <c:pt idx="1131">
                  <c:v>5137603.289449106</c:v>
                </c:pt>
                <c:pt idx="1132">
                  <c:v>4830877.7145583956</c:v>
                </c:pt>
                <c:pt idx="1133">
                  <c:v>4653856.5060508046</c:v>
                </c:pt>
                <c:pt idx="1134">
                  <c:v>5051593.593354742</c:v>
                </c:pt>
                <c:pt idx="1135">
                  <c:v>5029298.7599438829</c:v>
                </c:pt>
                <c:pt idx="1136">
                  <c:v>5644421.7067986876</c:v>
                </c:pt>
                <c:pt idx="1137">
                  <c:v>4840559.5765577909</c:v>
                </c:pt>
                <c:pt idx="1138">
                  <c:v>5178201.9888066472</c:v>
                </c:pt>
                <c:pt idx="1139">
                  <c:v>4917748.3242961895</c:v>
                </c:pt>
                <c:pt idx="1140">
                  <c:v>5460790.9020986073</c:v>
                </c:pt>
                <c:pt idx="1141">
                  <c:v>5062039.3535980098</c:v>
                </c:pt>
                <c:pt idx="1142">
                  <c:v>5085502.7121860264</c:v>
                </c:pt>
                <c:pt idx="1143">
                  <c:v>4571397.7768875835</c:v>
                </c:pt>
                <c:pt idx="1144">
                  <c:v>5188549.2307735858</c:v>
                </c:pt>
                <c:pt idx="1145">
                  <c:v>5130923.035154135</c:v>
                </c:pt>
                <c:pt idx="1146">
                  <c:v>5118277.8443708848</c:v>
                </c:pt>
                <c:pt idx="1147">
                  <c:v>5049368.4819653574</c:v>
                </c:pt>
                <c:pt idx="1148">
                  <c:v>4891737.9080678076</c:v>
                </c:pt>
                <c:pt idx="1149">
                  <c:v>4763392.3543385137</c:v>
                </c:pt>
                <c:pt idx="1150">
                  <c:v>5088942.6154547865</c:v>
                </c:pt>
                <c:pt idx="1151">
                  <c:v>5113944.5674400199</c:v>
                </c:pt>
                <c:pt idx="1152">
                  <c:v>4672324.9774524374</c:v>
                </c:pt>
                <c:pt idx="1153">
                  <c:v>4759820.9547878951</c:v>
                </c:pt>
                <c:pt idx="1154">
                  <c:v>5224764.9343489697</c:v>
                </c:pt>
                <c:pt idx="1155">
                  <c:v>4706815.0655970359</c:v>
                </c:pt>
                <c:pt idx="1156">
                  <c:v>5380397.6266518971</c:v>
                </c:pt>
                <c:pt idx="1157">
                  <c:v>5028931.8156848215</c:v>
                </c:pt>
                <c:pt idx="1158">
                  <c:v>5317073.8697132859</c:v>
                </c:pt>
                <c:pt idx="1159">
                  <c:v>4839365.8868230544</c:v>
                </c:pt>
                <c:pt idx="1160">
                  <c:v>4880849.03612612</c:v>
                </c:pt>
                <c:pt idx="1161">
                  <c:v>4852274.0929584112</c:v>
                </c:pt>
                <c:pt idx="1162">
                  <c:v>5421063.4550414151</c:v>
                </c:pt>
                <c:pt idx="1163">
                  <c:v>5098038.5219135173</c:v>
                </c:pt>
                <c:pt idx="1164">
                  <c:v>4977369.2308156649</c:v>
                </c:pt>
                <c:pt idx="1165">
                  <c:v>4949263.0076238178</c:v>
                </c:pt>
                <c:pt idx="1166">
                  <c:v>5020832.1187273199</c:v>
                </c:pt>
                <c:pt idx="1167">
                  <c:v>5009382.0763829201</c:v>
                </c:pt>
                <c:pt idx="1168">
                  <c:v>5250732.8556152387</c:v>
                </c:pt>
                <c:pt idx="1169">
                  <c:v>4979793.3731564786</c:v>
                </c:pt>
                <c:pt idx="1170">
                  <c:v>5014700.5011999635</c:v>
                </c:pt>
                <c:pt idx="1171">
                  <c:v>5023499.9313629325</c:v>
                </c:pt>
                <c:pt idx="1172">
                  <c:v>4625013.6550590089</c:v>
                </c:pt>
                <c:pt idx="1173">
                  <c:v>5087764.4685177794</c:v>
                </c:pt>
                <c:pt idx="1174">
                  <c:v>4909383.287729416</c:v>
                </c:pt>
                <c:pt idx="1175">
                  <c:v>4979263.4148605382</c:v>
                </c:pt>
                <c:pt idx="1176">
                  <c:v>5017246.1326349648</c:v>
                </c:pt>
                <c:pt idx="1177">
                  <c:v>5008878.5693198964</c:v>
                </c:pt>
                <c:pt idx="1178">
                  <c:v>4877807.884921357</c:v>
                </c:pt>
                <c:pt idx="1179">
                  <c:v>4917098.8781303335</c:v>
                </c:pt>
                <c:pt idx="1180">
                  <c:v>5192130.4898142423</c:v>
                </c:pt>
                <c:pt idx="1181">
                  <c:v>5131835.1558649587</c:v>
                </c:pt>
                <c:pt idx="1182">
                  <c:v>5162475.869086395</c:v>
                </c:pt>
                <c:pt idx="1183">
                  <c:v>4840559.0369645208</c:v>
                </c:pt>
                <c:pt idx="1184">
                  <c:v>5316880.7576308465</c:v>
                </c:pt>
                <c:pt idx="1185">
                  <c:v>4752322.0793619761</c:v>
                </c:pt>
                <c:pt idx="1186">
                  <c:v>5007687.3942045299</c:v>
                </c:pt>
                <c:pt idx="1187">
                  <c:v>5358251.5479972018</c:v>
                </c:pt>
                <c:pt idx="1188">
                  <c:v>4976269.6198273981</c:v>
                </c:pt>
                <c:pt idx="1189">
                  <c:v>4967667.0086318376</c:v>
                </c:pt>
                <c:pt idx="1190">
                  <c:v>5222355.5542136757</c:v>
                </c:pt>
                <c:pt idx="1191">
                  <c:v>4755496.8222979363</c:v>
                </c:pt>
                <c:pt idx="1192">
                  <c:v>5282664.6479277816</c:v>
                </c:pt>
                <c:pt idx="1193">
                  <c:v>4980077.3696289184</c:v>
                </c:pt>
                <c:pt idx="1194">
                  <c:v>5043564.5373923695</c:v>
                </c:pt>
                <c:pt idx="1195">
                  <c:v>4886062.8209259212</c:v>
                </c:pt>
                <c:pt idx="1196">
                  <c:v>5105581.3453283319</c:v>
                </c:pt>
                <c:pt idx="1197">
                  <c:v>5241234.5697653089</c:v>
                </c:pt>
                <c:pt idx="1198">
                  <c:v>5066964.029487432</c:v>
                </c:pt>
                <c:pt idx="1199">
                  <c:v>5019554.1522062598</c:v>
                </c:pt>
                <c:pt idx="1200">
                  <c:v>4577997.08924112</c:v>
                </c:pt>
                <c:pt idx="1201">
                  <c:v>5068747.3344445992</c:v>
                </c:pt>
                <c:pt idx="1202">
                  <c:v>5389317.4835218703</c:v>
                </c:pt>
                <c:pt idx="1203">
                  <c:v>5276700.1534919953</c:v>
                </c:pt>
                <c:pt idx="1204">
                  <c:v>5025624.2238938175</c:v>
                </c:pt>
                <c:pt idx="1205">
                  <c:v>4840452.673736616</c:v>
                </c:pt>
                <c:pt idx="1206">
                  <c:v>5393511.7192393309</c:v>
                </c:pt>
                <c:pt idx="1207">
                  <c:v>5586772.6893079616</c:v>
                </c:pt>
                <c:pt idx="1208">
                  <c:v>5174508.5175760053</c:v>
                </c:pt>
                <c:pt idx="1209">
                  <c:v>4522867.6671691081</c:v>
                </c:pt>
                <c:pt idx="1210">
                  <c:v>4718105.5998244761</c:v>
                </c:pt>
                <c:pt idx="1211">
                  <c:v>4931302.3124255957</c:v>
                </c:pt>
                <c:pt idx="1212">
                  <c:v>4904174.8062296081</c:v>
                </c:pt>
                <c:pt idx="1213">
                  <c:v>4838963.8265736215</c:v>
                </c:pt>
                <c:pt idx="1214">
                  <c:v>4872206.4182731574</c:v>
                </c:pt>
                <c:pt idx="1215">
                  <c:v>5151596.8356918469</c:v>
                </c:pt>
                <c:pt idx="1216">
                  <c:v>4711871.0715620965</c:v>
                </c:pt>
                <c:pt idx="1217">
                  <c:v>4804324.3908846322</c:v>
                </c:pt>
                <c:pt idx="1218">
                  <c:v>5268037.2623507241</c:v>
                </c:pt>
                <c:pt idx="1219">
                  <c:v>5105161.5662969174</c:v>
                </c:pt>
                <c:pt idx="1220">
                  <c:v>5414621.535732232</c:v>
                </c:pt>
                <c:pt idx="1221">
                  <c:v>4843062.7984480001</c:v>
                </c:pt>
                <c:pt idx="1222">
                  <c:v>5026828.3584852265</c:v>
                </c:pt>
                <c:pt idx="1223">
                  <c:v>5177579.1721504563</c:v>
                </c:pt>
                <c:pt idx="1224">
                  <c:v>4810638.9264553795</c:v>
                </c:pt>
                <c:pt idx="1225">
                  <c:v>4999866.7349959351</c:v>
                </c:pt>
                <c:pt idx="1226">
                  <c:v>5000460.0892262394</c:v>
                </c:pt>
                <c:pt idx="1227">
                  <c:v>4848655.6206708755</c:v>
                </c:pt>
                <c:pt idx="1228">
                  <c:v>4526823.5455657654</c:v>
                </c:pt>
                <c:pt idx="1229">
                  <c:v>5114593.1253023017</c:v>
                </c:pt>
                <c:pt idx="1230">
                  <c:v>4868514.2280347338</c:v>
                </c:pt>
                <c:pt idx="1231">
                  <c:v>5169722.9358215434</c:v>
                </c:pt>
                <c:pt idx="1232">
                  <c:v>4955206.0736419354</c:v>
                </c:pt>
                <c:pt idx="1233">
                  <c:v>5120819.0034635933</c:v>
                </c:pt>
                <c:pt idx="1234">
                  <c:v>5166923.5191711914</c:v>
                </c:pt>
                <c:pt idx="1235">
                  <c:v>5198246.181437565</c:v>
                </c:pt>
                <c:pt idx="1236">
                  <c:v>4877689.1468014</c:v>
                </c:pt>
                <c:pt idx="1237">
                  <c:v>4718191.6487133773</c:v>
                </c:pt>
                <c:pt idx="1238">
                  <c:v>4805545.1774049252</c:v>
                </c:pt>
                <c:pt idx="1239">
                  <c:v>4690679.6339607276</c:v>
                </c:pt>
                <c:pt idx="1240">
                  <c:v>5003509.2047190173</c:v>
                </c:pt>
                <c:pt idx="1241">
                  <c:v>4854613.3066524584</c:v>
                </c:pt>
                <c:pt idx="1242">
                  <c:v>5060891.1896735774</c:v>
                </c:pt>
                <c:pt idx="1243">
                  <c:v>5220207.7298655175</c:v>
                </c:pt>
                <c:pt idx="1244">
                  <c:v>5578969.5992608806</c:v>
                </c:pt>
                <c:pt idx="1245">
                  <c:v>4603887.1586050242</c:v>
                </c:pt>
                <c:pt idx="1246">
                  <c:v>4744614.6443214761</c:v>
                </c:pt>
                <c:pt idx="1247">
                  <c:v>4687338.531142938</c:v>
                </c:pt>
                <c:pt idx="1248">
                  <c:v>5272472.1470313063</c:v>
                </c:pt>
                <c:pt idx="1249">
                  <c:v>5005790.3823906248</c:v>
                </c:pt>
                <c:pt idx="1250">
                  <c:v>4827550.7468441138</c:v>
                </c:pt>
                <c:pt idx="1251">
                  <c:v>4866266.2522736918</c:v>
                </c:pt>
                <c:pt idx="1252">
                  <c:v>5211580.7301602084</c:v>
                </c:pt>
                <c:pt idx="1253">
                  <c:v>5211580.7301602084</c:v>
                </c:pt>
                <c:pt idx="1254">
                  <c:v>5093566.9533571145</c:v>
                </c:pt>
                <c:pt idx="1255">
                  <c:v>5129338.8474463187</c:v>
                </c:pt>
                <c:pt idx="1256">
                  <c:v>4860459.4803298926</c:v>
                </c:pt>
                <c:pt idx="1257">
                  <c:v>5202287.5993295787</c:v>
                </c:pt>
                <c:pt idx="1258">
                  <c:v>4960083.834213784</c:v>
                </c:pt>
                <c:pt idx="1259">
                  <c:v>4964233.3440628992</c:v>
                </c:pt>
                <c:pt idx="1260">
                  <c:v>5275571.1704445425</c:v>
                </c:pt>
                <c:pt idx="1261">
                  <c:v>4869466.3976719165</c:v>
                </c:pt>
                <c:pt idx="1262">
                  <c:v>4750058.1746879164</c:v>
                </c:pt>
                <c:pt idx="1263">
                  <c:v>5082685.8582806392</c:v>
                </c:pt>
                <c:pt idx="1264">
                  <c:v>5190179.8069121717</c:v>
                </c:pt>
                <c:pt idx="1265">
                  <c:v>5234331.5241682185</c:v>
                </c:pt>
                <c:pt idx="1266">
                  <c:v>5243551.1636162978</c:v>
                </c:pt>
                <c:pt idx="1267">
                  <c:v>5667506.7078391267</c:v>
                </c:pt>
                <c:pt idx="1268">
                  <c:v>5368848.237582271</c:v>
                </c:pt>
                <c:pt idx="1269">
                  <c:v>5562744.0697767343</c:v>
                </c:pt>
                <c:pt idx="1270">
                  <c:v>5298239.3572092261</c:v>
                </c:pt>
                <c:pt idx="1271">
                  <c:v>5333183.9556830451</c:v>
                </c:pt>
                <c:pt idx="1272">
                  <c:v>4938446.3295529196</c:v>
                </c:pt>
                <c:pt idx="1273">
                  <c:v>4802969.8127824301</c:v>
                </c:pt>
                <c:pt idx="1274">
                  <c:v>5167355.0206209356</c:v>
                </c:pt>
                <c:pt idx="1275">
                  <c:v>5027667.695165839</c:v>
                </c:pt>
                <c:pt idx="1276">
                  <c:v>4802969.8127824301</c:v>
                </c:pt>
                <c:pt idx="1277">
                  <c:v>4923865.027071829</c:v>
                </c:pt>
                <c:pt idx="1278">
                  <c:v>5144050.9920307258</c:v>
                </c:pt>
                <c:pt idx="1279">
                  <c:v>5270281.9024931146</c:v>
                </c:pt>
                <c:pt idx="1280">
                  <c:v>4669418.1314174812</c:v>
                </c:pt>
                <c:pt idx="1281">
                  <c:v>5370548.8387336982</c:v>
                </c:pt>
                <c:pt idx="1282">
                  <c:v>5151888.1845196467</c:v>
                </c:pt>
                <c:pt idx="1283">
                  <c:v>5075413.9291674113</c:v>
                </c:pt>
                <c:pt idx="1284">
                  <c:v>4970481.1047392208</c:v>
                </c:pt>
                <c:pt idx="1285">
                  <c:v>4742123.0348048368</c:v>
                </c:pt>
                <c:pt idx="1286">
                  <c:v>5027031.5556942811</c:v>
                </c:pt>
                <c:pt idx="1287">
                  <c:v>4930327.0710339099</c:v>
                </c:pt>
                <c:pt idx="1288">
                  <c:v>5125430.2926809322</c:v>
                </c:pt>
                <c:pt idx="1289">
                  <c:v>5125430.2926809322</c:v>
                </c:pt>
                <c:pt idx="1290">
                  <c:v>4929127.4521760009</c:v>
                </c:pt>
                <c:pt idx="1291">
                  <c:v>4714037.7442760207</c:v>
                </c:pt>
                <c:pt idx="1292">
                  <c:v>5072666.0565746324</c:v>
                </c:pt>
                <c:pt idx="1293">
                  <c:v>5032535.0296617793</c:v>
                </c:pt>
                <c:pt idx="1294">
                  <c:v>4776088.5794423725</c:v>
                </c:pt>
                <c:pt idx="1295">
                  <c:v>5233413.9465359934</c:v>
                </c:pt>
                <c:pt idx="1296">
                  <c:v>4895698.1650350606</c:v>
                </c:pt>
                <c:pt idx="1297">
                  <c:v>4893067.7607901059</c:v>
                </c:pt>
                <c:pt idx="1298">
                  <c:v>4711784.2323119845</c:v>
                </c:pt>
                <c:pt idx="1299">
                  <c:v>5024235.7570515638</c:v>
                </c:pt>
                <c:pt idx="1300">
                  <c:v>4770743.1088929456</c:v>
                </c:pt>
                <c:pt idx="1301">
                  <c:v>4895181.3256403627</c:v>
                </c:pt>
                <c:pt idx="1302">
                  <c:v>5074027.8964961115</c:v>
                </c:pt>
                <c:pt idx="1303">
                  <c:v>4860421.3326105513</c:v>
                </c:pt>
                <c:pt idx="1304">
                  <c:v>4808347.2552364208</c:v>
                </c:pt>
                <c:pt idx="1305">
                  <c:v>5188445.3546687001</c:v>
                </c:pt>
                <c:pt idx="1306">
                  <c:v>5121143.112270725</c:v>
                </c:pt>
                <c:pt idx="1307">
                  <c:v>5082914.5645415904</c:v>
                </c:pt>
                <c:pt idx="1308">
                  <c:v>4924907.6285941843</c:v>
                </c:pt>
                <c:pt idx="1309">
                  <c:v>5415927.1624720702</c:v>
                </c:pt>
                <c:pt idx="1310">
                  <c:v>5418266.348185272</c:v>
                </c:pt>
                <c:pt idx="1311">
                  <c:v>5002800.0613516914</c:v>
                </c:pt>
                <c:pt idx="1312">
                  <c:v>4896307.1004812438</c:v>
                </c:pt>
                <c:pt idx="1313">
                  <c:v>4745164.1766986717</c:v>
                </c:pt>
                <c:pt idx="1314">
                  <c:v>4970122.926764681</c:v>
                </c:pt>
                <c:pt idx="1315">
                  <c:v>4810422.040110372</c:v>
                </c:pt>
                <c:pt idx="1316">
                  <c:v>4968147.5495723449</c:v>
                </c:pt>
                <c:pt idx="1317">
                  <c:v>4880113.1073543848</c:v>
                </c:pt>
                <c:pt idx="1318">
                  <c:v>5302411.1906593144</c:v>
                </c:pt>
                <c:pt idx="1319">
                  <c:v>5651910.2721807836</c:v>
                </c:pt>
                <c:pt idx="1320">
                  <c:v>4933849.1630003508</c:v>
                </c:pt>
                <c:pt idx="1321">
                  <c:v>4928211.7205619505</c:v>
                </c:pt>
                <c:pt idx="1322">
                  <c:v>5192754.1820659442</c:v>
                </c:pt>
                <c:pt idx="1323">
                  <c:v>4623822.2856830209</c:v>
                </c:pt>
                <c:pt idx="1324">
                  <c:v>4570532.2234259676</c:v>
                </c:pt>
                <c:pt idx="1325">
                  <c:v>5099364.6358733093</c:v>
                </c:pt>
                <c:pt idx="1326">
                  <c:v>4817461.3875167714</c:v>
                </c:pt>
                <c:pt idx="1327">
                  <c:v>4714460.0240552323</c:v>
                </c:pt>
                <c:pt idx="1328">
                  <c:v>4891795.2744315919</c:v>
                </c:pt>
                <c:pt idx="1329">
                  <c:v>4991781.503421193</c:v>
                </c:pt>
                <c:pt idx="1330">
                  <c:v>5059805.8546661446</c:v>
                </c:pt>
                <c:pt idx="1331">
                  <c:v>5350344.1029736865</c:v>
                </c:pt>
                <c:pt idx="1332">
                  <c:v>5401279.2706150198</c:v>
                </c:pt>
                <c:pt idx="1333">
                  <c:v>5262499.790743147</c:v>
                </c:pt>
                <c:pt idx="1334">
                  <c:v>4992968.4963274579</c:v>
                </c:pt>
                <c:pt idx="1335">
                  <c:v>5097857.2786569614</c:v>
                </c:pt>
                <c:pt idx="1336">
                  <c:v>5301985.6918910565</c:v>
                </c:pt>
                <c:pt idx="1337">
                  <c:v>4678789.9894153886</c:v>
                </c:pt>
                <c:pt idx="1338">
                  <c:v>4652968.2619817862</c:v>
                </c:pt>
                <c:pt idx="1339">
                  <c:v>5023617.2034334978</c:v>
                </c:pt>
                <c:pt idx="1340">
                  <c:v>5283358.8979174923</c:v>
                </c:pt>
                <c:pt idx="1341">
                  <c:v>4815292.2618542323</c:v>
                </c:pt>
                <c:pt idx="1342">
                  <c:v>4953295.815810198</c:v>
                </c:pt>
                <c:pt idx="1343">
                  <c:v>5581140.1226493372</c:v>
                </c:pt>
                <c:pt idx="1344">
                  <c:v>5302243.8373472607</c:v>
                </c:pt>
                <c:pt idx="1345">
                  <c:v>5506284.213026681</c:v>
                </c:pt>
                <c:pt idx="1346">
                  <c:v>4951243.0659314319</c:v>
                </c:pt>
                <c:pt idx="1347">
                  <c:v>5064240.410492843</c:v>
                </c:pt>
                <c:pt idx="1348">
                  <c:v>4681586.4125736551</c:v>
                </c:pt>
                <c:pt idx="1349">
                  <c:v>4705951.1079383967</c:v>
                </c:pt>
                <c:pt idx="1350">
                  <c:v>5018250.3925661929</c:v>
                </c:pt>
                <c:pt idx="1351">
                  <c:v>5137629.7315780139</c:v>
                </c:pt>
                <c:pt idx="1352">
                  <c:v>5056684.2867706819</c:v>
                </c:pt>
                <c:pt idx="1353">
                  <c:v>5205313.0897337804</c:v>
                </c:pt>
                <c:pt idx="1354">
                  <c:v>5204897.8730751583</c:v>
                </c:pt>
                <c:pt idx="1355">
                  <c:v>5072580.8782523032</c:v>
                </c:pt>
                <c:pt idx="1356">
                  <c:v>5408178.7598352749</c:v>
                </c:pt>
                <c:pt idx="1357">
                  <c:v>5618281.7226425298</c:v>
                </c:pt>
                <c:pt idx="1358">
                  <c:v>4793657.7827756358</c:v>
                </c:pt>
                <c:pt idx="1359">
                  <c:v>5052071.4939802485</c:v>
                </c:pt>
                <c:pt idx="1360">
                  <c:v>4566669.5871267272</c:v>
                </c:pt>
                <c:pt idx="1361">
                  <c:v>4959608.7323581073</c:v>
                </c:pt>
                <c:pt idx="1362">
                  <c:v>5031098.2514614277</c:v>
                </c:pt>
                <c:pt idx="1363">
                  <c:v>4996175.5467809653</c:v>
                </c:pt>
                <c:pt idx="1364">
                  <c:v>5007423.1103269784</c:v>
                </c:pt>
                <c:pt idx="1365">
                  <c:v>5209164.5888889078</c:v>
                </c:pt>
                <c:pt idx="1366">
                  <c:v>5166840.1593917031</c:v>
                </c:pt>
                <c:pt idx="1367">
                  <c:v>4901461.8072938537</c:v>
                </c:pt>
                <c:pt idx="1368">
                  <c:v>5408012.6743505169</c:v>
                </c:pt>
                <c:pt idx="1369">
                  <c:v>4594097.7480013203</c:v>
                </c:pt>
                <c:pt idx="1370">
                  <c:v>5018677.1609856002</c:v>
                </c:pt>
                <c:pt idx="1371">
                  <c:v>5121727.0792296529</c:v>
                </c:pt>
                <c:pt idx="1372">
                  <c:v>4764088.1605704296</c:v>
                </c:pt>
                <c:pt idx="1373">
                  <c:v>4595807.2697591726</c:v>
                </c:pt>
                <c:pt idx="1374">
                  <c:v>4900332.89255621</c:v>
                </c:pt>
                <c:pt idx="1375">
                  <c:v>5078530.4991708109</c:v>
                </c:pt>
                <c:pt idx="1376">
                  <c:v>4961012.6103400113</c:v>
                </c:pt>
                <c:pt idx="1377">
                  <c:v>5165639.2779900059</c:v>
                </c:pt>
                <c:pt idx="1378">
                  <c:v>4885012.0903970012</c:v>
                </c:pt>
                <c:pt idx="1379">
                  <c:v>5077077.5054742731</c:v>
                </c:pt>
                <c:pt idx="1380">
                  <c:v>5224150.2354079885</c:v>
                </c:pt>
                <c:pt idx="1381">
                  <c:v>5620433.114178082</c:v>
                </c:pt>
                <c:pt idx="1382">
                  <c:v>4287575.2295883149</c:v>
                </c:pt>
                <c:pt idx="1383">
                  <c:v>5047136.5335501963</c:v>
                </c:pt>
                <c:pt idx="1384">
                  <c:v>4824241.1398369111</c:v>
                </c:pt>
                <c:pt idx="1385">
                  <c:v>4852902.8062367132</c:v>
                </c:pt>
                <c:pt idx="1386">
                  <c:v>5304094.0556710633</c:v>
                </c:pt>
                <c:pt idx="1387">
                  <c:v>4895317.9401566219</c:v>
                </c:pt>
                <c:pt idx="1388">
                  <c:v>4750107.3410413591</c:v>
                </c:pt>
                <c:pt idx="1389">
                  <c:v>5171050.275902288</c:v>
                </c:pt>
                <c:pt idx="1390">
                  <c:v>4975913.1656206427</c:v>
                </c:pt>
                <c:pt idx="1391">
                  <c:v>5040819.3545890786</c:v>
                </c:pt>
                <c:pt idx="1392">
                  <c:v>5311540.2712181089</c:v>
                </c:pt>
                <c:pt idx="1393">
                  <c:v>5134075.7874361677</c:v>
                </c:pt>
                <c:pt idx="1394">
                  <c:v>5290010.8244978683</c:v>
                </c:pt>
                <c:pt idx="1395">
                  <c:v>4700188.6428015325</c:v>
                </c:pt>
                <c:pt idx="1396">
                  <c:v>4912511.15428151</c:v>
                </c:pt>
                <c:pt idx="1397">
                  <c:v>5145587.8168613883</c:v>
                </c:pt>
                <c:pt idx="1398">
                  <c:v>4590275.9667112408</c:v>
                </c:pt>
                <c:pt idx="1399">
                  <c:v>4621588.4853585958</c:v>
                </c:pt>
                <c:pt idx="1400">
                  <c:v>4948626.4105765177</c:v>
                </c:pt>
                <c:pt idx="1401">
                  <c:v>4853408.4634831958</c:v>
                </c:pt>
                <c:pt idx="1402">
                  <c:v>5045521.6447483562</c:v>
                </c:pt>
                <c:pt idx="1403">
                  <c:v>4822225.6195776947</c:v>
                </c:pt>
                <c:pt idx="1404">
                  <c:v>4855518.1491726777</c:v>
                </c:pt>
                <c:pt idx="1405">
                  <c:v>4860409.3768969299</c:v>
                </c:pt>
                <c:pt idx="1406">
                  <c:v>5136325.5702517964</c:v>
                </c:pt>
                <c:pt idx="1407">
                  <c:v>4666873.0417077541</c:v>
                </c:pt>
                <c:pt idx="1408">
                  <c:v>5457417.2228210978</c:v>
                </c:pt>
                <c:pt idx="1409">
                  <c:v>5034831.6406880068</c:v>
                </c:pt>
                <c:pt idx="1410">
                  <c:v>5164992.627345317</c:v>
                </c:pt>
                <c:pt idx="1411">
                  <c:v>5248053.1979642799</c:v>
                </c:pt>
                <c:pt idx="1412">
                  <c:v>5202406.9666630831</c:v>
                </c:pt>
                <c:pt idx="1413">
                  <c:v>5511853.9549939726</c:v>
                </c:pt>
                <c:pt idx="1414">
                  <c:v>5057777.2364425352</c:v>
                </c:pt>
                <c:pt idx="1415">
                  <c:v>5035641.9633805538</c:v>
                </c:pt>
                <c:pt idx="1416">
                  <c:v>5014171.6493676156</c:v>
                </c:pt>
                <c:pt idx="1417">
                  <c:v>5174914.3999131164</c:v>
                </c:pt>
                <c:pt idx="1418">
                  <c:v>4534540.928064202</c:v>
                </c:pt>
                <c:pt idx="1419">
                  <c:v>4618365.2358131828</c:v>
                </c:pt>
                <c:pt idx="1420">
                  <c:v>5079937.0994138783</c:v>
                </c:pt>
                <c:pt idx="1421">
                  <c:v>4707928.7929663481</c:v>
                </c:pt>
                <c:pt idx="1422">
                  <c:v>4918389.5737140384</c:v>
                </c:pt>
                <c:pt idx="1423">
                  <c:v>4979901.298549328</c:v>
                </c:pt>
                <c:pt idx="1424">
                  <c:v>4822058.8043414513</c:v>
                </c:pt>
                <c:pt idx="1425">
                  <c:v>4821135.0599656496</c:v>
                </c:pt>
                <c:pt idx="1426">
                  <c:v>4978513.6770682903</c:v>
                </c:pt>
                <c:pt idx="1427">
                  <c:v>4852301.9098034296</c:v>
                </c:pt>
                <c:pt idx="1428">
                  <c:v>4539728.4655050663</c:v>
                </c:pt>
                <c:pt idx="1429">
                  <c:v>4855016.0214462364</c:v>
                </c:pt>
                <c:pt idx="1430">
                  <c:v>4888919.9154684767</c:v>
                </c:pt>
                <c:pt idx="1431">
                  <c:v>4745886.5763893919</c:v>
                </c:pt>
                <c:pt idx="1432">
                  <c:v>4802537.2498875782</c:v>
                </c:pt>
                <c:pt idx="1433">
                  <c:v>5096935.4788542157</c:v>
                </c:pt>
                <c:pt idx="1434">
                  <c:v>5378356.4509490551</c:v>
                </c:pt>
                <c:pt idx="1435">
                  <c:v>4910941.0961003983</c:v>
                </c:pt>
                <c:pt idx="1436">
                  <c:v>5311098.3424484143</c:v>
                </c:pt>
                <c:pt idx="1437">
                  <c:v>5092482.2171704061</c:v>
                </c:pt>
                <c:pt idx="1438">
                  <c:v>4968750.2513700547</c:v>
                </c:pt>
                <c:pt idx="1439">
                  <c:v>5299450.6754737087</c:v>
                </c:pt>
                <c:pt idx="1440">
                  <c:v>5088258.4043256473</c:v>
                </c:pt>
                <c:pt idx="1441">
                  <c:v>4912218.6724105636</c:v>
                </c:pt>
                <c:pt idx="1442">
                  <c:v>4861673.1869785469</c:v>
                </c:pt>
                <c:pt idx="1443">
                  <c:v>4947390.9886032566</c:v>
                </c:pt>
                <c:pt idx="1444">
                  <c:v>4821476.6790622165</c:v>
                </c:pt>
                <c:pt idx="1445">
                  <c:v>4760287.5871717706</c:v>
                </c:pt>
                <c:pt idx="1446">
                  <c:v>4736808.3850570787</c:v>
                </c:pt>
                <c:pt idx="1447">
                  <c:v>5122603.9821660751</c:v>
                </c:pt>
                <c:pt idx="1448">
                  <c:v>5236313.7915920597</c:v>
                </c:pt>
                <c:pt idx="1449">
                  <c:v>4855681.342859352</c:v>
                </c:pt>
                <c:pt idx="1450">
                  <c:v>5364874.0592959775</c:v>
                </c:pt>
                <c:pt idx="1451">
                  <c:v>5022880.0882879524</c:v>
                </c:pt>
                <c:pt idx="1452">
                  <c:v>5124481.7423607418</c:v>
                </c:pt>
                <c:pt idx="1453">
                  <c:v>4805510.1838301718</c:v>
                </c:pt>
                <c:pt idx="1454">
                  <c:v>5012088.5801057359</c:v>
                </c:pt>
                <c:pt idx="1455">
                  <c:v>5326056.5757822357</c:v>
                </c:pt>
                <c:pt idx="1456">
                  <c:v>5046701.4584072633</c:v>
                </c:pt>
                <c:pt idx="1457">
                  <c:v>4852803.4365325421</c:v>
                </c:pt>
                <c:pt idx="1458">
                  <c:v>4625371.0966167878</c:v>
                </c:pt>
                <c:pt idx="1459">
                  <c:v>5126543.9079494486</c:v>
                </c:pt>
                <c:pt idx="1460">
                  <c:v>5545268.6556017203</c:v>
                </c:pt>
                <c:pt idx="1461">
                  <c:v>4974241.146143564</c:v>
                </c:pt>
                <c:pt idx="1462">
                  <c:v>5449686.8135265894</c:v>
                </c:pt>
                <c:pt idx="1463">
                  <c:v>5054941.2220496498</c:v>
                </c:pt>
                <c:pt idx="1464">
                  <c:v>4670011.4432000061</c:v>
                </c:pt>
                <c:pt idx="1465">
                  <c:v>4701614.663270412</c:v>
                </c:pt>
                <c:pt idx="1466">
                  <c:v>4881616.278076428</c:v>
                </c:pt>
                <c:pt idx="1467">
                  <c:v>4587733.6157275373</c:v>
                </c:pt>
                <c:pt idx="1468">
                  <c:v>5007045.9807459963</c:v>
                </c:pt>
                <c:pt idx="1469">
                  <c:v>4911122.4171852851</c:v>
                </c:pt>
                <c:pt idx="1470">
                  <c:v>5214727.8744283728</c:v>
                </c:pt>
                <c:pt idx="1471">
                  <c:v>4951497.4392629741</c:v>
                </c:pt>
                <c:pt idx="1472">
                  <c:v>5534745.2071364764</c:v>
                </c:pt>
                <c:pt idx="1473">
                  <c:v>4949848.694646663</c:v>
                </c:pt>
                <c:pt idx="1474">
                  <c:v>5126431.3721779287</c:v>
                </c:pt>
                <c:pt idx="1475">
                  <c:v>5803935.5592654534</c:v>
                </c:pt>
                <c:pt idx="1476">
                  <c:v>5165787.0552560994</c:v>
                </c:pt>
                <c:pt idx="1477">
                  <c:v>5053938.8955044691</c:v>
                </c:pt>
                <c:pt idx="1478">
                  <c:v>5608674.2794525297</c:v>
                </c:pt>
                <c:pt idx="1479">
                  <c:v>4888752.6441161176</c:v>
                </c:pt>
                <c:pt idx="1480">
                  <c:v>5155628.5912425658</c:v>
                </c:pt>
                <c:pt idx="1481">
                  <c:v>4639348.5226786118</c:v>
                </c:pt>
                <c:pt idx="1482">
                  <c:v>4561651.4324208042</c:v>
                </c:pt>
                <c:pt idx="1483">
                  <c:v>4909562.1513809524</c:v>
                </c:pt>
                <c:pt idx="1484">
                  <c:v>5038772.1336433711</c:v>
                </c:pt>
                <c:pt idx="1485">
                  <c:v>4759768.9051774517</c:v>
                </c:pt>
                <c:pt idx="1486">
                  <c:v>5117922.0391674638</c:v>
                </c:pt>
                <c:pt idx="1487">
                  <c:v>5335408.6719785556</c:v>
                </c:pt>
                <c:pt idx="1488">
                  <c:v>5221524.5577356899</c:v>
                </c:pt>
                <c:pt idx="1489">
                  <c:v>4810229.3581707338</c:v>
                </c:pt>
                <c:pt idx="1490">
                  <c:v>5075070.6787460409</c:v>
                </c:pt>
                <c:pt idx="1491">
                  <c:v>5374307.3901713444</c:v>
                </c:pt>
                <c:pt idx="1492">
                  <c:v>5461633.5999160586</c:v>
                </c:pt>
                <c:pt idx="1493">
                  <c:v>5325738.0569224078</c:v>
                </c:pt>
                <c:pt idx="1494">
                  <c:v>5090359.1399732027</c:v>
                </c:pt>
                <c:pt idx="1495">
                  <c:v>4621535.8068281002</c:v>
                </c:pt>
                <c:pt idx="1496">
                  <c:v>4726600.200718388</c:v>
                </c:pt>
                <c:pt idx="1497">
                  <c:v>5040620.8784275968</c:v>
                </c:pt>
                <c:pt idx="1498">
                  <c:v>4844845.0504232896</c:v>
                </c:pt>
                <c:pt idx="1499">
                  <c:v>4783702.1988649713</c:v>
                </c:pt>
                <c:pt idx="1500">
                  <c:v>4786373.4298925903</c:v>
                </c:pt>
                <c:pt idx="1501">
                  <c:v>4641419.6465944462</c:v>
                </c:pt>
                <c:pt idx="1502">
                  <c:v>4878830.41596404</c:v>
                </c:pt>
                <c:pt idx="1503">
                  <c:v>5182429.5340513978</c:v>
                </c:pt>
                <c:pt idx="1504">
                  <c:v>4790544.6250938568</c:v>
                </c:pt>
                <c:pt idx="1505">
                  <c:v>4743873.355116996</c:v>
                </c:pt>
                <c:pt idx="1506">
                  <c:v>5337089.9891218971</c:v>
                </c:pt>
                <c:pt idx="1507">
                  <c:v>4803410.2972687325</c:v>
                </c:pt>
                <c:pt idx="1508">
                  <c:v>5022032.7943966622</c:v>
                </c:pt>
                <c:pt idx="1509">
                  <c:v>5077596.9710365674</c:v>
                </c:pt>
                <c:pt idx="1510">
                  <c:v>5101171.5450233351</c:v>
                </c:pt>
                <c:pt idx="1511">
                  <c:v>5077029.4566925727</c:v>
                </c:pt>
                <c:pt idx="1512">
                  <c:v>4558036.5948226955</c:v>
                </c:pt>
                <c:pt idx="1513">
                  <c:v>4816573.5831737285</c:v>
                </c:pt>
                <c:pt idx="1514">
                  <c:v>5039981.2893084977</c:v>
                </c:pt>
                <c:pt idx="1515">
                  <c:v>4556183.8649954787</c:v>
                </c:pt>
                <c:pt idx="1516">
                  <c:v>5006178.7820413643</c:v>
                </c:pt>
                <c:pt idx="1517">
                  <c:v>4878834.2492765337</c:v>
                </c:pt>
                <c:pt idx="1518">
                  <c:v>5326426.1647793408</c:v>
                </c:pt>
                <c:pt idx="1519">
                  <c:v>5221146.1528646648</c:v>
                </c:pt>
                <c:pt idx="1520">
                  <c:v>5217572.3221934298</c:v>
                </c:pt>
                <c:pt idx="1521">
                  <c:v>4892100.4359652055</c:v>
                </c:pt>
                <c:pt idx="1522">
                  <c:v>4954847.0208823532</c:v>
                </c:pt>
                <c:pt idx="1523">
                  <c:v>4876462.324880667</c:v>
                </c:pt>
                <c:pt idx="1524">
                  <c:v>4735737.3806733852</c:v>
                </c:pt>
                <c:pt idx="1525">
                  <c:v>5101489.2593355831</c:v>
                </c:pt>
                <c:pt idx="1526">
                  <c:v>5247066.4851795062</c:v>
                </c:pt>
                <c:pt idx="1527">
                  <c:v>5553216.5396143328</c:v>
                </c:pt>
                <c:pt idx="1528">
                  <c:v>4981030.1999796974</c:v>
                </c:pt>
                <c:pt idx="1529">
                  <c:v>4375727.0838983823</c:v>
                </c:pt>
                <c:pt idx="1530">
                  <c:v>4475837.6323356386</c:v>
                </c:pt>
                <c:pt idx="1531">
                  <c:v>4693601.0630361727</c:v>
                </c:pt>
                <c:pt idx="1532">
                  <c:v>4608409.4696198404</c:v>
                </c:pt>
                <c:pt idx="1533">
                  <c:v>4787712.7895782264</c:v>
                </c:pt>
                <c:pt idx="1534">
                  <c:v>5004463.2623597253</c:v>
                </c:pt>
                <c:pt idx="1535">
                  <c:v>4638934.9025783213</c:v>
                </c:pt>
                <c:pt idx="1536">
                  <c:v>4785269.3988859877</c:v>
                </c:pt>
                <c:pt idx="1537">
                  <c:v>4912548.3003976187</c:v>
                </c:pt>
                <c:pt idx="1538">
                  <c:v>5159842.3078751955</c:v>
                </c:pt>
                <c:pt idx="1539">
                  <c:v>5140850.5204273136</c:v>
                </c:pt>
                <c:pt idx="1540">
                  <c:v>5091579.5557236206</c:v>
                </c:pt>
                <c:pt idx="1541">
                  <c:v>4868093.6847976819</c:v>
                </c:pt>
                <c:pt idx="1542">
                  <c:v>4864345.7339066816</c:v>
                </c:pt>
                <c:pt idx="1543">
                  <c:v>4970537.8378274618</c:v>
                </c:pt>
                <c:pt idx="1544">
                  <c:v>4904632.6496515935</c:v>
                </c:pt>
                <c:pt idx="1545">
                  <c:v>4904272.0107605495</c:v>
                </c:pt>
                <c:pt idx="1546">
                  <c:v>4906907.0790370423</c:v>
                </c:pt>
                <c:pt idx="1547">
                  <c:v>5145850.171628614</c:v>
                </c:pt>
                <c:pt idx="1548">
                  <c:v>5012667.3867037753</c:v>
                </c:pt>
                <c:pt idx="1549">
                  <c:v>5161500.1792672891</c:v>
                </c:pt>
                <c:pt idx="1550">
                  <c:v>5112235.2668625042</c:v>
                </c:pt>
                <c:pt idx="1551">
                  <c:v>4966304.5888316249</c:v>
                </c:pt>
                <c:pt idx="1552">
                  <c:v>5448491.9769548429</c:v>
                </c:pt>
                <c:pt idx="1553">
                  <c:v>4724485.3492109012</c:v>
                </c:pt>
                <c:pt idx="1554">
                  <c:v>4904315.4696279177</c:v>
                </c:pt>
                <c:pt idx="1555">
                  <c:v>4980604.388546966</c:v>
                </c:pt>
                <c:pt idx="1556">
                  <c:v>4986524.6518875035</c:v>
                </c:pt>
                <c:pt idx="1557">
                  <c:v>4795659.7258880753</c:v>
                </c:pt>
                <c:pt idx="1558">
                  <c:v>4741383.5365659874</c:v>
                </c:pt>
                <c:pt idx="1559">
                  <c:v>4976612.0239108969</c:v>
                </c:pt>
                <c:pt idx="1560">
                  <c:v>4751752.0234586978</c:v>
                </c:pt>
                <c:pt idx="1561">
                  <c:v>5207631.5231291736</c:v>
                </c:pt>
                <c:pt idx="1562">
                  <c:v>5068233.6497239228</c:v>
                </c:pt>
                <c:pt idx="1563">
                  <c:v>5169618.4181838911</c:v>
                </c:pt>
                <c:pt idx="1564">
                  <c:v>4606382.5264013475</c:v>
                </c:pt>
                <c:pt idx="1565">
                  <c:v>4810266.9323065551</c:v>
                </c:pt>
                <c:pt idx="1566">
                  <c:v>4724650.134480929</c:v>
                </c:pt>
                <c:pt idx="1567">
                  <c:v>4789083.9222821202</c:v>
                </c:pt>
                <c:pt idx="1568">
                  <c:v>4880101.5543494876</c:v>
                </c:pt>
                <c:pt idx="1569">
                  <c:v>4907700.7906541144</c:v>
                </c:pt>
                <c:pt idx="1570">
                  <c:v>5224541.8431114107</c:v>
                </c:pt>
                <c:pt idx="1571">
                  <c:v>5080203.2647959143</c:v>
                </c:pt>
                <c:pt idx="1572">
                  <c:v>4951280.1074737757</c:v>
                </c:pt>
                <c:pt idx="1573">
                  <c:v>5138734.3022065861</c:v>
                </c:pt>
                <c:pt idx="1574">
                  <c:v>4888331.6033492843</c:v>
                </c:pt>
                <c:pt idx="1575">
                  <c:v>5007793.0936390851</c:v>
                </c:pt>
                <c:pt idx="1576">
                  <c:v>5221044.8971760906</c:v>
                </c:pt>
                <c:pt idx="1577">
                  <c:v>5380305.0965158213</c:v>
                </c:pt>
                <c:pt idx="1578">
                  <c:v>5231027.0098795071</c:v>
                </c:pt>
                <c:pt idx="1579">
                  <c:v>4979942.1386241456</c:v>
                </c:pt>
                <c:pt idx="1580">
                  <c:v>5382962.6541817011</c:v>
                </c:pt>
                <c:pt idx="1581">
                  <c:v>5355536.5740589118</c:v>
                </c:pt>
                <c:pt idx="1582">
                  <c:v>4820003.5132677639</c:v>
                </c:pt>
                <c:pt idx="1583">
                  <c:v>4905250.5036265049</c:v>
                </c:pt>
                <c:pt idx="1584">
                  <c:v>5099579.9783886969</c:v>
                </c:pt>
                <c:pt idx="1585">
                  <c:v>5280298.8754103556</c:v>
                </c:pt>
                <c:pt idx="1586">
                  <c:v>4995275.5715424325</c:v>
                </c:pt>
                <c:pt idx="1587">
                  <c:v>5313994.5397446295</c:v>
                </c:pt>
                <c:pt idx="1588">
                  <c:v>5527545.8683142373</c:v>
                </c:pt>
                <c:pt idx="1589">
                  <c:v>5155717.5883250395</c:v>
                </c:pt>
                <c:pt idx="1590">
                  <c:v>5199016.3523161281</c:v>
                </c:pt>
                <c:pt idx="1591">
                  <c:v>4726602.0009199269</c:v>
                </c:pt>
                <c:pt idx="1592">
                  <c:v>4931520.2958502416</c:v>
                </c:pt>
                <c:pt idx="1593">
                  <c:v>4807687.2641152954</c:v>
                </c:pt>
                <c:pt idx="1594">
                  <c:v>5097901.0056100646</c:v>
                </c:pt>
                <c:pt idx="1595">
                  <c:v>4966399.0192162693</c:v>
                </c:pt>
                <c:pt idx="1596">
                  <c:v>4815472.7696577618</c:v>
                </c:pt>
                <c:pt idx="1597">
                  <c:v>4884531.8741632346</c:v>
                </c:pt>
                <c:pt idx="1598">
                  <c:v>4938797.3516935743</c:v>
                </c:pt>
                <c:pt idx="1599">
                  <c:v>4832095.3456776999</c:v>
                </c:pt>
                <c:pt idx="1600">
                  <c:v>5349826.52619489</c:v>
                </c:pt>
                <c:pt idx="1601">
                  <c:v>5366964.6294121258</c:v>
                </c:pt>
                <c:pt idx="1602">
                  <c:v>5237669.5280448813</c:v>
                </c:pt>
                <c:pt idx="1603">
                  <c:v>4963328.2968713809</c:v>
                </c:pt>
                <c:pt idx="1604">
                  <c:v>4844952.6880306946</c:v>
                </c:pt>
                <c:pt idx="1605">
                  <c:v>4823930.3958853297</c:v>
                </c:pt>
                <c:pt idx="1606">
                  <c:v>4879418.4584088624</c:v>
                </c:pt>
                <c:pt idx="1607">
                  <c:v>5134987.0325632133</c:v>
                </c:pt>
                <c:pt idx="1608">
                  <c:v>4961733.5314357653</c:v>
                </c:pt>
                <c:pt idx="1609">
                  <c:v>4921786.651312666</c:v>
                </c:pt>
                <c:pt idx="1610">
                  <c:v>5274702.8600441152</c:v>
                </c:pt>
                <c:pt idx="1611">
                  <c:v>5032253.7982026218</c:v>
                </c:pt>
                <c:pt idx="1612">
                  <c:v>4866921.0208852096</c:v>
                </c:pt>
                <c:pt idx="1613">
                  <c:v>4961768.5549778771</c:v>
                </c:pt>
                <c:pt idx="1614">
                  <c:v>4780229.8943371596</c:v>
                </c:pt>
                <c:pt idx="1615">
                  <c:v>5040651.3487951662</c:v>
                </c:pt>
                <c:pt idx="1616">
                  <c:v>5011719.5759721417</c:v>
                </c:pt>
                <c:pt idx="1617">
                  <c:v>5112736.0767881442</c:v>
                </c:pt>
                <c:pt idx="1618">
                  <c:v>5091658.4194325153</c:v>
                </c:pt>
                <c:pt idx="1619">
                  <c:v>5236314.390897681</c:v>
                </c:pt>
                <c:pt idx="1620">
                  <c:v>5204805.6733726645</c:v>
                </c:pt>
                <c:pt idx="1621">
                  <c:v>5231313.7881560391</c:v>
                </c:pt>
                <c:pt idx="1622">
                  <c:v>5031055.0234486107</c:v>
                </c:pt>
                <c:pt idx="1623">
                  <c:v>4774776.6248526312</c:v>
                </c:pt>
                <c:pt idx="1624">
                  <c:v>4901371.4611747665</c:v>
                </c:pt>
                <c:pt idx="1625">
                  <c:v>5355154.6205739751</c:v>
                </c:pt>
                <c:pt idx="1626">
                  <c:v>4951619.4586118879</c:v>
                </c:pt>
                <c:pt idx="1627">
                  <c:v>5539852.6008648295</c:v>
                </c:pt>
                <c:pt idx="1628">
                  <c:v>5034502.7766128154</c:v>
                </c:pt>
                <c:pt idx="1629">
                  <c:v>5162385.0189154465</c:v>
                </c:pt>
                <c:pt idx="1630">
                  <c:v>4878006.0717545748</c:v>
                </c:pt>
                <c:pt idx="1631">
                  <c:v>4942221.9228939405</c:v>
                </c:pt>
                <c:pt idx="1632">
                  <c:v>4790492.7607189761</c:v>
                </c:pt>
                <c:pt idx="1633">
                  <c:v>4921026.6258016061</c:v>
                </c:pt>
                <c:pt idx="1634">
                  <c:v>4902683.1028205836</c:v>
                </c:pt>
                <c:pt idx="1635">
                  <c:v>5305014.7505470905</c:v>
                </c:pt>
                <c:pt idx="1636">
                  <c:v>4899788.1424156586</c:v>
                </c:pt>
                <c:pt idx="1637">
                  <c:v>4806454.6659584073</c:v>
                </c:pt>
                <c:pt idx="1638">
                  <c:v>5063609.0426343149</c:v>
                </c:pt>
                <c:pt idx="1639">
                  <c:v>5033304.1702838754</c:v>
                </c:pt>
                <c:pt idx="1640">
                  <c:v>4933743.0623205965</c:v>
                </c:pt>
                <c:pt idx="1641">
                  <c:v>5130652.5755640278</c:v>
                </c:pt>
                <c:pt idx="1642">
                  <c:v>4572261.368875809</c:v>
                </c:pt>
                <c:pt idx="1643">
                  <c:v>4927851.8565529697</c:v>
                </c:pt>
                <c:pt idx="1644">
                  <c:v>5165814.8586300993</c:v>
                </c:pt>
                <c:pt idx="1645">
                  <c:v>5018297.4823598135</c:v>
                </c:pt>
                <c:pt idx="1646">
                  <c:v>4874406.7381049553</c:v>
                </c:pt>
                <c:pt idx="1647">
                  <c:v>4916777.9745408064</c:v>
                </c:pt>
                <c:pt idx="1648">
                  <c:v>5166250.057779178</c:v>
                </c:pt>
                <c:pt idx="1649">
                  <c:v>4738899.281271602</c:v>
                </c:pt>
                <c:pt idx="1650">
                  <c:v>4926709.1645552544</c:v>
                </c:pt>
                <c:pt idx="1651">
                  <c:v>4860623.7343976209</c:v>
                </c:pt>
                <c:pt idx="1652">
                  <c:v>4929940.1052826857</c:v>
                </c:pt>
                <c:pt idx="1653">
                  <c:v>4871136.5353042893</c:v>
                </c:pt>
                <c:pt idx="1654">
                  <c:v>4595418.9221152449</c:v>
                </c:pt>
                <c:pt idx="1655">
                  <c:v>4926764.3275947487</c:v>
                </c:pt>
                <c:pt idx="1656">
                  <c:v>4955632.7401774144</c:v>
                </c:pt>
                <c:pt idx="1657">
                  <c:v>5325709.0352162346</c:v>
                </c:pt>
                <c:pt idx="1658">
                  <c:v>5194606.0505867191</c:v>
                </c:pt>
                <c:pt idx="1659">
                  <c:v>4797976.9244169882</c:v>
                </c:pt>
                <c:pt idx="1660">
                  <c:v>4929972.2504340252</c:v>
                </c:pt>
                <c:pt idx="1661">
                  <c:v>4716783.8337419424</c:v>
                </c:pt>
                <c:pt idx="1662">
                  <c:v>4613531.472831551</c:v>
                </c:pt>
                <c:pt idx="1663">
                  <c:v>5186284.7790823262</c:v>
                </c:pt>
                <c:pt idx="1664">
                  <c:v>4838470.2468825625</c:v>
                </c:pt>
                <c:pt idx="1665">
                  <c:v>5326477.1254998352</c:v>
                </c:pt>
                <c:pt idx="1666">
                  <c:v>4956373.6636508452</c:v>
                </c:pt>
                <c:pt idx="1667">
                  <c:v>4738658.8277717475</c:v>
                </c:pt>
                <c:pt idx="1668">
                  <c:v>5230549.3242805973</c:v>
                </c:pt>
                <c:pt idx="1669">
                  <c:v>4974371.8815903356</c:v>
                </c:pt>
                <c:pt idx="1670">
                  <c:v>5057159.6170529425</c:v>
                </c:pt>
                <c:pt idx="1671">
                  <c:v>5416599.1818554988</c:v>
                </c:pt>
                <c:pt idx="1672">
                  <c:v>5202471.2085980801</c:v>
                </c:pt>
                <c:pt idx="1673">
                  <c:v>5499144.8015249856</c:v>
                </c:pt>
                <c:pt idx="1674">
                  <c:v>4887722.0229387851</c:v>
                </c:pt>
                <c:pt idx="1675">
                  <c:v>5325258.9373594699</c:v>
                </c:pt>
                <c:pt idx="1676">
                  <c:v>4799931.5825881287</c:v>
                </c:pt>
                <c:pt idx="1677">
                  <c:v>5020012.6102722446</c:v>
                </c:pt>
                <c:pt idx="1678">
                  <c:v>5607146.6029169532</c:v>
                </c:pt>
                <c:pt idx="1679">
                  <c:v>4648140.2694356237</c:v>
                </c:pt>
                <c:pt idx="1680">
                  <c:v>5017858.1480782749</c:v>
                </c:pt>
                <c:pt idx="1681">
                  <c:v>4919937.2180648027</c:v>
                </c:pt>
                <c:pt idx="1682">
                  <c:v>4657136.7478079405</c:v>
                </c:pt>
                <c:pt idx="1683">
                  <c:v>5361168.2998318011</c:v>
                </c:pt>
                <c:pt idx="1684">
                  <c:v>5521003.0240317993</c:v>
                </c:pt>
                <c:pt idx="1685">
                  <c:v>4649622.1686960319</c:v>
                </c:pt>
                <c:pt idx="1686">
                  <c:v>5530021.3672174634</c:v>
                </c:pt>
                <c:pt idx="1687">
                  <c:v>4885479.4774377486</c:v>
                </c:pt>
                <c:pt idx="1688">
                  <c:v>4734620.1152947852</c:v>
                </c:pt>
                <c:pt idx="1689">
                  <c:v>4607511.0332459817</c:v>
                </c:pt>
                <c:pt idx="1690">
                  <c:v>5214353.5029852921</c:v>
                </c:pt>
                <c:pt idx="1691">
                  <c:v>5302344.4045229461</c:v>
                </c:pt>
                <c:pt idx="1692">
                  <c:v>5171877.9210073585</c:v>
                </c:pt>
                <c:pt idx="1693">
                  <c:v>5330859.9711744068</c:v>
                </c:pt>
                <c:pt idx="1694">
                  <c:v>4768480.2971866895</c:v>
                </c:pt>
                <c:pt idx="1695">
                  <c:v>4742185.8001521062</c:v>
                </c:pt>
                <c:pt idx="1696">
                  <c:v>4762486.4204069674</c:v>
                </c:pt>
                <c:pt idx="1697">
                  <c:v>4914766.1972215064</c:v>
                </c:pt>
                <c:pt idx="1698">
                  <c:v>5364583.7237848351</c:v>
                </c:pt>
                <c:pt idx="1699">
                  <c:v>5178687.5986779202</c:v>
                </c:pt>
                <c:pt idx="1700">
                  <c:v>5185018.3403698569</c:v>
                </c:pt>
                <c:pt idx="1701">
                  <c:v>5246123.7315517152</c:v>
                </c:pt>
                <c:pt idx="1702">
                  <c:v>4893003.1345519805</c:v>
                </c:pt>
                <c:pt idx="1703">
                  <c:v>4901320.4625738356</c:v>
                </c:pt>
                <c:pt idx="1704">
                  <c:v>5220124.9676166838</c:v>
                </c:pt>
                <c:pt idx="1705">
                  <c:v>4730314.3180558821</c:v>
                </c:pt>
                <c:pt idx="1706">
                  <c:v>4514319.5462180916</c:v>
                </c:pt>
                <c:pt idx="1707">
                  <c:v>5162139.2906636279</c:v>
                </c:pt>
                <c:pt idx="1708">
                  <c:v>5170700.3250737404</c:v>
                </c:pt>
                <c:pt idx="1709">
                  <c:v>4979173.8982766522</c:v>
                </c:pt>
                <c:pt idx="1710">
                  <c:v>5060288.5618087966</c:v>
                </c:pt>
                <c:pt idx="1711">
                  <c:v>5478010.4271417083</c:v>
                </c:pt>
                <c:pt idx="1712">
                  <c:v>4505226.1633356493</c:v>
                </c:pt>
                <c:pt idx="1713">
                  <c:v>5515869.3573123943</c:v>
                </c:pt>
                <c:pt idx="1714">
                  <c:v>5347523.4608773179</c:v>
                </c:pt>
                <c:pt idx="1715">
                  <c:v>5347807.7892818293</c:v>
                </c:pt>
                <c:pt idx="1716">
                  <c:v>4789372.0870442083</c:v>
                </c:pt>
                <c:pt idx="1717">
                  <c:v>4813892.2402053624</c:v>
                </c:pt>
                <c:pt idx="1718">
                  <c:v>5390762.6151344553</c:v>
                </c:pt>
                <c:pt idx="1719">
                  <c:v>5557679.2655688524</c:v>
                </c:pt>
                <c:pt idx="1720">
                  <c:v>4974189.1846626205</c:v>
                </c:pt>
                <c:pt idx="1721">
                  <c:v>4864942.8442900134</c:v>
                </c:pt>
                <c:pt idx="1722">
                  <c:v>5257559.0008534444</c:v>
                </c:pt>
                <c:pt idx="1723">
                  <c:v>5366452.0931367222</c:v>
                </c:pt>
                <c:pt idx="1724">
                  <c:v>5283576.0199755728</c:v>
                </c:pt>
                <c:pt idx="1725">
                  <c:v>4751299.4624355854</c:v>
                </c:pt>
                <c:pt idx="1726">
                  <c:v>5115310.0898290677</c:v>
                </c:pt>
                <c:pt idx="1727">
                  <c:v>5423337.6546331709</c:v>
                </c:pt>
                <c:pt idx="1728">
                  <c:v>5421948.6565913698</c:v>
                </c:pt>
                <c:pt idx="1729">
                  <c:v>4715952.4752566032</c:v>
                </c:pt>
                <c:pt idx="1730">
                  <c:v>4510719.619390172</c:v>
                </c:pt>
                <c:pt idx="1731">
                  <c:v>5218375.7463795235</c:v>
                </c:pt>
                <c:pt idx="1732">
                  <c:v>4814145.956487108</c:v>
                </c:pt>
                <c:pt idx="1733">
                  <c:v>4958433.3479341622</c:v>
                </c:pt>
                <c:pt idx="1734">
                  <c:v>4363855.9518874623</c:v>
                </c:pt>
                <c:pt idx="1735">
                  <c:v>5098247.4165380374</c:v>
                </c:pt>
                <c:pt idx="1736">
                  <c:v>4992389.6360260304</c:v>
                </c:pt>
                <c:pt idx="1737">
                  <c:v>4909230.9521236103</c:v>
                </c:pt>
                <c:pt idx="1738">
                  <c:v>4910034.5859566033</c:v>
                </c:pt>
                <c:pt idx="1739">
                  <c:v>5846880.5786222918</c:v>
                </c:pt>
                <c:pt idx="1740">
                  <c:v>4735028.0466259466</c:v>
                </c:pt>
                <c:pt idx="1741">
                  <c:v>4914516.9691798361</c:v>
                </c:pt>
                <c:pt idx="1742">
                  <c:v>5155921.5708965082</c:v>
                </c:pt>
                <c:pt idx="1743">
                  <c:v>4837779.6272833087</c:v>
                </c:pt>
                <c:pt idx="1744">
                  <c:v>4909671.5042564729</c:v>
                </c:pt>
                <c:pt idx="1745">
                  <c:v>4900016.5970362145</c:v>
                </c:pt>
                <c:pt idx="1746">
                  <c:v>4922031.1067215474</c:v>
                </c:pt>
                <c:pt idx="1747">
                  <c:v>4633231.5227208911</c:v>
                </c:pt>
                <c:pt idx="1748">
                  <c:v>4889090.2814728767</c:v>
                </c:pt>
                <c:pt idx="1749">
                  <c:v>5026198.3826152245</c:v>
                </c:pt>
                <c:pt idx="1750">
                  <c:v>4720235.1901147487</c:v>
                </c:pt>
                <c:pt idx="1751">
                  <c:v>4985230.349800339</c:v>
                </c:pt>
                <c:pt idx="1752">
                  <c:v>4854280.4675545963</c:v>
                </c:pt>
                <c:pt idx="1753">
                  <c:v>5286438.5588266887</c:v>
                </c:pt>
                <c:pt idx="1754">
                  <c:v>5187427.8575735874</c:v>
                </c:pt>
                <c:pt idx="1755">
                  <c:v>4955397.5010394175</c:v>
                </c:pt>
                <c:pt idx="1756">
                  <c:v>4782520.3694758881</c:v>
                </c:pt>
                <c:pt idx="1757">
                  <c:v>4888491.2670085877</c:v>
                </c:pt>
                <c:pt idx="1758">
                  <c:v>4944270.2837033486</c:v>
                </c:pt>
                <c:pt idx="1759">
                  <c:v>5189064.0655700052</c:v>
                </c:pt>
                <c:pt idx="1760">
                  <c:v>5437207.9414066104</c:v>
                </c:pt>
                <c:pt idx="1761">
                  <c:v>5060093.6892154319</c:v>
                </c:pt>
                <c:pt idx="1762">
                  <c:v>5381310.0733371973</c:v>
                </c:pt>
                <c:pt idx="1763">
                  <c:v>4578670.6471095886</c:v>
                </c:pt>
                <c:pt idx="1764">
                  <c:v>4617212.2771936571</c:v>
                </c:pt>
                <c:pt idx="1765">
                  <c:v>4952379.4236233262</c:v>
                </c:pt>
                <c:pt idx="1766">
                  <c:v>4653418.9138451181</c:v>
                </c:pt>
                <c:pt idx="1767">
                  <c:v>4960535.6647193767</c:v>
                </c:pt>
                <c:pt idx="1768">
                  <c:v>4732683.8935272368</c:v>
                </c:pt>
                <c:pt idx="1769">
                  <c:v>5067910.5261129923</c:v>
                </c:pt>
                <c:pt idx="1770">
                  <c:v>5164124.7070877701</c:v>
                </c:pt>
                <c:pt idx="1771">
                  <c:v>4518158.6270548431</c:v>
                </c:pt>
                <c:pt idx="1772">
                  <c:v>4856170.3740841188</c:v>
                </c:pt>
                <c:pt idx="1773">
                  <c:v>4851779.6447766358</c:v>
                </c:pt>
                <c:pt idx="1774">
                  <c:v>4851448.6979098823</c:v>
                </c:pt>
                <c:pt idx="1775">
                  <c:v>4667561.2006285666</c:v>
                </c:pt>
                <c:pt idx="1776">
                  <c:v>5135035.9854417993</c:v>
                </c:pt>
                <c:pt idx="1777">
                  <c:v>5280420.509499047</c:v>
                </c:pt>
                <c:pt idx="1778">
                  <c:v>4941715.9854581458</c:v>
                </c:pt>
                <c:pt idx="1779">
                  <c:v>4960973.7936428599</c:v>
                </c:pt>
                <c:pt idx="1780">
                  <c:v>5136285.6611423874</c:v>
                </c:pt>
                <c:pt idx="1781">
                  <c:v>5297960.2295547761</c:v>
                </c:pt>
                <c:pt idx="1782">
                  <c:v>4831298.8184552407</c:v>
                </c:pt>
                <c:pt idx="1783">
                  <c:v>5248811.5023217443</c:v>
                </c:pt>
                <c:pt idx="1784">
                  <c:v>4874756.6593725542</c:v>
                </c:pt>
                <c:pt idx="1785">
                  <c:v>5527570.6305031041</c:v>
                </c:pt>
                <c:pt idx="1786">
                  <c:v>5288171.0537738483</c:v>
                </c:pt>
                <c:pt idx="1787">
                  <c:v>4974772.7054849239</c:v>
                </c:pt>
                <c:pt idx="1788">
                  <c:v>4509644.6120281564</c:v>
                </c:pt>
                <c:pt idx="1789">
                  <c:v>4844616.2062259773</c:v>
                </c:pt>
                <c:pt idx="1790">
                  <c:v>4911318.1261201594</c:v>
                </c:pt>
                <c:pt idx="1791">
                  <c:v>4406368.0445804941</c:v>
                </c:pt>
                <c:pt idx="1792">
                  <c:v>4782127.7299828734</c:v>
                </c:pt>
                <c:pt idx="1793">
                  <c:v>5136286.9069713047</c:v>
                </c:pt>
                <c:pt idx="1794">
                  <c:v>4842656.248921914</c:v>
                </c:pt>
                <c:pt idx="1795">
                  <c:v>4664473.4747972181</c:v>
                </c:pt>
                <c:pt idx="1796">
                  <c:v>4780042.9298624182</c:v>
                </c:pt>
                <c:pt idx="1797">
                  <c:v>4960653.3757532658</c:v>
                </c:pt>
                <c:pt idx="1798">
                  <c:v>4837087.6316664191</c:v>
                </c:pt>
                <c:pt idx="1799">
                  <c:v>5102749.4174817288</c:v>
                </c:pt>
                <c:pt idx="1800">
                  <c:v>4890265.7435126463</c:v>
                </c:pt>
                <c:pt idx="1801">
                  <c:v>5361688.3523069182</c:v>
                </c:pt>
                <c:pt idx="1802">
                  <c:v>4951926.0298965052</c:v>
                </c:pt>
                <c:pt idx="1803">
                  <c:v>4953123.5752305361</c:v>
                </c:pt>
                <c:pt idx="1804">
                  <c:v>5009539.9860262955</c:v>
                </c:pt>
                <c:pt idx="1805">
                  <c:v>5133792.3263691273</c:v>
                </c:pt>
                <c:pt idx="1806">
                  <c:v>4974974.9604654368</c:v>
                </c:pt>
                <c:pt idx="1807">
                  <c:v>4788427.3443902731</c:v>
                </c:pt>
                <c:pt idx="1808">
                  <c:v>4799772.3482233994</c:v>
                </c:pt>
                <c:pt idx="1809">
                  <c:v>4854801.9767252691</c:v>
                </c:pt>
                <c:pt idx="1810">
                  <c:v>4975859.9989606328</c:v>
                </c:pt>
                <c:pt idx="1811">
                  <c:v>5107999.7740532393</c:v>
                </c:pt>
                <c:pt idx="1812">
                  <c:v>4727684.4294969477</c:v>
                </c:pt>
                <c:pt idx="1813">
                  <c:v>5120659.594963274</c:v>
                </c:pt>
                <c:pt idx="1814">
                  <c:v>5024895.7710595066</c:v>
                </c:pt>
                <c:pt idx="1815">
                  <c:v>4919302.7759365533</c:v>
                </c:pt>
                <c:pt idx="1816">
                  <c:v>4825334.4026275966</c:v>
                </c:pt>
                <c:pt idx="1817">
                  <c:v>5090020.8243707074</c:v>
                </c:pt>
                <c:pt idx="1818">
                  <c:v>5360521.8607543996</c:v>
                </c:pt>
                <c:pt idx="1819">
                  <c:v>4852643.4473789837</c:v>
                </c:pt>
                <c:pt idx="1820">
                  <c:v>4915863.7741985191</c:v>
                </c:pt>
                <c:pt idx="1821">
                  <c:v>4909959.0224789167</c:v>
                </c:pt>
                <c:pt idx="1822">
                  <c:v>5161922.0113714784</c:v>
                </c:pt>
                <c:pt idx="1823">
                  <c:v>4329395.403224648</c:v>
                </c:pt>
                <c:pt idx="1824">
                  <c:v>5072225.9725744473</c:v>
                </c:pt>
                <c:pt idx="1825">
                  <c:v>5422571.0981174847</c:v>
                </c:pt>
                <c:pt idx="1826">
                  <c:v>4904555.4230839666</c:v>
                </c:pt>
                <c:pt idx="1827">
                  <c:v>5121396.458252714</c:v>
                </c:pt>
                <c:pt idx="1828">
                  <c:v>5326958.5503004743</c:v>
                </c:pt>
                <c:pt idx="1829">
                  <c:v>5362343.7604512535</c:v>
                </c:pt>
                <c:pt idx="1830">
                  <c:v>4828489.153440672</c:v>
                </c:pt>
                <c:pt idx="1831">
                  <c:v>4624718.7590050912</c:v>
                </c:pt>
                <c:pt idx="1832">
                  <c:v>5049557.5821325639</c:v>
                </c:pt>
                <c:pt idx="1833">
                  <c:v>4793169.7318263836</c:v>
                </c:pt>
                <c:pt idx="1834">
                  <c:v>4412534.8947298881</c:v>
                </c:pt>
                <c:pt idx="1835">
                  <c:v>5107830.3628462981</c:v>
                </c:pt>
                <c:pt idx="1836">
                  <c:v>4621018.6276961165</c:v>
                </c:pt>
                <c:pt idx="1837">
                  <c:v>4788517.4117602361</c:v>
                </c:pt>
                <c:pt idx="1838">
                  <c:v>4707844.3989466354</c:v>
                </c:pt>
                <c:pt idx="1839">
                  <c:v>5217018.8790160622</c:v>
                </c:pt>
                <c:pt idx="1840">
                  <c:v>4465157.0523037845</c:v>
                </c:pt>
                <c:pt idx="1841">
                  <c:v>4673885.8018368036</c:v>
                </c:pt>
                <c:pt idx="1842">
                  <c:v>4736105.1622562399</c:v>
                </c:pt>
                <c:pt idx="1843">
                  <c:v>4825582.4473777581</c:v>
                </c:pt>
                <c:pt idx="1844">
                  <c:v>4725388.5653268816</c:v>
                </c:pt>
                <c:pt idx="1845">
                  <c:v>5006585.8646661667</c:v>
                </c:pt>
                <c:pt idx="1846">
                  <c:v>4932272.7897727899</c:v>
                </c:pt>
                <c:pt idx="1847">
                  <c:v>4817390.0670503462</c:v>
                </c:pt>
                <c:pt idx="1848">
                  <c:v>4668429.1124751447</c:v>
                </c:pt>
                <c:pt idx="1849">
                  <c:v>4753455.557984706</c:v>
                </c:pt>
                <c:pt idx="1850">
                  <c:v>4836387.9268378466</c:v>
                </c:pt>
                <c:pt idx="1851">
                  <c:v>5055471.7778048217</c:v>
                </c:pt>
                <c:pt idx="1852">
                  <c:v>5080865.9690330727</c:v>
                </c:pt>
                <c:pt idx="1853">
                  <c:v>5115514.5927331196</c:v>
                </c:pt>
                <c:pt idx="1854">
                  <c:v>4502801.3445946975</c:v>
                </c:pt>
                <c:pt idx="1855">
                  <c:v>4848602.8415225372</c:v>
                </c:pt>
                <c:pt idx="1856">
                  <c:v>4766061.8672193987</c:v>
                </c:pt>
                <c:pt idx="1857">
                  <c:v>4741195.8559363922</c:v>
                </c:pt>
                <c:pt idx="1858">
                  <c:v>4856484.2028462822</c:v>
                </c:pt>
                <c:pt idx="1859">
                  <c:v>4850704.2096272148</c:v>
                </c:pt>
                <c:pt idx="1860">
                  <c:v>5236155.8566443194</c:v>
                </c:pt>
                <c:pt idx="1861">
                  <c:v>5331375.5958683584</c:v>
                </c:pt>
                <c:pt idx="1862">
                  <c:v>5307100.7392518129</c:v>
                </c:pt>
                <c:pt idx="1863">
                  <c:v>5063494.0186673952</c:v>
                </c:pt>
                <c:pt idx="1864">
                  <c:v>5331401.9475045726</c:v>
                </c:pt>
                <c:pt idx="1865">
                  <c:v>5213963.4439930422</c:v>
                </c:pt>
                <c:pt idx="1866">
                  <c:v>4771792.4508806281</c:v>
                </c:pt>
                <c:pt idx="1867">
                  <c:v>4934041.6753228102</c:v>
                </c:pt>
                <c:pt idx="1868">
                  <c:v>5220501.4990829127</c:v>
                </c:pt>
                <c:pt idx="1869">
                  <c:v>5047964.8605555156</c:v>
                </c:pt>
                <c:pt idx="1870">
                  <c:v>5751073.3475731863</c:v>
                </c:pt>
                <c:pt idx="1871">
                  <c:v>4843983.3537284937</c:v>
                </c:pt>
                <c:pt idx="1872">
                  <c:v>5060105.9576475359</c:v>
                </c:pt>
                <c:pt idx="1873">
                  <c:v>5459123.8282538615</c:v>
                </c:pt>
                <c:pt idx="1874">
                  <c:v>5182227.3207984874</c:v>
                </c:pt>
                <c:pt idx="1875">
                  <c:v>5836737.9123432795</c:v>
                </c:pt>
                <c:pt idx="1876">
                  <c:v>4802599.4326513335</c:v>
                </c:pt>
                <c:pt idx="1877">
                  <c:v>4946248.4036627319</c:v>
                </c:pt>
                <c:pt idx="1878">
                  <c:v>5310801.108015554</c:v>
                </c:pt>
                <c:pt idx="1879">
                  <c:v>5983897.8042205134</c:v>
                </c:pt>
                <c:pt idx="1880">
                  <c:v>4882793.6021081759</c:v>
                </c:pt>
                <c:pt idx="1881">
                  <c:v>5481104.8498279918</c:v>
                </c:pt>
                <c:pt idx="1882">
                  <c:v>5298038.3660431914</c:v>
                </c:pt>
                <c:pt idx="1883">
                  <c:v>4919116.4096196964</c:v>
                </c:pt>
                <c:pt idx="1884">
                  <c:v>5184384.9012757624</c:v>
                </c:pt>
                <c:pt idx="1885">
                  <c:v>5327143.1847865302</c:v>
                </c:pt>
                <c:pt idx="1886">
                  <c:v>5669358.1704013776</c:v>
                </c:pt>
                <c:pt idx="1887">
                  <c:v>4898676.0149508072</c:v>
                </c:pt>
                <c:pt idx="1888">
                  <c:v>5228200.5429230547</c:v>
                </c:pt>
                <c:pt idx="1889">
                  <c:v>5263240.0611340329</c:v>
                </c:pt>
                <c:pt idx="1890">
                  <c:v>5178195.1798114385</c:v>
                </c:pt>
                <c:pt idx="1891">
                  <c:v>5431859.5905490536</c:v>
                </c:pt>
                <c:pt idx="1892">
                  <c:v>5468266.6986373561</c:v>
                </c:pt>
                <c:pt idx="1893">
                  <c:v>5177125.5020546773</c:v>
                </c:pt>
                <c:pt idx="1894">
                  <c:v>5180077.2632455621</c:v>
                </c:pt>
                <c:pt idx="1895">
                  <c:v>5578014.1201047814</c:v>
                </c:pt>
                <c:pt idx="1896">
                  <c:v>5167789.7520536445</c:v>
                </c:pt>
                <c:pt idx="1897">
                  <c:v>5312622.4348939294</c:v>
                </c:pt>
                <c:pt idx="1898">
                  <c:v>5388091.0167928282</c:v>
                </c:pt>
                <c:pt idx="1899">
                  <c:v>4885256.0064087138</c:v>
                </c:pt>
                <c:pt idx="1900">
                  <c:v>5249290.1414460912</c:v>
                </c:pt>
                <c:pt idx="1901">
                  <c:v>5457762.1122113923</c:v>
                </c:pt>
                <c:pt idx="1902">
                  <c:v>5373247.9880345585</c:v>
                </c:pt>
                <c:pt idx="1903">
                  <c:v>5137048.0117948689</c:v>
                </c:pt>
                <c:pt idx="1904">
                  <c:v>5052983.8857863331</c:v>
                </c:pt>
                <c:pt idx="1905">
                  <c:v>5336116.2843490839</c:v>
                </c:pt>
                <c:pt idx="1906">
                  <c:v>5121732.8827617206</c:v>
                </c:pt>
                <c:pt idx="1907">
                  <c:v>5319891.3883087132</c:v>
                </c:pt>
                <c:pt idx="1908">
                  <c:v>5586810.7108470304</c:v>
                </c:pt>
                <c:pt idx="1909">
                  <c:v>5211311.7248167275</c:v>
                </c:pt>
                <c:pt idx="1910">
                  <c:v>5396210.9539820682</c:v>
                </c:pt>
                <c:pt idx="1911">
                  <c:v>5332856.4277105387</c:v>
                </c:pt>
                <c:pt idx="1912">
                  <c:v>4916199.8623779276</c:v>
                </c:pt>
                <c:pt idx="1913">
                  <c:v>5550356.6180219464</c:v>
                </c:pt>
                <c:pt idx="1914">
                  <c:v>4606377.6626857119</c:v>
                </c:pt>
                <c:pt idx="1915">
                  <c:v>5059880.5959315216</c:v>
                </c:pt>
                <c:pt idx="1916">
                  <c:v>4852658.6524233706</c:v>
                </c:pt>
                <c:pt idx="1917">
                  <c:v>4450624.9174407525</c:v>
                </c:pt>
                <c:pt idx="1918">
                  <c:v>5184691.2872109013</c:v>
                </c:pt>
                <c:pt idx="1919">
                  <c:v>5515119.6881329557</c:v>
                </c:pt>
                <c:pt idx="1920">
                  <c:v>5180439.0902542099</c:v>
                </c:pt>
                <c:pt idx="1921">
                  <c:v>5148399.1961024702</c:v>
                </c:pt>
                <c:pt idx="1922">
                  <c:v>5510655.9714310439</c:v>
                </c:pt>
                <c:pt idx="1923">
                  <c:v>5005817.8174792239</c:v>
                </c:pt>
                <c:pt idx="1924">
                  <c:v>5158272.2143075345</c:v>
                </c:pt>
                <c:pt idx="1925">
                  <c:v>5405946.7382318685</c:v>
                </c:pt>
                <c:pt idx="1926">
                  <c:v>4710264.9206716567</c:v>
                </c:pt>
                <c:pt idx="1927">
                  <c:v>4630088.2143600695</c:v>
                </c:pt>
                <c:pt idx="1928">
                  <c:v>4739751.273688837</c:v>
                </c:pt>
                <c:pt idx="1929">
                  <c:v>4935146.3861028766</c:v>
                </c:pt>
                <c:pt idx="1930">
                  <c:v>5040156.5502725272</c:v>
                </c:pt>
                <c:pt idx="1931">
                  <c:v>4878884.3126259912</c:v>
                </c:pt>
                <c:pt idx="1932">
                  <c:v>4900205.3357349215</c:v>
                </c:pt>
                <c:pt idx="1933">
                  <c:v>5095154.9062009919</c:v>
                </c:pt>
                <c:pt idx="1934">
                  <c:v>4720486.5927242972</c:v>
                </c:pt>
                <c:pt idx="1935">
                  <c:v>5276771.9238661733</c:v>
                </c:pt>
                <c:pt idx="1936">
                  <c:v>5396275.2967219464</c:v>
                </c:pt>
                <c:pt idx="1937">
                  <c:v>5233717.4592970656</c:v>
                </c:pt>
                <c:pt idx="1938">
                  <c:v>5434135.3077370971</c:v>
                </c:pt>
                <c:pt idx="1939">
                  <c:v>5585466.8369798334</c:v>
                </c:pt>
                <c:pt idx="1940">
                  <c:v>5786497.672147736</c:v>
                </c:pt>
                <c:pt idx="1941">
                  <c:v>5545053.7218942726</c:v>
                </c:pt>
                <c:pt idx="1942">
                  <c:v>4986513.3368330086</c:v>
                </c:pt>
                <c:pt idx="1943">
                  <c:v>5211463.2953866217</c:v>
                </c:pt>
                <c:pt idx="1944">
                  <c:v>5579273.5433673952</c:v>
                </c:pt>
                <c:pt idx="1945">
                  <c:v>4676047.6464032847</c:v>
                </c:pt>
                <c:pt idx="1946">
                  <c:v>5622637.2511865217</c:v>
                </c:pt>
                <c:pt idx="1947">
                  <c:v>5431444.6716623241</c:v>
                </c:pt>
                <c:pt idx="1948">
                  <c:v>5278707.2799539212</c:v>
                </c:pt>
                <c:pt idx="1949">
                  <c:v>5535125.2921045106</c:v>
                </c:pt>
                <c:pt idx="1950">
                  <c:v>4750474.4428917281</c:v>
                </c:pt>
                <c:pt idx="1951">
                  <c:v>5146283.3434944712</c:v>
                </c:pt>
                <c:pt idx="1952">
                  <c:v>5111309.4415709358</c:v>
                </c:pt>
                <c:pt idx="1953">
                  <c:v>5391831.6250228323</c:v>
                </c:pt>
                <c:pt idx="1954">
                  <c:v>4500605.4530234905</c:v>
                </c:pt>
                <c:pt idx="1955">
                  <c:v>4941290.1537570814</c:v>
                </c:pt>
                <c:pt idx="1956">
                  <c:v>4891609.3081393614</c:v>
                </c:pt>
                <c:pt idx="1957">
                  <c:v>5091778.1412845263</c:v>
                </c:pt>
                <c:pt idx="1958">
                  <c:v>4725706.8148606</c:v>
                </c:pt>
                <c:pt idx="1959">
                  <c:v>4706779.1624572948</c:v>
                </c:pt>
                <c:pt idx="1960">
                  <c:v>5328906.6620348431</c:v>
                </c:pt>
                <c:pt idx="1961">
                  <c:v>5092539.3608230725</c:v>
                </c:pt>
                <c:pt idx="1962">
                  <c:v>4963708.2662215438</c:v>
                </c:pt>
                <c:pt idx="1963">
                  <c:v>5519780.3418039503</c:v>
                </c:pt>
                <c:pt idx="1964">
                  <c:v>5599334.2450476093</c:v>
                </c:pt>
                <c:pt idx="1965">
                  <c:v>5095993.5514636086</c:v>
                </c:pt>
                <c:pt idx="1966">
                  <c:v>5042966.2270852495</c:v>
                </c:pt>
                <c:pt idx="1967">
                  <c:v>5157456.0333181825</c:v>
                </c:pt>
                <c:pt idx="1968">
                  <c:v>5277745.4360764492</c:v>
                </c:pt>
                <c:pt idx="1969">
                  <c:v>5377562.580255094</c:v>
                </c:pt>
                <c:pt idx="1970">
                  <c:v>5459445.4013029831</c:v>
                </c:pt>
                <c:pt idx="1971">
                  <c:v>5092194.9126261286</c:v>
                </c:pt>
                <c:pt idx="1972">
                  <c:v>5261640.4487875048</c:v>
                </c:pt>
                <c:pt idx="1973">
                  <c:v>5245297.1964051314</c:v>
                </c:pt>
                <c:pt idx="1974">
                  <c:v>5155733.2426483929</c:v>
                </c:pt>
                <c:pt idx="1975">
                  <c:v>4573001.9425684288</c:v>
                </c:pt>
                <c:pt idx="1976">
                  <c:v>5698660.2310423898</c:v>
                </c:pt>
                <c:pt idx="1977">
                  <c:v>5685775.3635257762</c:v>
                </c:pt>
                <c:pt idx="1978">
                  <c:v>4724462.9085400831</c:v>
                </c:pt>
                <c:pt idx="1979">
                  <c:v>5061483.186811097</c:v>
                </c:pt>
                <c:pt idx="1980">
                  <c:v>5472647.7244653879</c:v>
                </c:pt>
                <c:pt idx="1981">
                  <c:v>5198068.7223830679</c:v>
                </c:pt>
                <c:pt idx="1982">
                  <c:v>5266054.5712687075</c:v>
                </c:pt>
                <c:pt idx="1983">
                  <c:v>5399040.7990572127</c:v>
                </c:pt>
                <c:pt idx="1984">
                  <c:v>5472719.2361639775</c:v>
                </c:pt>
                <c:pt idx="1985">
                  <c:v>5513896.5685477108</c:v>
                </c:pt>
                <c:pt idx="1986">
                  <c:v>5355858.965696088</c:v>
                </c:pt>
                <c:pt idx="1987">
                  <c:v>5353140.4721705336</c:v>
                </c:pt>
                <c:pt idx="1988">
                  <c:v>5577310.659830885</c:v>
                </c:pt>
                <c:pt idx="1989">
                  <c:v>5222118.238048166</c:v>
                </c:pt>
                <c:pt idx="1990">
                  <c:v>5775271.2870773636</c:v>
                </c:pt>
                <c:pt idx="1991">
                  <c:v>6115102.0572719574</c:v>
                </c:pt>
                <c:pt idx="1992">
                  <c:v>5674328.7370089665</c:v>
                </c:pt>
                <c:pt idx="1993">
                  <c:v>5499092.1521165157</c:v>
                </c:pt>
                <c:pt idx="1994">
                  <c:v>6281892.2650988232</c:v>
                </c:pt>
                <c:pt idx="1995">
                  <c:v>5447603.3402059115</c:v>
                </c:pt>
                <c:pt idx="1996">
                  <c:v>5051781.5014478676</c:v>
                </c:pt>
                <c:pt idx="1997">
                  <c:v>5146218.9438936114</c:v>
                </c:pt>
                <c:pt idx="1998">
                  <c:v>5105126.2792834099</c:v>
                </c:pt>
                <c:pt idx="1999">
                  <c:v>5006205.9946095096</c:v>
                </c:pt>
                <c:pt idx="2000">
                  <c:v>4973576.6143698907</c:v>
                </c:pt>
                <c:pt idx="2001">
                  <c:v>5142519.8982769698</c:v>
                </c:pt>
                <c:pt idx="2002">
                  <c:v>4822541.9999216367</c:v>
                </c:pt>
                <c:pt idx="2003">
                  <c:v>5057573.7981245685</c:v>
                </c:pt>
                <c:pt idx="2004">
                  <c:v>5326656.0720322253</c:v>
                </c:pt>
                <c:pt idx="2005">
                  <c:v>4960928.1520299623</c:v>
                </c:pt>
                <c:pt idx="2006">
                  <c:v>5536556.1754090553</c:v>
                </c:pt>
                <c:pt idx="2007">
                  <c:v>5279673.4269269118</c:v>
                </c:pt>
                <c:pt idx="2008">
                  <c:v>4922092.6509551667</c:v>
                </c:pt>
                <c:pt idx="2009">
                  <c:v>5181860.9045528052</c:v>
                </c:pt>
                <c:pt idx="2010">
                  <c:v>4950255.0228018211</c:v>
                </c:pt>
                <c:pt idx="2011">
                  <c:v>4982700.9464562088</c:v>
                </c:pt>
                <c:pt idx="2012">
                  <c:v>4921429.8527194606</c:v>
                </c:pt>
                <c:pt idx="2013">
                  <c:v>5242505.1026798403</c:v>
                </c:pt>
                <c:pt idx="2014">
                  <c:v>5023468.1705534989</c:v>
                </c:pt>
                <c:pt idx="2015">
                  <c:v>5547158.4981015259</c:v>
                </c:pt>
                <c:pt idx="2016">
                  <c:v>5091011.010365583</c:v>
                </c:pt>
                <c:pt idx="2017">
                  <c:v>5398071.2473328076</c:v>
                </c:pt>
                <c:pt idx="2018">
                  <c:v>5396334.9572140919</c:v>
                </c:pt>
                <c:pt idx="2019">
                  <c:v>5219577.1982412143</c:v>
                </c:pt>
                <c:pt idx="2020">
                  <c:v>5210760.7904725224</c:v>
                </c:pt>
                <c:pt idx="2021">
                  <c:v>5113729.9567963434</c:v>
                </c:pt>
                <c:pt idx="2022">
                  <c:v>6730921.5505652437</c:v>
                </c:pt>
                <c:pt idx="2023">
                  <c:v>5019344.2620070809</c:v>
                </c:pt>
                <c:pt idx="2024">
                  <c:v>4956639.5638593584</c:v>
                </c:pt>
                <c:pt idx="2025">
                  <c:v>5205425.0518412674</c:v>
                </c:pt>
                <c:pt idx="2026">
                  <c:v>5343003.3116583768</c:v>
                </c:pt>
                <c:pt idx="2027">
                  <c:v>5237595.2824477386</c:v>
                </c:pt>
                <c:pt idx="2028">
                  <c:v>5416823.7501908727</c:v>
                </c:pt>
                <c:pt idx="2029">
                  <c:v>5084501.1411311608</c:v>
                </c:pt>
                <c:pt idx="2030">
                  <c:v>5415578.3483771933</c:v>
                </c:pt>
                <c:pt idx="2031">
                  <c:v>5339375.8299405593</c:v>
                </c:pt>
                <c:pt idx="2032">
                  <c:v>5166403.458664557</c:v>
                </c:pt>
                <c:pt idx="2033">
                  <c:v>5085599.1402060073</c:v>
                </c:pt>
                <c:pt idx="2034">
                  <c:v>5263692.2986360695</c:v>
                </c:pt>
                <c:pt idx="2035">
                  <c:v>5084163.1160761304</c:v>
                </c:pt>
                <c:pt idx="2036">
                  <c:v>5014504.3350413516</c:v>
                </c:pt>
                <c:pt idx="2037">
                  <c:v>5815867.6656400515</c:v>
                </c:pt>
                <c:pt idx="2038">
                  <c:v>5392959.0734543456</c:v>
                </c:pt>
                <c:pt idx="2039">
                  <c:v>5634466.1984055918</c:v>
                </c:pt>
                <c:pt idx="2040">
                  <c:v>5439499.340641466</c:v>
                </c:pt>
                <c:pt idx="2041">
                  <c:v>5772245.5311706671</c:v>
                </c:pt>
                <c:pt idx="2042">
                  <c:v>5624933.7466612644</c:v>
                </c:pt>
                <c:pt idx="2043">
                  <c:v>5143134.1547426479</c:v>
                </c:pt>
                <c:pt idx="2044">
                  <c:v>5373336.752616589</c:v>
                </c:pt>
                <c:pt idx="2045">
                  <c:v>5752569.6234344114</c:v>
                </c:pt>
                <c:pt idx="2046">
                  <c:v>5194395.1725693932</c:v>
                </c:pt>
                <c:pt idx="2047">
                  <c:v>4996734.7118668975</c:v>
                </c:pt>
                <c:pt idx="2048">
                  <c:v>5693332.1009613695</c:v>
                </c:pt>
                <c:pt idx="2049">
                  <c:v>5096533.3833834352</c:v>
                </c:pt>
                <c:pt idx="2050">
                  <c:v>5839360.2171129761</c:v>
                </c:pt>
                <c:pt idx="2051">
                  <c:v>5483436.0446228972</c:v>
                </c:pt>
                <c:pt idx="2052">
                  <c:v>5469498.8852614053</c:v>
                </c:pt>
                <c:pt idx="2053">
                  <c:v>5485728.9105969034</c:v>
                </c:pt>
                <c:pt idx="2054">
                  <c:v>5338757.631983255</c:v>
                </c:pt>
                <c:pt idx="2055">
                  <c:v>5471512.6195455594</c:v>
                </c:pt>
                <c:pt idx="2056">
                  <c:v>5812059.6729770042</c:v>
                </c:pt>
                <c:pt idx="2057">
                  <c:v>5161113.4342863141</c:v>
                </c:pt>
                <c:pt idx="2058">
                  <c:v>6111180.6528592734</c:v>
                </c:pt>
                <c:pt idx="2059">
                  <c:v>5523584.2258148575</c:v>
                </c:pt>
                <c:pt idx="2060">
                  <c:v>5019978.2890218273</c:v>
                </c:pt>
                <c:pt idx="2061">
                  <c:v>5114198.1314616269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858688"/>
        <c:axId val="327826048"/>
      </c:scatterChart>
      <c:valAx>
        <c:axId val="327674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total beam current</a:t>
                </a:r>
                <a:r>
                  <a:rPr lang="en-US" sz="1600" baseline="0"/>
                  <a:t> (uA)</a:t>
                </a:r>
                <a:endParaRPr lang="en-US" sz="1600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7823744"/>
        <c:crosses val="autoZero"/>
        <c:crossBetween val="midCat"/>
      </c:valAx>
      <c:valAx>
        <c:axId val="327823744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600"/>
                  <a:t>Parameters</a:t>
                </a:r>
              </a:p>
            </c:rich>
          </c:tx>
          <c:layout>
            <c:manualLayout>
              <c:xMode val="edge"/>
              <c:yMode val="edge"/>
              <c:x val="4.0992384592488898E-2"/>
              <c:y val="5.7130465219396492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327674112"/>
        <c:crosses val="autoZero"/>
        <c:crossBetween val="midCat"/>
      </c:valAx>
      <c:valAx>
        <c:axId val="327826048"/>
        <c:scaling>
          <c:orientation val="minMax"/>
          <c:max val="11000000"/>
          <c:min val="100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600"/>
                </a:pPr>
                <a:r>
                  <a:rPr lang="en-US" sz="1800" b="1" i="0" baseline="0">
                    <a:effectLst/>
                  </a:rPr>
                  <a:t>Q</a:t>
                </a:r>
                <a:r>
                  <a:rPr lang="en-US" sz="1800" b="1" i="0" baseline="-25000">
                    <a:effectLst/>
                  </a:rPr>
                  <a:t>l</a:t>
                </a:r>
                <a:endParaRPr lang="en-US" sz="1600">
                  <a:effectLst/>
                </a:endParaRPr>
              </a:p>
            </c:rich>
          </c:tx>
          <c:layout>
            <c:manualLayout>
              <c:xMode val="edge"/>
              <c:yMode val="edge"/>
              <c:x val="0.86273196619653314"/>
              <c:y val="6.3103736924197532E-2"/>
            </c:manualLayout>
          </c:layout>
          <c:overlay val="0"/>
        </c:title>
        <c:numFmt formatCode="0.0E+00" sourceLinked="0"/>
        <c:majorTickMark val="out"/>
        <c:minorTickMark val="none"/>
        <c:tickLblPos val="nextTo"/>
        <c:crossAx val="331858688"/>
        <c:crosses val="max"/>
        <c:crossBetween val="midCat"/>
        <c:majorUnit val="1000000"/>
      </c:valAx>
      <c:valAx>
        <c:axId val="33185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78260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6186818955322893"/>
          <c:y val="9.5436038049329874E-2"/>
          <c:w val="0.50085154740272853"/>
          <c:h val="0.16306601429074455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547687</xdr:colOff>
      <xdr:row>1752</xdr:row>
      <xdr:rowOff>47625</xdr:rowOff>
    </xdr:from>
    <xdr:to>
      <xdr:col>43</xdr:col>
      <xdr:colOff>173886</xdr:colOff>
      <xdr:row>1794</xdr:row>
      <xdr:rowOff>108238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22412" y="218379675"/>
          <a:ext cx="8898786" cy="8061613"/>
        </a:xfrm>
        <a:prstGeom prst="rect">
          <a:avLst/>
        </a:prstGeom>
      </xdr:spPr>
    </xdr:pic>
    <xdr:clientData/>
  </xdr:twoCellAnchor>
  <xdr:twoCellAnchor editAs="oneCell">
    <xdr:from>
      <xdr:col>29</xdr:col>
      <xdr:colOff>546600</xdr:colOff>
      <xdr:row>4</xdr:row>
      <xdr:rowOff>182831</xdr:rowOff>
    </xdr:from>
    <xdr:to>
      <xdr:col>29</xdr:col>
      <xdr:colOff>2234376</xdr:colOff>
      <xdr:row>6</xdr:row>
      <xdr:rowOff>39851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62671" y="1407474"/>
          <a:ext cx="1687776" cy="428520"/>
        </a:xfrm>
        <a:prstGeom prst="rect">
          <a:avLst/>
        </a:prstGeom>
      </xdr:spPr>
    </xdr:pic>
    <xdr:clientData/>
  </xdr:twoCellAnchor>
  <xdr:twoCellAnchor editAs="oneCell">
    <xdr:from>
      <xdr:col>29</xdr:col>
      <xdr:colOff>2820298</xdr:colOff>
      <xdr:row>5</xdr:row>
      <xdr:rowOff>13434</xdr:rowOff>
    </xdr:from>
    <xdr:to>
      <xdr:col>30</xdr:col>
      <xdr:colOff>1301383</xdr:colOff>
      <xdr:row>7</xdr:row>
      <xdr:rowOff>81845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36369" y="1428577"/>
          <a:ext cx="1637943" cy="449411"/>
        </a:xfrm>
        <a:prstGeom prst="rect">
          <a:avLst/>
        </a:prstGeom>
      </xdr:spPr>
    </xdr:pic>
    <xdr:clientData/>
  </xdr:twoCellAnchor>
  <xdr:twoCellAnchor editAs="oneCell">
    <xdr:from>
      <xdr:col>30</xdr:col>
      <xdr:colOff>1586925</xdr:colOff>
      <xdr:row>2</xdr:row>
      <xdr:rowOff>23705</xdr:rowOff>
    </xdr:from>
    <xdr:to>
      <xdr:col>33</xdr:col>
      <xdr:colOff>4506443</xdr:colOff>
      <xdr:row>4</xdr:row>
      <xdr:rowOff>325474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27954" y="662440"/>
          <a:ext cx="7950959" cy="794828"/>
        </a:xfrm>
        <a:prstGeom prst="rect">
          <a:avLst/>
        </a:prstGeom>
      </xdr:spPr>
    </xdr:pic>
    <xdr:clientData/>
  </xdr:twoCellAnchor>
  <xdr:twoCellAnchor editAs="oneCell">
    <xdr:from>
      <xdr:col>34</xdr:col>
      <xdr:colOff>156883</xdr:colOff>
      <xdr:row>2</xdr:row>
      <xdr:rowOff>201706</xdr:rowOff>
    </xdr:from>
    <xdr:to>
      <xdr:col>34</xdr:col>
      <xdr:colOff>5623550</xdr:colOff>
      <xdr:row>4</xdr:row>
      <xdr:rowOff>346742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79795" y="840441"/>
          <a:ext cx="5466667" cy="6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1438276</xdr:colOff>
      <xdr:row>14</xdr:row>
      <xdr:rowOff>9524</xdr:rowOff>
    </xdr:from>
    <xdr:to>
      <xdr:col>34</xdr:col>
      <xdr:colOff>3539404</xdr:colOff>
      <xdr:row>23</xdr:row>
      <xdr:rowOff>95011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875901" y="3047999"/>
          <a:ext cx="10025928" cy="1799987"/>
        </a:xfrm>
        <a:prstGeom prst="rect">
          <a:avLst/>
        </a:prstGeom>
      </xdr:spPr>
    </xdr:pic>
    <xdr:clientData/>
  </xdr:twoCellAnchor>
  <xdr:twoCellAnchor editAs="oneCell">
    <xdr:from>
      <xdr:col>30</xdr:col>
      <xdr:colOff>219075</xdr:colOff>
      <xdr:row>10</xdr:row>
      <xdr:rowOff>161925</xdr:rowOff>
    </xdr:from>
    <xdr:to>
      <xdr:col>33</xdr:col>
      <xdr:colOff>666066</xdr:colOff>
      <xdr:row>13</xdr:row>
      <xdr:rowOff>76139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894575" y="2438400"/>
          <a:ext cx="5485715" cy="4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1192866</xdr:colOff>
      <xdr:row>11</xdr:row>
      <xdr:rowOff>183599</xdr:rowOff>
    </xdr:from>
    <xdr:to>
      <xdr:col>11</xdr:col>
      <xdr:colOff>1847131</xdr:colOff>
      <xdr:row>24</xdr:row>
      <xdr:rowOff>170649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65866" y="3193499"/>
          <a:ext cx="8112340" cy="2463550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12</xdr:row>
      <xdr:rowOff>28575</xdr:rowOff>
    </xdr:from>
    <xdr:to>
      <xdr:col>3</xdr:col>
      <xdr:colOff>1551716</xdr:colOff>
      <xdr:row>26</xdr:row>
      <xdr:rowOff>28242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3228975"/>
          <a:ext cx="6876191" cy="2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26</xdr:row>
      <xdr:rowOff>57150</xdr:rowOff>
    </xdr:from>
    <xdr:to>
      <xdr:col>8</xdr:col>
      <xdr:colOff>1244814</xdr:colOff>
      <xdr:row>40</xdr:row>
      <xdr:rowOff>130051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2525" y="5924550"/>
          <a:ext cx="7550364" cy="2739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33" name="Table1451314151617181920212223242526313234" displayName="Table1451314151617181920212223242526313234" ref="M9:AB2889" totalsRowShown="0" headerRowDxfId="22" dataDxfId="21">
  <autoFilter ref="M9:AB2889"/>
  <sortState ref="M10:AQ2889">
    <sortCondition descending="1" ref="O9:O2889"/>
  </sortState>
  <tableColumns count="16">
    <tableColumn id="1" name="Column1" dataDxfId="20"/>
    <tableColumn id="2" name="Date" dataDxfId="19"/>
    <tableColumn id="3" name="R2XXITOT" dataDxfId="18"/>
    <tableColumn id="12" name="R191GMES" dataDxfId="17"/>
    <tableColumn id="13" name="R191CRFP" dataDxfId="16"/>
    <tableColumn id="4" name="R191CRRP" dataDxfId="15"/>
    <tableColumn id="5" name="R191TDETA" dataDxfId="14"/>
    <tableColumn id="11" name="IBC0R08CRCUR1" dataDxfId="13"/>
    <tableColumn id="10" name="IBC1H04CRCUR2" dataDxfId="12"/>
    <tableColumn id="15" name="MMSHLAPASS" dataDxfId="11"/>
    <tableColumn id="16" name="IBC2C24CRCUR3" dataDxfId="10"/>
    <tableColumn id="17" name="MMSHLBPASS" dataDxfId="9"/>
    <tableColumn id="18" name="IBC3H00CRCUR4" dataDxfId="8"/>
    <tableColumn id="19" name="MMSHLCPASS" dataDxfId="7"/>
    <tableColumn id="20" name="IBCAD00CRCUR6" dataDxfId="6"/>
    <tableColumn id="21" name="MMSHLDPASS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1" displayName="Table1" ref="C4:E8" totalsRowShown="0" headerRowDxfId="4" dataDxfId="3">
  <autoFilter ref="C4:E8"/>
  <tableColumns count="3">
    <tableColumn id="1" name="Column1" dataDxfId="2"/>
    <tableColumn id="3" name="Qloaded ~ Q external" dataDxfId="1"/>
    <tableColumn id="4" name="STDEV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M2890"/>
  <sheetViews>
    <sheetView tabSelected="1" topLeftCell="AE1" zoomScaleNormal="100" workbookViewId="0">
      <selection activeCell="D6" sqref="D6"/>
    </sheetView>
  </sheetViews>
  <sheetFormatPr defaultColWidth="21.5703125" defaultRowHeight="15"/>
  <cols>
    <col min="1" max="1" width="27.140625" style="1" bestFit="1" customWidth="1"/>
    <col min="2" max="2" width="21.5703125" style="1"/>
    <col min="3" max="3" width="40.42578125" style="1" bestFit="1" customWidth="1"/>
    <col min="4" max="4" width="34.7109375" style="1" customWidth="1"/>
    <col min="5" max="6" width="21.5703125" style="1"/>
    <col min="7" max="7" width="30" bestFit="1" customWidth="1"/>
    <col min="8" max="8" width="29.140625" bestFit="1" customWidth="1"/>
    <col min="9" max="9" width="21.5703125" style="1"/>
    <col min="10" max="10" width="39.5703125" style="1" bestFit="1" customWidth="1"/>
    <col min="11" max="11" width="21.5703125" style="1"/>
    <col min="12" max="12" width="29.7109375" style="1" bestFit="1" customWidth="1"/>
    <col min="13" max="14" width="21.5703125" style="1"/>
    <col min="15" max="15" width="62.42578125" style="1" bestFit="1" customWidth="1"/>
    <col min="16" max="18" width="21.5703125" style="1"/>
    <col min="19" max="19" width="33" style="1" customWidth="1"/>
    <col min="20" max="21" width="21.5703125" style="10"/>
    <col min="22" max="22" width="21.5703125" style="1"/>
    <col min="23" max="23" width="21.5703125" style="10"/>
    <col min="24" max="24" width="21.5703125" style="12"/>
    <col min="25" max="25" width="21.5703125" style="10"/>
    <col min="26" max="26" width="21.5703125" style="12"/>
    <col min="27" max="27" width="21.5703125" style="10"/>
    <col min="28" max="28" width="23.85546875" style="1" bestFit="1" customWidth="1"/>
    <col min="30" max="30" width="47.42578125" style="1" customWidth="1"/>
    <col min="31" max="31" width="26.42578125" style="1" customWidth="1"/>
    <col min="32" max="32" width="24.5703125" style="1" bestFit="1" customWidth="1"/>
    <col min="33" max="33" width="24.5703125" style="10" customWidth="1"/>
    <col min="34" max="34" width="69.7109375" style="1" customWidth="1"/>
    <col min="35" max="35" width="95.28515625" style="1" customWidth="1"/>
    <col min="36" max="36" width="21.5703125" style="1"/>
    <col min="37" max="37" width="38.85546875" style="1" bestFit="1" customWidth="1"/>
    <col min="38" max="40" width="21.5703125" style="1"/>
    <col min="41" max="41" width="31.28515625" style="1" customWidth="1"/>
    <col min="42" max="16384" width="21.5703125" style="1"/>
  </cols>
  <sheetData>
    <row r="1" spans="1:35" ht="21" thickBot="1">
      <c r="A1" s="68" t="s">
        <v>22</v>
      </c>
      <c r="B1" s="69"/>
      <c r="C1" s="70" t="s">
        <v>64</v>
      </c>
      <c r="D1" s="32" t="s">
        <v>86</v>
      </c>
      <c r="E1" s="82">
        <f>AVERAGEIF(E10:E2071,"&lt;&gt;#N/A")</f>
        <v>4905266.6094925916</v>
      </c>
      <c r="F1" s="82">
        <f>AVERAGEIF(F10:F2071,"&lt;&gt;#N/A")</f>
        <v>6953329.7002445692</v>
      </c>
      <c r="G1" s="79">
        <f>AVERAGEIF(G10:G2071,"&lt;&gt;#N/A")</f>
        <v>6395861.0814928394</v>
      </c>
      <c r="H1" s="79">
        <f>AVERAGEIF(H10:H2071,"&lt;&gt;#N/A")</f>
        <v>6329451.9206164638</v>
      </c>
      <c r="J1" s="75" t="s">
        <v>88</v>
      </c>
      <c r="K1" s="27" t="str">
        <f t="shared" ref="K1:N2" si="0">TEXT(E1,"0.00E+00")</f>
        <v>4.91E+06</v>
      </c>
      <c r="L1" s="27" t="str">
        <f t="shared" si="0"/>
        <v>6.95E+06</v>
      </c>
      <c r="M1" s="35" t="str">
        <f t="shared" si="0"/>
        <v>6.40E+06</v>
      </c>
      <c r="N1" s="35" t="str">
        <f t="shared" si="0"/>
        <v>6.33E+06</v>
      </c>
      <c r="AD1" s="49"/>
      <c r="AE1" s="50"/>
      <c r="AF1" s="50"/>
      <c r="AG1" s="50"/>
      <c r="AH1" s="50"/>
      <c r="AI1" s="67" t="s">
        <v>73</v>
      </c>
    </row>
    <row r="2" spans="1:35" ht="57" thickBot="1">
      <c r="A2" s="71" t="s">
        <v>23</v>
      </c>
      <c r="B2" s="72" t="s">
        <v>16</v>
      </c>
      <c r="C2" s="86">
        <v>482.5</v>
      </c>
      <c r="D2" s="33" t="s">
        <v>85</v>
      </c>
      <c r="E2" s="83">
        <f t="array" ref="E2">STDEV(IF(ISNUMBER(E10:E2071),E10:E2071,""))</f>
        <v>292945.87393862294</v>
      </c>
      <c r="F2" s="83">
        <f t="array" ref="F2">STDEV(IF(ISNUMBER(F10:F2071),F10:F2071,""))</f>
        <v>913289.47300081281</v>
      </c>
      <c r="G2" s="80">
        <f t="array" ref="G2">STDEV(IF(ISNUMBER(G10:G2071),G10:G2071,""))</f>
        <v>477751.1315578025</v>
      </c>
      <c r="H2" s="80">
        <f t="array" ref="H2">STDEV(IF(ISNUMBER(H10:H2071),H10:H2071,""))</f>
        <v>671375.72018934949</v>
      </c>
      <c r="I2" s="38" t="s">
        <v>51</v>
      </c>
      <c r="K2" s="27" t="str">
        <f t="shared" si="0"/>
        <v>2.93E+05</v>
      </c>
      <c r="L2" s="27" t="str">
        <f t="shared" si="0"/>
        <v>9.13E+05</v>
      </c>
      <c r="M2" s="35" t="str">
        <f t="shared" si="0"/>
        <v>4.78E+05</v>
      </c>
      <c r="N2" s="35" t="str">
        <f t="shared" si="0"/>
        <v>6.71E+05</v>
      </c>
      <c r="AB2" s="14" t="s">
        <v>35</v>
      </c>
      <c r="AD2" s="65" t="s">
        <v>78</v>
      </c>
      <c r="AE2" s="3"/>
      <c r="AF2" s="3"/>
      <c r="AG2" s="43" t="s">
        <v>74</v>
      </c>
      <c r="AH2" s="40" t="s">
        <v>54</v>
      </c>
      <c r="AI2" s="66">
        <v>0.115</v>
      </c>
    </row>
    <row r="3" spans="1:35" ht="19.5" thickBot="1">
      <c r="A3" s="73" t="s">
        <v>17</v>
      </c>
      <c r="B3" s="74" t="s">
        <v>18</v>
      </c>
      <c r="C3" s="87">
        <v>0.5</v>
      </c>
      <c r="D3" s="33" t="s">
        <v>44</v>
      </c>
      <c r="E3" s="83">
        <f t="array" ref="E3">MAX(IF(ISNUMBER(E10:E2071),E10:E2071,""))</f>
        <v>6730921.5505652437</v>
      </c>
      <c r="F3" s="83">
        <f t="array" ref="F3">MAX(IF(ISNUMBER(F10:F2071),F10:F2071,""))</f>
        <v>12586169.032602921</v>
      </c>
      <c r="G3" s="80">
        <f t="array" ref="G3">MAX(IF(ISNUMBER(G10:G2071),G10:G2071,""))</f>
        <v>9524029.2923185918</v>
      </c>
      <c r="H3" s="80">
        <f t="array" ref="H3">MAX(IF(ISNUMBER(H10:H2071),H10:H2071,""))</f>
        <v>11248393.287237307</v>
      </c>
      <c r="AB3" s="6" t="s">
        <v>62</v>
      </c>
      <c r="AD3" s="2"/>
      <c r="AE3" s="3"/>
      <c r="AF3" s="3"/>
      <c r="AG3" s="51"/>
      <c r="AH3" s="3"/>
      <c r="AI3" s="4"/>
    </row>
    <row r="4" spans="1:35" ht="19.5" thickBot="1">
      <c r="C4" s="17" t="s">
        <v>87</v>
      </c>
      <c r="D4" s="34" t="s">
        <v>45</v>
      </c>
      <c r="E4" s="84">
        <f t="array" ref="E4">MIN(IF(ISNUMBER(E10:E2071),E10:E2071,""))</f>
        <v>4138523.3145261323</v>
      </c>
      <c r="F4" s="84">
        <f t="array" ref="F4">MIN(IF(ISNUMBER(F10:F2071),F10:F2071,""))</f>
        <v>1451121.2422197484</v>
      </c>
      <c r="G4" s="81">
        <f t="array" ref="G4">MIN(IF(ISNUMBER(G10:G2071),G10:G2071,""))</f>
        <v>4449689.485920026</v>
      </c>
      <c r="H4" s="81">
        <f t="array" ref="H4">MIN(IF(ISNUMBER(H10:H2071),H10:H2071,""))</f>
        <v>3679412.1424357565</v>
      </c>
      <c r="AD4" s="2"/>
      <c r="AE4" s="3"/>
      <c r="AF4" s="3"/>
      <c r="AG4" s="51"/>
      <c r="AH4" s="3"/>
      <c r="AI4" s="4"/>
    </row>
    <row r="5" spans="1:35" ht="30">
      <c r="L5" s="1" t="s">
        <v>81</v>
      </c>
      <c r="O5" s="85" t="s">
        <v>84</v>
      </c>
      <c r="AD5" s="2"/>
      <c r="AE5" s="3"/>
      <c r="AF5" s="3"/>
      <c r="AG5" s="51"/>
      <c r="AH5" s="3"/>
      <c r="AI5" s="4"/>
    </row>
    <row r="6" spans="1:35">
      <c r="E6" s="18" t="s">
        <v>63</v>
      </c>
      <c r="F6" s="18" t="s">
        <v>63</v>
      </c>
      <c r="G6" s="36" t="s">
        <v>89</v>
      </c>
      <c r="H6" s="36" t="s">
        <v>90</v>
      </c>
      <c r="S6" s="6" t="s">
        <v>42</v>
      </c>
      <c r="T6" s="22" t="s">
        <v>0</v>
      </c>
      <c r="U6" s="7" t="s">
        <v>24</v>
      </c>
      <c r="V6" s="23" t="s">
        <v>32</v>
      </c>
      <c r="W6" s="19" t="s">
        <v>25</v>
      </c>
      <c r="X6" s="24" t="s">
        <v>33</v>
      </c>
      <c r="Y6" s="21" t="s">
        <v>26</v>
      </c>
      <c r="Z6" s="25" t="s">
        <v>34</v>
      </c>
      <c r="AA6" s="17" t="s">
        <v>27</v>
      </c>
      <c r="AB6" s="26" t="s">
        <v>38</v>
      </c>
      <c r="AD6" s="2"/>
      <c r="AE6" s="3"/>
      <c r="AF6" s="3"/>
      <c r="AG6" s="51"/>
      <c r="AH6" s="3"/>
      <c r="AI6" s="4"/>
    </row>
    <row r="7" spans="1:35">
      <c r="E7" s="18" t="s">
        <v>91</v>
      </c>
      <c r="F7" s="18" t="s">
        <v>92</v>
      </c>
      <c r="G7" s="36" t="s">
        <v>91</v>
      </c>
      <c r="H7" s="36" t="s">
        <v>92</v>
      </c>
      <c r="I7" s="30"/>
      <c r="J7" s="48" t="s">
        <v>65</v>
      </c>
      <c r="K7" s="18" t="s">
        <v>82</v>
      </c>
      <c r="O7" s="13" t="s">
        <v>43</v>
      </c>
      <c r="P7" s="1" t="s">
        <v>14</v>
      </c>
      <c r="Q7" s="1" t="s">
        <v>15</v>
      </c>
      <c r="R7" s="1" t="s">
        <v>13</v>
      </c>
      <c r="S7" s="1" t="s">
        <v>12</v>
      </c>
      <c r="T7" s="22" t="s">
        <v>8</v>
      </c>
      <c r="U7" s="7" t="s">
        <v>5</v>
      </c>
      <c r="V7" s="23" t="s">
        <v>28</v>
      </c>
      <c r="W7" s="19" t="s">
        <v>7</v>
      </c>
      <c r="X7" s="24" t="s">
        <v>29</v>
      </c>
      <c r="Y7" s="21" t="s">
        <v>6</v>
      </c>
      <c r="Z7" s="25" t="s">
        <v>30</v>
      </c>
      <c r="AA7" s="17" t="s">
        <v>9</v>
      </c>
      <c r="AB7" s="26" t="s">
        <v>31</v>
      </c>
      <c r="AD7" s="2"/>
      <c r="AE7" s="3"/>
      <c r="AF7" s="52" t="s">
        <v>77</v>
      </c>
      <c r="AG7" s="52" t="s">
        <v>68</v>
      </c>
      <c r="AH7" s="53" t="s">
        <v>80</v>
      </c>
      <c r="AI7" s="54" t="s">
        <v>79</v>
      </c>
    </row>
    <row r="8" spans="1:35">
      <c r="A8" s="1" t="s">
        <v>49</v>
      </c>
      <c r="B8" s="1" t="s">
        <v>46</v>
      </c>
      <c r="C8" s="1" t="s">
        <v>48</v>
      </c>
      <c r="D8" s="1" t="s">
        <v>47</v>
      </c>
      <c r="E8" s="6" t="s">
        <v>41</v>
      </c>
      <c r="F8" s="6" t="s">
        <v>41</v>
      </c>
      <c r="G8" s="36" t="s">
        <v>41</v>
      </c>
      <c r="H8" s="36" t="s">
        <v>41</v>
      </c>
      <c r="I8" s="76" t="s">
        <v>83</v>
      </c>
      <c r="J8" s="37" t="str">
        <f>CONCATENATE("loaded Q = ",M1," ",I2," ",M2," from P_fwd")</f>
        <v>loaded Q = 6.40E+06 ± 4.78E+05 from P_fwd</v>
      </c>
      <c r="K8" s="1" t="s">
        <v>37</v>
      </c>
      <c r="L8" s="1" t="s">
        <v>39</v>
      </c>
      <c r="N8" s="1" t="s">
        <v>20</v>
      </c>
      <c r="O8" s="1" t="s">
        <v>11</v>
      </c>
      <c r="P8" s="1" t="s">
        <v>1</v>
      </c>
      <c r="Q8" s="1" t="s">
        <v>2</v>
      </c>
      <c r="R8" s="1" t="s">
        <v>2</v>
      </c>
      <c r="S8" s="1" t="s">
        <v>10</v>
      </c>
      <c r="U8" s="10" t="s">
        <v>4</v>
      </c>
      <c r="V8" s="1" t="s">
        <v>4</v>
      </c>
      <c r="X8" s="20" t="s">
        <v>19</v>
      </c>
      <c r="Z8" s="12" t="s">
        <v>4</v>
      </c>
      <c r="AB8" s="18" t="s">
        <v>19</v>
      </c>
      <c r="AD8" s="2"/>
      <c r="AE8" s="3"/>
      <c r="AF8" s="3" t="s">
        <v>75</v>
      </c>
      <c r="AG8" s="41" t="s">
        <v>76</v>
      </c>
      <c r="AH8" s="55" t="s">
        <v>55</v>
      </c>
      <c r="AI8" s="56" t="s">
        <v>56</v>
      </c>
    </row>
    <row r="9" spans="1:35">
      <c r="B9" s="6" t="str">
        <f>LEFT(Q9,2)</f>
        <v>R1</v>
      </c>
      <c r="E9" s="6" t="s">
        <v>40</v>
      </c>
      <c r="F9" s="6" t="s">
        <v>40</v>
      </c>
      <c r="G9" s="36" t="s">
        <v>40</v>
      </c>
      <c r="H9" s="36" t="s">
        <v>40</v>
      </c>
      <c r="I9" s="76" t="s">
        <v>83</v>
      </c>
      <c r="J9" s="37" t="str">
        <f>CONCATENATE("loaded Q = ",N1," ",I2," ",N2," from P_ref")</f>
        <v>loaded Q = 6.33E+06 ± 6.71E+05 from P_ref</v>
      </c>
      <c r="K9" s="1" t="s">
        <v>36</v>
      </c>
      <c r="L9" s="1" t="s">
        <v>36</v>
      </c>
      <c r="M9" s="1" t="s">
        <v>21</v>
      </c>
      <c r="N9" s="1" t="s">
        <v>20</v>
      </c>
      <c r="O9" s="28" t="s">
        <v>3</v>
      </c>
      <c r="P9" s="28" t="s">
        <v>58</v>
      </c>
      <c r="Q9" s="28" t="s">
        <v>59</v>
      </c>
      <c r="R9" s="28" t="s">
        <v>60</v>
      </c>
      <c r="S9" s="29" t="s">
        <v>61</v>
      </c>
      <c r="T9" s="10" t="s">
        <v>8</v>
      </c>
      <c r="U9" s="10" t="s">
        <v>5</v>
      </c>
      <c r="V9" s="1" t="s">
        <v>28</v>
      </c>
      <c r="W9" s="10" t="s">
        <v>7</v>
      </c>
      <c r="X9" s="12" t="s">
        <v>29</v>
      </c>
      <c r="Y9" s="10" t="s">
        <v>6</v>
      </c>
      <c r="Z9" s="12" t="s">
        <v>30</v>
      </c>
      <c r="AA9" s="10" t="s">
        <v>9</v>
      </c>
      <c r="AB9" s="1" t="s">
        <v>31</v>
      </c>
      <c r="AD9" s="2" t="s">
        <v>66</v>
      </c>
      <c r="AE9" s="3" t="s">
        <v>67</v>
      </c>
      <c r="AF9" s="3" t="s">
        <v>57</v>
      </c>
      <c r="AG9" s="57" t="s">
        <v>54</v>
      </c>
      <c r="AH9" s="55" t="s">
        <v>2</v>
      </c>
      <c r="AI9" s="56" t="s">
        <v>2</v>
      </c>
    </row>
    <row r="10" spans="1:35">
      <c r="A10" s="6" t="str">
        <f>LEFT(Q9,4)</f>
        <v>R191</v>
      </c>
      <c r="B10" s="6" t="str">
        <f>IF(B9="R1","North Linac",IF(B9="R2","South Linac","Injector"))</f>
        <v>North Linac</v>
      </c>
      <c r="C10" s="6" t="str">
        <f>RIGHT(LEFT(Q9,3),1)</f>
        <v>9</v>
      </c>
      <c r="D10" s="6" t="str">
        <f>RIGHT(LEFT(Q9,4),1)</f>
        <v>1</v>
      </c>
      <c r="E10" s="27">
        <f t="shared" ref="E10:E73" si="1">IF(ISNUMBER((2*Q10*1000-O10*P10*$C$3-2*Q10*1000*SQRT(1-O10*P10*$C$3/(Q10*1000)-(O10*P10*$C$3/(2*Q10*1000))^2*TAN(S10*PI()/180)^2))/((O10*10^-6)^2*$C$2)),(2*Q10*1000-O10*P10*$C$3-2*Q10*1000*SQRT(1-O10*P10*$C$3/(Q10*1000)-(O10*P10*$C$3/(2*Q10*1000))^2*TAN(S10*PI()/180)^2))/((O10*10^-6)^2*$C$2),#N/A)</f>
        <v>5110954.7789597586</v>
      </c>
      <c r="F10" s="27">
        <f t="shared" ref="F10:F73" si="2">IF(ISNUMBER((2*R10*1000+O10*P10*$C$3-2*R10*1000*SQRT(1+O10*P10*$C$3/(R10*1000)-(O10*P10*$C$3)^2*TAN(S10*PI()/180)^2/(4*(R10*1000)^2)))/((O10*10^-6)^2*$C$2)),(2*R10*1000+O10*P10*$C$3-2*R10*1000*SQRT(1+O10*P10*$C$3/(R10*1000)-(O10*P10*$C$3)^2*TAN(S10*PI()/180)^2/(4*(R10*1000)^2)))/((O10*10^-6)^2*$C$2),#N/A)</f>
        <v>7498729.8040803876</v>
      </c>
      <c r="G10" s="37">
        <f t="shared" ref="G10:G73" si="3">IF(ISNUMBER((2*AH10*1000-O10*P10*$C$3-2*AH10*1000*SQRT(1-O10*P10*$C$3/(AH10*1000)-(O10*P10*$C$3/(2*AH10*1000))^2*TAN(S10*PI()/180)^2))/((O10*10^-6)^2*$C$2)),(2*AH10*1000-O10*P10*$C$3-2*AH10*1000*SQRT(1-O10*P10*$C$3/(AH10*1000)-(O10*P10*$C$3/(2*AH10*1000))^2*TAN(S10*PI()/180)^2))/((O10*10^-6)^2*$C$2),#N/A)</f>
        <v>7030887.7973081702</v>
      </c>
      <c r="H10" s="37">
        <f t="shared" ref="H10:H73" si="4">IF(ISNUMBER((2*AI10*1000+O10*P10*$C$3-2*AI10*1000*SQRT(1+O10*P10*$C$3/(AI10*1000)-(O10*P10*$C$3)^2*TAN(S10*PI()/180)^2/(4*(AI10*1000)^2)))/((O10*10^-6)^2*$C$2)),(2*AI10*1000+O10*P10*$C$3-2*AI10*1000*SQRT(1+O10*P10*$C$3/(AI10*1000)-(O10*P10*$C$3)^2*TAN(S10*PI()/180)^2/(4*(AI10*1000)^2)))/((O10*10^-6)^2*$C$2),#N/A)</f>
        <v>6842022.9817049922</v>
      </c>
      <c r="I10" s="77"/>
      <c r="J10" s="13" t="s">
        <v>63</v>
      </c>
      <c r="K10" s="10">
        <f>U10*V10+W10*X10/1000+Y10*Z10+AA10/1000*(AB10-1)</f>
        <v>427.02750000000003</v>
      </c>
      <c r="L10" s="10">
        <f>U10*V10+W10*X10/1000+Y10*Z10+AA10/1000*AB10</f>
        <v>427.17450000000002</v>
      </c>
      <c r="M10" s="8">
        <v>43198</v>
      </c>
      <c r="N10" s="16">
        <v>5.6944444444444443E-2</v>
      </c>
      <c r="O10" s="6">
        <v>426.15</v>
      </c>
      <c r="P10" s="1">
        <v>7.8479999999999999</v>
      </c>
      <c r="Q10" s="1">
        <v>2.5499999999999998</v>
      </c>
      <c r="R10" s="1">
        <v>0.42</v>
      </c>
      <c r="S10" s="10">
        <v>-9.1999999999999993</v>
      </c>
      <c r="T10" s="10">
        <v>85.83</v>
      </c>
      <c r="U10" s="10">
        <v>22.59</v>
      </c>
      <c r="V10" s="12">
        <v>5</v>
      </c>
      <c r="W10" s="10">
        <v>28.5</v>
      </c>
      <c r="X10" s="12">
        <v>5</v>
      </c>
      <c r="Y10" s="10">
        <v>62.64</v>
      </c>
      <c r="Z10" s="12">
        <v>5</v>
      </c>
      <c r="AA10" s="10">
        <v>147</v>
      </c>
      <c r="AB10" s="6">
        <v>6</v>
      </c>
      <c r="AD10" s="2">
        <f t="shared" ref="AD10:AD73" si="5">SQRT(1+O10*P10*$C$3/(R10*1000)-1/4*(O10*P10*$C$3/(R10*1000))^2*TAN(S10*PI()/180)^2)-1</f>
        <v>1.2085060318781986</v>
      </c>
      <c r="AE10" s="58">
        <f t="shared" ref="AE10:AE73" si="6">SQRT(1-O10*P10*$C$3/(Q10*1000)-1/4*(O10*P10*$C$3/(Q10*1000))^2*TAN(S10*PI()/180)^2)-1</f>
        <v>-0.41569688354184353</v>
      </c>
      <c r="AF10" s="58">
        <f t="shared" ref="AF10:AF73" si="7">(O10*P10*$C$3-SQRT((O10*P10*$C$3)^2+4*Q10*1000*R10*1000*10^(-$AI$2/10)*AD10*AE10))/(2*R10*1000*10^(-$AI$2/10)*AD10)</f>
        <v>0.84494749471767139</v>
      </c>
      <c r="AG10" s="57">
        <f t="shared" ref="AG10:AG73" si="8">IF(ISNUMBER(AF10),IF(AF10&lt;=1,10*LOG10(AF10),0),"")</f>
        <v>-0.73170277396883154</v>
      </c>
      <c r="AH10" s="59">
        <f t="shared" ref="AH10:AH73" si="9">IF(ISNUMBER(AG10),Q10*10^(AG10/10),#N/A)</f>
        <v>2.1546161115300619</v>
      </c>
      <c r="AI10" s="60">
        <f t="shared" ref="AI10:AI73" si="10">IF(ISNUMBER(AG10),R10*10^((-AG10+$AI$2)/10),#N/A)</f>
        <v>0.51041046218463526</v>
      </c>
    </row>
    <row r="11" spans="1:35">
      <c r="A11" s="36" t="s">
        <v>50</v>
      </c>
      <c r="B11" s="37" t="str">
        <f>CONCATENATE(A10,": ",B10," "," Zone ",C10," ", "Cavity ",D10)</f>
        <v>R191: North Linac  Zone 9 Cavity 1</v>
      </c>
      <c r="E11" s="27">
        <f t="shared" si="1"/>
        <v>5137313.1533404682</v>
      </c>
      <c r="F11" s="27">
        <f t="shared" si="2"/>
        <v>7068016.5337184453</v>
      </c>
      <c r="G11" s="37">
        <f t="shared" si="3"/>
        <v>6759626.9514712086</v>
      </c>
      <c r="H11" s="37">
        <f t="shared" si="4"/>
        <v>6486223.9073365601</v>
      </c>
      <c r="I11" s="78" t="s">
        <v>83</v>
      </c>
      <c r="J11" s="42" t="str">
        <f>CONCATENATE("loaded Q = ",K1," ",I5," ",K2," from P_fwd")</f>
        <v>loaded Q = 4.91E+06  2.93E+05 from P_fwd</v>
      </c>
      <c r="K11" s="10">
        <f t="shared" ref="K11:K74" si="11">U11*V11+W11*X11/1000+Y11*Z11+AA11/1000*(AB11-1)</f>
        <v>423.14250000000004</v>
      </c>
      <c r="L11" s="10">
        <f t="shared" ref="L11:L74" si="12">U11*V11+W11*X11/1000+Y11*Z11+AA11/1000*AB11</f>
        <v>423.29100000000005</v>
      </c>
      <c r="M11" s="8">
        <v>43198</v>
      </c>
      <c r="N11" s="16">
        <v>5.486111111111111E-2</v>
      </c>
      <c r="O11" s="6">
        <v>422.25</v>
      </c>
      <c r="P11" s="1">
        <v>7.8479999999999999</v>
      </c>
      <c r="Q11" s="1">
        <v>2.5299999999999998</v>
      </c>
      <c r="R11" s="1">
        <v>0.48</v>
      </c>
      <c r="S11" s="10">
        <v>-8.9</v>
      </c>
      <c r="T11" s="10">
        <v>85.29</v>
      </c>
      <c r="U11" s="10">
        <v>22.38</v>
      </c>
      <c r="V11" s="12">
        <v>5</v>
      </c>
      <c r="W11" s="10">
        <v>30</v>
      </c>
      <c r="X11" s="12">
        <v>5</v>
      </c>
      <c r="Y11" s="10">
        <v>62.07</v>
      </c>
      <c r="Z11" s="12">
        <v>5</v>
      </c>
      <c r="AA11" s="10">
        <v>148.5</v>
      </c>
      <c r="AB11" s="6">
        <v>6</v>
      </c>
      <c r="AD11" s="2">
        <f t="shared" si="5"/>
        <v>1.0925688990139055</v>
      </c>
      <c r="AE11" s="58">
        <f t="shared" si="6"/>
        <v>-0.41479417537701757</v>
      </c>
      <c r="AF11" s="58">
        <f t="shared" si="7"/>
        <v>0.86286012422295144</v>
      </c>
      <c r="AG11" s="57">
        <f t="shared" si="8"/>
        <v>-0.64059600810446826</v>
      </c>
      <c r="AH11" s="59">
        <f t="shared" si="9"/>
        <v>2.1830361142840666</v>
      </c>
      <c r="AI11" s="60">
        <f t="shared" si="10"/>
        <v>0.57121662406701734</v>
      </c>
    </row>
    <row r="12" spans="1:35">
      <c r="E12" s="27">
        <f t="shared" si="1"/>
        <v>4964107.5316546094</v>
      </c>
      <c r="F12" s="27">
        <f t="shared" si="2"/>
        <v>7399596.1123677706</v>
      </c>
      <c r="G12" s="37">
        <f t="shared" si="3"/>
        <v>6848412.0666453559</v>
      </c>
      <c r="H12" s="37">
        <f t="shared" si="4"/>
        <v>6736580.8546679057</v>
      </c>
      <c r="I12" s="78" t="s">
        <v>83</v>
      </c>
      <c r="J12" s="42" t="str">
        <f>CONCATENATE("loaded Q = ",L1," ",I5," ",L2," from P_ref")</f>
        <v>loaded Q = 6.95E+06  9.13E+05 from P_ref</v>
      </c>
      <c r="K12" s="10">
        <f t="shared" si="11"/>
        <v>421.07249999999999</v>
      </c>
      <c r="L12" s="10">
        <f t="shared" si="12"/>
        <v>421.22550000000001</v>
      </c>
      <c r="M12" s="8">
        <v>43198</v>
      </c>
      <c r="N12" s="16">
        <v>0.19027777777777777</v>
      </c>
      <c r="O12" s="6">
        <v>420.15</v>
      </c>
      <c r="P12" s="1">
        <v>7.8479999999999999</v>
      </c>
      <c r="Q12" s="1">
        <v>2.5499999999999998</v>
      </c>
      <c r="R12" s="1">
        <v>0.42</v>
      </c>
      <c r="S12" s="10">
        <v>-5.0999999999999996</v>
      </c>
      <c r="T12" s="10">
        <v>84.84</v>
      </c>
      <c r="U12" s="10">
        <v>22.83</v>
      </c>
      <c r="V12" s="12">
        <v>5</v>
      </c>
      <c r="W12" s="10">
        <v>31.5</v>
      </c>
      <c r="X12" s="12">
        <v>5</v>
      </c>
      <c r="Y12" s="10">
        <v>61.2</v>
      </c>
      <c r="Z12" s="12">
        <v>5</v>
      </c>
      <c r="AA12" s="10">
        <v>153</v>
      </c>
      <c r="AB12" s="6">
        <v>6</v>
      </c>
      <c r="AD12" s="2">
        <f t="shared" si="5"/>
        <v>1.2124009967982445</v>
      </c>
      <c r="AE12" s="58">
        <f t="shared" si="6"/>
        <v>-0.40617265316680351</v>
      </c>
      <c r="AF12" s="58">
        <f t="shared" si="7"/>
        <v>0.84094083601739755</v>
      </c>
      <c r="AG12" s="57">
        <f t="shared" si="8"/>
        <v>-0.7523455770389007</v>
      </c>
      <c r="AH12" s="59">
        <f t="shared" si="9"/>
        <v>2.1443991318443634</v>
      </c>
      <c r="AI12" s="60">
        <f t="shared" si="10"/>
        <v>0.51284231045675388</v>
      </c>
    </row>
    <row r="13" spans="1:35">
      <c r="E13" s="27">
        <f t="shared" si="1"/>
        <v>4352968.0156228365</v>
      </c>
      <c r="F13" s="27">
        <f t="shared" si="2"/>
        <v>6399834.8342192397</v>
      </c>
      <c r="G13" s="37">
        <f t="shared" si="3"/>
        <v>5792412.6826740745</v>
      </c>
      <c r="H13" s="37">
        <f t="shared" si="4"/>
        <v>5781891.4514370719</v>
      </c>
      <c r="K13" s="10">
        <f t="shared" si="11"/>
        <v>420.78750000000002</v>
      </c>
      <c r="L13" s="10">
        <f t="shared" si="12"/>
        <v>420.93450000000001</v>
      </c>
      <c r="M13" s="8">
        <v>43196</v>
      </c>
      <c r="N13" s="16">
        <v>0.81458333333333333</v>
      </c>
      <c r="O13" s="6">
        <v>419.7</v>
      </c>
      <c r="P13" s="1">
        <v>7.8479999999999999</v>
      </c>
      <c r="Q13" s="1">
        <v>2.75</v>
      </c>
      <c r="R13" s="1">
        <v>0.56000000000000005</v>
      </c>
      <c r="S13" s="10">
        <v>1.5</v>
      </c>
      <c r="T13" s="10">
        <v>85.26</v>
      </c>
      <c r="U13" s="10">
        <v>23.1</v>
      </c>
      <c r="V13" s="12">
        <v>5</v>
      </c>
      <c r="W13" s="10">
        <v>100.5</v>
      </c>
      <c r="X13" s="12">
        <v>5</v>
      </c>
      <c r="Y13" s="10">
        <v>60.81</v>
      </c>
      <c r="Z13" s="12">
        <v>5</v>
      </c>
      <c r="AA13" s="10">
        <v>147</v>
      </c>
      <c r="AB13" s="6">
        <v>6</v>
      </c>
      <c r="AD13" s="2">
        <f t="shared" si="5"/>
        <v>0.98479601407121686</v>
      </c>
      <c r="AE13" s="58">
        <f t="shared" si="6"/>
        <v>-0.36670325061096776</v>
      </c>
      <c r="AF13" s="58">
        <f t="shared" si="7"/>
        <v>0.84538630600605058</v>
      </c>
      <c r="AG13" s="57">
        <f t="shared" si="8"/>
        <v>-0.72944791371176987</v>
      </c>
      <c r="AH13" s="59">
        <f t="shared" si="9"/>
        <v>2.3248123415166391</v>
      </c>
      <c r="AI13" s="60">
        <f t="shared" si="10"/>
        <v>0.68019403395684164</v>
      </c>
    </row>
    <row r="14" spans="1:35">
      <c r="B14" s="11"/>
      <c r="E14" s="27">
        <f t="shared" si="1"/>
        <v>4397186.1759479372</v>
      </c>
      <c r="F14" s="27">
        <f t="shared" si="2"/>
        <v>6471412.561246396</v>
      </c>
      <c r="G14" s="37">
        <f t="shared" si="3"/>
        <v>5861819.315069126</v>
      </c>
      <c r="H14" s="37">
        <f t="shared" si="4"/>
        <v>5848567.4764950806</v>
      </c>
      <c r="K14" s="10">
        <f t="shared" si="11"/>
        <v>419.625</v>
      </c>
      <c r="L14" s="10">
        <f t="shared" si="12"/>
        <v>419.77350000000001</v>
      </c>
      <c r="M14" s="8">
        <v>43196</v>
      </c>
      <c r="N14" s="16">
        <v>0.82708333333333339</v>
      </c>
      <c r="O14" s="6">
        <v>418.35</v>
      </c>
      <c r="P14" s="1">
        <v>7.8479999999999999</v>
      </c>
      <c r="Q14" s="1">
        <v>2.73</v>
      </c>
      <c r="R14" s="1">
        <v>0.55000000000000004</v>
      </c>
      <c r="S14" s="10">
        <v>1.9</v>
      </c>
      <c r="T14" s="10">
        <v>85.05</v>
      </c>
      <c r="U14" s="10">
        <v>22.68</v>
      </c>
      <c r="V14" s="12">
        <v>5</v>
      </c>
      <c r="W14" s="10">
        <v>106.5</v>
      </c>
      <c r="X14" s="12">
        <v>5</v>
      </c>
      <c r="Y14" s="10">
        <v>60.99</v>
      </c>
      <c r="Z14" s="12">
        <v>5</v>
      </c>
      <c r="AA14" s="10">
        <v>148.5</v>
      </c>
      <c r="AB14" s="6">
        <v>6</v>
      </c>
      <c r="AD14" s="2">
        <f t="shared" si="5"/>
        <v>0.99556662416356323</v>
      </c>
      <c r="AE14" s="58">
        <f t="shared" si="6"/>
        <v>-0.36866818441308902</v>
      </c>
      <c r="AF14" s="58">
        <f t="shared" si="7"/>
        <v>0.84508549890158091</v>
      </c>
      <c r="AG14" s="57">
        <f t="shared" si="8"/>
        <v>-0.73099350431657073</v>
      </c>
      <c r="AH14" s="59">
        <f t="shared" si="9"/>
        <v>2.3070834120013157</v>
      </c>
      <c r="AI14" s="60">
        <f t="shared" si="10"/>
        <v>0.66828550265210462</v>
      </c>
    </row>
    <row r="15" spans="1:35">
      <c r="B15" s="11"/>
      <c r="E15" s="27">
        <f t="shared" si="1"/>
        <v>5222240.1672627851</v>
      </c>
      <c r="F15" s="27">
        <f t="shared" si="2"/>
        <v>7411721.4275403926</v>
      </c>
      <c r="G15" s="37">
        <f t="shared" si="3"/>
        <v>7049829.5349229882</v>
      </c>
      <c r="H15" s="37">
        <f t="shared" si="4"/>
        <v>6797972.6919221347</v>
      </c>
      <c r="K15" s="10">
        <f t="shared" si="11"/>
        <v>419.22750000000002</v>
      </c>
      <c r="L15" s="10">
        <f t="shared" si="12"/>
        <v>419.37299999999999</v>
      </c>
      <c r="M15" s="8">
        <v>43198</v>
      </c>
      <c r="N15" s="16">
        <v>0.17777777777777778</v>
      </c>
      <c r="O15" s="6">
        <v>418.35</v>
      </c>
      <c r="P15" s="1">
        <v>7.8479999999999999</v>
      </c>
      <c r="Q15" s="1">
        <v>2.4700000000000002</v>
      </c>
      <c r="R15" s="1">
        <v>0.42</v>
      </c>
      <c r="S15" s="10">
        <v>-4.9000000000000004</v>
      </c>
      <c r="T15" s="10">
        <v>84.51</v>
      </c>
      <c r="U15" s="10">
        <v>22.68</v>
      </c>
      <c r="V15" s="12">
        <v>5</v>
      </c>
      <c r="W15" s="10">
        <v>30</v>
      </c>
      <c r="X15" s="12">
        <v>5</v>
      </c>
      <c r="Y15" s="10">
        <v>60.99</v>
      </c>
      <c r="Z15" s="12">
        <v>5</v>
      </c>
      <c r="AA15" s="10">
        <v>145.5</v>
      </c>
      <c r="AB15" s="6">
        <v>6</v>
      </c>
      <c r="AD15" s="2">
        <f t="shared" si="5"/>
        <v>1.2091885353574106</v>
      </c>
      <c r="AE15" s="58">
        <f t="shared" si="6"/>
        <v>-0.42157903650261219</v>
      </c>
      <c r="AF15" s="58">
        <f t="shared" si="7"/>
        <v>0.85410031537387288</v>
      </c>
      <c r="AG15" s="57">
        <f t="shared" si="8"/>
        <v>-0.68491117771472332</v>
      </c>
      <c r="AH15" s="59">
        <f t="shared" si="9"/>
        <v>2.1096277789734663</v>
      </c>
      <c r="AI15" s="60">
        <f t="shared" si="10"/>
        <v>0.50494073534185813</v>
      </c>
    </row>
    <row r="16" spans="1:35">
      <c r="E16" s="27">
        <f t="shared" si="1"/>
        <v>5294458.2873192234</v>
      </c>
      <c r="F16" s="27">
        <f t="shared" si="2"/>
        <v>7146440.7687020376</v>
      </c>
      <c r="G16" s="37">
        <f t="shared" si="3"/>
        <v>6906972.568166296</v>
      </c>
      <c r="H16" s="37">
        <f t="shared" si="4"/>
        <v>6582363.2718271939</v>
      </c>
      <c r="K16" s="10">
        <f t="shared" si="11"/>
        <v>418.96500000000003</v>
      </c>
      <c r="L16" s="10">
        <f t="shared" si="12"/>
        <v>419.11650000000003</v>
      </c>
      <c r="M16" s="8">
        <v>43198</v>
      </c>
      <c r="N16" s="16">
        <v>1.8055555555555557E-2</v>
      </c>
      <c r="O16" s="6">
        <v>418.05</v>
      </c>
      <c r="P16" s="1">
        <v>7.8479999999999999</v>
      </c>
      <c r="Q16" s="1">
        <v>2.4700000000000002</v>
      </c>
      <c r="R16" s="1">
        <v>0.47</v>
      </c>
      <c r="S16" s="10">
        <v>-8.1999999999999993</v>
      </c>
      <c r="T16" s="10">
        <v>84.03</v>
      </c>
      <c r="U16" s="10">
        <v>22.59</v>
      </c>
      <c r="V16" s="12">
        <v>5</v>
      </c>
      <c r="W16" s="10">
        <v>31.5</v>
      </c>
      <c r="X16" s="12">
        <v>5</v>
      </c>
      <c r="Y16" s="10">
        <v>61.02</v>
      </c>
      <c r="Z16" s="12">
        <v>5</v>
      </c>
      <c r="AA16" s="10">
        <v>151.5</v>
      </c>
      <c r="AB16" s="6">
        <v>6</v>
      </c>
      <c r="AD16" s="2">
        <f t="shared" si="5"/>
        <v>1.1040512313817579</v>
      </c>
      <c r="AE16" s="58">
        <f t="shared" si="6"/>
        <v>-0.42244549520117469</v>
      </c>
      <c r="AF16" s="58">
        <f t="shared" si="7"/>
        <v>0.8683761237631421</v>
      </c>
      <c r="AG16" s="57">
        <f t="shared" si="8"/>
        <v>-0.61292126097935729</v>
      </c>
      <c r="AH16" s="59">
        <f t="shared" si="9"/>
        <v>2.1448890256949613</v>
      </c>
      <c r="AI16" s="60">
        <f t="shared" si="10"/>
        <v>0.5557634528141836</v>
      </c>
    </row>
    <row r="17" spans="2:39">
      <c r="E17" s="27">
        <f t="shared" si="1"/>
        <v>4685209.1013991116</v>
      </c>
      <c r="F17" s="27">
        <f t="shared" si="2"/>
        <v>7137243.1960952543</v>
      </c>
      <c r="G17" s="37">
        <f t="shared" si="3"/>
        <v>6449609.9342461769</v>
      </c>
      <c r="H17" s="37">
        <f t="shared" si="4"/>
        <v>6454136.8031228324</v>
      </c>
      <c r="K17" s="10">
        <f t="shared" si="11"/>
        <v>417.88500000000005</v>
      </c>
      <c r="L17" s="10">
        <f t="shared" si="12"/>
        <v>418.03500000000003</v>
      </c>
      <c r="M17" s="8">
        <v>43198</v>
      </c>
      <c r="N17" s="16">
        <v>0.22361111111111109</v>
      </c>
      <c r="O17" s="6">
        <v>418.05</v>
      </c>
      <c r="P17" s="1">
        <v>7.8479999999999999</v>
      </c>
      <c r="Q17" s="1">
        <v>2.64</v>
      </c>
      <c r="R17" s="1">
        <v>0.46</v>
      </c>
      <c r="S17" s="10">
        <v>-5.9</v>
      </c>
      <c r="T17" s="10">
        <v>84.03</v>
      </c>
      <c r="U17" s="10">
        <v>22.56</v>
      </c>
      <c r="V17" s="12">
        <v>5</v>
      </c>
      <c r="W17" s="10">
        <v>27</v>
      </c>
      <c r="X17" s="12">
        <v>5</v>
      </c>
      <c r="Y17" s="10">
        <v>60.84</v>
      </c>
      <c r="Z17" s="12">
        <v>5</v>
      </c>
      <c r="AA17" s="10">
        <v>150</v>
      </c>
      <c r="AB17" s="6">
        <v>6</v>
      </c>
      <c r="AD17" s="2">
        <f t="shared" si="5"/>
        <v>1.128895367616773</v>
      </c>
      <c r="AE17" s="58">
        <f t="shared" si="6"/>
        <v>-0.38551252149519877</v>
      </c>
      <c r="AF17" s="58">
        <f t="shared" si="7"/>
        <v>0.83575081453431743</v>
      </c>
      <c r="AG17" s="57">
        <f t="shared" si="8"/>
        <v>-0.77923191465771369</v>
      </c>
      <c r="AH17" s="59">
        <f t="shared" si="9"/>
        <v>2.2063821503705983</v>
      </c>
      <c r="AI17" s="60">
        <f t="shared" si="10"/>
        <v>0.56517250160325694</v>
      </c>
      <c r="AL17" s="11"/>
    </row>
    <row r="18" spans="2:39">
      <c r="E18" s="27">
        <f t="shared" si="1"/>
        <v>4809692.819806979</v>
      </c>
      <c r="F18" s="27">
        <f t="shared" si="2"/>
        <v>6649289.2434138861</v>
      </c>
      <c r="G18" s="37">
        <f t="shared" si="3"/>
        <v>6280083.286268671</v>
      </c>
      <c r="H18" s="37">
        <f t="shared" si="4"/>
        <v>6082765.6826521344</v>
      </c>
      <c r="I18" s="30"/>
      <c r="J18" s="31"/>
      <c r="K18" s="10">
        <f t="shared" si="11"/>
        <v>419.13750000000005</v>
      </c>
      <c r="L18" s="10">
        <f t="shared" si="12"/>
        <v>419.28300000000002</v>
      </c>
      <c r="M18" s="8">
        <v>43196</v>
      </c>
      <c r="N18" s="16">
        <v>0.94305555555555554</v>
      </c>
      <c r="O18" s="6">
        <v>417.9</v>
      </c>
      <c r="P18" s="1">
        <v>7.8479999999999999</v>
      </c>
      <c r="Q18" s="1">
        <v>2.58</v>
      </c>
      <c r="R18" s="1">
        <v>0.52</v>
      </c>
      <c r="S18" s="10">
        <v>1.4210899999999999E-14</v>
      </c>
      <c r="T18" s="10">
        <v>84.51</v>
      </c>
      <c r="U18" s="10">
        <v>22.86</v>
      </c>
      <c r="V18" s="12">
        <v>5</v>
      </c>
      <c r="W18" s="10">
        <v>102</v>
      </c>
      <c r="X18" s="12">
        <v>5</v>
      </c>
      <c r="Y18" s="10">
        <v>60.72</v>
      </c>
      <c r="Z18" s="12">
        <v>5</v>
      </c>
      <c r="AA18" s="10">
        <v>145.5</v>
      </c>
      <c r="AB18" s="6">
        <v>6</v>
      </c>
      <c r="AD18" s="2">
        <f t="shared" si="5"/>
        <v>1.0380229862069004</v>
      </c>
      <c r="AE18" s="58">
        <f t="shared" si="6"/>
        <v>-0.3963417723463436</v>
      </c>
      <c r="AF18" s="58">
        <f t="shared" si="7"/>
        <v>0.86147318603741385</v>
      </c>
      <c r="AG18" s="57">
        <f t="shared" si="8"/>
        <v>-0.64758235728685265</v>
      </c>
      <c r="AH18" s="59">
        <f t="shared" si="9"/>
        <v>2.2226008199765279</v>
      </c>
      <c r="AI18" s="60">
        <f t="shared" si="10"/>
        <v>0.61981428223375412</v>
      </c>
    </row>
    <row r="19" spans="2:39">
      <c r="E19" s="27">
        <f t="shared" si="1"/>
        <v>4497843.2347268797</v>
      </c>
      <c r="F19" s="27">
        <f t="shared" si="2"/>
        <v>7131600.6772706723</v>
      </c>
      <c r="G19" s="37">
        <f t="shared" si="3"/>
        <v>6288746.2398519991</v>
      </c>
      <c r="H19" s="37">
        <f t="shared" si="4"/>
        <v>6418592.5773650622</v>
      </c>
      <c r="I19" s="30"/>
      <c r="J19" s="31"/>
      <c r="K19" s="10">
        <f t="shared" si="11"/>
        <v>416.34750000000003</v>
      </c>
      <c r="L19" s="10">
        <f t="shared" si="12"/>
        <v>416.52300000000002</v>
      </c>
      <c r="M19" s="8">
        <v>43197</v>
      </c>
      <c r="N19" s="16">
        <v>0.13541666666666666</v>
      </c>
      <c r="O19" s="6">
        <v>417.9</v>
      </c>
      <c r="P19" s="1">
        <v>7.8479999999999999</v>
      </c>
      <c r="Q19" s="1">
        <v>2.69</v>
      </c>
      <c r="R19" s="1">
        <v>0.45</v>
      </c>
      <c r="S19" s="10">
        <v>1.7</v>
      </c>
      <c r="T19" s="10">
        <v>84.48</v>
      </c>
      <c r="U19" s="10">
        <v>23.22</v>
      </c>
      <c r="V19" s="12">
        <v>5</v>
      </c>
      <c r="W19" s="10">
        <v>24</v>
      </c>
      <c r="X19" s="12">
        <v>5</v>
      </c>
      <c r="Y19" s="10">
        <v>59.85</v>
      </c>
      <c r="Z19" s="12">
        <v>5</v>
      </c>
      <c r="AA19" s="10">
        <v>175.5</v>
      </c>
      <c r="AB19" s="6">
        <v>6</v>
      </c>
      <c r="AD19" s="2">
        <f t="shared" si="5"/>
        <v>1.154336017824106</v>
      </c>
      <c r="AE19" s="58">
        <f t="shared" si="6"/>
        <v>-0.37525015846621124</v>
      </c>
      <c r="AF19" s="58">
        <f t="shared" si="7"/>
        <v>0.82607836744281771</v>
      </c>
      <c r="AG19" s="57">
        <f t="shared" si="8"/>
        <v>-0.82978750580888283</v>
      </c>
      <c r="AH19" s="59">
        <f t="shared" si="9"/>
        <v>2.2221508084211794</v>
      </c>
      <c r="AI19" s="60">
        <f t="shared" si="10"/>
        <v>0.55935981677019819</v>
      </c>
    </row>
    <row r="20" spans="2:39">
      <c r="B20" s="11"/>
      <c r="E20" s="27">
        <f t="shared" si="1"/>
        <v>4722773.2082453109</v>
      </c>
      <c r="F20" s="27">
        <f t="shared" si="2"/>
        <v>6416797.6471782941</v>
      </c>
      <c r="G20" s="37">
        <f t="shared" si="3"/>
        <v>6080957.621505253</v>
      </c>
      <c r="H20" s="37">
        <f t="shared" si="4"/>
        <v>5872895.1518870741</v>
      </c>
      <c r="I20" s="30"/>
      <c r="J20" s="31"/>
      <c r="K20" s="10">
        <f t="shared" si="11"/>
        <v>416.35499999999996</v>
      </c>
      <c r="L20" s="10">
        <f t="shared" si="12"/>
        <v>416.5335</v>
      </c>
      <c r="M20" s="8">
        <v>43197</v>
      </c>
      <c r="N20" s="16">
        <v>0.14305555555555557</v>
      </c>
      <c r="O20" s="6">
        <v>417.75</v>
      </c>
      <c r="P20" s="1">
        <v>7.8479999999999999</v>
      </c>
      <c r="Q20" s="1">
        <v>2.61</v>
      </c>
      <c r="R20" s="1">
        <v>0.56000000000000005</v>
      </c>
      <c r="S20" s="10">
        <v>1.8</v>
      </c>
      <c r="T20" s="10">
        <v>83.43</v>
      </c>
      <c r="U20" s="10">
        <v>22.77</v>
      </c>
      <c r="V20" s="12">
        <v>5</v>
      </c>
      <c r="W20" s="10">
        <v>22.5</v>
      </c>
      <c r="X20" s="12">
        <v>5</v>
      </c>
      <c r="Y20" s="10">
        <v>60.3</v>
      </c>
      <c r="Z20" s="12">
        <v>5</v>
      </c>
      <c r="AA20" s="10">
        <v>178.5</v>
      </c>
      <c r="AB20" s="6">
        <v>6</v>
      </c>
      <c r="AD20" s="2">
        <f t="shared" si="5"/>
        <v>0.9811911303743206</v>
      </c>
      <c r="AE20" s="58">
        <f t="shared" si="6"/>
        <v>-0.39021553969864919</v>
      </c>
      <c r="AF20" s="58">
        <f t="shared" si="7"/>
        <v>0.86625105637630317</v>
      </c>
      <c r="AG20" s="57">
        <f t="shared" si="8"/>
        <v>-0.6235622276614603</v>
      </c>
      <c r="AH20" s="59">
        <f t="shared" si="9"/>
        <v>2.2609152571421514</v>
      </c>
      <c r="AI20" s="60">
        <f t="shared" si="10"/>
        <v>0.66381070187617119</v>
      </c>
    </row>
    <row r="21" spans="2:39">
      <c r="B21" s="11"/>
      <c r="E21" s="27">
        <f t="shared" si="1"/>
        <v>5040262.7814467838</v>
      </c>
      <c r="F21" s="27">
        <f t="shared" si="2"/>
        <v>6720659.7685271502</v>
      </c>
      <c r="G21" s="37">
        <f t="shared" si="3"/>
        <v>6481319.5157354381</v>
      </c>
      <c r="H21" s="37">
        <f t="shared" si="4"/>
        <v>6189775.1871039728</v>
      </c>
      <c r="I21" s="30"/>
      <c r="J21" s="31"/>
      <c r="K21" s="10">
        <f t="shared" si="11"/>
        <v>414.42750000000001</v>
      </c>
      <c r="L21" s="10">
        <f t="shared" si="12"/>
        <v>414.57600000000002</v>
      </c>
      <c r="M21" s="8">
        <v>43197</v>
      </c>
      <c r="N21" s="16">
        <v>0.37777777777777777</v>
      </c>
      <c r="O21" s="6">
        <v>417.75</v>
      </c>
      <c r="P21" s="1">
        <v>7.8479999999999999</v>
      </c>
      <c r="Q21" s="1">
        <v>2.5099999999999998</v>
      </c>
      <c r="R21" s="1">
        <v>0.51</v>
      </c>
      <c r="S21" s="10">
        <v>-1.7</v>
      </c>
      <c r="T21" s="10">
        <v>83.97</v>
      </c>
      <c r="U21" s="10">
        <v>22.23</v>
      </c>
      <c r="V21" s="12">
        <v>5</v>
      </c>
      <c r="W21" s="10">
        <v>27</v>
      </c>
      <c r="X21" s="12">
        <v>5</v>
      </c>
      <c r="Y21" s="10">
        <v>60.48</v>
      </c>
      <c r="Z21" s="12">
        <v>5</v>
      </c>
      <c r="AA21" s="10">
        <v>148.5</v>
      </c>
      <c r="AB21" s="6">
        <v>6</v>
      </c>
      <c r="AD21" s="2">
        <f t="shared" si="5"/>
        <v>1.0523017710972304</v>
      </c>
      <c r="AE21" s="58">
        <f t="shared" si="6"/>
        <v>-0.41108742153579569</v>
      </c>
      <c r="AF21" s="58">
        <f t="shared" si="7"/>
        <v>0.87174833404631558</v>
      </c>
      <c r="AG21" s="57">
        <f t="shared" si="8"/>
        <v>-0.59608873909179527</v>
      </c>
      <c r="AH21" s="59">
        <f t="shared" si="9"/>
        <v>2.1880883184562521</v>
      </c>
      <c r="AI21" s="60">
        <f t="shared" si="10"/>
        <v>0.60072962539541952</v>
      </c>
    </row>
    <row r="22" spans="2:39">
      <c r="B22" s="11"/>
      <c r="E22" s="27">
        <f t="shared" si="1"/>
        <v>5073484.6635833485</v>
      </c>
      <c r="F22" s="27">
        <f t="shared" si="2"/>
        <v>7443986.1023038346</v>
      </c>
      <c r="G22" s="37">
        <f t="shared" si="3"/>
        <v>6939606.4555048933</v>
      </c>
      <c r="H22" s="37">
        <f t="shared" si="4"/>
        <v>6783712.6129277721</v>
      </c>
      <c r="I22" s="30"/>
      <c r="J22" s="31"/>
      <c r="K22" s="10">
        <f t="shared" si="11"/>
        <v>418.48500000000001</v>
      </c>
      <c r="L22" s="10">
        <f t="shared" si="12"/>
        <v>418.63200000000001</v>
      </c>
      <c r="M22" s="8">
        <v>43198</v>
      </c>
      <c r="N22" s="16">
        <v>3.5416666666666666E-2</v>
      </c>
      <c r="O22" s="6">
        <v>417.75</v>
      </c>
      <c r="P22" s="1">
        <v>7.8479999999999999</v>
      </c>
      <c r="Q22" s="1">
        <v>2.5299999999999998</v>
      </c>
      <c r="R22" s="1">
        <v>0.43</v>
      </c>
      <c r="S22" s="10">
        <v>-8</v>
      </c>
      <c r="T22" s="10">
        <v>83.91</v>
      </c>
      <c r="U22" s="10">
        <v>23.04</v>
      </c>
      <c r="V22" s="12">
        <v>5</v>
      </c>
      <c r="W22" s="10">
        <v>30</v>
      </c>
      <c r="X22" s="12">
        <v>5</v>
      </c>
      <c r="Y22" s="10">
        <v>60.48</v>
      </c>
      <c r="Z22" s="12">
        <v>5</v>
      </c>
      <c r="AA22" s="10">
        <v>147</v>
      </c>
      <c r="AB22" s="6">
        <v>6</v>
      </c>
      <c r="AD22" s="2">
        <f t="shared" si="5"/>
        <v>1.1772571916299763</v>
      </c>
      <c r="AE22" s="58">
        <f t="shared" si="6"/>
        <v>-0.40839056431793563</v>
      </c>
      <c r="AF22" s="58">
        <f t="shared" si="7"/>
        <v>0.84508633877607653</v>
      </c>
      <c r="AG22" s="57">
        <f t="shared" si="8"/>
        <v>-0.7309891881535534</v>
      </c>
      <c r="AH22" s="59">
        <f t="shared" si="9"/>
        <v>2.1380684371034735</v>
      </c>
      <c r="AI22" s="60">
        <f t="shared" si="10"/>
        <v>0.52247723736340279</v>
      </c>
    </row>
    <row r="23" spans="2:39">
      <c r="B23" s="11"/>
      <c r="E23" s="27">
        <f t="shared" si="1"/>
        <v>4626517.1153589468</v>
      </c>
      <c r="F23" s="27">
        <f t="shared" si="2"/>
        <v>6783835.2806755323</v>
      </c>
      <c r="G23" s="37">
        <f t="shared" si="3"/>
        <v>6213743.7931431765</v>
      </c>
      <c r="H23" s="37">
        <f t="shared" si="4"/>
        <v>6154536.8173168236</v>
      </c>
      <c r="I23" s="30"/>
      <c r="J23" s="31"/>
      <c r="K23" s="10">
        <f t="shared" si="11"/>
        <v>417.89249999999998</v>
      </c>
      <c r="L23" s="10">
        <f t="shared" si="12"/>
        <v>418.041</v>
      </c>
      <c r="M23" s="8">
        <v>43197</v>
      </c>
      <c r="N23" s="16">
        <v>3.9583333333333331E-2</v>
      </c>
      <c r="O23" s="6">
        <v>417.15</v>
      </c>
      <c r="P23" s="1">
        <v>7.8479999999999999</v>
      </c>
      <c r="Q23" s="1">
        <v>2.64</v>
      </c>
      <c r="R23" s="1">
        <v>0.5</v>
      </c>
      <c r="S23" s="10">
        <v>0.1</v>
      </c>
      <c r="T23" s="10">
        <v>84.24</v>
      </c>
      <c r="U23" s="10">
        <v>22.65</v>
      </c>
      <c r="V23" s="12">
        <v>5</v>
      </c>
      <c r="W23" s="10">
        <v>0</v>
      </c>
      <c r="X23" s="12">
        <v>5</v>
      </c>
      <c r="Y23" s="10">
        <v>60.78</v>
      </c>
      <c r="Z23" s="12">
        <v>5</v>
      </c>
      <c r="AA23" s="10">
        <v>148.5</v>
      </c>
      <c r="AB23" s="6">
        <v>6</v>
      </c>
      <c r="AD23" s="2">
        <f t="shared" si="5"/>
        <v>1.067313483236501</v>
      </c>
      <c r="AE23" s="58">
        <f t="shared" si="6"/>
        <v>-0.38358851704529395</v>
      </c>
      <c r="AF23" s="58">
        <f t="shared" si="7"/>
        <v>0.84576865461248196</v>
      </c>
      <c r="AG23" s="57">
        <f t="shared" si="8"/>
        <v>-0.72748414461156763</v>
      </c>
      <c r="AH23" s="59">
        <f t="shared" si="9"/>
        <v>2.2328292481769521</v>
      </c>
      <c r="AI23" s="60">
        <f t="shared" si="10"/>
        <v>0.60704155094194501</v>
      </c>
    </row>
    <row r="24" spans="2:39">
      <c r="B24" s="11"/>
      <c r="E24" s="27">
        <f t="shared" si="1"/>
        <v>4868396.5942523666</v>
      </c>
      <c r="F24" s="27">
        <f t="shared" si="2"/>
        <v>6786657.5134222005</v>
      </c>
      <c r="G24" s="37">
        <f t="shared" si="3"/>
        <v>6401890.9307499574</v>
      </c>
      <c r="H24" s="37">
        <f t="shared" si="4"/>
        <v>6207482.4385417737</v>
      </c>
      <c r="I24" s="30"/>
      <c r="J24" s="31"/>
      <c r="K24" s="10">
        <f t="shared" si="11"/>
        <v>416.70000000000005</v>
      </c>
      <c r="L24" s="10">
        <f t="shared" si="12"/>
        <v>416.85300000000007</v>
      </c>
      <c r="M24" s="8">
        <v>43197</v>
      </c>
      <c r="N24" s="16">
        <v>0.3263888888888889</v>
      </c>
      <c r="O24" s="6">
        <v>417.15</v>
      </c>
      <c r="P24" s="1">
        <v>7.8479999999999999</v>
      </c>
      <c r="Q24" s="1">
        <v>2.56</v>
      </c>
      <c r="R24" s="1">
        <v>0.5</v>
      </c>
      <c r="S24" s="10">
        <v>-1.1000000000000001</v>
      </c>
      <c r="T24" s="10">
        <v>83.73</v>
      </c>
      <c r="U24" s="10">
        <v>22.53</v>
      </c>
      <c r="V24" s="12">
        <v>5</v>
      </c>
      <c r="W24" s="10">
        <v>27</v>
      </c>
      <c r="X24" s="12">
        <v>5</v>
      </c>
      <c r="Y24" s="10">
        <v>60.63</v>
      </c>
      <c r="Z24" s="12">
        <v>5</v>
      </c>
      <c r="AA24" s="10">
        <v>153</v>
      </c>
      <c r="AB24" s="6">
        <v>6</v>
      </c>
      <c r="AD24" s="2">
        <f t="shared" si="5"/>
        <v>1.0670765234552606</v>
      </c>
      <c r="AE24" s="58">
        <f t="shared" si="6"/>
        <v>-0.39954218942228859</v>
      </c>
      <c r="AF24" s="58">
        <f t="shared" si="7"/>
        <v>0.8591795889455649</v>
      </c>
      <c r="AG24" s="57">
        <f t="shared" si="8"/>
        <v>-0.6591604881584594</v>
      </c>
      <c r="AH24" s="59">
        <f t="shared" si="9"/>
        <v>2.1994997477006462</v>
      </c>
      <c r="AI24" s="60">
        <f t="shared" si="10"/>
        <v>0.59756623928198538</v>
      </c>
    </row>
    <row r="25" spans="2:39">
      <c r="B25" s="11"/>
      <c r="E25" s="27">
        <f t="shared" si="1"/>
        <v>4961103.4896904333</v>
      </c>
      <c r="F25" s="27">
        <f t="shared" si="2"/>
        <v>6416633.4966670424</v>
      </c>
      <c r="G25" s="37">
        <f t="shared" si="3"/>
        <v>6237745.2988964263</v>
      </c>
      <c r="H25" s="37">
        <f t="shared" si="4"/>
        <v>5923960.3142250618</v>
      </c>
      <c r="I25" s="30"/>
      <c r="J25" s="31"/>
      <c r="K25" s="10">
        <f t="shared" si="11"/>
        <v>417.79499999999996</v>
      </c>
      <c r="L25" s="10">
        <f t="shared" si="12"/>
        <v>417.9495</v>
      </c>
      <c r="M25" s="8">
        <v>43196</v>
      </c>
      <c r="N25" s="16">
        <v>0.96944444444444444</v>
      </c>
      <c r="O25" s="6">
        <v>416.85</v>
      </c>
      <c r="P25" s="1">
        <v>7.8479999999999999</v>
      </c>
      <c r="Q25" s="1">
        <v>2.5299999999999998</v>
      </c>
      <c r="R25" s="1">
        <v>0.56000000000000005</v>
      </c>
      <c r="S25" s="10">
        <v>0.2</v>
      </c>
      <c r="T25" s="10">
        <v>83.79</v>
      </c>
      <c r="U25" s="10">
        <v>22.77</v>
      </c>
      <c r="V25" s="12">
        <v>5</v>
      </c>
      <c r="W25" s="10">
        <v>94.5</v>
      </c>
      <c r="X25" s="12">
        <v>5</v>
      </c>
      <c r="Y25" s="10">
        <v>60.54</v>
      </c>
      <c r="Z25" s="12">
        <v>5</v>
      </c>
      <c r="AA25" s="10">
        <v>154.5</v>
      </c>
      <c r="AB25" s="6">
        <v>6</v>
      </c>
      <c r="AD25" s="2">
        <f t="shared" si="5"/>
        <v>0.98012663998711824</v>
      </c>
      <c r="AE25" s="58">
        <f t="shared" si="6"/>
        <v>-0.40546714172101295</v>
      </c>
      <c r="AF25" s="58">
        <f t="shared" si="7"/>
        <v>0.88048518222608518</v>
      </c>
      <c r="AG25" s="57">
        <f t="shared" si="8"/>
        <v>-0.55277948420832568</v>
      </c>
      <c r="AH25" s="59">
        <f t="shared" si="9"/>
        <v>2.2276275110319954</v>
      </c>
      <c r="AI25" s="60">
        <f t="shared" si="10"/>
        <v>0.6530793854818977</v>
      </c>
    </row>
    <row r="26" spans="2:39">
      <c r="B26" s="11"/>
      <c r="E26" s="27">
        <f t="shared" si="1"/>
        <v>5006712.843069124</v>
      </c>
      <c r="F26" s="27">
        <f t="shared" si="2"/>
        <v>7357809.4328863863</v>
      </c>
      <c r="G26" s="37">
        <f t="shared" si="3"/>
        <v>6843104.7313491721</v>
      </c>
      <c r="H26" s="37">
        <f t="shared" si="4"/>
        <v>6705652.2595418599</v>
      </c>
      <c r="I26" s="30"/>
      <c r="J26" s="31"/>
      <c r="K26" s="10">
        <f t="shared" si="11"/>
        <v>417.73500000000001</v>
      </c>
      <c r="L26" s="10">
        <f t="shared" si="12"/>
        <v>417.88499999999999</v>
      </c>
      <c r="M26" s="8">
        <v>43198</v>
      </c>
      <c r="N26" s="16">
        <v>0.19791666666666666</v>
      </c>
      <c r="O26" s="6">
        <v>416.85</v>
      </c>
      <c r="P26" s="1">
        <v>7.8479999999999999</v>
      </c>
      <c r="Q26" s="1">
        <v>2.5299999999999998</v>
      </c>
      <c r="R26" s="1">
        <v>0.43</v>
      </c>
      <c r="S26" s="10">
        <v>-5.3</v>
      </c>
      <c r="T26" s="10">
        <v>84.06</v>
      </c>
      <c r="U26" s="10">
        <v>22.38</v>
      </c>
      <c r="V26" s="12">
        <v>5</v>
      </c>
      <c r="W26" s="10">
        <v>27</v>
      </c>
      <c r="X26" s="12">
        <v>5</v>
      </c>
      <c r="Y26" s="10">
        <v>60.99</v>
      </c>
      <c r="Z26" s="12">
        <v>5</v>
      </c>
      <c r="AA26" s="10">
        <v>150</v>
      </c>
      <c r="AB26" s="6">
        <v>6</v>
      </c>
      <c r="AD26" s="2">
        <f t="shared" si="5"/>
        <v>1.1846890906491074</v>
      </c>
      <c r="AE26" s="58">
        <f t="shared" si="6"/>
        <v>-0.40622286069736357</v>
      </c>
      <c r="AF26" s="58">
        <f t="shared" si="7"/>
        <v>0.8447387841626639</v>
      </c>
      <c r="AG26" s="57">
        <f t="shared" si="8"/>
        <v>-0.73277565766267039</v>
      </c>
      <c r="AH26" s="59">
        <f t="shared" si="9"/>
        <v>2.1371891239315395</v>
      </c>
      <c r="AI26" s="60">
        <f t="shared" si="10"/>
        <v>0.52269220248357162</v>
      </c>
    </row>
    <row r="27" spans="2:39">
      <c r="B27" s="11"/>
      <c r="E27" s="27">
        <f t="shared" si="1"/>
        <v>4830463.2214180734</v>
      </c>
      <c r="F27" s="27">
        <f t="shared" si="2"/>
        <v>6788853.5099181216</v>
      </c>
      <c r="G27" s="37">
        <f t="shared" si="3"/>
        <v>6373822.5402160529</v>
      </c>
      <c r="H27" s="37">
        <f t="shared" si="4"/>
        <v>6200926.3783292249</v>
      </c>
      <c r="I27" s="30"/>
      <c r="J27" s="31"/>
      <c r="K27" s="10">
        <f t="shared" si="11"/>
        <v>417.3</v>
      </c>
      <c r="L27" s="10">
        <f t="shared" si="12"/>
        <v>417.447</v>
      </c>
      <c r="M27" s="8">
        <v>43196</v>
      </c>
      <c r="N27" s="16">
        <v>0.70208333333333339</v>
      </c>
      <c r="O27" s="6">
        <v>416.55</v>
      </c>
      <c r="P27" s="1">
        <v>7.8479999999999999</v>
      </c>
      <c r="Q27" s="1">
        <v>2.57</v>
      </c>
      <c r="R27" s="1">
        <v>0.5</v>
      </c>
      <c r="S27" s="10">
        <v>1.4210899999999999E-14</v>
      </c>
      <c r="T27" s="10">
        <v>84.18</v>
      </c>
      <c r="U27" s="10">
        <v>22.98</v>
      </c>
      <c r="V27" s="12">
        <v>5</v>
      </c>
      <c r="W27" s="10">
        <v>3</v>
      </c>
      <c r="X27" s="12">
        <v>5</v>
      </c>
      <c r="Y27" s="10">
        <v>60.33</v>
      </c>
      <c r="Z27" s="12">
        <v>5</v>
      </c>
      <c r="AA27" s="10">
        <v>147</v>
      </c>
      <c r="AB27" s="6">
        <v>6</v>
      </c>
      <c r="AD27" s="2">
        <f t="shared" si="5"/>
        <v>1.0661762751517596</v>
      </c>
      <c r="AE27" s="58">
        <f t="shared" si="6"/>
        <v>-0.3966830336649696</v>
      </c>
      <c r="AF27" s="58">
        <f t="shared" si="7"/>
        <v>0.85695614231202799</v>
      </c>
      <c r="AG27" s="57">
        <f t="shared" si="8"/>
        <v>-0.67041404026940488</v>
      </c>
      <c r="AH27" s="59">
        <f t="shared" si="9"/>
        <v>2.2023772857419122</v>
      </c>
      <c r="AI27" s="60">
        <f t="shared" si="10"/>
        <v>0.59911667643675293</v>
      </c>
    </row>
    <row r="28" spans="2:39">
      <c r="B28" s="11"/>
      <c r="E28" s="27">
        <f t="shared" si="1"/>
        <v>4709175.7964599459</v>
      </c>
      <c r="F28" s="27">
        <f t="shared" si="2"/>
        <v>6855300.3220754657</v>
      </c>
      <c r="G28" s="37">
        <f t="shared" si="3"/>
        <v>6318367.5378661882</v>
      </c>
      <c r="H28" s="37">
        <f t="shared" si="4"/>
        <v>6230523.5246847672</v>
      </c>
      <c r="I28" s="30"/>
      <c r="J28" s="31"/>
      <c r="K28" s="10">
        <f t="shared" si="11"/>
        <v>412.59</v>
      </c>
      <c r="L28" s="10">
        <f t="shared" si="12"/>
        <v>412.74450000000002</v>
      </c>
      <c r="M28" s="8">
        <v>43196</v>
      </c>
      <c r="N28" s="16">
        <v>0.9819444444444444</v>
      </c>
      <c r="O28" s="6">
        <v>416.55</v>
      </c>
      <c r="P28" s="1">
        <v>7.8479999999999999</v>
      </c>
      <c r="Q28" s="1">
        <v>2.61</v>
      </c>
      <c r="R28" s="1">
        <v>0.49</v>
      </c>
      <c r="S28" s="10">
        <v>1.4210899999999999E-14</v>
      </c>
      <c r="T28" s="10">
        <v>83.28</v>
      </c>
      <c r="U28" s="10">
        <v>22.23</v>
      </c>
      <c r="V28" s="12">
        <v>5</v>
      </c>
      <c r="W28" s="10">
        <v>103.5</v>
      </c>
      <c r="X28" s="12">
        <v>5</v>
      </c>
      <c r="Y28" s="10">
        <v>60.03</v>
      </c>
      <c r="Z28" s="12">
        <v>5</v>
      </c>
      <c r="AA28" s="10">
        <v>154.5</v>
      </c>
      <c r="AB28" s="6">
        <v>6</v>
      </c>
      <c r="AD28" s="2">
        <f t="shared" si="5"/>
        <v>1.08225848735532</v>
      </c>
      <c r="AE28" s="58">
        <f t="shared" si="6"/>
        <v>-0.38865834373105645</v>
      </c>
      <c r="AF28" s="58">
        <f t="shared" si="7"/>
        <v>0.84758717606135558</v>
      </c>
      <c r="AG28" s="57">
        <f t="shared" si="8"/>
        <v>-0.71815622758696307</v>
      </c>
      <c r="AH28" s="59">
        <f t="shared" si="9"/>
        <v>2.212202529520138</v>
      </c>
      <c r="AI28" s="60">
        <f t="shared" si="10"/>
        <v>0.59362434417122456</v>
      </c>
    </row>
    <row r="29" spans="2:39">
      <c r="B29" s="11"/>
      <c r="E29" s="27">
        <f t="shared" si="1"/>
        <v>4801078.3652320206</v>
      </c>
      <c r="F29" s="27">
        <f t="shared" si="2"/>
        <v>6363678.6328294082</v>
      </c>
      <c r="G29" s="37">
        <f t="shared" si="3"/>
        <v>6101462.873259942</v>
      </c>
      <c r="H29" s="37">
        <f t="shared" si="4"/>
        <v>5845798.0602566572</v>
      </c>
      <c r="I29" s="30"/>
      <c r="J29" s="31"/>
      <c r="K29" s="10">
        <f t="shared" si="11"/>
        <v>417.43500000000006</v>
      </c>
      <c r="L29" s="10">
        <f t="shared" si="12"/>
        <v>417.58500000000004</v>
      </c>
      <c r="M29" s="8">
        <v>43197</v>
      </c>
      <c r="N29" s="16">
        <v>0.12569444444444444</v>
      </c>
      <c r="O29" s="6">
        <v>416.55</v>
      </c>
      <c r="P29" s="1">
        <v>7.8479999999999999</v>
      </c>
      <c r="Q29" s="1">
        <v>2.58</v>
      </c>
      <c r="R29" s="1">
        <v>0.56999999999999995</v>
      </c>
      <c r="S29" s="10">
        <v>1</v>
      </c>
      <c r="T29" s="10">
        <v>83.79</v>
      </c>
      <c r="U29" s="10">
        <v>22.59</v>
      </c>
      <c r="V29" s="12">
        <v>5</v>
      </c>
      <c r="W29" s="10">
        <v>27</v>
      </c>
      <c r="X29" s="12">
        <v>5</v>
      </c>
      <c r="Y29" s="10">
        <v>60.72</v>
      </c>
      <c r="Z29" s="12">
        <v>5</v>
      </c>
      <c r="AA29" s="10">
        <v>150</v>
      </c>
      <c r="AB29" s="6">
        <v>6</v>
      </c>
      <c r="AD29" s="2">
        <f t="shared" si="5"/>
        <v>0.96646676366063078</v>
      </c>
      <c r="AE29" s="58">
        <f t="shared" si="6"/>
        <v>-0.39466873632191257</v>
      </c>
      <c r="AF29" s="58">
        <f t="shared" si="7"/>
        <v>0.87323609666067581</v>
      </c>
      <c r="AG29" s="57">
        <f t="shared" si="8"/>
        <v>-0.58868320309974165</v>
      </c>
      <c r="AH29" s="59">
        <f t="shared" si="9"/>
        <v>2.2529491293845436</v>
      </c>
      <c r="AI29" s="60">
        <f t="shared" si="10"/>
        <v>0.67025980521078321</v>
      </c>
    </row>
    <row r="30" spans="2:39">
      <c r="B30" s="11"/>
      <c r="E30" s="27">
        <f t="shared" si="1"/>
        <v>4782016.6264377665</v>
      </c>
      <c r="F30" s="27">
        <f t="shared" si="2"/>
        <v>7388060.192011944</v>
      </c>
      <c r="G30" s="37">
        <f t="shared" si="3"/>
        <v>6678027.1181712532</v>
      </c>
      <c r="H30" s="37">
        <f t="shared" si="4"/>
        <v>6689881.9656043928</v>
      </c>
      <c r="I30" s="30"/>
      <c r="J30" s="31"/>
      <c r="K30" s="10">
        <f t="shared" si="11"/>
        <v>413.85750000000002</v>
      </c>
      <c r="L30" s="10">
        <f t="shared" si="12"/>
        <v>414.01200000000006</v>
      </c>
      <c r="M30" s="8">
        <v>43197</v>
      </c>
      <c r="N30" s="16">
        <v>0.52500000000000002</v>
      </c>
      <c r="O30" s="6">
        <v>416.55</v>
      </c>
      <c r="P30" s="1">
        <v>7.8479999999999999</v>
      </c>
      <c r="Q30" s="1">
        <v>2.59</v>
      </c>
      <c r="R30" s="1">
        <v>0.42</v>
      </c>
      <c r="S30" s="10">
        <v>-2.9</v>
      </c>
      <c r="T30" s="10">
        <v>83.49</v>
      </c>
      <c r="U30" s="10">
        <v>22.53</v>
      </c>
      <c r="V30" s="12">
        <v>5</v>
      </c>
      <c r="W30" s="10">
        <v>27</v>
      </c>
      <c r="X30" s="12">
        <v>5</v>
      </c>
      <c r="Y30" s="10">
        <v>60.06</v>
      </c>
      <c r="Z30" s="12">
        <v>5</v>
      </c>
      <c r="AA30" s="10">
        <v>154.5</v>
      </c>
      <c r="AB30" s="6">
        <v>6</v>
      </c>
      <c r="AD30" s="2">
        <f t="shared" si="5"/>
        <v>1.2095362110909758</v>
      </c>
      <c r="AE30" s="58">
        <f t="shared" si="6"/>
        <v>-0.39283683820845006</v>
      </c>
      <c r="AF30" s="58">
        <f t="shared" si="7"/>
        <v>0.83196575498802372</v>
      </c>
      <c r="AG30" s="57">
        <f t="shared" si="8"/>
        <v>-0.79894549581650864</v>
      </c>
      <c r="AH30" s="59">
        <f t="shared" si="9"/>
        <v>2.1547913054189811</v>
      </c>
      <c r="AI30" s="60">
        <f t="shared" si="10"/>
        <v>0.51837475126221333</v>
      </c>
      <c r="AM30" s="9"/>
    </row>
    <row r="31" spans="2:39">
      <c r="B31" s="11"/>
      <c r="E31" s="27">
        <f t="shared" si="1"/>
        <v>5018995.6239810213</v>
      </c>
      <c r="F31" s="27">
        <f t="shared" si="2"/>
        <v>7334974.7526292587</v>
      </c>
      <c r="G31" s="37">
        <f t="shared" si="3"/>
        <v>6819903.2102169143</v>
      </c>
      <c r="H31" s="37">
        <f t="shared" si="4"/>
        <v>6676626.4467647951</v>
      </c>
      <c r="I31" s="30"/>
      <c r="J31" s="31"/>
      <c r="K31" s="10">
        <f t="shared" si="11"/>
        <v>417.4425</v>
      </c>
      <c r="L31" s="10">
        <f t="shared" si="12"/>
        <v>417.59249999999997</v>
      </c>
      <c r="M31" s="8">
        <v>43198</v>
      </c>
      <c r="N31" s="16">
        <v>4.9305555555555554E-2</v>
      </c>
      <c r="O31" s="6">
        <v>416.55</v>
      </c>
      <c r="P31" s="1">
        <v>7.8479999999999999</v>
      </c>
      <c r="Q31" s="1">
        <v>2.5499999999999998</v>
      </c>
      <c r="R31" s="1">
        <v>0.45</v>
      </c>
      <c r="S31" s="10">
        <v>-8.8000000000000007</v>
      </c>
      <c r="T31" s="10">
        <v>83.46</v>
      </c>
      <c r="U31" s="10">
        <v>22.35</v>
      </c>
      <c r="V31" s="12">
        <v>5</v>
      </c>
      <c r="W31" s="10">
        <v>28.5</v>
      </c>
      <c r="X31" s="12">
        <v>5</v>
      </c>
      <c r="Y31" s="10">
        <v>60.96</v>
      </c>
      <c r="Z31" s="12">
        <v>5</v>
      </c>
      <c r="AA31" s="10">
        <v>150</v>
      </c>
      <c r="AB31" s="6">
        <v>6</v>
      </c>
      <c r="AD31" s="2">
        <f t="shared" si="5"/>
        <v>1.1338386162359408</v>
      </c>
      <c r="AE31" s="58">
        <f t="shared" si="6"/>
        <v>-0.40288917884707953</v>
      </c>
      <c r="AF31" s="58">
        <f t="shared" si="7"/>
        <v>0.84622640621141043</v>
      </c>
      <c r="AG31" s="57">
        <f t="shared" si="8"/>
        <v>-0.72513426779513801</v>
      </c>
      <c r="AH31" s="59">
        <f t="shared" si="9"/>
        <v>2.1578773358390966</v>
      </c>
      <c r="AI31" s="60">
        <f t="shared" si="10"/>
        <v>0.54604186404365174</v>
      </c>
      <c r="AM31" s="9"/>
    </row>
    <row r="32" spans="2:39">
      <c r="B32" s="11"/>
      <c r="E32" s="27">
        <f t="shared" si="1"/>
        <v>4803439.320416945</v>
      </c>
      <c r="F32" s="27">
        <f t="shared" si="2"/>
        <v>6047767.7376512634</v>
      </c>
      <c r="G32" s="37">
        <f t="shared" si="3"/>
        <v>5912605.611615221</v>
      </c>
      <c r="H32" s="37">
        <f t="shared" si="4"/>
        <v>5590644.5253625922</v>
      </c>
      <c r="I32" s="30"/>
      <c r="J32" s="31"/>
      <c r="K32" s="10">
        <f t="shared" si="11"/>
        <v>417.63000000000005</v>
      </c>
      <c r="L32" s="10">
        <f t="shared" si="12"/>
        <v>417.77550000000002</v>
      </c>
      <c r="M32" s="8">
        <v>43196</v>
      </c>
      <c r="N32" s="16">
        <v>0.82916666666666661</v>
      </c>
      <c r="O32" s="6">
        <v>416.4</v>
      </c>
      <c r="P32" s="1">
        <v>7.8479999999999999</v>
      </c>
      <c r="Q32" s="1">
        <v>2.58</v>
      </c>
      <c r="R32" s="1">
        <v>0.63</v>
      </c>
      <c r="S32" s="10">
        <v>1.8</v>
      </c>
      <c r="T32" s="10">
        <v>84.45</v>
      </c>
      <c r="U32" s="10">
        <v>22.32</v>
      </c>
      <c r="V32" s="12">
        <v>5</v>
      </c>
      <c r="W32" s="10">
        <v>100.5</v>
      </c>
      <c r="X32" s="12">
        <v>5</v>
      </c>
      <c r="Y32" s="10">
        <v>60.96</v>
      </c>
      <c r="Z32" s="12">
        <v>5</v>
      </c>
      <c r="AA32" s="10">
        <v>145.5</v>
      </c>
      <c r="AB32" s="6">
        <v>6</v>
      </c>
      <c r="AD32" s="2">
        <f t="shared" si="5"/>
        <v>0.89523516158311334</v>
      </c>
      <c r="AE32" s="58">
        <f t="shared" si="6"/>
        <v>-0.39453685377941317</v>
      </c>
      <c r="AF32" s="58">
        <f t="shared" si="7"/>
        <v>0.88810581916238462</v>
      </c>
      <c r="AG32" s="57">
        <f t="shared" si="8"/>
        <v>-0.51535284288639549</v>
      </c>
      <c r="AH32" s="59">
        <f t="shared" si="9"/>
        <v>2.2913130134389523</v>
      </c>
      <c r="AI32" s="60">
        <f t="shared" si="10"/>
        <v>0.72840988989467703</v>
      </c>
      <c r="AM32" s="9"/>
    </row>
    <row r="33" spans="2:39">
      <c r="B33" s="11"/>
      <c r="E33" s="27">
        <f t="shared" si="1"/>
        <v>4927838.3933047783</v>
      </c>
      <c r="F33" s="27">
        <f t="shared" si="2"/>
        <v>7217678.3149500834</v>
      </c>
      <c r="G33" s="37">
        <f t="shared" si="3"/>
        <v>6702738.4386911439</v>
      </c>
      <c r="H33" s="37">
        <f t="shared" si="4"/>
        <v>6577724.5368331242</v>
      </c>
      <c r="I33" s="30"/>
      <c r="J33" s="31"/>
      <c r="K33" s="10">
        <f t="shared" si="11"/>
        <v>415.89750000000004</v>
      </c>
      <c r="L33" s="10">
        <f t="shared" si="12"/>
        <v>416.04300000000001</v>
      </c>
      <c r="M33" s="8">
        <v>43197</v>
      </c>
      <c r="N33" s="16">
        <v>0.3743055555555555</v>
      </c>
      <c r="O33" s="6">
        <v>416.4</v>
      </c>
      <c r="P33" s="1">
        <v>7.8479999999999999</v>
      </c>
      <c r="Q33" s="1">
        <v>2.54</v>
      </c>
      <c r="R33" s="1">
        <v>0.44</v>
      </c>
      <c r="S33" s="10">
        <v>-1.4</v>
      </c>
      <c r="T33" s="10">
        <v>83.43</v>
      </c>
      <c r="U33" s="10">
        <v>22.44</v>
      </c>
      <c r="V33" s="12">
        <v>5</v>
      </c>
      <c r="W33" s="10">
        <v>24</v>
      </c>
      <c r="X33" s="12">
        <v>5</v>
      </c>
      <c r="Y33" s="10">
        <v>60.57</v>
      </c>
      <c r="Z33" s="12">
        <v>5</v>
      </c>
      <c r="AA33" s="10">
        <v>145.5</v>
      </c>
      <c r="AB33" s="6">
        <v>6</v>
      </c>
      <c r="AD33" s="2">
        <f t="shared" si="5"/>
        <v>1.1705924796243088</v>
      </c>
      <c r="AE33" s="58">
        <f t="shared" si="6"/>
        <v>-0.40279870344202506</v>
      </c>
      <c r="AF33" s="58">
        <f t="shared" si="7"/>
        <v>0.84572985418386193</v>
      </c>
      <c r="AG33" s="57">
        <f t="shared" si="8"/>
        <v>-0.72768338584010539</v>
      </c>
      <c r="AH33" s="59">
        <f t="shared" si="9"/>
        <v>2.1481538296270095</v>
      </c>
      <c r="AI33" s="60">
        <f t="shared" si="10"/>
        <v>0.53422107272062214</v>
      </c>
      <c r="AM33" s="9"/>
    </row>
    <row r="34" spans="2:39">
      <c r="B34" s="11"/>
      <c r="E34" s="27">
        <f t="shared" si="1"/>
        <v>4749849.4198485808</v>
      </c>
      <c r="F34" s="27">
        <f t="shared" si="2"/>
        <v>7085517.6448965427</v>
      </c>
      <c r="G34" s="37">
        <f t="shared" si="3"/>
        <v>6459865.1969983643</v>
      </c>
      <c r="H34" s="37">
        <f t="shared" si="4"/>
        <v>6415373.5862553995</v>
      </c>
      <c r="I34" s="30"/>
      <c r="J34" s="31"/>
      <c r="K34" s="10">
        <f t="shared" si="11"/>
        <v>417.29249999999996</v>
      </c>
      <c r="L34" s="10">
        <f t="shared" si="12"/>
        <v>417.44249999999994</v>
      </c>
      <c r="M34" s="8">
        <v>43198</v>
      </c>
      <c r="N34" s="16">
        <v>1.3888888888888888E-2</v>
      </c>
      <c r="O34" s="6">
        <v>416.4</v>
      </c>
      <c r="P34" s="1">
        <v>7.8479999999999999</v>
      </c>
      <c r="Q34" s="1">
        <v>2.63</v>
      </c>
      <c r="R34" s="1">
        <v>0.48</v>
      </c>
      <c r="S34" s="10">
        <v>-8.1</v>
      </c>
      <c r="T34" s="10">
        <v>84.33</v>
      </c>
      <c r="U34" s="10">
        <v>22.62</v>
      </c>
      <c r="V34" s="12">
        <v>5</v>
      </c>
      <c r="W34" s="10">
        <v>28.5</v>
      </c>
      <c r="X34" s="12">
        <v>5</v>
      </c>
      <c r="Y34" s="10">
        <v>60.66</v>
      </c>
      <c r="Z34" s="12">
        <v>5</v>
      </c>
      <c r="AA34" s="10">
        <v>150</v>
      </c>
      <c r="AB34" s="6">
        <v>6</v>
      </c>
      <c r="AD34" s="2">
        <f t="shared" si="5"/>
        <v>1.0845603818919782</v>
      </c>
      <c r="AE34" s="58">
        <f t="shared" si="6"/>
        <v>-0.38618380706054212</v>
      </c>
      <c r="AF34" s="58">
        <f t="shared" si="7"/>
        <v>0.8411141651118188</v>
      </c>
      <c r="AG34" s="57">
        <f t="shared" si="8"/>
        <v>-0.75145053056923894</v>
      </c>
      <c r="AH34" s="59">
        <f t="shared" si="9"/>
        <v>2.2121302542440833</v>
      </c>
      <c r="AI34" s="60">
        <f t="shared" si="10"/>
        <v>0.58598471841828681</v>
      </c>
      <c r="AM34" s="9"/>
    </row>
    <row r="35" spans="2:39">
      <c r="B35" s="11"/>
      <c r="E35" s="27">
        <f t="shared" si="1"/>
        <v>4707264.5754001755</v>
      </c>
      <c r="F35" s="27">
        <f t="shared" si="2"/>
        <v>6858248.74446976</v>
      </c>
      <c r="G35" s="37">
        <f t="shared" si="3"/>
        <v>6317502.1309822658</v>
      </c>
      <c r="H35" s="37">
        <f t="shared" si="4"/>
        <v>6232215.2161097089</v>
      </c>
      <c r="I35" s="30"/>
      <c r="J35" s="31"/>
      <c r="K35" s="10">
        <f t="shared" si="11"/>
        <v>416.98500000000007</v>
      </c>
      <c r="L35" s="10">
        <f t="shared" si="12"/>
        <v>417.13050000000004</v>
      </c>
      <c r="M35" s="8">
        <v>43196</v>
      </c>
      <c r="N35" s="16">
        <v>0.68888888888888899</v>
      </c>
      <c r="O35" s="6">
        <v>416.25</v>
      </c>
      <c r="P35" s="1">
        <v>7.8479999999999999</v>
      </c>
      <c r="Q35" s="1">
        <v>2.61</v>
      </c>
      <c r="R35" s="1">
        <v>0.49</v>
      </c>
      <c r="S35" s="10">
        <v>-0.4</v>
      </c>
      <c r="T35" s="10">
        <v>83.28</v>
      </c>
      <c r="U35" s="10">
        <v>22.62</v>
      </c>
      <c r="V35" s="12">
        <v>5</v>
      </c>
      <c r="W35" s="10">
        <v>1.5</v>
      </c>
      <c r="X35" s="12">
        <v>5</v>
      </c>
      <c r="Y35" s="10">
        <v>60.63</v>
      </c>
      <c r="Z35" s="12">
        <v>5</v>
      </c>
      <c r="AA35" s="10">
        <v>145.5</v>
      </c>
      <c r="AB35" s="6">
        <v>6</v>
      </c>
      <c r="AD35" s="2">
        <f t="shared" si="5"/>
        <v>1.0816490011562383</v>
      </c>
      <c r="AE35" s="58">
        <f t="shared" si="6"/>
        <v>-0.38829346658719399</v>
      </c>
      <c r="AF35" s="58">
        <f t="shared" si="7"/>
        <v>0.84737162776717156</v>
      </c>
      <c r="AG35" s="57">
        <f t="shared" si="8"/>
        <v>-0.71926081414140874</v>
      </c>
      <c r="AH35" s="59">
        <f t="shared" si="9"/>
        <v>2.2116399484723175</v>
      </c>
      <c r="AI35" s="60">
        <f t="shared" si="10"/>
        <v>0.59377534605821169</v>
      </c>
      <c r="AM35" s="9"/>
    </row>
    <row r="36" spans="2:39">
      <c r="B36" s="11"/>
      <c r="E36" s="27">
        <f t="shared" si="1"/>
        <v>4511558.033584985</v>
      </c>
      <c r="F36" s="27">
        <f t="shared" si="2"/>
        <v>5756827.3854969731</v>
      </c>
      <c r="G36" s="37">
        <f t="shared" si="3"/>
        <v>5560842.0017454848</v>
      </c>
      <c r="H36" s="37">
        <f t="shared" si="4"/>
        <v>5292889.6056546448</v>
      </c>
      <c r="I36" s="30"/>
      <c r="J36" s="31"/>
      <c r="K36" s="10">
        <f t="shared" si="11"/>
        <v>417.12749999999994</v>
      </c>
      <c r="L36" s="10">
        <f t="shared" si="12"/>
        <v>417.27749999999992</v>
      </c>
      <c r="M36" s="8">
        <v>43197</v>
      </c>
      <c r="N36" s="16">
        <v>9.7916666666666666E-2</v>
      </c>
      <c r="O36" s="6">
        <v>416.25</v>
      </c>
      <c r="P36" s="1">
        <v>7.8479999999999999</v>
      </c>
      <c r="Q36" s="1">
        <v>2.68</v>
      </c>
      <c r="R36" s="1">
        <v>0.69</v>
      </c>
      <c r="S36" s="10">
        <v>1.1000000000000001</v>
      </c>
      <c r="T36" s="10">
        <v>83.73</v>
      </c>
      <c r="U36" s="10">
        <v>22.59</v>
      </c>
      <c r="V36" s="12">
        <v>5</v>
      </c>
      <c r="W36" s="10">
        <v>25.5</v>
      </c>
      <c r="X36" s="12">
        <v>5</v>
      </c>
      <c r="Y36" s="10">
        <v>60.66</v>
      </c>
      <c r="Z36" s="12">
        <v>5</v>
      </c>
      <c r="AA36" s="10">
        <v>150</v>
      </c>
      <c r="AB36" s="6">
        <v>6</v>
      </c>
      <c r="AD36" s="2">
        <f t="shared" si="5"/>
        <v>0.83485126651261843</v>
      </c>
      <c r="AE36" s="58">
        <f t="shared" si="6"/>
        <v>-0.375099038483659</v>
      </c>
      <c r="AF36" s="58">
        <f t="shared" si="7"/>
        <v>0.88363049381500391</v>
      </c>
      <c r="AG36" s="57">
        <f t="shared" si="8"/>
        <v>-0.53729305173763919</v>
      </c>
      <c r="AH36" s="59">
        <f t="shared" si="9"/>
        <v>2.3681297234242105</v>
      </c>
      <c r="AI36" s="60">
        <f t="shared" si="10"/>
        <v>0.80182278996735679</v>
      </c>
      <c r="AM36" s="9"/>
    </row>
    <row r="37" spans="2:39">
      <c r="B37" s="11"/>
      <c r="E37" s="27">
        <f t="shared" si="1"/>
        <v>4648744.6712845154</v>
      </c>
      <c r="F37" s="27">
        <f t="shared" si="2"/>
        <v>6998311.3275274709</v>
      </c>
      <c r="G37" s="37">
        <f t="shared" si="3"/>
        <v>6346149.6851245547</v>
      </c>
      <c r="H37" s="37">
        <f t="shared" si="4"/>
        <v>6336409.265131644</v>
      </c>
      <c r="I37" s="30"/>
      <c r="J37" s="31"/>
      <c r="K37" s="10">
        <f t="shared" si="11"/>
        <v>416.10750000000002</v>
      </c>
      <c r="L37" s="10">
        <f t="shared" si="12"/>
        <v>416.10900000000004</v>
      </c>
      <c r="M37" s="8">
        <v>43196</v>
      </c>
      <c r="N37" s="15">
        <v>0.74791666666666667</v>
      </c>
      <c r="O37" s="6">
        <v>416.1</v>
      </c>
      <c r="P37" s="1">
        <v>7.8479999999999999</v>
      </c>
      <c r="Q37" s="1">
        <v>2.63</v>
      </c>
      <c r="R37" s="1">
        <v>0.47</v>
      </c>
      <c r="S37" s="10">
        <v>0.8</v>
      </c>
      <c r="T37" s="10">
        <v>84.09</v>
      </c>
      <c r="U37" s="10">
        <v>22.26</v>
      </c>
      <c r="V37" s="12">
        <v>5</v>
      </c>
      <c r="W37" s="10">
        <v>0</v>
      </c>
      <c r="X37" s="12">
        <v>5</v>
      </c>
      <c r="Y37" s="10">
        <v>60.96</v>
      </c>
      <c r="Z37" s="12">
        <v>5</v>
      </c>
      <c r="AA37" s="10">
        <v>1.5</v>
      </c>
      <c r="AB37" s="6">
        <v>6</v>
      </c>
      <c r="AD37" s="2">
        <f t="shared" si="5"/>
        <v>1.1150423291107541</v>
      </c>
      <c r="AE37" s="58">
        <f t="shared" si="6"/>
        <v>-0.38424543541655731</v>
      </c>
      <c r="AF37" s="58">
        <f t="shared" si="7"/>
        <v>0.838909360793198</v>
      </c>
      <c r="AG37" s="57">
        <f t="shared" si="8"/>
        <v>-0.76284959593005797</v>
      </c>
      <c r="AH37" s="59">
        <f t="shared" si="9"/>
        <v>2.2063316188861108</v>
      </c>
      <c r="AI37" s="60">
        <f t="shared" si="10"/>
        <v>0.57528469157584083</v>
      </c>
      <c r="AM37" s="9"/>
    </row>
    <row r="38" spans="2:39">
      <c r="B38" s="11"/>
      <c r="E38" s="27">
        <f t="shared" si="1"/>
        <v>4767895.7538586073</v>
      </c>
      <c r="F38" s="27">
        <f t="shared" si="2"/>
        <v>7537112.4148001047</v>
      </c>
      <c r="G38" s="37">
        <f t="shared" si="3"/>
        <v>6750458.2186098648</v>
      </c>
      <c r="H38" s="37">
        <f t="shared" si="4"/>
        <v>6814783.0580536416</v>
      </c>
      <c r="I38" s="30"/>
      <c r="J38" s="31"/>
      <c r="K38" s="10">
        <f t="shared" si="11"/>
        <v>417.36750000000001</v>
      </c>
      <c r="L38" s="10">
        <f t="shared" si="12"/>
        <v>417.51900000000001</v>
      </c>
      <c r="M38" s="8">
        <v>43196</v>
      </c>
      <c r="N38" s="16">
        <v>0.87708333333333333</v>
      </c>
      <c r="O38" s="6">
        <v>416.1</v>
      </c>
      <c r="P38" s="1">
        <v>7.8479999999999999</v>
      </c>
      <c r="Q38" s="1">
        <v>2.59</v>
      </c>
      <c r="R38" s="1">
        <v>0.4</v>
      </c>
      <c r="S38" s="10">
        <v>1.2</v>
      </c>
      <c r="T38" s="10">
        <v>84</v>
      </c>
      <c r="U38" s="10">
        <v>22.38</v>
      </c>
      <c r="V38" s="12">
        <v>5</v>
      </c>
      <c r="W38" s="10">
        <v>102</v>
      </c>
      <c r="X38" s="12">
        <v>5</v>
      </c>
      <c r="Y38" s="10">
        <v>60.84</v>
      </c>
      <c r="Z38" s="12">
        <v>5</v>
      </c>
      <c r="AA38" s="10">
        <v>151.5</v>
      </c>
      <c r="AB38" s="6">
        <v>6</v>
      </c>
      <c r="AD38" s="2">
        <f t="shared" si="5"/>
        <v>1.2539106562135038</v>
      </c>
      <c r="AE38" s="58">
        <f t="shared" si="6"/>
        <v>-0.39210131897094047</v>
      </c>
      <c r="AF38" s="58">
        <f t="shared" si="7"/>
        <v>0.82615959368588554</v>
      </c>
      <c r="AG38" s="57">
        <f t="shared" si="8"/>
        <v>-0.82936049577753823</v>
      </c>
      <c r="AH38" s="59">
        <f t="shared" si="9"/>
        <v>2.1397533476464434</v>
      </c>
      <c r="AI38" s="60">
        <f t="shared" si="10"/>
        <v>0.49715984152015996</v>
      </c>
      <c r="AM38" s="9"/>
    </row>
    <row r="39" spans="2:39">
      <c r="B39" s="11"/>
      <c r="E39" s="27">
        <f t="shared" si="1"/>
        <v>4796207.3490925515</v>
      </c>
      <c r="F39" s="27">
        <f t="shared" si="2"/>
        <v>7450865.9658482922</v>
      </c>
      <c r="G39" s="37">
        <f t="shared" si="3"/>
        <v>6727661.6865287777</v>
      </c>
      <c r="H39" s="37">
        <f t="shared" si="4"/>
        <v>6747657.6417643921</v>
      </c>
      <c r="I39" s="30"/>
      <c r="J39" s="31"/>
      <c r="K39" s="10">
        <f t="shared" si="11"/>
        <v>416.58</v>
      </c>
      <c r="L39" s="10">
        <f t="shared" si="12"/>
        <v>416.72549999999995</v>
      </c>
      <c r="M39" s="8">
        <v>43197</v>
      </c>
      <c r="N39" s="16">
        <v>2.7777777777777779E-3</v>
      </c>
      <c r="O39" s="6">
        <v>416.1</v>
      </c>
      <c r="P39" s="1">
        <v>7.8479999999999999</v>
      </c>
      <c r="Q39" s="1">
        <v>2.58</v>
      </c>
      <c r="R39" s="1">
        <v>0.41</v>
      </c>
      <c r="S39" s="10">
        <v>0.2</v>
      </c>
      <c r="T39" s="10">
        <v>83.58</v>
      </c>
      <c r="U39" s="10">
        <v>22.53</v>
      </c>
      <c r="V39" s="12">
        <v>5</v>
      </c>
      <c r="W39" s="10">
        <v>100.5</v>
      </c>
      <c r="X39" s="12">
        <v>5</v>
      </c>
      <c r="Y39" s="10">
        <v>60.54</v>
      </c>
      <c r="Z39" s="12">
        <v>5</v>
      </c>
      <c r="AA39" s="10">
        <v>145.5</v>
      </c>
      <c r="AB39" s="6">
        <v>6</v>
      </c>
      <c r="AD39" s="2">
        <f t="shared" si="5"/>
        <v>1.232114054577524</v>
      </c>
      <c r="AE39" s="58">
        <f t="shared" si="6"/>
        <v>-0.39407945224015939</v>
      </c>
      <c r="AF39" s="58">
        <f t="shared" si="7"/>
        <v>0.83053404560513988</v>
      </c>
      <c r="AG39" s="57">
        <f t="shared" si="8"/>
        <v>-0.8064256006341407</v>
      </c>
      <c r="AH39" s="59">
        <f t="shared" si="9"/>
        <v>2.1427778376612614</v>
      </c>
      <c r="AI39" s="60">
        <f t="shared" si="10"/>
        <v>0.50690481529528042</v>
      </c>
      <c r="AM39" s="9"/>
    </row>
    <row r="40" spans="2:39">
      <c r="B40" s="11"/>
      <c r="E40" s="27">
        <f t="shared" si="1"/>
        <v>4677413.1175899291</v>
      </c>
      <c r="F40" s="27">
        <f t="shared" si="2"/>
        <v>6200451.5360751133</v>
      </c>
      <c r="G40" s="37">
        <f t="shared" si="3"/>
        <v>5921982.9493942335</v>
      </c>
      <c r="H40" s="37">
        <f t="shared" si="4"/>
        <v>5686125.2148052501</v>
      </c>
      <c r="I40" s="30"/>
      <c r="J40" s="31"/>
      <c r="K40" s="10">
        <f t="shared" si="11"/>
        <v>416.97750000000002</v>
      </c>
      <c r="L40" s="10">
        <f t="shared" si="12"/>
        <v>417.1275</v>
      </c>
      <c r="M40" s="8">
        <v>43197</v>
      </c>
      <c r="N40" s="16">
        <v>8.4027777777777771E-2</v>
      </c>
      <c r="O40" s="6">
        <v>416.1</v>
      </c>
      <c r="P40" s="1">
        <v>7.8479999999999999</v>
      </c>
      <c r="Q40" s="1">
        <v>2.62</v>
      </c>
      <c r="R40" s="1">
        <v>0.6</v>
      </c>
      <c r="S40" s="10">
        <v>0.7</v>
      </c>
      <c r="T40" s="10">
        <v>83.91</v>
      </c>
      <c r="U40" s="10">
        <v>22.38</v>
      </c>
      <c r="V40" s="12">
        <v>5</v>
      </c>
      <c r="W40" s="10">
        <v>25.5</v>
      </c>
      <c r="X40" s="12">
        <v>5</v>
      </c>
      <c r="Y40" s="10">
        <v>60.84</v>
      </c>
      <c r="Z40" s="12">
        <v>5</v>
      </c>
      <c r="AA40" s="10">
        <v>150</v>
      </c>
      <c r="AB40" s="6">
        <v>6</v>
      </c>
      <c r="AD40" s="2">
        <f t="shared" si="5"/>
        <v>0.92899394342568509</v>
      </c>
      <c r="AE40" s="58">
        <f t="shared" si="6"/>
        <v>-0.386169073053659</v>
      </c>
      <c r="AF40" s="58">
        <f t="shared" si="7"/>
        <v>0.87308166594957626</v>
      </c>
      <c r="AG40" s="57">
        <f t="shared" si="8"/>
        <v>-0.58945131537893547</v>
      </c>
      <c r="AH40" s="59">
        <f t="shared" si="9"/>
        <v>2.2874739647878899</v>
      </c>
      <c r="AI40" s="60">
        <f t="shared" si="10"/>
        <v>0.70566143240537826</v>
      </c>
      <c r="AM40" s="9"/>
    </row>
    <row r="41" spans="2:39">
      <c r="B41" s="11"/>
      <c r="E41" s="27">
        <f t="shared" si="1"/>
        <v>4460310.694709721</v>
      </c>
      <c r="F41" s="27">
        <f t="shared" si="2"/>
        <v>6100982.8468077378</v>
      </c>
      <c r="G41" s="37">
        <f t="shared" si="3"/>
        <v>5712626.4344793158</v>
      </c>
      <c r="H41" s="37">
        <f t="shared" si="4"/>
        <v>5557828.4476315333</v>
      </c>
      <c r="I41" s="30"/>
      <c r="J41" s="31"/>
      <c r="K41" s="10">
        <f t="shared" si="11"/>
        <v>412.29750000000001</v>
      </c>
      <c r="L41" s="10">
        <f t="shared" si="12"/>
        <v>412.47750000000002</v>
      </c>
      <c r="M41" s="8">
        <v>43197</v>
      </c>
      <c r="N41" s="16">
        <v>0.13263888888888889</v>
      </c>
      <c r="O41" s="6">
        <v>416.1</v>
      </c>
      <c r="P41" s="1">
        <v>7.8479999999999999</v>
      </c>
      <c r="Q41" s="1">
        <v>2.7</v>
      </c>
      <c r="R41" s="1">
        <v>0.62</v>
      </c>
      <c r="S41" s="10">
        <v>1.8</v>
      </c>
      <c r="T41" s="10">
        <v>83.01</v>
      </c>
      <c r="U41" s="10">
        <v>22.26</v>
      </c>
      <c r="V41" s="12">
        <v>5</v>
      </c>
      <c r="W41" s="10">
        <v>19.5</v>
      </c>
      <c r="X41" s="12">
        <v>5</v>
      </c>
      <c r="Y41" s="10">
        <v>60</v>
      </c>
      <c r="Z41" s="12">
        <v>5</v>
      </c>
      <c r="AA41" s="10">
        <v>180</v>
      </c>
      <c r="AB41" s="6">
        <v>6</v>
      </c>
      <c r="AD41" s="2">
        <f t="shared" si="5"/>
        <v>0.90572767215377059</v>
      </c>
      <c r="AE41" s="58">
        <f t="shared" si="6"/>
        <v>-0.37136838486901025</v>
      </c>
      <c r="AF41" s="58">
        <f t="shared" si="7"/>
        <v>0.86431560454663858</v>
      </c>
      <c r="AG41" s="57">
        <f t="shared" si="8"/>
        <v>-0.6332764607973379</v>
      </c>
      <c r="AH41" s="59">
        <f t="shared" si="9"/>
        <v>2.3336521322759243</v>
      </c>
      <c r="AI41" s="60">
        <f t="shared" si="10"/>
        <v>0.73657900457339331</v>
      </c>
      <c r="AM41" s="9"/>
    </row>
    <row r="42" spans="2:39">
      <c r="B42" s="11"/>
      <c r="E42" s="27">
        <f t="shared" si="1"/>
        <v>4642016.497073479</v>
      </c>
      <c r="F42" s="27">
        <f t="shared" si="2"/>
        <v>6964015.7403279822</v>
      </c>
      <c r="G42" s="37">
        <f t="shared" si="3"/>
        <v>6317202.8908533957</v>
      </c>
      <c r="H42" s="37">
        <f t="shared" si="4"/>
        <v>6303038.4392823596</v>
      </c>
      <c r="I42" s="30"/>
      <c r="J42" s="31"/>
      <c r="K42" s="10">
        <f t="shared" si="11"/>
        <v>417</v>
      </c>
      <c r="L42" s="10">
        <f t="shared" si="12"/>
        <v>417.15</v>
      </c>
      <c r="M42" s="8">
        <v>43198</v>
      </c>
      <c r="N42" s="16">
        <v>0.13402777777777777</v>
      </c>
      <c r="O42" s="6">
        <v>416.1</v>
      </c>
      <c r="P42" s="1">
        <v>7.8479999999999999</v>
      </c>
      <c r="Q42" s="1">
        <v>2.64</v>
      </c>
      <c r="R42" s="1">
        <v>0.48</v>
      </c>
      <c r="S42" s="10">
        <v>-3.9</v>
      </c>
      <c r="T42" s="10">
        <v>84.15</v>
      </c>
      <c r="U42" s="10">
        <v>22.47</v>
      </c>
      <c r="V42" s="12">
        <v>5</v>
      </c>
      <c r="W42" s="10">
        <v>30</v>
      </c>
      <c r="X42" s="12">
        <v>5</v>
      </c>
      <c r="Y42" s="10">
        <v>60.75</v>
      </c>
      <c r="Z42" s="12">
        <v>5</v>
      </c>
      <c r="AA42" s="10">
        <v>150</v>
      </c>
      <c r="AB42" s="6">
        <v>6</v>
      </c>
      <c r="AD42" s="2">
        <f t="shared" si="5"/>
        <v>1.0947966993342844</v>
      </c>
      <c r="AE42" s="58">
        <f t="shared" si="6"/>
        <v>-0.38268350773592896</v>
      </c>
      <c r="AF42" s="58">
        <f t="shared" si="7"/>
        <v>0.83981516866293837</v>
      </c>
      <c r="AG42" s="57">
        <f t="shared" si="8"/>
        <v>-0.75816285440971842</v>
      </c>
      <c r="AH42" s="59">
        <f t="shared" si="9"/>
        <v>2.2171120452701572</v>
      </c>
      <c r="AI42" s="60">
        <f t="shared" si="10"/>
        <v>0.58689109888952251</v>
      </c>
      <c r="AM42" s="9"/>
    </row>
    <row r="43" spans="2:39">
      <c r="B43" s="11"/>
      <c r="E43" s="27">
        <f t="shared" si="1"/>
        <v>4804747.9072683705</v>
      </c>
      <c r="F43" s="27">
        <f t="shared" si="2"/>
        <v>6555805.6078330707</v>
      </c>
      <c r="G43" s="37">
        <f t="shared" si="3"/>
        <v>6214851.7378309537</v>
      </c>
      <c r="H43" s="37">
        <f t="shared" si="4"/>
        <v>6001957.4646465732</v>
      </c>
      <c r="I43" s="30"/>
      <c r="J43" s="31"/>
      <c r="K43" s="10">
        <f t="shared" si="11"/>
        <v>419.04</v>
      </c>
      <c r="L43" s="10">
        <f t="shared" si="12"/>
        <v>419.21250000000003</v>
      </c>
      <c r="M43" s="8">
        <v>43197</v>
      </c>
      <c r="N43" s="16">
        <v>0.15277777777777776</v>
      </c>
      <c r="O43" s="6">
        <v>415.95</v>
      </c>
      <c r="P43" s="1">
        <v>7.8479999999999999</v>
      </c>
      <c r="Q43" s="1">
        <v>2.58</v>
      </c>
      <c r="R43" s="1">
        <v>0.54</v>
      </c>
      <c r="S43" s="10">
        <v>2.5</v>
      </c>
      <c r="T43" s="10">
        <v>84.33</v>
      </c>
      <c r="U43" s="10">
        <v>22.59</v>
      </c>
      <c r="V43" s="12">
        <v>5</v>
      </c>
      <c r="W43" s="10">
        <v>25.5</v>
      </c>
      <c r="X43" s="12">
        <v>5</v>
      </c>
      <c r="Y43" s="10">
        <v>61.02</v>
      </c>
      <c r="Z43" s="12">
        <v>5</v>
      </c>
      <c r="AA43" s="10">
        <v>172.5</v>
      </c>
      <c r="AB43" s="6">
        <v>6</v>
      </c>
      <c r="AD43" s="2">
        <f t="shared" si="5"/>
        <v>1.0045488506989351</v>
      </c>
      <c r="AE43" s="58">
        <f t="shared" si="6"/>
        <v>-0.39404757923907863</v>
      </c>
      <c r="AF43" s="58">
        <f t="shared" si="7"/>
        <v>0.8651019253853387</v>
      </c>
      <c r="AG43" s="57">
        <f t="shared" si="8"/>
        <v>-0.6293272140842131</v>
      </c>
      <c r="AH43" s="59">
        <f t="shared" si="9"/>
        <v>2.2319629674941739</v>
      </c>
      <c r="AI43" s="60">
        <f t="shared" si="10"/>
        <v>0.64095343777414737</v>
      </c>
      <c r="AM43" s="9"/>
    </row>
    <row r="44" spans="2:39">
      <c r="B44" s="11"/>
      <c r="E44" s="27">
        <f t="shared" si="1"/>
        <v>4765552.5130900228</v>
      </c>
      <c r="F44" s="27">
        <f t="shared" si="2"/>
        <v>6999641.6330732796</v>
      </c>
      <c r="G44" s="37">
        <f t="shared" si="3"/>
        <v>6443401.7439834895</v>
      </c>
      <c r="H44" s="37">
        <f t="shared" si="4"/>
        <v>6361600.3618527912</v>
      </c>
      <c r="I44" s="30"/>
      <c r="J44" s="31"/>
      <c r="K44" s="10">
        <f t="shared" si="11"/>
        <v>412.01250000000005</v>
      </c>
      <c r="L44" s="10">
        <f t="shared" si="12"/>
        <v>412.15649999999999</v>
      </c>
      <c r="M44" s="8">
        <v>43197</v>
      </c>
      <c r="N44" s="16">
        <v>0.3347222222222222</v>
      </c>
      <c r="O44" s="6">
        <v>415.95</v>
      </c>
      <c r="P44" s="1">
        <v>7.8479999999999999</v>
      </c>
      <c r="Q44" s="1">
        <v>2.59</v>
      </c>
      <c r="R44" s="1">
        <v>0.47</v>
      </c>
      <c r="S44" s="10">
        <v>-0.8</v>
      </c>
      <c r="T44" s="10">
        <v>83.1</v>
      </c>
      <c r="U44" s="10">
        <v>22.41</v>
      </c>
      <c r="V44" s="12">
        <v>5</v>
      </c>
      <c r="W44" s="10">
        <v>28.5</v>
      </c>
      <c r="X44" s="12">
        <v>5</v>
      </c>
      <c r="Y44" s="10">
        <v>59.82</v>
      </c>
      <c r="Z44" s="12">
        <v>5</v>
      </c>
      <c r="AA44" s="10">
        <v>144</v>
      </c>
      <c r="AB44" s="6">
        <v>6</v>
      </c>
      <c r="AD44" s="2">
        <f t="shared" si="5"/>
        <v>1.1147463530105384</v>
      </c>
      <c r="AE44" s="58">
        <f t="shared" si="6"/>
        <v>-0.39189449786799524</v>
      </c>
      <c r="AF44" s="58">
        <f t="shared" si="7"/>
        <v>0.84517106447324597</v>
      </c>
      <c r="AG44" s="57">
        <f t="shared" si="8"/>
        <v>-0.73055379999650494</v>
      </c>
      <c r="AH44" s="59">
        <f t="shared" si="9"/>
        <v>2.1889930569857068</v>
      </c>
      <c r="AI44" s="60">
        <f t="shared" si="10"/>
        <v>0.57102252215034011</v>
      </c>
      <c r="AM44" s="9"/>
    </row>
    <row r="45" spans="2:39">
      <c r="B45" s="11"/>
      <c r="E45" s="27">
        <f t="shared" si="1"/>
        <v>5204907.3630038081</v>
      </c>
      <c r="F45" s="27">
        <f t="shared" si="2"/>
        <v>6614821.7180965571</v>
      </c>
      <c r="G45" s="37">
        <f t="shared" si="3"/>
        <v>6508473.3581857225</v>
      </c>
      <c r="H45" s="37">
        <f t="shared" si="4"/>
        <v>6136378.4783582473</v>
      </c>
      <c r="I45" s="30"/>
      <c r="J45" s="31"/>
      <c r="K45" s="10">
        <f t="shared" si="11"/>
        <v>415.98</v>
      </c>
      <c r="L45" s="10">
        <f t="shared" si="12"/>
        <v>416.13450000000006</v>
      </c>
      <c r="M45" s="8">
        <v>43197</v>
      </c>
      <c r="N45" s="16">
        <v>0.41388888888888892</v>
      </c>
      <c r="O45" s="6">
        <v>415.95</v>
      </c>
      <c r="P45" s="1">
        <v>7.8479999999999999</v>
      </c>
      <c r="Q45" s="1">
        <v>2.46</v>
      </c>
      <c r="R45" s="1">
        <v>0.53</v>
      </c>
      <c r="S45" s="10">
        <v>-2.2999999999999998</v>
      </c>
      <c r="T45" s="10">
        <v>83.46</v>
      </c>
      <c r="U45" s="10">
        <v>22.38</v>
      </c>
      <c r="V45" s="12">
        <v>5</v>
      </c>
      <c r="W45" s="10">
        <v>31.5</v>
      </c>
      <c r="X45" s="12">
        <v>5</v>
      </c>
      <c r="Y45" s="10">
        <v>60.63</v>
      </c>
      <c r="Z45" s="12">
        <v>5</v>
      </c>
      <c r="AA45" s="10">
        <v>154.5</v>
      </c>
      <c r="AB45" s="6">
        <v>6</v>
      </c>
      <c r="AD45" s="2">
        <f t="shared" si="5"/>
        <v>1.0188548362035461</v>
      </c>
      <c r="AE45" s="58">
        <f t="shared" si="6"/>
        <v>-0.42005906500673018</v>
      </c>
      <c r="AF45" s="58">
        <f t="shared" si="7"/>
        <v>0.8860600558020596</v>
      </c>
      <c r="AG45" s="57">
        <f t="shared" si="8"/>
        <v>-0.52536841296329695</v>
      </c>
      <c r="AH45" s="59">
        <f t="shared" si="9"/>
        <v>2.1797077372730662</v>
      </c>
      <c r="AI45" s="60">
        <f t="shared" si="10"/>
        <v>0.61420409962105516</v>
      </c>
      <c r="AM45" s="9"/>
    </row>
    <row r="46" spans="2:39">
      <c r="B46" s="11"/>
      <c r="E46" s="27">
        <f t="shared" si="1"/>
        <v>4800060.0568515556</v>
      </c>
      <c r="F46" s="27">
        <f t="shared" si="2"/>
        <v>7006004.7942074444</v>
      </c>
      <c r="G46" s="37">
        <f t="shared" si="3"/>
        <v>6474018.4168928731</v>
      </c>
      <c r="H46" s="37">
        <f t="shared" si="4"/>
        <v>6373495.1324472204</v>
      </c>
      <c r="I46" s="30"/>
      <c r="J46" s="31"/>
      <c r="K46" s="10">
        <f t="shared" si="11"/>
        <v>414.59249999999997</v>
      </c>
      <c r="L46" s="10">
        <f t="shared" si="12"/>
        <v>414.74249999999995</v>
      </c>
      <c r="M46" s="8">
        <v>43197</v>
      </c>
      <c r="N46" s="16">
        <v>0.41597222222222219</v>
      </c>
      <c r="O46" s="6">
        <v>415.95</v>
      </c>
      <c r="P46" s="1">
        <v>7.8479999999999999</v>
      </c>
      <c r="Q46" s="1">
        <v>2.58</v>
      </c>
      <c r="R46" s="1">
        <v>0.47</v>
      </c>
      <c r="S46" s="10">
        <v>-1.8</v>
      </c>
      <c r="T46" s="10">
        <v>83.88</v>
      </c>
      <c r="U46" s="10">
        <v>22.26</v>
      </c>
      <c r="V46" s="12">
        <v>5</v>
      </c>
      <c r="W46" s="10">
        <v>28.5</v>
      </c>
      <c r="X46" s="12">
        <v>5</v>
      </c>
      <c r="Y46" s="10">
        <v>60.48</v>
      </c>
      <c r="Z46" s="12">
        <v>5</v>
      </c>
      <c r="AA46" s="10">
        <v>150</v>
      </c>
      <c r="AB46" s="6">
        <v>6</v>
      </c>
      <c r="AD46" s="2">
        <f t="shared" si="5"/>
        <v>1.1141812538757612</v>
      </c>
      <c r="AE46" s="58">
        <f t="shared" si="6"/>
        <v>-0.39397173831451326</v>
      </c>
      <c r="AF46" s="58">
        <f t="shared" si="7"/>
        <v>0.84680313444392274</v>
      </c>
      <c r="AG46" s="57">
        <f t="shared" si="8"/>
        <v>-0.72217543107538118</v>
      </c>
      <c r="AH46" s="59">
        <f t="shared" si="9"/>
        <v>2.1847520868653207</v>
      </c>
      <c r="AI46" s="60">
        <f t="shared" si="10"/>
        <v>0.56992197271556067</v>
      </c>
      <c r="AM46" s="9"/>
    </row>
    <row r="47" spans="2:39">
      <c r="B47" s="11"/>
      <c r="E47" s="27">
        <f t="shared" si="1"/>
        <v>4808115.8443353642</v>
      </c>
      <c r="F47" s="27">
        <f t="shared" si="2"/>
        <v>7315158.5194429401</v>
      </c>
      <c r="G47" s="37">
        <f t="shared" si="3"/>
        <v>6656689.4587713061</v>
      </c>
      <c r="H47" s="37">
        <f t="shared" si="4"/>
        <v>6632949.3321318915</v>
      </c>
      <c r="I47" s="30"/>
      <c r="J47" s="31"/>
      <c r="K47" s="10">
        <f t="shared" si="11"/>
        <v>416.57249999999993</v>
      </c>
      <c r="L47" s="10">
        <f t="shared" si="12"/>
        <v>416.72849999999994</v>
      </c>
      <c r="M47" s="8">
        <v>43197</v>
      </c>
      <c r="N47" s="16">
        <v>0.51666666666666672</v>
      </c>
      <c r="O47" s="6">
        <v>415.95</v>
      </c>
      <c r="P47" s="1">
        <v>7.8479999999999999</v>
      </c>
      <c r="Q47" s="1">
        <v>2.58</v>
      </c>
      <c r="R47" s="1">
        <v>0.43</v>
      </c>
      <c r="S47" s="10">
        <v>-2.9</v>
      </c>
      <c r="T47" s="10">
        <v>84.03</v>
      </c>
      <c r="U47" s="10">
        <v>22.47</v>
      </c>
      <c r="V47" s="12">
        <v>5</v>
      </c>
      <c r="W47" s="10">
        <v>28.5</v>
      </c>
      <c r="X47" s="12">
        <v>5</v>
      </c>
      <c r="Y47" s="10">
        <v>60.66</v>
      </c>
      <c r="Z47" s="12">
        <v>5</v>
      </c>
      <c r="AA47" s="10">
        <v>156</v>
      </c>
      <c r="AB47" s="6">
        <v>6</v>
      </c>
      <c r="AD47" s="2">
        <f t="shared" si="5"/>
        <v>1.1878167394656929</v>
      </c>
      <c r="AE47" s="58">
        <f t="shared" si="6"/>
        <v>-0.3941020663575503</v>
      </c>
      <c r="AF47" s="58">
        <f t="shared" si="7"/>
        <v>0.83589369899668764</v>
      </c>
      <c r="AG47" s="57">
        <f t="shared" si="8"/>
        <v>-0.77848948487427683</v>
      </c>
      <c r="AH47" s="59">
        <f t="shared" si="9"/>
        <v>2.1566057434114545</v>
      </c>
      <c r="AI47" s="60">
        <f t="shared" si="10"/>
        <v>0.52822311754144091</v>
      </c>
      <c r="AM47" s="9"/>
    </row>
    <row r="48" spans="2:39">
      <c r="B48" s="11"/>
      <c r="E48" s="27">
        <f t="shared" si="1"/>
        <v>5029362.5981236566</v>
      </c>
      <c r="F48" s="27">
        <f t="shared" si="2"/>
        <v>7207962.1851936635</v>
      </c>
      <c r="G48" s="37">
        <f t="shared" si="3"/>
        <v>6765959.4280863935</v>
      </c>
      <c r="H48" s="37">
        <f t="shared" si="4"/>
        <v>6584399.5146231763</v>
      </c>
      <c r="I48" s="30"/>
      <c r="J48" s="31"/>
      <c r="K48" s="10">
        <f t="shared" si="11"/>
        <v>416.85750000000002</v>
      </c>
      <c r="L48" s="10">
        <f t="shared" si="12"/>
        <v>417.00900000000001</v>
      </c>
      <c r="M48" s="8">
        <v>43198</v>
      </c>
      <c r="N48" s="16">
        <v>0.18611111111111112</v>
      </c>
      <c r="O48" s="6">
        <v>415.95</v>
      </c>
      <c r="P48" s="1">
        <v>7.8479999999999999</v>
      </c>
      <c r="Q48" s="1">
        <v>2.52</v>
      </c>
      <c r="R48" s="1">
        <v>0.45</v>
      </c>
      <c r="S48" s="10">
        <v>-5.0999999999999996</v>
      </c>
      <c r="T48" s="10">
        <v>83.82</v>
      </c>
      <c r="U48" s="10">
        <v>21.81</v>
      </c>
      <c r="V48" s="12">
        <v>5</v>
      </c>
      <c r="W48" s="10">
        <v>30</v>
      </c>
      <c r="X48" s="12">
        <v>5</v>
      </c>
      <c r="Y48" s="10">
        <v>61.38</v>
      </c>
      <c r="Z48" s="12">
        <v>5</v>
      </c>
      <c r="AA48" s="10">
        <v>151.5</v>
      </c>
      <c r="AB48" s="6">
        <v>6</v>
      </c>
      <c r="AD48" s="2">
        <f t="shared" si="5"/>
        <v>1.1449678743117273</v>
      </c>
      <c r="AE48" s="58">
        <f t="shared" si="6"/>
        <v>-0.40715004356148354</v>
      </c>
      <c r="AF48" s="58">
        <f t="shared" si="7"/>
        <v>0.85152649801702118</v>
      </c>
      <c r="AG48" s="57">
        <f t="shared" si="8"/>
        <v>-0.69801833005527802</v>
      </c>
      <c r="AH48" s="59">
        <f t="shared" si="9"/>
        <v>2.1458467750028936</v>
      </c>
      <c r="AI48" s="60">
        <f t="shared" si="10"/>
        <v>0.54264317707868037</v>
      </c>
      <c r="AM48" s="9"/>
    </row>
    <row r="49" spans="2:39">
      <c r="B49" s="11"/>
      <c r="E49" s="27">
        <f t="shared" si="1"/>
        <v>4538156.7064802591</v>
      </c>
      <c r="F49" s="27">
        <f t="shared" si="2"/>
        <v>4616993.0840418981</v>
      </c>
      <c r="G49" s="37">
        <f t="shared" si="3"/>
        <v>4884663.2557917777</v>
      </c>
      <c r="H49" s="37">
        <f t="shared" si="4"/>
        <v>4415084.9736359082</v>
      </c>
      <c r="I49" s="30"/>
      <c r="J49" s="31"/>
      <c r="K49" s="10">
        <f t="shared" si="11"/>
        <v>417.06</v>
      </c>
      <c r="L49" s="10">
        <f t="shared" si="12"/>
        <v>417.21300000000002</v>
      </c>
      <c r="M49" s="8">
        <v>43196</v>
      </c>
      <c r="N49" s="16">
        <v>0.86111111111111116</v>
      </c>
      <c r="O49" s="6">
        <v>415.8</v>
      </c>
      <c r="P49" s="1">
        <v>7.8479999999999999</v>
      </c>
      <c r="Q49" s="1">
        <v>2.67</v>
      </c>
      <c r="R49" s="1">
        <v>1.01</v>
      </c>
      <c r="S49" s="10">
        <v>1.7</v>
      </c>
      <c r="T49" s="10">
        <v>84.27</v>
      </c>
      <c r="U49" s="10">
        <v>22.44</v>
      </c>
      <c r="V49" s="12">
        <v>5</v>
      </c>
      <c r="W49" s="10">
        <v>99</v>
      </c>
      <c r="X49" s="12">
        <v>5</v>
      </c>
      <c r="Y49" s="10">
        <v>60.72</v>
      </c>
      <c r="Z49" s="12">
        <v>5</v>
      </c>
      <c r="AA49" s="10">
        <v>153</v>
      </c>
      <c r="AB49" s="6">
        <v>6</v>
      </c>
      <c r="AD49" s="2">
        <f t="shared" si="5"/>
        <v>0.61705598696631037</v>
      </c>
      <c r="AE49" s="58">
        <f t="shared" si="6"/>
        <v>-0.37643611137390587</v>
      </c>
      <c r="AF49" s="58">
        <f t="shared" si="7"/>
        <v>0.95595783303242698</v>
      </c>
      <c r="AG49" s="57">
        <f t="shared" si="8"/>
        <v>-0.19561263879984686</v>
      </c>
      <c r="AH49" s="59">
        <f t="shared" si="9"/>
        <v>2.5524074141965798</v>
      </c>
      <c r="AI49" s="60">
        <f t="shared" si="10"/>
        <v>1.0848823349194607</v>
      </c>
      <c r="AM49" s="9"/>
    </row>
    <row r="50" spans="2:39">
      <c r="B50" s="11"/>
      <c r="E50" s="27">
        <f t="shared" si="1"/>
        <v>4481902.6110294601</v>
      </c>
      <c r="F50" s="27">
        <f t="shared" si="2"/>
        <v>6485828.1555744698</v>
      </c>
      <c r="G50" s="37">
        <f t="shared" si="3"/>
        <v>5932517.8826470785</v>
      </c>
      <c r="H50" s="37">
        <f t="shared" si="4"/>
        <v>5876397.0332202613</v>
      </c>
      <c r="I50" s="30"/>
      <c r="J50" s="31"/>
      <c r="K50" s="10">
        <f t="shared" si="11"/>
        <v>416.72249999999997</v>
      </c>
      <c r="L50" s="10">
        <f t="shared" si="12"/>
        <v>416.88149999999996</v>
      </c>
      <c r="M50" s="8">
        <v>43197</v>
      </c>
      <c r="N50" s="16">
        <v>0.1013888888888889</v>
      </c>
      <c r="O50" s="6">
        <v>415.8</v>
      </c>
      <c r="P50" s="1">
        <v>7.8479999999999999</v>
      </c>
      <c r="Q50" s="1">
        <v>2.69</v>
      </c>
      <c r="R50" s="1">
        <v>0.55000000000000004</v>
      </c>
      <c r="S50" s="10">
        <v>1.1000000000000001</v>
      </c>
      <c r="T50" s="10">
        <v>84.21</v>
      </c>
      <c r="U50" s="10">
        <v>22.38</v>
      </c>
      <c r="V50" s="12">
        <v>5</v>
      </c>
      <c r="W50" s="10">
        <v>25.5</v>
      </c>
      <c r="X50" s="12">
        <v>5</v>
      </c>
      <c r="Y50" s="10">
        <v>60.78</v>
      </c>
      <c r="Z50" s="12">
        <v>5</v>
      </c>
      <c r="AA50" s="10">
        <v>159</v>
      </c>
      <c r="AB50" s="6">
        <v>6</v>
      </c>
      <c r="AD50" s="2">
        <f t="shared" si="5"/>
        <v>0.99141479200137983</v>
      </c>
      <c r="AE50" s="58">
        <f t="shared" si="6"/>
        <v>-0.37276508554118826</v>
      </c>
      <c r="AF50" s="58">
        <f t="shared" si="7"/>
        <v>0.84937885788575596</v>
      </c>
      <c r="AG50" s="57">
        <f t="shared" si="8"/>
        <v>-0.70898553349843252</v>
      </c>
      <c r="AH50" s="59">
        <f t="shared" si="9"/>
        <v>2.2848291277126833</v>
      </c>
      <c r="AI50" s="60">
        <f t="shared" si="10"/>
        <v>0.66490751703335826</v>
      </c>
      <c r="AM50" s="9"/>
    </row>
    <row r="51" spans="2:39">
      <c r="B51" s="11"/>
      <c r="E51" s="27">
        <f t="shared" si="1"/>
        <v>4888152.1623852141</v>
      </c>
      <c r="F51" s="27">
        <f t="shared" si="2"/>
        <v>7071276.8467250057</v>
      </c>
      <c r="G51" s="37">
        <f t="shared" si="3"/>
        <v>6582344.5151171004</v>
      </c>
      <c r="H51" s="37">
        <f t="shared" si="4"/>
        <v>6446734.9481973117</v>
      </c>
      <c r="I51" s="30"/>
      <c r="J51" s="31"/>
      <c r="K51" s="10">
        <f t="shared" si="11"/>
        <v>414.72</v>
      </c>
      <c r="L51" s="10">
        <f t="shared" si="12"/>
        <v>414.86700000000002</v>
      </c>
      <c r="M51" s="8">
        <v>43197</v>
      </c>
      <c r="N51" s="16">
        <v>0.34027777777777773</v>
      </c>
      <c r="O51" s="6">
        <v>415.8</v>
      </c>
      <c r="P51" s="1">
        <v>7.8479999999999999</v>
      </c>
      <c r="Q51" s="1">
        <v>2.5499999999999998</v>
      </c>
      <c r="R51" s="1">
        <v>0.46</v>
      </c>
      <c r="S51" s="10">
        <v>-0.5</v>
      </c>
      <c r="T51" s="10">
        <v>83.49</v>
      </c>
      <c r="U51" s="10">
        <v>22.32</v>
      </c>
      <c r="V51" s="12">
        <v>5</v>
      </c>
      <c r="W51" s="10">
        <v>27</v>
      </c>
      <c r="X51" s="12">
        <v>5</v>
      </c>
      <c r="Y51" s="10">
        <v>60.45</v>
      </c>
      <c r="Z51" s="12">
        <v>5</v>
      </c>
      <c r="AA51" s="10">
        <v>147</v>
      </c>
      <c r="AB51" s="6">
        <v>6</v>
      </c>
      <c r="AD51" s="2">
        <f t="shared" si="5"/>
        <v>1.1323028040338863</v>
      </c>
      <c r="AE51" s="58">
        <f t="shared" si="6"/>
        <v>-0.39987552816208838</v>
      </c>
      <c r="AF51" s="58">
        <f t="shared" si="7"/>
        <v>0.84910360615806224</v>
      </c>
      <c r="AG51" s="57">
        <f t="shared" si="8"/>
        <v>-0.71039314658892727</v>
      </c>
      <c r="AH51" s="59">
        <f t="shared" si="9"/>
        <v>2.1652141957030584</v>
      </c>
      <c r="AI51" s="60">
        <f t="shared" si="10"/>
        <v>0.55628473974398851</v>
      </c>
      <c r="AM51" s="9"/>
    </row>
    <row r="52" spans="2:39">
      <c r="B52" s="11"/>
      <c r="E52" s="27">
        <f t="shared" si="1"/>
        <v>5075676.6494928868</v>
      </c>
      <c r="F52" s="27">
        <f t="shared" si="2"/>
        <v>7283065.017578966</v>
      </c>
      <c r="G52" s="37">
        <f t="shared" si="3"/>
        <v>6837158.6246502232</v>
      </c>
      <c r="H52" s="37">
        <f t="shared" si="4"/>
        <v>6649807.8285626536</v>
      </c>
      <c r="I52" s="30"/>
      <c r="J52" s="31"/>
      <c r="K52" s="10">
        <f t="shared" si="11"/>
        <v>416.71499999999997</v>
      </c>
      <c r="L52" s="10">
        <f t="shared" si="12"/>
        <v>416.86950000000002</v>
      </c>
      <c r="M52" s="8">
        <v>43198</v>
      </c>
      <c r="N52" s="16">
        <v>0.27708333333333335</v>
      </c>
      <c r="O52" s="6">
        <v>415.8</v>
      </c>
      <c r="P52" s="1">
        <v>7.8479999999999999</v>
      </c>
      <c r="Q52" s="1">
        <v>2.52</v>
      </c>
      <c r="R52" s="1">
        <v>0.45</v>
      </c>
      <c r="S52" s="10">
        <v>-7.4</v>
      </c>
      <c r="T52" s="10">
        <v>84.03</v>
      </c>
      <c r="U52" s="10">
        <v>22.83</v>
      </c>
      <c r="V52" s="12">
        <v>5</v>
      </c>
      <c r="W52" s="10">
        <v>28.5</v>
      </c>
      <c r="X52" s="12">
        <v>5</v>
      </c>
      <c r="Y52" s="10">
        <v>60.33</v>
      </c>
      <c r="Z52" s="12">
        <v>5</v>
      </c>
      <c r="AA52" s="10">
        <v>154.5</v>
      </c>
      <c r="AB52" s="6">
        <v>6</v>
      </c>
      <c r="AD52" s="2">
        <f t="shared" si="5"/>
        <v>1.1378348545159351</v>
      </c>
      <c r="AE52" s="58">
        <f t="shared" si="6"/>
        <v>-0.40773975117888672</v>
      </c>
      <c r="AF52" s="58">
        <f t="shared" si="7"/>
        <v>0.85116950599986207</v>
      </c>
      <c r="AG52" s="57">
        <f t="shared" si="8"/>
        <v>-0.69983943805155835</v>
      </c>
      <c r="AH52" s="59">
        <f t="shared" si="9"/>
        <v>2.1449471551196524</v>
      </c>
      <c r="AI52" s="60">
        <f t="shared" si="10"/>
        <v>0.54287076897549691</v>
      </c>
      <c r="AM52" s="9"/>
    </row>
    <row r="53" spans="2:39">
      <c r="B53" s="11"/>
      <c r="E53" s="27">
        <f t="shared" si="1"/>
        <v>4378003.7463213624</v>
      </c>
      <c r="F53" s="27">
        <f t="shared" si="2"/>
        <v>7149223.8230316574</v>
      </c>
      <c r="G53" s="37">
        <f t="shared" si="3"/>
        <v>6175799.3830062896</v>
      </c>
      <c r="H53" s="37">
        <f t="shared" si="4"/>
        <v>6406386.5874270163</v>
      </c>
      <c r="I53" s="30"/>
      <c r="J53" s="31"/>
      <c r="K53" s="10">
        <f t="shared" si="11"/>
        <v>416.88749999999999</v>
      </c>
      <c r="L53" s="10">
        <f t="shared" si="12"/>
        <v>417.036</v>
      </c>
      <c r="M53" s="8">
        <v>43196</v>
      </c>
      <c r="N53" s="16">
        <v>0.86736111111111114</v>
      </c>
      <c r="O53" s="6">
        <v>415.65</v>
      </c>
      <c r="P53" s="1">
        <v>7.8479999999999999</v>
      </c>
      <c r="Q53" s="1">
        <v>2.73</v>
      </c>
      <c r="R53" s="1">
        <v>0.45</v>
      </c>
      <c r="S53" s="10">
        <v>1.3</v>
      </c>
      <c r="T53" s="10">
        <v>84.45</v>
      </c>
      <c r="U53" s="10">
        <v>22.77</v>
      </c>
      <c r="V53" s="12">
        <v>5</v>
      </c>
      <c r="W53" s="10">
        <v>99</v>
      </c>
      <c r="X53" s="12">
        <v>5</v>
      </c>
      <c r="Y53" s="10">
        <v>60.36</v>
      </c>
      <c r="Z53" s="12">
        <v>5</v>
      </c>
      <c r="AA53" s="10">
        <v>148.5</v>
      </c>
      <c r="AB53" s="6">
        <v>6</v>
      </c>
      <c r="AD53" s="2">
        <f t="shared" si="5"/>
        <v>1.1500643493161244</v>
      </c>
      <c r="AE53" s="58">
        <f t="shared" si="6"/>
        <v>-0.36555987968956882</v>
      </c>
      <c r="AF53" s="58">
        <f t="shared" si="7"/>
        <v>0.81930739010829079</v>
      </c>
      <c r="AG53" s="57">
        <f t="shared" si="8"/>
        <v>-0.86553127810228769</v>
      </c>
      <c r="AH53" s="59">
        <f t="shared" si="9"/>
        <v>2.2367091749956343</v>
      </c>
      <c r="AI53" s="60">
        <f t="shared" si="10"/>
        <v>0.56398251722050841</v>
      </c>
      <c r="AM53" s="9"/>
    </row>
    <row r="54" spans="2:39">
      <c r="B54" s="11"/>
      <c r="E54" s="27">
        <f t="shared" si="1"/>
        <v>4588095.3568462636</v>
      </c>
      <c r="F54" s="27">
        <f t="shared" si="2"/>
        <v>6863032.2169739492</v>
      </c>
      <c r="G54" s="37">
        <f t="shared" si="3"/>
        <v>6220139.8192925164</v>
      </c>
      <c r="H54" s="37">
        <f t="shared" si="4"/>
        <v>6210662.3425440257</v>
      </c>
      <c r="I54" s="30"/>
      <c r="J54" s="31"/>
      <c r="K54" s="10">
        <f t="shared" si="11"/>
        <v>407.15250000000003</v>
      </c>
      <c r="L54" s="10">
        <f t="shared" si="12"/>
        <v>407.30100000000004</v>
      </c>
      <c r="M54" s="8">
        <v>43196</v>
      </c>
      <c r="N54" s="16">
        <v>0.99583333333333324</v>
      </c>
      <c r="O54" s="6">
        <v>415.65</v>
      </c>
      <c r="P54" s="1">
        <v>7.8479999999999999</v>
      </c>
      <c r="Q54" s="1">
        <v>2.65</v>
      </c>
      <c r="R54" s="1">
        <v>0.49</v>
      </c>
      <c r="S54" s="10">
        <v>-0.1</v>
      </c>
      <c r="T54" s="10">
        <v>82.35</v>
      </c>
      <c r="U54" s="10">
        <v>22.11</v>
      </c>
      <c r="V54" s="12">
        <v>5</v>
      </c>
      <c r="W54" s="10">
        <v>102</v>
      </c>
      <c r="X54" s="12">
        <v>5</v>
      </c>
      <c r="Y54" s="10">
        <v>59.07</v>
      </c>
      <c r="Z54" s="12">
        <v>5</v>
      </c>
      <c r="AA54" s="10">
        <v>148.5</v>
      </c>
      <c r="AB54" s="6">
        <v>6</v>
      </c>
      <c r="AD54" s="2">
        <f t="shared" si="5"/>
        <v>1.0805250836414846</v>
      </c>
      <c r="AE54" s="58">
        <f t="shared" si="6"/>
        <v>-0.37989999725395929</v>
      </c>
      <c r="AF54" s="58">
        <f t="shared" si="7"/>
        <v>0.84066527004554559</v>
      </c>
      <c r="AG54" s="57">
        <f t="shared" si="8"/>
        <v>-0.7537689398777413</v>
      </c>
      <c r="AH54" s="59">
        <f t="shared" si="9"/>
        <v>2.2277629656206956</v>
      </c>
      <c r="AI54" s="60">
        <f t="shared" si="10"/>
        <v>0.59851215393982293</v>
      </c>
      <c r="AM54" s="9"/>
    </row>
    <row r="55" spans="2:39">
      <c r="B55" s="11"/>
      <c r="E55" s="27">
        <f t="shared" si="1"/>
        <v>4732397.5443774601</v>
      </c>
      <c r="F55" s="27">
        <f t="shared" si="2"/>
        <v>6605292.708849025</v>
      </c>
      <c r="G55" s="37">
        <f t="shared" si="3"/>
        <v>6191901.8584082434</v>
      </c>
      <c r="H55" s="37">
        <f t="shared" si="4"/>
        <v>6027937.6372226393</v>
      </c>
      <c r="I55" s="30"/>
      <c r="J55" s="31"/>
      <c r="K55" s="10">
        <f t="shared" si="11"/>
        <v>414.36749999999995</v>
      </c>
      <c r="L55" s="10">
        <f t="shared" si="12"/>
        <v>414.51749999999993</v>
      </c>
      <c r="M55" s="8">
        <v>43197</v>
      </c>
      <c r="N55" s="16">
        <v>9.7222222222222224E-3</v>
      </c>
      <c r="O55" s="6">
        <v>415.65</v>
      </c>
      <c r="P55" s="1">
        <v>7.8479999999999999</v>
      </c>
      <c r="Q55" s="1">
        <v>2.6</v>
      </c>
      <c r="R55" s="1">
        <v>0.53</v>
      </c>
      <c r="S55" s="10">
        <v>-0.2</v>
      </c>
      <c r="T55" s="10">
        <v>84.09</v>
      </c>
      <c r="U55" s="10">
        <v>22.29</v>
      </c>
      <c r="V55" s="12">
        <v>5</v>
      </c>
      <c r="W55" s="10">
        <v>103.5</v>
      </c>
      <c r="X55" s="12">
        <v>5</v>
      </c>
      <c r="Y55" s="10">
        <v>60.33</v>
      </c>
      <c r="Z55" s="12">
        <v>5</v>
      </c>
      <c r="AA55" s="10">
        <v>150</v>
      </c>
      <c r="AB55" s="6">
        <v>6</v>
      </c>
      <c r="AD55" s="2">
        <f t="shared" si="5"/>
        <v>1.0192448197964983</v>
      </c>
      <c r="AE55" s="58">
        <f t="shared" si="6"/>
        <v>-0.38951901583353721</v>
      </c>
      <c r="AF55" s="58">
        <f t="shared" si="7"/>
        <v>0.85885987130863173</v>
      </c>
      <c r="AG55" s="57">
        <f t="shared" si="8"/>
        <v>-0.66077688417615676</v>
      </c>
      <c r="AH55" s="59">
        <f t="shared" si="9"/>
        <v>2.2330356654024421</v>
      </c>
      <c r="AI55" s="60">
        <f t="shared" si="10"/>
        <v>0.63365600951277823</v>
      </c>
      <c r="AM55" s="9"/>
    </row>
    <row r="56" spans="2:39">
      <c r="B56" s="11"/>
      <c r="E56" s="27">
        <f t="shared" si="1"/>
        <v>4927196.8980940683</v>
      </c>
      <c r="F56" s="27">
        <f t="shared" si="2"/>
        <v>6617230.4211028982</v>
      </c>
      <c r="G56" s="37">
        <f t="shared" si="3"/>
        <v>6335781.0281190472</v>
      </c>
      <c r="H56" s="37">
        <f t="shared" si="4"/>
        <v>6078362.7369128456</v>
      </c>
      <c r="I56" s="30"/>
      <c r="J56" s="31"/>
      <c r="K56" s="10">
        <f t="shared" si="11"/>
        <v>415.32750000000004</v>
      </c>
      <c r="L56" s="10">
        <f t="shared" si="12"/>
        <v>415.50600000000009</v>
      </c>
      <c r="M56" s="8">
        <v>43197</v>
      </c>
      <c r="N56" s="16">
        <v>0.15</v>
      </c>
      <c r="O56" s="6">
        <v>415.65</v>
      </c>
      <c r="P56" s="1">
        <v>7.8479999999999999</v>
      </c>
      <c r="Q56" s="1">
        <v>2.54</v>
      </c>
      <c r="R56" s="1">
        <v>0.53</v>
      </c>
      <c r="S56" s="10">
        <v>2.2999999999999998</v>
      </c>
      <c r="T56" s="10">
        <v>83.52</v>
      </c>
      <c r="U56" s="10">
        <v>22.59</v>
      </c>
      <c r="V56" s="12">
        <v>5</v>
      </c>
      <c r="W56" s="10">
        <v>27</v>
      </c>
      <c r="X56" s="12">
        <v>5</v>
      </c>
      <c r="Y56" s="10">
        <v>60.27</v>
      </c>
      <c r="Z56" s="12">
        <v>5</v>
      </c>
      <c r="AA56" s="10">
        <v>178.5</v>
      </c>
      <c r="AB56" s="6">
        <v>6</v>
      </c>
      <c r="AD56" s="2">
        <f t="shared" si="5"/>
        <v>1.0183060305018121</v>
      </c>
      <c r="AE56" s="58">
        <f t="shared" si="6"/>
        <v>-0.40191676698651668</v>
      </c>
      <c r="AF56" s="58">
        <f t="shared" si="7"/>
        <v>0.86960223880786736</v>
      </c>
      <c r="AG56" s="57">
        <f t="shared" si="8"/>
        <v>-0.6067935082073701</v>
      </c>
      <c r="AH56" s="59">
        <f t="shared" si="9"/>
        <v>2.2087896865719827</v>
      </c>
      <c r="AI56" s="60">
        <f t="shared" si="10"/>
        <v>0.62582833219260825</v>
      </c>
      <c r="AM56" s="9"/>
    </row>
    <row r="57" spans="2:39">
      <c r="B57" s="11"/>
      <c r="E57" s="27">
        <f t="shared" si="1"/>
        <v>5041636.2212022999</v>
      </c>
      <c r="F57" s="27">
        <f t="shared" si="2"/>
        <v>7107926.9034695318</v>
      </c>
      <c r="G57" s="37">
        <f t="shared" si="3"/>
        <v>6715967.1068025324</v>
      </c>
      <c r="H57" s="37">
        <f t="shared" si="4"/>
        <v>6505861.9702426298</v>
      </c>
      <c r="I57" s="30"/>
      <c r="J57" s="31"/>
      <c r="K57" s="10">
        <f t="shared" si="11"/>
        <v>416.5575</v>
      </c>
      <c r="L57" s="10">
        <f t="shared" si="12"/>
        <v>416.70749999999998</v>
      </c>
      <c r="M57" s="8">
        <v>43198</v>
      </c>
      <c r="N57" s="16">
        <v>0.14027777777777778</v>
      </c>
      <c r="O57" s="6">
        <v>415.65</v>
      </c>
      <c r="P57" s="1">
        <v>7.8479999999999999</v>
      </c>
      <c r="Q57" s="1">
        <v>2.5099999999999998</v>
      </c>
      <c r="R57" s="1">
        <v>0.46</v>
      </c>
      <c r="S57" s="10">
        <v>-3.8</v>
      </c>
      <c r="T57" s="10">
        <v>83.76</v>
      </c>
      <c r="U57" s="10">
        <v>22.38</v>
      </c>
      <c r="V57" s="12">
        <v>5</v>
      </c>
      <c r="W57" s="10">
        <v>31.5</v>
      </c>
      <c r="X57" s="12">
        <v>5</v>
      </c>
      <c r="Y57" s="10">
        <v>60.75</v>
      </c>
      <c r="Z57" s="12">
        <v>5</v>
      </c>
      <c r="AA57" s="10">
        <v>150</v>
      </c>
      <c r="AB57" s="6">
        <v>6</v>
      </c>
      <c r="AD57" s="2">
        <f t="shared" si="5"/>
        <v>1.1288047689173348</v>
      </c>
      <c r="AE57" s="58">
        <f t="shared" si="6"/>
        <v>-0.4086208630321897</v>
      </c>
      <c r="AF57" s="58">
        <f t="shared" si="7"/>
        <v>0.85603135150805076</v>
      </c>
      <c r="AG57" s="57">
        <f t="shared" si="8"/>
        <v>-0.67510329320967399</v>
      </c>
      <c r="AH57" s="59">
        <f t="shared" si="9"/>
        <v>2.1486386922852074</v>
      </c>
      <c r="AI57" s="60">
        <f t="shared" si="10"/>
        <v>0.55178280297234827</v>
      </c>
      <c r="AM57" s="9"/>
    </row>
    <row r="58" spans="2:39">
      <c r="B58" s="11"/>
      <c r="E58" s="27">
        <f t="shared" si="1"/>
        <v>4983162.1382595971</v>
      </c>
      <c r="F58" s="27">
        <f t="shared" si="2"/>
        <v>6864294.9422818702</v>
      </c>
      <c r="G58" s="37">
        <f t="shared" si="3"/>
        <v>6526959.27523233</v>
      </c>
      <c r="H58" s="37">
        <f t="shared" si="4"/>
        <v>6294367.4548870875</v>
      </c>
      <c r="I58" s="30"/>
      <c r="J58" s="31"/>
      <c r="K58" s="10">
        <f t="shared" si="11"/>
        <v>416.25</v>
      </c>
      <c r="L58" s="10">
        <f t="shared" si="12"/>
        <v>416.39699999999999</v>
      </c>
      <c r="M58" s="8">
        <v>43196</v>
      </c>
      <c r="N58" s="16">
        <v>0.69444444444444453</v>
      </c>
      <c r="O58" s="6">
        <v>415.5</v>
      </c>
      <c r="P58" s="1">
        <v>7.8479999999999999</v>
      </c>
      <c r="Q58" s="1">
        <v>2.52</v>
      </c>
      <c r="R58" s="1">
        <v>0.49</v>
      </c>
      <c r="S58" s="10">
        <v>1.4210899999999999E-14</v>
      </c>
      <c r="T58" s="10">
        <v>84.18</v>
      </c>
      <c r="U58" s="10">
        <v>22.38</v>
      </c>
      <c r="V58" s="12">
        <v>5</v>
      </c>
      <c r="W58" s="10">
        <v>3</v>
      </c>
      <c r="X58" s="12">
        <v>5</v>
      </c>
      <c r="Y58" s="10">
        <v>60.72</v>
      </c>
      <c r="Z58" s="12">
        <v>5</v>
      </c>
      <c r="AA58" s="10">
        <v>147</v>
      </c>
      <c r="AB58" s="6">
        <v>6</v>
      </c>
      <c r="AD58" s="2">
        <f t="shared" si="5"/>
        <v>1.0802384086288508</v>
      </c>
      <c r="AE58" s="58">
        <f t="shared" si="6"/>
        <v>-0.4058559578207126</v>
      </c>
      <c r="AF58" s="58">
        <f t="shared" si="7"/>
        <v>0.86248685139568193</v>
      </c>
      <c r="AG58" s="57">
        <f t="shared" si="8"/>
        <v>-0.64247517019705191</v>
      </c>
      <c r="AH58" s="59">
        <f t="shared" si="9"/>
        <v>2.1734668655171183</v>
      </c>
      <c r="AI58" s="60">
        <f t="shared" si="10"/>
        <v>0.58336933566368498</v>
      </c>
      <c r="AM58" s="9"/>
    </row>
    <row r="59" spans="2:39">
      <c r="B59" s="11"/>
      <c r="E59" s="27">
        <f t="shared" si="1"/>
        <v>4433368.1415739143</v>
      </c>
      <c r="F59" s="27">
        <f t="shared" si="2"/>
        <v>6810169.7566468101</v>
      </c>
      <c r="G59" s="37">
        <f t="shared" si="3"/>
        <v>6056660.3577079028</v>
      </c>
      <c r="H59" s="37">
        <f t="shared" si="4"/>
        <v>6133027.3628618466</v>
      </c>
      <c r="I59" s="30"/>
      <c r="J59" s="31"/>
      <c r="K59" s="10">
        <f t="shared" si="11"/>
        <v>413.8125</v>
      </c>
      <c r="L59" s="10">
        <f t="shared" si="12"/>
        <v>413.99399999999997</v>
      </c>
      <c r="M59" s="8">
        <v>43197</v>
      </c>
      <c r="N59" s="16">
        <v>0.15208333333333332</v>
      </c>
      <c r="O59" s="6">
        <v>415.5</v>
      </c>
      <c r="P59" s="1">
        <v>7.8479999999999999</v>
      </c>
      <c r="Q59" s="1">
        <v>2.71</v>
      </c>
      <c r="R59" s="1">
        <v>0.5</v>
      </c>
      <c r="S59" s="10">
        <v>2.2999999999999998</v>
      </c>
      <c r="T59" s="10">
        <v>83.55</v>
      </c>
      <c r="U59" s="10">
        <v>22.53</v>
      </c>
      <c r="V59" s="12">
        <v>5</v>
      </c>
      <c r="W59" s="10">
        <v>21</v>
      </c>
      <c r="X59" s="12">
        <v>5</v>
      </c>
      <c r="Y59" s="10">
        <v>60.03</v>
      </c>
      <c r="Z59" s="12">
        <v>5</v>
      </c>
      <c r="AA59" s="10">
        <v>181.5</v>
      </c>
      <c r="AB59" s="6">
        <v>6</v>
      </c>
      <c r="AD59" s="2">
        <f t="shared" si="5"/>
        <v>1.0631422099983019</v>
      </c>
      <c r="AE59" s="58">
        <f t="shared" si="6"/>
        <v>-0.3689514355952711</v>
      </c>
      <c r="AF59" s="58">
        <f t="shared" si="7"/>
        <v>0.83421107229801317</v>
      </c>
      <c r="AG59" s="57">
        <f t="shared" si="8"/>
        <v>-0.7872405015787266</v>
      </c>
      <c r="AH59" s="59">
        <f t="shared" si="9"/>
        <v>2.2607120059276156</v>
      </c>
      <c r="AI59" s="60">
        <f t="shared" si="10"/>
        <v>0.61545181175757702</v>
      </c>
      <c r="AM59" s="9"/>
    </row>
    <row r="60" spans="2:39">
      <c r="B60" s="11"/>
      <c r="E60" s="27">
        <f t="shared" si="1"/>
        <v>4223610.3783290405</v>
      </c>
      <c r="F60" s="27">
        <f t="shared" si="2"/>
        <v>5831768.66492189</v>
      </c>
      <c r="G60" s="37">
        <f t="shared" si="3"/>
        <v>5393396.2005929304</v>
      </c>
      <c r="H60" s="37">
        <f t="shared" si="4"/>
        <v>5286844.4272608552</v>
      </c>
      <c r="I60" s="30"/>
      <c r="J60" s="31"/>
      <c r="K60" s="10">
        <f t="shared" si="11"/>
        <v>417.13499999999999</v>
      </c>
      <c r="L60" s="10">
        <f t="shared" si="12"/>
        <v>417.2835</v>
      </c>
      <c r="M60" s="8">
        <v>43197</v>
      </c>
      <c r="N60" s="16">
        <v>0.21319444444444444</v>
      </c>
      <c r="O60" s="6">
        <v>415.5</v>
      </c>
      <c r="P60" s="1">
        <v>7.8479999999999999</v>
      </c>
      <c r="Q60" s="1">
        <v>2.8</v>
      </c>
      <c r="R60" s="1">
        <v>0.68</v>
      </c>
      <c r="S60" s="10">
        <v>3.7</v>
      </c>
      <c r="T60" s="10">
        <v>84.27</v>
      </c>
      <c r="U60" s="10">
        <v>22.77</v>
      </c>
      <c r="V60" s="12">
        <v>5</v>
      </c>
      <c r="W60" s="10">
        <v>28.5</v>
      </c>
      <c r="X60" s="12">
        <v>5</v>
      </c>
      <c r="Y60" s="10">
        <v>60.48</v>
      </c>
      <c r="Z60" s="12">
        <v>5</v>
      </c>
      <c r="AA60" s="10">
        <v>148.5</v>
      </c>
      <c r="AB60" s="6">
        <v>6</v>
      </c>
      <c r="AD60" s="2">
        <f t="shared" si="5"/>
        <v>0.84164850358625687</v>
      </c>
      <c r="AE60" s="58">
        <f t="shared" si="6"/>
        <v>-0.35397217600988518</v>
      </c>
      <c r="AF60" s="58">
        <f t="shared" si="7"/>
        <v>0.86176857274259711</v>
      </c>
      <c r="AG60" s="57">
        <f t="shared" si="8"/>
        <v>-0.64609347951689955</v>
      </c>
      <c r="AH60" s="59">
        <f t="shared" si="9"/>
        <v>2.4129520036792718</v>
      </c>
      <c r="AI60" s="60">
        <f t="shared" si="10"/>
        <v>0.81024854655828715</v>
      </c>
      <c r="AM60" s="9"/>
    </row>
    <row r="61" spans="2:39">
      <c r="B61" s="11"/>
      <c r="E61" s="27">
        <f t="shared" si="1"/>
        <v>4683456.5191638414</v>
      </c>
      <c r="F61" s="27">
        <f t="shared" si="2"/>
        <v>7239706.3797765961</v>
      </c>
      <c r="G61" s="37">
        <f t="shared" si="3"/>
        <v>6504093.182554136</v>
      </c>
      <c r="H61" s="37">
        <f t="shared" si="4"/>
        <v>6543608.2008126741</v>
      </c>
      <c r="I61" s="30"/>
      <c r="J61" s="31"/>
      <c r="K61" s="10">
        <f t="shared" si="11"/>
        <v>416.4</v>
      </c>
      <c r="L61" s="10">
        <f t="shared" si="12"/>
        <v>416.55149999999998</v>
      </c>
      <c r="M61" s="8">
        <v>43197</v>
      </c>
      <c r="N61" s="16">
        <v>0.47013888888888888</v>
      </c>
      <c r="O61" s="6">
        <v>415.5</v>
      </c>
      <c r="P61" s="1">
        <v>7.8479999999999999</v>
      </c>
      <c r="Q61" s="1">
        <v>2.62</v>
      </c>
      <c r="R61" s="1">
        <v>0.44</v>
      </c>
      <c r="S61" s="10">
        <v>-2.7</v>
      </c>
      <c r="T61" s="10">
        <v>83.7</v>
      </c>
      <c r="U61" s="10">
        <v>22.41</v>
      </c>
      <c r="V61" s="12">
        <v>5</v>
      </c>
      <c r="W61" s="10">
        <v>28.5</v>
      </c>
      <c r="X61" s="12">
        <v>5</v>
      </c>
      <c r="Y61" s="10">
        <v>60.69</v>
      </c>
      <c r="Z61" s="12">
        <v>5</v>
      </c>
      <c r="AA61" s="10">
        <v>151.5</v>
      </c>
      <c r="AB61" s="6">
        <v>6</v>
      </c>
      <c r="AD61" s="2">
        <f t="shared" si="5"/>
        <v>1.1674571283212312</v>
      </c>
      <c r="AE61" s="58">
        <f t="shared" si="6"/>
        <v>-0.38560092993138695</v>
      </c>
      <c r="AF61" s="58">
        <f t="shared" si="7"/>
        <v>0.83206715566510558</v>
      </c>
      <c r="AG61" s="57">
        <f t="shared" si="8"/>
        <v>-0.79841620635005062</v>
      </c>
      <c r="AH61" s="59">
        <f t="shared" si="9"/>
        <v>2.1800159478425765</v>
      </c>
      <c r="AI61" s="60">
        <f t="shared" si="10"/>
        <v>0.5429930827792504</v>
      </c>
      <c r="AM61" s="9"/>
    </row>
    <row r="62" spans="2:39">
      <c r="B62" s="11"/>
      <c r="E62" s="27">
        <f t="shared" si="1"/>
        <v>4653755.2395266779</v>
      </c>
      <c r="F62" s="27">
        <f t="shared" si="2"/>
        <v>6948750.8089947579</v>
      </c>
      <c r="G62" s="37">
        <f t="shared" si="3"/>
        <v>6319341.8406413924</v>
      </c>
      <c r="H62" s="37">
        <f t="shared" si="4"/>
        <v>6294028.8331803102</v>
      </c>
      <c r="I62" s="30"/>
      <c r="J62" s="31"/>
      <c r="K62" s="10">
        <f t="shared" si="11"/>
        <v>416.35500000000002</v>
      </c>
      <c r="L62" s="10">
        <f t="shared" si="12"/>
        <v>416.50200000000001</v>
      </c>
      <c r="M62" s="8">
        <v>43197</v>
      </c>
      <c r="N62" s="16">
        <v>0.48194444444444445</v>
      </c>
      <c r="O62" s="6">
        <v>415.5</v>
      </c>
      <c r="P62" s="1">
        <v>7.8479999999999999</v>
      </c>
      <c r="Q62" s="1">
        <v>2.63</v>
      </c>
      <c r="R62" s="1">
        <v>0.48</v>
      </c>
      <c r="S62" s="10">
        <v>-2.6</v>
      </c>
      <c r="T62" s="10">
        <v>84.15</v>
      </c>
      <c r="U62" s="10">
        <v>22.86</v>
      </c>
      <c r="V62" s="12">
        <v>5</v>
      </c>
      <c r="W62" s="10">
        <v>24</v>
      </c>
      <c r="X62" s="12">
        <v>5</v>
      </c>
      <c r="Y62" s="10">
        <v>60.24</v>
      </c>
      <c r="Z62" s="12">
        <v>5</v>
      </c>
      <c r="AA62" s="10">
        <v>147</v>
      </c>
      <c r="AB62" s="6">
        <v>6</v>
      </c>
      <c r="AD62" s="2">
        <f t="shared" si="5"/>
        <v>1.0954151644985846</v>
      </c>
      <c r="AE62" s="58">
        <f t="shared" si="6"/>
        <v>-0.3836644084231009</v>
      </c>
      <c r="AF62" s="58">
        <f t="shared" si="7"/>
        <v>0.84102870682452102</v>
      </c>
      <c r="AG62" s="57">
        <f t="shared" si="8"/>
        <v>-0.75189180179842452</v>
      </c>
      <c r="AH62" s="59">
        <f t="shared" si="9"/>
        <v>2.2119054989484903</v>
      </c>
      <c r="AI62" s="60">
        <f t="shared" si="10"/>
        <v>0.58604426127337883</v>
      </c>
      <c r="AM62" s="9"/>
    </row>
    <row r="63" spans="2:39">
      <c r="B63" s="11"/>
      <c r="E63" s="27">
        <f t="shared" si="1"/>
        <v>4672887.4099419052</v>
      </c>
      <c r="F63" s="27">
        <f t="shared" si="2"/>
        <v>7150250.5616247952</v>
      </c>
      <c r="G63" s="37">
        <f t="shared" si="3"/>
        <v>6447329.2176190186</v>
      </c>
      <c r="H63" s="37">
        <f t="shared" si="4"/>
        <v>6467671.8334417138</v>
      </c>
      <c r="I63" s="30"/>
      <c r="J63" s="31"/>
      <c r="K63" s="10">
        <f t="shared" si="11"/>
        <v>416.12249999999995</v>
      </c>
      <c r="L63" s="10">
        <f t="shared" si="12"/>
        <v>416.27549999999997</v>
      </c>
      <c r="M63" s="8">
        <v>43196</v>
      </c>
      <c r="N63" s="16">
        <v>0.75208333333333333</v>
      </c>
      <c r="O63" s="6">
        <v>415.35</v>
      </c>
      <c r="P63" s="1">
        <v>7.8479999999999999</v>
      </c>
      <c r="Q63" s="1">
        <v>2.62</v>
      </c>
      <c r="R63" s="1">
        <v>0.45</v>
      </c>
      <c r="S63" s="10">
        <v>1</v>
      </c>
      <c r="T63" s="10">
        <v>84.03</v>
      </c>
      <c r="U63" s="10">
        <v>22.47</v>
      </c>
      <c r="V63" s="12">
        <v>5</v>
      </c>
      <c r="W63" s="10">
        <v>1.5</v>
      </c>
      <c r="X63" s="12">
        <v>5</v>
      </c>
      <c r="Y63" s="10">
        <v>60.6</v>
      </c>
      <c r="Z63" s="12">
        <v>5</v>
      </c>
      <c r="AA63" s="10">
        <v>153</v>
      </c>
      <c r="AB63" s="6">
        <v>6</v>
      </c>
      <c r="AD63" s="2">
        <f t="shared" si="5"/>
        <v>1.1496169004243124</v>
      </c>
      <c r="AE63" s="58">
        <f t="shared" si="6"/>
        <v>-0.38526696255578163</v>
      </c>
      <c r="AF63" s="58">
        <f t="shared" si="7"/>
        <v>0.83469132001190549</v>
      </c>
      <c r="AG63" s="57">
        <f t="shared" si="8"/>
        <v>-0.78474102720792871</v>
      </c>
      <c r="AH63" s="59">
        <f t="shared" si="9"/>
        <v>2.1868912584311926</v>
      </c>
      <c r="AI63" s="60">
        <f t="shared" si="10"/>
        <v>0.55358793505130521</v>
      </c>
    </row>
    <row r="64" spans="2:39">
      <c r="B64" s="11"/>
      <c r="E64" s="27">
        <f t="shared" si="1"/>
        <v>4509759.6950604543</v>
      </c>
      <c r="F64" s="27">
        <f t="shared" si="2"/>
        <v>6808391.8350208523</v>
      </c>
      <c r="G64" s="37">
        <f t="shared" si="3"/>
        <v>6122349.3171222806</v>
      </c>
      <c r="H64" s="37">
        <f t="shared" si="4"/>
        <v>6147660.4878819324</v>
      </c>
      <c r="I64" s="30"/>
      <c r="J64" s="31"/>
      <c r="K64" s="10">
        <f t="shared" si="11"/>
        <v>414.36000000000007</v>
      </c>
      <c r="L64" s="10">
        <f t="shared" si="12"/>
        <v>414.50550000000004</v>
      </c>
      <c r="M64" s="8">
        <v>43196</v>
      </c>
      <c r="N64" s="16">
        <v>0.8222222222222223</v>
      </c>
      <c r="O64" s="6">
        <v>415.35</v>
      </c>
      <c r="P64" s="1">
        <v>7.8479999999999999</v>
      </c>
      <c r="Q64" s="1">
        <v>2.68</v>
      </c>
      <c r="R64" s="1">
        <v>0.5</v>
      </c>
      <c r="S64" s="10">
        <v>2</v>
      </c>
      <c r="T64" s="10">
        <v>83.49</v>
      </c>
      <c r="U64" s="10">
        <v>22.26</v>
      </c>
      <c r="V64" s="12">
        <v>5</v>
      </c>
      <c r="W64" s="10">
        <v>106.5</v>
      </c>
      <c r="X64" s="12">
        <v>5</v>
      </c>
      <c r="Y64" s="10">
        <v>60.36</v>
      </c>
      <c r="Z64" s="12">
        <v>5</v>
      </c>
      <c r="AA64" s="10">
        <v>145.5</v>
      </c>
      <c r="AB64" s="6">
        <v>6</v>
      </c>
      <c r="AD64" s="2">
        <f t="shared" si="5"/>
        <v>1.0631111164024745</v>
      </c>
      <c r="AE64" s="58">
        <f t="shared" si="6"/>
        <v>-0.37410827062309771</v>
      </c>
      <c r="AF64" s="58">
        <f t="shared" si="7"/>
        <v>0.83844199562506005</v>
      </c>
      <c r="AG64" s="57">
        <f t="shared" si="8"/>
        <v>-0.76526977006986641</v>
      </c>
      <c r="AH64" s="59">
        <f t="shared" si="9"/>
        <v>2.247024548275161</v>
      </c>
      <c r="AI64" s="60">
        <f t="shared" si="10"/>
        <v>0.61234613546675953</v>
      </c>
    </row>
    <row r="65" spans="2:35">
      <c r="B65" s="11"/>
      <c r="E65" s="27">
        <f t="shared" si="1"/>
        <v>4530991.8496461017</v>
      </c>
      <c r="F65" s="27">
        <f t="shared" si="2"/>
        <v>6428019.6253324831</v>
      </c>
      <c r="G65" s="37">
        <f t="shared" si="3"/>
        <v>5939894.3234292194</v>
      </c>
      <c r="H65" s="37">
        <f t="shared" si="4"/>
        <v>5839246.1632693047</v>
      </c>
      <c r="I65" s="30"/>
      <c r="J65" s="31"/>
      <c r="K65" s="10">
        <f t="shared" si="11"/>
        <v>411.03</v>
      </c>
      <c r="L65" s="10">
        <f t="shared" si="12"/>
        <v>411.17699999999996</v>
      </c>
      <c r="M65" s="8">
        <v>43197</v>
      </c>
      <c r="N65" s="16">
        <v>4.1666666666666666E-3</v>
      </c>
      <c r="O65" s="6">
        <v>415.35</v>
      </c>
      <c r="P65" s="1">
        <v>7.8479999999999999</v>
      </c>
      <c r="Q65" s="1">
        <v>2.67</v>
      </c>
      <c r="R65" s="1">
        <v>0.56000000000000005</v>
      </c>
      <c r="S65" s="10">
        <v>-0.1</v>
      </c>
      <c r="T65" s="10">
        <v>82.95</v>
      </c>
      <c r="U65" s="10">
        <v>22.02</v>
      </c>
      <c r="V65" s="12">
        <v>5</v>
      </c>
      <c r="W65" s="10">
        <v>99</v>
      </c>
      <c r="X65" s="12">
        <v>5</v>
      </c>
      <c r="Y65" s="10">
        <v>59.94</v>
      </c>
      <c r="Z65" s="12">
        <v>5</v>
      </c>
      <c r="AA65" s="10">
        <v>147</v>
      </c>
      <c r="AB65" s="6">
        <v>6</v>
      </c>
      <c r="AD65" s="2">
        <f t="shared" si="5"/>
        <v>0.97747574827780159</v>
      </c>
      <c r="AE65" s="58">
        <f t="shared" si="6"/>
        <v>-0.37584038751893067</v>
      </c>
      <c r="AF65" s="58">
        <f t="shared" si="7"/>
        <v>0.85455817102618115</v>
      </c>
      <c r="AG65" s="57">
        <f t="shared" si="8"/>
        <v>-0.68258368875601527</v>
      </c>
      <c r="AH65" s="59">
        <f t="shared" si="9"/>
        <v>2.2816703166399037</v>
      </c>
      <c r="AI65" s="60">
        <f t="shared" si="10"/>
        <v>0.67289359721833542</v>
      </c>
    </row>
    <row r="66" spans="2:35">
      <c r="B66" s="11"/>
      <c r="E66" s="27">
        <f t="shared" si="1"/>
        <v>4984271.0466856882</v>
      </c>
      <c r="F66" s="27">
        <f t="shared" si="2"/>
        <v>6549728.8576458041</v>
      </c>
      <c r="G66" s="37">
        <f t="shared" si="3"/>
        <v>6331964.6856162315</v>
      </c>
      <c r="H66" s="37">
        <f t="shared" si="4"/>
        <v>6035793.9461750425</v>
      </c>
      <c r="I66" s="30"/>
      <c r="J66" s="31"/>
      <c r="K66" s="10">
        <f t="shared" si="11"/>
        <v>0</v>
      </c>
      <c r="L66" s="10">
        <f t="shared" si="12"/>
        <v>0</v>
      </c>
      <c r="M66" s="8">
        <v>43197</v>
      </c>
      <c r="N66" s="16">
        <v>0.13402777777777777</v>
      </c>
      <c r="O66" s="6">
        <v>415.35</v>
      </c>
      <c r="P66" s="1">
        <v>7.8479999999999999</v>
      </c>
      <c r="Q66" s="1">
        <v>2.52</v>
      </c>
      <c r="R66" s="1">
        <v>0.54</v>
      </c>
      <c r="S66" s="10">
        <v>1.2</v>
      </c>
      <c r="T66" s="10">
        <v>0</v>
      </c>
      <c r="U66" s="10">
        <v>0</v>
      </c>
      <c r="V66" s="12">
        <v>5</v>
      </c>
      <c r="W66" s="10">
        <v>0</v>
      </c>
      <c r="X66" s="12">
        <v>5</v>
      </c>
      <c r="Y66" s="10">
        <v>0</v>
      </c>
      <c r="Z66" s="12">
        <v>5</v>
      </c>
      <c r="AA66" s="10">
        <v>0</v>
      </c>
      <c r="AB66" s="6">
        <v>6</v>
      </c>
      <c r="AD66" s="2">
        <f t="shared" si="5"/>
        <v>1.0042980639837613</v>
      </c>
      <c r="AE66" s="58">
        <f t="shared" si="6"/>
        <v>-0.40569803180022201</v>
      </c>
      <c r="AF66" s="58">
        <f t="shared" si="7"/>
        <v>0.87587762566861804</v>
      </c>
      <c r="AG66" s="57">
        <f t="shared" si="8"/>
        <v>-0.57556567586927632</v>
      </c>
      <c r="AH66" s="59">
        <f t="shared" si="9"/>
        <v>2.2072116166849174</v>
      </c>
      <c r="AI66" s="60">
        <f t="shared" si="10"/>
        <v>0.63306795019165618</v>
      </c>
    </row>
    <row r="67" spans="2:35">
      <c r="B67" s="11"/>
      <c r="E67" s="27">
        <f t="shared" si="1"/>
        <v>4745863.4062060341</v>
      </c>
      <c r="F67" s="27">
        <f t="shared" si="2"/>
        <v>5872931.5685940003</v>
      </c>
      <c r="G67" s="37">
        <f t="shared" si="3"/>
        <v>5770121.1796192909</v>
      </c>
      <c r="H67" s="37">
        <f t="shared" si="4"/>
        <v>5436333.4147531809</v>
      </c>
      <c r="I67" s="30"/>
      <c r="J67" s="31"/>
      <c r="K67" s="10">
        <f t="shared" si="11"/>
        <v>413.34750000000003</v>
      </c>
      <c r="L67" s="10">
        <f t="shared" si="12"/>
        <v>413.52450000000005</v>
      </c>
      <c r="M67" s="8">
        <v>43197</v>
      </c>
      <c r="N67" s="16">
        <v>0.16597222222222222</v>
      </c>
      <c r="O67" s="6">
        <v>415.35</v>
      </c>
      <c r="P67" s="1">
        <v>7.8479999999999999</v>
      </c>
      <c r="Q67" s="1">
        <v>2.6</v>
      </c>
      <c r="R67" s="1">
        <v>0.67</v>
      </c>
      <c r="S67" s="10">
        <v>3.2</v>
      </c>
      <c r="T67" s="10">
        <v>83.73</v>
      </c>
      <c r="U67" s="10">
        <v>22.38</v>
      </c>
      <c r="V67" s="12">
        <v>5</v>
      </c>
      <c r="W67" s="10">
        <v>22.5</v>
      </c>
      <c r="X67" s="12">
        <v>5</v>
      </c>
      <c r="Y67" s="10">
        <v>60.09</v>
      </c>
      <c r="Z67" s="12">
        <v>5</v>
      </c>
      <c r="AA67" s="10">
        <v>177</v>
      </c>
      <c r="AB67" s="6">
        <v>6</v>
      </c>
      <c r="AD67" s="2">
        <f t="shared" si="5"/>
        <v>0.85147589184144068</v>
      </c>
      <c r="AE67" s="58">
        <f t="shared" si="6"/>
        <v>-0.3893987148584469</v>
      </c>
      <c r="AF67" s="58">
        <f t="shared" si="7"/>
        <v>0.89306699999461359</v>
      </c>
      <c r="AG67" s="57">
        <f t="shared" si="8"/>
        <v>-0.49115958091934192</v>
      </c>
      <c r="AH67" s="59">
        <f t="shared" si="9"/>
        <v>2.3219741999859953</v>
      </c>
      <c r="AI67" s="60">
        <f t="shared" si="10"/>
        <v>0.77035474294959672</v>
      </c>
    </row>
    <row r="68" spans="2:35">
      <c r="B68" s="11"/>
      <c r="E68" s="27">
        <f t="shared" si="1"/>
        <v>4398298.8690967094</v>
      </c>
      <c r="F68" s="27">
        <f t="shared" si="2"/>
        <v>4615247.2924308134</v>
      </c>
      <c r="G68" s="37">
        <f t="shared" si="3"/>
        <v>4828689.450107635</v>
      </c>
      <c r="H68" s="37">
        <f t="shared" si="4"/>
        <v>4377858.477714207</v>
      </c>
      <c r="I68" s="30"/>
      <c r="J68" s="31"/>
      <c r="K68" s="10">
        <f t="shared" si="11"/>
        <v>416.22750000000002</v>
      </c>
      <c r="L68" s="10">
        <f t="shared" si="12"/>
        <v>416.38650000000001</v>
      </c>
      <c r="M68" s="8">
        <v>43196</v>
      </c>
      <c r="N68" s="16">
        <v>0.97361111111111109</v>
      </c>
      <c r="O68" s="6">
        <v>415.2</v>
      </c>
      <c r="P68" s="1">
        <v>7.8479999999999999</v>
      </c>
      <c r="Q68" s="1">
        <v>2.72</v>
      </c>
      <c r="R68" s="1">
        <v>1.01</v>
      </c>
      <c r="S68" s="10">
        <v>-0.1</v>
      </c>
      <c r="T68" s="10">
        <v>84</v>
      </c>
      <c r="U68" s="10">
        <v>22.2</v>
      </c>
      <c r="V68" s="12">
        <v>5</v>
      </c>
      <c r="W68" s="10">
        <v>106.5</v>
      </c>
      <c r="X68" s="12">
        <v>5</v>
      </c>
      <c r="Y68" s="10">
        <v>60.78</v>
      </c>
      <c r="Z68" s="12">
        <v>5</v>
      </c>
      <c r="AA68" s="10">
        <v>159</v>
      </c>
      <c r="AB68" s="6">
        <v>6</v>
      </c>
      <c r="AD68" s="2">
        <f t="shared" si="5"/>
        <v>0.61651219658951595</v>
      </c>
      <c r="AE68" s="58">
        <f t="shared" si="6"/>
        <v>-0.36674438972470602</v>
      </c>
      <c r="AF68" s="58">
        <f t="shared" si="7"/>
        <v>0.94384996076386607</v>
      </c>
      <c r="AG68" s="57">
        <f t="shared" si="8"/>
        <v>-0.25097037896028462</v>
      </c>
      <c r="AH68" s="59">
        <f t="shared" si="9"/>
        <v>2.5672718932777157</v>
      </c>
      <c r="AI68" s="60">
        <f t="shared" si="10"/>
        <v>1.0987993951341923</v>
      </c>
    </row>
    <row r="69" spans="2:35">
      <c r="B69" s="11"/>
      <c r="E69" s="27">
        <f t="shared" si="1"/>
        <v>4585276.6823003199</v>
      </c>
      <c r="F69" s="27">
        <f t="shared" si="2"/>
        <v>6609177.2146818833</v>
      </c>
      <c r="G69" s="37">
        <f t="shared" si="3"/>
        <v>6079671.8131186692</v>
      </c>
      <c r="H69" s="37">
        <f t="shared" si="4"/>
        <v>5999425.9933389127</v>
      </c>
      <c r="I69" s="30"/>
      <c r="J69" s="31"/>
      <c r="K69" s="10">
        <f t="shared" si="11"/>
        <v>415.95749999999998</v>
      </c>
      <c r="L69" s="10">
        <f t="shared" si="12"/>
        <v>416.10899999999998</v>
      </c>
      <c r="M69" s="8">
        <v>43197</v>
      </c>
      <c r="N69" s="16">
        <v>4.6527777777777779E-2</v>
      </c>
      <c r="O69" s="6">
        <v>415.2</v>
      </c>
      <c r="P69" s="1">
        <v>7.8479999999999999</v>
      </c>
      <c r="Q69" s="1">
        <v>2.65</v>
      </c>
      <c r="R69" s="1">
        <v>0.53</v>
      </c>
      <c r="S69" s="10">
        <v>0.4</v>
      </c>
      <c r="T69" s="10">
        <v>83.97</v>
      </c>
      <c r="U69" s="10">
        <v>22.56</v>
      </c>
      <c r="V69" s="12">
        <v>5</v>
      </c>
      <c r="W69" s="10">
        <v>0</v>
      </c>
      <c r="X69" s="12">
        <v>5</v>
      </c>
      <c r="Y69" s="10">
        <v>60.48</v>
      </c>
      <c r="Z69" s="12">
        <v>5</v>
      </c>
      <c r="AA69" s="10">
        <v>151.5</v>
      </c>
      <c r="AB69" s="6">
        <v>6</v>
      </c>
      <c r="AD69" s="2">
        <f t="shared" si="5"/>
        <v>1.0183982873075959</v>
      </c>
      <c r="AE69" s="58">
        <f t="shared" si="6"/>
        <v>-0.37936642399917631</v>
      </c>
      <c r="AF69" s="58">
        <f t="shared" si="7"/>
        <v>0.85032948007205289</v>
      </c>
      <c r="AG69" s="57">
        <f t="shared" si="8"/>
        <v>-0.70412764107406367</v>
      </c>
      <c r="AH69" s="59">
        <f t="shared" si="9"/>
        <v>2.2533731221909399</v>
      </c>
      <c r="AI69" s="60">
        <f t="shared" si="10"/>
        <v>0.64001276156857589</v>
      </c>
    </row>
    <row r="70" spans="2:35">
      <c r="B70" s="11"/>
      <c r="E70" s="27">
        <f t="shared" si="1"/>
        <v>4558279.9715857878</v>
      </c>
      <c r="F70" s="27">
        <f t="shared" si="2"/>
        <v>6801735.877677761</v>
      </c>
      <c r="G70" s="37">
        <f t="shared" si="3"/>
        <v>6160652.7197736129</v>
      </c>
      <c r="H70" s="37">
        <f t="shared" si="4"/>
        <v>6152868.0027446505</v>
      </c>
      <c r="I70" s="30"/>
      <c r="J70" s="31"/>
      <c r="K70" s="10">
        <f t="shared" si="11"/>
        <v>416.07749999999999</v>
      </c>
      <c r="L70" s="10">
        <f t="shared" si="12"/>
        <v>416.23200000000003</v>
      </c>
      <c r="M70" s="8">
        <v>43197</v>
      </c>
      <c r="N70" s="16">
        <v>0.24305555555555555</v>
      </c>
      <c r="O70" s="6">
        <v>415.2</v>
      </c>
      <c r="P70" s="1">
        <v>7.8479999999999999</v>
      </c>
      <c r="Q70" s="1">
        <v>2.66</v>
      </c>
      <c r="R70" s="1">
        <v>0.5</v>
      </c>
      <c r="S70" s="10">
        <v>-0.8</v>
      </c>
      <c r="T70" s="10">
        <v>84.18</v>
      </c>
      <c r="U70" s="10">
        <v>22.5</v>
      </c>
      <c r="V70" s="12">
        <v>5</v>
      </c>
      <c r="W70" s="10">
        <v>21</v>
      </c>
      <c r="X70" s="12">
        <v>5</v>
      </c>
      <c r="Y70" s="10">
        <v>60.54</v>
      </c>
      <c r="Z70" s="12">
        <v>5</v>
      </c>
      <c r="AA70" s="10">
        <v>154.5</v>
      </c>
      <c r="AB70" s="6">
        <v>6</v>
      </c>
      <c r="AD70" s="2">
        <f t="shared" si="5"/>
        <v>1.063485409751677</v>
      </c>
      <c r="AE70" s="58">
        <f t="shared" si="6"/>
        <v>-0.37751813844369309</v>
      </c>
      <c r="AF70" s="58">
        <f t="shared" si="7"/>
        <v>0.84135193137538289</v>
      </c>
      <c r="AG70" s="57">
        <f t="shared" si="8"/>
        <v>-0.7502230398382026</v>
      </c>
      <c r="AH70" s="59">
        <f t="shared" si="9"/>
        <v>2.2379961374585182</v>
      </c>
      <c r="AI70" s="60">
        <f t="shared" si="10"/>
        <v>0.61022824895016969</v>
      </c>
    </row>
    <row r="71" spans="2:35">
      <c r="B71" s="11"/>
      <c r="E71" s="27">
        <f t="shared" si="1"/>
        <v>4729452.930255862</v>
      </c>
      <c r="F71" s="27">
        <f t="shared" si="2"/>
        <v>5085661.1974150687</v>
      </c>
      <c r="G71" s="37">
        <f t="shared" si="3"/>
        <v>5270264.7590666926</v>
      </c>
      <c r="H71" s="37">
        <f t="shared" si="4"/>
        <v>4817648.7567719044</v>
      </c>
      <c r="I71" s="30"/>
      <c r="J71" s="31"/>
      <c r="K71" s="10">
        <f t="shared" si="11"/>
        <v>416.08500000000004</v>
      </c>
      <c r="L71" s="10">
        <f t="shared" si="12"/>
        <v>416.23500000000001</v>
      </c>
      <c r="M71" s="8">
        <v>43197</v>
      </c>
      <c r="N71" s="16">
        <v>0.28888888888888892</v>
      </c>
      <c r="O71" s="6">
        <v>415.2</v>
      </c>
      <c r="P71" s="1">
        <v>7.8479999999999999</v>
      </c>
      <c r="Q71" s="1">
        <v>2.6</v>
      </c>
      <c r="R71" s="1">
        <v>0.86</v>
      </c>
      <c r="S71" s="10">
        <v>-0.5</v>
      </c>
      <c r="T71" s="10">
        <v>83.7</v>
      </c>
      <c r="U71" s="10">
        <v>22.2</v>
      </c>
      <c r="V71" s="12">
        <v>5</v>
      </c>
      <c r="W71" s="10">
        <v>27</v>
      </c>
      <c r="X71" s="12">
        <v>5</v>
      </c>
      <c r="Y71" s="10">
        <v>60.84</v>
      </c>
      <c r="Z71" s="12">
        <v>5</v>
      </c>
      <c r="AA71" s="10">
        <v>150</v>
      </c>
      <c r="AB71" s="6">
        <v>6</v>
      </c>
      <c r="AD71" s="2">
        <f t="shared" si="5"/>
        <v>0.70129432031739025</v>
      </c>
      <c r="AE71" s="58">
        <f t="shared" si="6"/>
        <v>-0.38896816090895481</v>
      </c>
      <c r="AF71" s="58">
        <f t="shared" si="7"/>
        <v>0.93774240165234801</v>
      </c>
      <c r="AG71" s="57">
        <f t="shared" si="8"/>
        <v>-0.27916446168256548</v>
      </c>
      <c r="AH71" s="59">
        <f t="shared" si="9"/>
        <v>2.4381302442961053</v>
      </c>
      <c r="AI71" s="60">
        <f t="shared" si="10"/>
        <v>0.94170504573380698</v>
      </c>
    </row>
    <row r="72" spans="2:35">
      <c r="B72" s="11"/>
      <c r="E72" s="27">
        <f t="shared" si="1"/>
        <v>4652461.3431611704</v>
      </c>
      <c r="F72" s="27">
        <f t="shared" si="2"/>
        <v>7022604.8614526186</v>
      </c>
      <c r="G72" s="37">
        <f t="shared" si="3"/>
        <v>6357371.5923727462</v>
      </c>
      <c r="H72" s="37">
        <f t="shared" si="4"/>
        <v>6354884.8735645516</v>
      </c>
      <c r="I72" s="30"/>
      <c r="J72" s="31"/>
      <c r="K72" s="10">
        <f t="shared" si="11"/>
        <v>414.5625</v>
      </c>
      <c r="L72" s="10">
        <f t="shared" si="12"/>
        <v>414.71249999999998</v>
      </c>
      <c r="M72" s="8">
        <v>43197</v>
      </c>
      <c r="N72" s="16">
        <v>0.50763888888888886</v>
      </c>
      <c r="O72" s="6">
        <v>415.2</v>
      </c>
      <c r="P72" s="1">
        <v>7.8479999999999999</v>
      </c>
      <c r="Q72" s="1">
        <v>2.63</v>
      </c>
      <c r="R72" s="1">
        <v>0.47</v>
      </c>
      <c r="S72" s="10">
        <v>-2.7</v>
      </c>
      <c r="T72" s="10">
        <v>83.97</v>
      </c>
      <c r="U72" s="10">
        <v>22.35</v>
      </c>
      <c r="V72" s="12">
        <v>5</v>
      </c>
      <c r="W72" s="10">
        <v>22.5</v>
      </c>
      <c r="X72" s="12">
        <v>5</v>
      </c>
      <c r="Y72" s="10">
        <v>60.39</v>
      </c>
      <c r="Z72" s="12">
        <v>5</v>
      </c>
      <c r="AA72" s="10">
        <v>150</v>
      </c>
      <c r="AB72" s="6">
        <v>6</v>
      </c>
      <c r="AD72" s="2">
        <f t="shared" si="5"/>
        <v>1.1118232126969403</v>
      </c>
      <c r="AE72" s="58">
        <f t="shared" si="6"/>
        <v>-0.38331376014967622</v>
      </c>
      <c r="AF72" s="58">
        <f t="shared" si="7"/>
        <v>0.8382331333208819</v>
      </c>
      <c r="AG72" s="57">
        <f t="shared" si="8"/>
        <v>-0.76635176556303486</v>
      </c>
      <c r="AH72" s="59">
        <f t="shared" si="9"/>
        <v>2.2045531406339194</v>
      </c>
      <c r="AI72" s="60">
        <f t="shared" si="10"/>
        <v>0.57574879075944763</v>
      </c>
    </row>
    <row r="73" spans="2:35">
      <c r="B73" s="11"/>
      <c r="E73" s="27">
        <f t="shared" si="1"/>
        <v>4800742.1089046812</v>
      </c>
      <c r="F73" s="27">
        <f t="shared" si="2"/>
        <v>6445174.7439632816</v>
      </c>
      <c r="G73" s="37">
        <f t="shared" si="3"/>
        <v>6145002.4141094647</v>
      </c>
      <c r="H73" s="37">
        <f t="shared" si="4"/>
        <v>5909849.3073407449</v>
      </c>
      <c r="I73" s="30"/>
      <c r="J73" s="31"/>
      <c r="K73" s="10">
        <f t="shared" si="11"/>
        <v>415.83</v>
      </c>
      <c r="L73" s="10">
        <f t="shared" si="12"/>
        <v>415.98599999999999</v>
      </c>
      <c r="M73" s="8">
        <v>43197</v>
      </c>
      <c r="N73" s="16">
        <v>0.5180555555555556</v>
      </c>
      <c r="O73" s="6">
        <v>415.2</v>
      </c>
      <c r="P73" s="1">
        <v>7.8479999999999999</v>
      </c>
      <c r="Q73" s="1">
        <v>2.58</v>
      </c>
      <c r="R73" s="1">
        <v>0.56000000000000005</v>
      </c>
      <c r="S73" s="10">
        <v>-2.7</v>
      </c>
      <c r="T73" s="10">
        <v>84</v>
      </c>
      <c r="U73" s="10">
        <v>22.23</v>
      </c>
      <c r="V73" s="12">
        <v>5</v>
      </c>
      <c r="W73" s="10">
        <v>30</v>
      </c>
      <c r="X73" s="12">
        <v>5</v>
      </c>
      <c r="Y73" s="10">
        <v>60.75</v>
      </c>
      <c r="Z73" s="12">
        <v>5</v>
      </c>
      <c r="AA73" s="10">
        <v>156</v>
      </c>
      <c r="AB73" s="6">
        <v>6</v>
      </c>
      <c r="AD73" s="2">
        <f t="shared" si="5"/>
        <v>0.97602115451103155</v>
      </c>
      <c r="AE73" s="58">
        <f t="shared" si="6"/>
        <v>-0.3931325923016924</v>
      </c>
      <c r="AF73" s="58">
        <f t="shared" si="7"/>
        <v>0.86961385919508971</v>
      </c>
      <c r="AG73" s="57">
        <f t="shared" si="8"/>
        <v>-0.60673547436034991</v>
      </c>
      <c r="AH73" s="59">
        <f t="shared" si="9"/>
        <v>2.2436037567233313</v>
      </c>
      <c r="AI73" s="60">
        <f t="shared" si="10"/>
        <v>0.66124374129268182</v>
      </c>
    </row>
    <row r="74" spans="2:35">
      <c r="B74" s="11"/>
      <c r="E74" s="27">
        <f t="shared" ref="E74:E137" si="13">IF(ISNUMBER((2*Q74*1000-O74*P74*$C$3-2*Q74*1000*SQRT(1-O74*P74*$C$3/(Q74*1000)-(O74*P74*$C$3/(2*Q74*1000))^2*TAN(S74*PI()/180)^2))/((O74*10^-6)^2*$C$2)),(2*Q74*1000-O74*P74*$C$3-2*Q74*1000*SQRT(1-O74*P74*$C$3/(Q74*1000)-(O74*P74*$C$3/(2*Q74*1000))^2*TAN(S74*PI()/180)^2))/((O74*10^-6)^2*$C$2),#N/A)</f>
        <v>5155122.7057775753</v>
      </c>
      <c r="F74" s="27">
        <f t="shared" ref="F74:F137" si="14">IF(ISNUMBER((2*R74*1000+O74*P74*$C$3-2*R74*1000*SQRT(1+O74*P74*$C$3/(R74*1000)-(O74*P74*$C$3)^2*TAN(S74*PI()/180)^2/(4*(R74*1000)^2)))/((O74*10^-6)^2*$C$2)),(2*R74*1000+O74*P74*$C$3-2*R74*1000*SQRT(1+O74*P74*$C$3/(R74*1000)-(O74*P74*$C$3)^2*TAN(S74*PI()/180)^2/(4*(R74*1000)^2)))/((O74*10^-6)^2*$C$2),#N/A)</f>
        <v>7312602.9307138966</v>
      </c>
      <c r="G74" s="37">
        <f t="shared" ref="G74:G137" si="15">IF(ISNUMBER((2*AH74*1000-O74*P74*$C$3-2*AH74*1000*SQRT(1-O74*P74*$C$3/(AH74*1000)-(O74*P74*$C$3/(2*AH74*1000))^2*TAN(S74*PI()/180)^2))/((O74*10^-6)^2*$C$2)),(2*AH74*1000-O74*P74*$C$3-2*AH74*1000*SQRT(1-O74*P74*$C$3/(AH74*1000)-(O74*P74*$C$3/(2*AH74*1000))^2*TAN(S74*PI()/180)^2))/((O74*10^-6)^2*$C$2),#N/A)</f>
        <v>6909735.7517754156</v>
      </c>
      <c r="H74" s="37">
        <f t="shared" ref="H74:H137" si="16">IF(ISNUMBER((2*AI74*1000+O74*P74*$C$3-2*AI74*1000*SQRT(1+O74*P74*$C$3/(AI74*1000)-(O74*P74*$C$3)^2*TAN(S74*PI()/180)^2/(4*(AI74*1000)^2)))/((O74*10^-6)^2*$C$2)),(2*AI74*1000+O74*P74*$C$3-2*AI74*1000*SQRT(1+O74*P74*$C$3/(AI74*1000)-(O74*P74*$C$3)^2*TAN(S74*PI()/180)^2/(4*(AI74*1000)^2)))/((O74*10^-6)^2*$C$2),#N/A)</f>
        <v>6688185.0194769343</v>
      </c>
      <c r="I74" s="30"/>
      <c r="J74" s="31"/>
      <c r="K74" s="10">
        <f t="shared" si="11"/>
        <v>416.09249999999997</v>
      </c>
      <c r="L74" s="10">
        <f t="shared" si="12"/>
        <v>416.24249999999995</v>
      </c>
      <c r="M74" s="8">
        <v>43198</v>
      </c>
      <c r="N74" s="16">
        <v>1.5972222222222224E-2</v>
      </c>
      <c r="O74" s="6">
        <v>415.2</v>
      </c>
      <c r="P74" s="1">
        <v>7.8479999999999999</v>
      </c>
      <c r="Q74" s="1">
        <v>2.5</v>
      </c>
      <c r="R74" s="1">
        <v>0.45</v>
      </c>
      <c r="S74" s="10">
        <v>-8</v>
      </c>
      <c r="T74" s="10">
        <v>84.15</v>
      </c>
      <c r="U74" s="10">
        <v>22.5</v>
      </c>
      <c r="V74" s="12">
        <v>5</v>
      </c>
      <c r="W74" s="10">
        <v>28.5</v>
      </c>
      <c r="X74" s="12">
        <v>5</v>
      </c>
      <c r="Y74" s="10">
        <v>60.54</v>
      </c>
      <c r="Z74" s="12">
        <v>5</v>
      </c>
      <c r="AA74" s="10">
        <v>150</v>
      </c>
      <c r="AB74" s="6">
        <v>6</v>
      </c>
      <c r="AD74" s="2">
        <f t="shared" ref="AD74:AD137" si="17">SQRT(1+O74*P74*$C$3/(R74*1000)-1/4*(O74*P74*$C$3/(R74*1000))^2*TAN(S74*PI()/180)^2)-1</f>
        <v>1.1344357380660179</v>
      </c>
      <c r="AE74" s="58">
        <f t="shared" ref="AE74:AE137" si="18">SQRT(1-O74*P74*$C$3/(Q74*1000)-1/4*(O74*P74*$C$3/(Q74*1000))^2*TAN(S74*PI()/180)^2)-1</f>
        <v>-0.41160821708164286</v>
      </c>
      <c r="AF74" s="58">
        <f t="shared" ref="AF74:AF137" si="19">(O74*P74*$C$3-SQRT((O74*P74*$C$3)^2+4*Q74*1000*R74*1000*10^(-$AI$2/10)*AD74*AE74))/(2*R74*1000*10^(-$AI$2/10)*AD74)</f>
        <v>0.85429371102068374</v>
      </c>
      <c r="AG74" s="57">
        <f t="shared" ref="AG74:AG137" si="20">IF(ISNUMBER(AF74),IF(AF74&lt;=1,10*LOG10(AF74),0),"")</f>
        <v>-0.68392790732984488</v>
      </c>
      <c r="AH74" s="59">
        <f t="shared" ref="AH74:AH137" si="21">IF(ISNUMBER(AG74),Q74*10^(AG74/10),#N/A)</f>
        <v>2.1357342775517094</v>
      </c>
      <c r="AI74" s="60">
        <f t="shared" ref="AI74:AI137" si="22">IF(ISNUMBER(AG74),R74*10^((-AG74+$AI$2)/10),#N/A)</f>
        <v>0.5408854569449727</v>
      </c>
    </row>
    <row r="75" spans="2:35">
      <c r="B75" s="11"/>
      <c r="E75" s="27">
        <f t="shared" si="13"/>
        <v>5334194.9466822566</v>
      </c>
      <c r="F75" s="27">
        <f t="shared" si="14"/>
        <v>7545316.7083451319</v>
      </c>
      <c r="G75" s="37">
        <f t="shared" si="15"/>
        <v>7192524.1973790796</v>
      </c>
      <c r="H75" s="37">
        <f t="shared" si="16"/>
        <v>6919859.5300866179</v>
      </c>
      <c r="I75" s="30"/>
      <c r="J75" s="31"/>
      <c r="K75" s="10">
        <f t="shared" ref="K75:K138" si="23">U75*V75+W75*X75/1000+Y75*Z75+AA75/1000*(AB75-1)</f>
        <v>416.09250000000003</v>
      </c>
      <c r="L75" s="10">
        <f t="shared" ref="L75:L138" si="24">U75*V75+W75*X75/1000+Y75*Z75+AA75/1000*AB75</f>
        <v>416.24250000000001</v>
      </c>
      <c r="M75" s="8">
        <v>43198</v>
      </c>
      <c r="N75" s="16">
        <v>2.013888888888889E-2</v>
      </c>
      <c r="O75" s="6">
        <v>415.2</v>
      </c>
      <c r="P75" s="1">
        <v>7.8479999999999999</v>
      </c>
      <c r="Q75" s="1">
        <v>2.4500000000000002</v>
      </c>
      <c r="R75" s="1">
        <v>0.42</v>
      </c>
      <c r="S75" s="10">
        <v>-7.9</v>
      </c>
      <c r="T75" s="10">
        <v>83.7</v>
      </c>
      <c r="U75" s="10">
        <v>22.47</v>
      </c>
      <c r="V75" s="12">
        <v>5</v>
      </c>
      <c r="W75" s="10">
        <v>28.5</v>
      </c>
      <c r="X75" s="12">
        <v>5</v>
      </c>
      <c r="Y75" s="10">
        <v>60.57</v>
      </c>
      <c r="Z75" s="12">
        <v>5</v>
      </c>
      <c r="AA75" s="10">
        <v>150</v>
      </c>
      <c r="AB75" s="6">
        <v>6</v>
      </c>
      <c r="AD75" s="2">
        <f t="shared" si="17"/>
        <v>1.1924230240034768</v>
      </c>
      <c r="AE75" s="58">
        <f t="shared" si="18"/>
        <v>-0.42304817907311765</v>
      </c>
      <c r="AF75" s="58">
        <f t="shared" si="19"/>
        <v>0.855008426183133</v>
      </c>
      <c r="AG75" s="57">
        <f t="shared" si="20"/>
        <v>-0.68029605240475277</v>
      </c>
      <c r="AH75" s="59">
        <f t="shared" si="21"/>
        <v>2.0947706441486762</v>
      </c>
      <c r="AI75" s="60">
        <f t="shared" si="22"/>
        <v>0.50440443403094981</v>
      </c>
    </row>
    <row r="76" spans="2:35">
      <c r="B76" s="11"/>
      <c r="E76" s="27">
        <f t="shared" si="13"/>
        <v>4890996.5708015002</v>
      </c>
      <c r="F76" s="27">
        <f t="shared" si="14"/>
        <v>7212336.0388703216</v>
      </c>
      <c r="G76" s="37">
        <f t="shared" si="15"/>
        <v>6657508.5963591915</v>
      </c>
      <c r="H76" s="37">
        <f t="shared" si="16"/>
        <v>6558701.6010492584</v>
      </c>
      <c r="I76" s="30"/>
      <c r="J76" s="31"/>
      <c r="K76" s="10">
        <f t="shared" si="23"/>
        <v>416.09250000000003</v>
      </c>
      <c r="L76" s="10">
        <f t="shared" si="24"/>
        <v>416.24100000000004</v>
      </c>
      <c r="M76" s="8">
        <v>43198</v>
      </c>
      <c r="N76" s="16">
        <v>0.17986111111111111</v>
      </c>
      <c r="O76" s="6">
        <v>415.2</v>
      </c>
      <c r="P76" s="1">
        <v>7.8479999999999999</v>
      </c>
      <c r="Q76" s="1">
        <v>2.56</v>
      </c>
      <c r="R76" s="1">
        <v>0.45</v>
      </c>
      <c r="S76" s="10">
        <v>-5</v>
      </c>
      <c r="T76" s="10">
        <v>83.82</v>
      </c>
      <c r="U76" s="10">
        <v>22.29</v>
      </c>
      <c r="V76" s="12">
        <v>5</v>
      </c>
      <c r="W76" s="10">
        <v>30</v>
      </c>
      <c r="X76" s="12">
        <v>5</v>
      </c>
      <c r="Y76" s="10">
        <v>60.75</v>
      </c>
      <c r="Z76" s="12">
        <v>5</v>
      </c>
      <c r="AA76" s="10">
        <v>148.5</v>
      </c>
      <c r="AB76" s="6">
        <v>6</v>
      </c>
      <c r="AD76" s="2">
        <f t="shared" si="17"/>
        <v>1.1437024796109037</v>
      </c>
      <c r="AE76" s="58">
        <f t="shared" si="18"/>
        <v>-0.39767019980324336</v>
      </c>
      <c r="AF76" s="58">
        <f t="shared" si="19"/>
        <v>0.84398446806779115</v>
      </c>
      <c r="AG76" s="57">
        <f t="shared" si="20"/>
        <v>-0.73665545666429855</v>
      </c>
      <c r="AH76" s="59">
        <f t="shared" si="21"/>
        <v>2.160600238253545</v>
      </c>
      <c r="AI76" s="60">
        <f t="shared" si="22"/>
        <v>0.54749235529003104</v>
      </c>
    </row>
    <row r="77" spans="2:35">
      <c r="B77" s="11"/>
      <c r="E77" s="27">
        <f t="shared" si="13"/>
        <v>4958623.3508150009</v>
      </c>
      <c r="F77" s="27">
        <f t="shared" si="14"/>
        <v>7000778.7427431</v>
      </c>
      <c r="G77" s="37">
        <f t="shared" si="15"/>
        <v>6583419.3926339149</v>
      </c>
      <c r="H77" s="37">
        <f t="shared" si="16"/>
        <v>6396331.2041832302</v>
      </c>
      <c r="I77" s="30"/>
      <c r="J77" s="31"/>
      <c r="K77" s="10">
        <f t="shared" si="23"/>
        <v>416.07</v>
      </c>
      <c r="L77" s="10">
        <f t="shared" si="24"/>
        <v>416.21549999999996</v>
      </c>
      <c r="M77" s="8">
        <v>43198</v>
      </c>
      <c r="N77" s="16">
        <v>0.18055555555555555</v>
      </c>
      <c r="O77" s="6">
        <v>415.2</v>
      </c>
      <c r="P77" s="1">
        <v>7.8479999999999999</v>
      </c>
      <c r="Q77" s="1">
        <v>2.54</v>
      </c>
      <c r="R77" s="1">
        <v>0.48</v>
      </c>
      <c r="S77" s="10">
        <v>-5.2</v>
      </c>
      <c r="T77" s="10">
        <v>84.03</v>
      </c>
      <c r="U77" s="10">
        <v>22.83</v>
      </c>
      <c r="V77" s="12">
        <v>5</v>
      </c>
      <c r="W77" s="10">
        <v>28.5</v>
      </c>
      <c r="X77" s="12">
        <v>5</v>
      </c>
      <c r="Y77" s="10">
        <v>60.21</v>
      </c>
      <c r="Z77" s="12">
        <v>5</v>
      </c>
      <c r="AA77" s="10">
        <v>145.5</v>
      </c>
      <c r="AB77" s="6">
        <v>6</v>
      </c>
      <c r="AD77" s="2">
        <f t="shared" si="17"/>
        <v>1.090551341259439</v>
      </c>
      <c r="AE77" s="58">
        <f t="shared" si="18"/>
        <v>-0.40190876556503419</v>
      </c>
      <c r="AF77" s="58">
        <f t="shared" si="19"/>
        <v>0.8556732958401585</v>
      </c>
      <c r="AG77" s="57">
        <f t="shared" si="20"/>
        <v>-0.67692021417543491</v>
      </c>
      <c r="AH77" s="59">
        <f t="shared" si="21"/>
        <v>2.1734101714340026</v>
      </c>
      <c r="AI77" s="60">
        <f t="shared" si="22"/>
        <v>0.57601429143203331</v>
      </c>
    </row>
    <row r="78" spans="2:35">
      <c r="B78" s="11"/>
      <c r="E78" s="27">
        <f t="shared" si="13"/>
        <v>4850402.5234865649</v>
      </c>
      <c r="F78" s="27">
        <f t="shared" si="14"/>
        <v>5421261.1191797489</v>
      </c>
      <c r="G78" s="37">
        <f t="shared" si="15"/>
        <v>5542571.2752872519</v>
      </c>
      <c r="H78" s="37">
        <f t="shared" si="16"/>
        <v>5105629.5986819072</v>
      </c>
      <c r="I78" s="30"/>
      <c r="J78" s="31"/>
      <c r="K78" s="10">
        <f t="shared" si="23"/>
        <v>415.79250000000002</v>
      </c>
      <c r="L78" s="10">
        <f t="shared" si="24"/>
        <v>415.93799999999999</v>
      </c>
      <c r="M78" s="8">
        <v>43196</v>
      </c>
      <c r="N78" s="16">
        <v>0.70416666666666661</v>
      </c>
      <c r="O78" s="6">
        <v>415.05</v>
      </c>
      <c r="P78" s="1">
        <v>7.8479999999999999</v>
      </c>
      <c r="Q78" s="1">
        <v>2.56</v>
      </c>
      <c r="R78" s="1">
        <v>0.77</v>
      </c>
      <c r="S78" s="10">
        <v>-0.3</v>
      </c>
      <c r="T78" s="10">
        <v>83.88</v>
      </c>
      <c r="U78" s="10">
        <v>22.29</v>
      </c>
      <c r="V78" s="12">
        <v>5</v>
      </c>
      <c r="W78" s="10">
        <v>3</v>
      </c>
      <c r="X78" s="12">
        <v>5</v>
      </c>
      <c r="Y78" s="10">
        <v>60.72</v>
      </c>
      <c r="Z78" s="12">
        <v>5</v>
      </c>
      <c r="AA78" s="10">
        <v>145.5</v>
      </c>
      <c r="AB78" s="6">
        <v>6</v>
      </c>
      <c r="AD78" s="2">
        <f t="shared" si="17"/>
        <v>0.76496664515733159</v>
      </c>
      <c r="AE78" s="58">
        <f t="shared" si="18"/>
        <v>-0.39683882936453796</v>
      </c>
      <c r="AF78" s="58">
        <f t="shared" si="19"/>
        <v>0.92537751248224931</v>
      </c>
      <c r="AG78" s="57">
        <f t="shared" si="20"/>
        <v>-0.33681058459996505</v>
      </c>
      <c r="AH78" s="59">
        <f t="shared" si="21"/>
        <v>2.3689664319545582</v>
      </c>
      <c r="AI78" s="60">
        <f t="shared" si="22"/>
        <v>0.85442074366335241</v>
      </c>
    </row>
    <row r="79" spans="2:35">
      <c r="B79" s="11"/>
      <c r="E79" s="27">
        <f t="shared" si="13"/>
        <v>4883175.2920161188</v>
      </c>
      <c r="F79" s="27">
        <f t="shared" si="14"/>
        <v>6938286.8917488065</v>
      </c>
      <c r="G79" s="37">
        <f t="shared" si="15"/>
        <v>6496915.4679075796</v>
      </c>
      <c r="H79" s="37">
        <f t="shared" si="16"/>
        <v>6334045.3570432756</v>
      </c>
      <c r="I79" s="30"/>
      <c r="J79" s="31"/>
      <c r="K79" s="10">
        <f t="shared" si="23"/>
        <v>415.07999999999993</v>
      </c>
      <c r="L79" s="10">
        <f t="shared" si="24"/>
        <v>415.08149999999995</v>
      </c>
      <c r="M79" s="8">
        <v>43196</v>
      </c>
      <c r="N79" s="16">
        <v>0.75555555555555554</v>
      </c>
      <c r="O79" s="6">
        <v>415.05</v>
      </c>
      <c r="P79" s="1">
        <v>7.8479999999999999</v>
      </c>
      <c r="Q79" s="1">
        <v>2.5499999999999998</v>
      </c>
      <c r="R79" s="1">
        <v>0.48</v>
      </c>
      <c r="S79" s="10">
        <v>0.9</v>
      </c>
      <c r="T79" s="10">
        <v>83.73</v>
      </c>
      <c r="U79" s="10">
        <v>22.35</v>
      </c>
      <c r="V79" s="12">
        <v>5</v>
      </c>
      <c r="W79" s="10">
        <v>4.5</v>
      </c>
      <c r="X79" s="12">
        <v>5</v>
      </c>
      <c r="Y79" s="10">
        <v>60.66</v>
      </c>
      <c r="Z79" s="12">
        <v>5</v>
      </c>
      <c r="AA79" s="10">
        <v>1.5</v>
      </c>
      <c r="AB79" s="6">
        <v>6</v>
      </c>
      <c r="AD79" s="2">
        <f t="shared" si="17"/>
        <v>1.0957870772829419</v>
      </c>
      <c r="AE79" s="58">
        <f t="shared" si="18"/>
        <v>-0.39892918285757673</v>
      </c>
      <c r="AF79" s="58">
        <f t="shared" si="19"/>
        <v>0.85396898541301836</v>
      </c>
      <c r="AG79" s="57">
        <f t="shared" si="20"/>
        <v>-0.68557901803471266</v>
      </c>
      <c r="AH79" s="59">
        <f t="shared" si="21"/>
        <v>2.1776209128031967</v>
      </c>
      <c r="AI79" s="60">
        <f t="shared" si="22"/>
        <v>0.57716387318481155</v>
      </c>
    </row>
    <row r="80" spans="2:35">
      <c r="B80" s="11"/>
      <c r="E80" s="27">
        <f t="shared" si="13"/>
        <v>4674154.5187489316</v>
      </c>
      <c r="F80" s="27">
        <f t="shared" si="14"/>
        <v>7014003.8689840324</v>
      </c>
      <c r="G80" s="37">
        <f t="shared" si="15"/>
        <v>6371858.4993678918</v>
      </c>
      <c r="H80" s="37">
        <f t="shared" si="16"/>
        <v>6352984.8858252559</v>
      </c>
      <c r="I80" s="30"/>
      <c r="J80" s="31"/>
      <c r="K80" s="10">
        <f t="shared" si="23"/>
        <v>416.30250000000001</v>
      </c>
      <c r="L80" s="10">
        <f t="shared" si="24"/>
        <v>416.45700000000005</v>
      </c>
      <c r="M80" s="8">
        <v>43196</v>
      </c>
      <c r="N80" s="16">
        <v>0.84652777777777777</v>
      </c>
      <c r="O80" s="6">
        <v>415.05</v>
      </c>
      <c r="P80" s="1">
        <v>7.8479999999999999</v>
      </c>
      <c r="Q80" s="1">
        <v>2.62</v>
      </c>
      <c r="R80" s="1">
        <v>0.47</v>
      </c>
      <c r="S80" s="10">
        <v>1.8</v>
      </c>
      <c r="T80" s="10">
        <v>84.48</v>
      </c>
      <c r="U80" s="10">
        <v>22.65</v>
      </c>
      <c r="V80" s="12">
        <v>5</v>
      </c>
      <c r="W80" s="10">
        <v>96</v>
      </c>
      <c r="X80" s="12">
        <v>5</v>
      </c>
      <c r="Y80" s="10">
        <v>60.36</v>
      </c>
      <c r="Z80" s="12">
        <v>5</v>
      </c>
      <c r="AA80" s="10">
        <v>154.5</v>
      </c>
      <c r="AB80" s="6">
        <v>6</v>
      </c>
      <c r="AD80" s="2">
        <f t="shared" si="17"/>
        <v>1.1124064957418884</v>
      </c>
      <c r="AE80" s="58">
        <f t="shared" si="18"/>
        <v>-0.3849552139600495</v>
      </c>
      <c r="AF80" s="58">
        <f t="shared" si="19"/>
        <v>0.8397163412670664</v>
      </c>
      <c r="AG80" s="57">
        <f t="shared" si="20"/>
        <v>-0.75867395161133488</v>
      </c>
      <c r="AH80" s="59">
        <f t="shared" si="21"/>
        <v>2.2000568141197139</v>
      </c>
      <c r="AI80" s="60">
        <f t="shared" si="22"/>
        <v>0.57473183403311789</v>
      </c>
    </row>
    <row r="81" spans="2:35">
      <c r="B81" s="11"/>
      <c r="E81" s="27">
        <f t="shared" si="13"/>
        <v>4502017.4861484682</v>
      </c>
      <c r="F81" s="27">
        <f t="shared" si="14"/>
        <v>6610018.6491721254</v>
      </c>
      <c r="G81" s="37">
        <f t="shared" si="15"/>
        <v>6012332.9643926639</v>
      </c>
      <c r="H81" s="37">
        <f t="shared" si="16"/>
        <v>5982372.8759650812</v>
      </c>
      <c r="I81" s="30"/>
      <c r="J81" s="31"/>
      <c r="K81" s="10">
        <f t="shared" si="23"/>
        <v>409.84500000000003</v>
      </c>
      <c r="L81" s="10">
        <f t="shared" si="24"/>
        <v>409.995</v>
      </c>
      <c r="M81" s="8">
        <v>43196</v>
      </c>
      <c r="N81" s="16">
        <v>0.9868055555555556</v>
      </c>
      <c r="O81" s="6">
        <v>415.05</v>
      </c>
      <c r="P81" s="1">
        <v>7.8479999999999999</v>
      </c>
      <c r="Q81" s="1">
        <v>2.68</v>
      </c>
      <c r="R81" s="1">
        <v>0.53</v>
      </c>
      <c r="S81" s="10">
        <v>1.4210899999999999E-14</v>
      </c>
      <c r="T81" s="10">
        <v>82.53</v>
      </c>
      <c r="U81" s="10">
        <v>21.9</v>
      </c>
      <c r="V81" s="12">
        <v>5</v>
      </c>
      <c r="W81" s="10">
        <v>99</v>
      </c>
      <c r="X81" s="12">
        <v>5</v>
      </c>
      <c r="Y81" s="10">
        <v>59.82</v>
      </c>
      <c r="Z81" s="12">
        <v>5</v>
      </c>
      <c r="AA81" s="10">
        <v>150</v>
      </c>
      <c r="AB81" s="6">
        <v>6</v>
      </c>
      <c r="AD81" s="2">
        <f t="shared" si="17"/>
        <v>1.0181516856805128</v>
      </c>
      <c r="AE81" s="58">
        <f t="shared" si="18"/>
        <v>-0.3736674504014923</v>
      </c>
      <c r="AF81" s="58">
        <f t="shared" si="19"/>
        <v>0.84560512877092275</v>
      </c>
      <c r="AG81" s="57">
        <f t="shared" si="20"/>
        <v>-0.72832391606311475</v>
      </c>
      <c r="AH81" s="59">
        <f t="shared" si="21"/>
        <v>2.2662217451060735</v>
      </c>
      <c r="AI81" s="60">
        <f t="shared" si="22"/>
        <v>0.64358847914641415</v>
      </c>
    </row>
    <row r="82" spans="2:35">
      <c r="B82" s="11"/>
      <c r="E82" s="27">
        <f t="shared" si="13"/>
        <v>4214781.0646838909</v>
      </c>
      <c r="F82" s="27">
        <f t="shared" si="14"/>
        <v>6450093.8355056411</v>
      </c>
      <c r="G82" s="37">
        <f t="shared" si="15"/>
        <v>5684369.0426824307</v>
      </c>
      <c r="H82" s="37">
        <f t="shared" si="16"/>
        <v>5788008.6172439493</v>
      </c>
      <c r="I82" s="30"/>
      <c r="J82" s="31"/>
      <c r="K82" s="10">
        <f t="shared" si="23"/>
        <v>416.54250000000002</v>
      </c>
      <c r="L82" s="10">
        <f t="shared" si="24"/>
        <v>416.72550000000001</v>
      </c>
      <c r="M82" s="8">
        <v>43197</v>
      </c>
      <c r="N82" s="16">
        <v>0.17291666666666669</v>
      </c>
      <c r="O82" s="6">
        <v>415.05</v>
      </c>
      <c r="P82" s="1">
        <v>7.8479999999999999</v>
      </c>
      <c r="Q82" s="1">
        <v>2.8</v>
      </c>
      <c r="R82" s="1">
        <v>0.56000000000000005</v>
      </c>
      <c r="S82" s="10">
        <v>3</v>
      </c>
      <c r="T82" s="10">
        <v>83.94</v>
      </c>
      <c r="U82" s="10">
        <v>22.35</v>
      </c>
      <c r="V82" s="12">
        <v>5</v>
      </c>
      <c r="W82" s="10">
        <v>25.5</v>
      </c>
      <c r="X82" s="12">
        <v>5</v>
      </c>
      <c r="Y82" s="10">
        <v>60.75</v>
      </c>
      <c r="Z82" s="12">
        <v>5</v>
      </c>
      <c r="AA82" s="10">
        <v>183</v>
      </c>
      <c r="AB82" s="6">
        <v>6</v>
      </c>
      <c r="AD82" s="2">
        <f t="shared" si="17"/>
        <v>0.97547634949330853</v>
      </c>
      <c r="AE82" s="58">
        <f t="shared" si="18"/>
        <v>-0.35338979438104912</v>
      </c>
      <c r="AF82" s="58">
        <f t="shared" si="19"/>
        <v>0.83565055793492315</v>
      </c>
      <c r="AG82" s="57">
        <f t="shared" si="20"/>
        <v>-0.77975292521401363</v>
      </c>
      <c r="AH82" s="59">
        <f t="shared" si="21"/>
        <v>2.3398215622177845</v>
      </c>
      <c r="AI82" s="60">
        <f t="shared" si="22"/>
        <v>0.68811863556358577</v>
      </c>
    </row>
    <row r="83" spans="2:35">
      <c r="B83" s="11"/>
      <c r="E83" s="27">
        <f t="shared" si="13"/>
        <v>4719281.898456607</v>
      </c>
      <c r="F83" s="27">
        <f t="shared" si="14"/>
        <v>6235833.8069714848</v>
      </c>
      <c r="G83" s="37">
        <f t="shared" si="15"/>
        <v>5965849.4460521759</v>
      </c>
      <c r="H83" s="37">
        <f t="shared" si="16"/>
        <v>5721051.062446218</v>
      </c>
      <c r="I83" s="30"/>
      <c r="J83" s="31"/>
      <c r="K83" s="10">
        <f t="shared" si="23"/>
        <v>413.38500000000005</v>
      </c>
      <c r="L83" s="10">
        <f t="shared" si="24"/>
        <v>413.53350000000006</v>
      </c>
      <c r="M83" s="8">
        <v>43197</v>
      </c>
      <c r="N83" s="16">
        <v>0.21597222222222223</v>
      </c>
      <c r="O83" s="6">
        <v>415.05</v>
      </c>
      <c r="P83" s="1">
        <v>7.8479999999999999</v>
      </c>
      <c r="Q83" s="1">
        <v>2.61</v>
      </c>
      <c r="R83" s="1">
        <v>0.6</v>
      </c>
      <c r="S83" s="10">
        <v>3.7</v>
      </c>
      <c r="T83" s="10">
        <v>83.67</v>
      </c>
      <c r="U83" s="10">
        <v>22.08</v>
      </c>
      <c r="V83" s="12">
        <v>5</v>
      </c>
      <c r="W83" s="10">
        <v>28.5</v>
      </c>
      <c r="X83" s="12">
        <v>5</v>
      </c>
      <c r="Y83" s="10">
        <v>60.42</v>
      </c>
      <c r="Z83" s="12">
        <v>5</v>
      </c>
      <c r="AA83" s="10">
        <v>148.5</v>
      </c>
      <c r="AB83" s="6">
        <v>6</v>
      </c>
      <c r="AD83" s="2">
        <f t="shared" si="17"/>
        <v>0.92528541862716707</v>
      </c>
      <c r="AE83" s="58">
        <f t="shared" si="18"/>
        <v>-0.38714870597846041</v>
      </c>
      <c r="AF83" s="58">
        <f t="shared" si="19"/>
        <v>0.87401813538184459</v>
      </c>
      <c r="AG83" s="57">
        <f t="shared" si="20"/>
        <v>-0.58479555907302372</v>
      </c>
      <c r="AH83" s="59">
        <f t="shared" si="21"/>
        <v>2.2811873333466144</v>
      </c>
      <c r="AI83" s="60">
        <f t="shared" si="22"/>
        <v>0.70490534928281268</v>
      </c>
    </row>
    <row r="84" spans="2:35">
      <c r="B84" s="11"/>
      <c r="E84" s="27">
        <f t="shared" si="13"/>
        <v>5056388.2422487475</v>
      </c>
      <c r="F84" s="27">
        <f t="shared" si="14"/>
        <v>6273417.0796607072</v>
      </c>
      <c r="G84" s="37">
        <f t="shared" si="15"/>
        <v>6198153.1399001777</v>
      </c>
      <c r="H84" s="37">
        <f t="shared" si="16"/>
        <v>5826629.7043443378</v>
      </c>
      <c r="I84" s="30"/>
      <c r="J84" s="31"/>
      <c r="K84" s="10">
        <f t="shared" si="23"/>
        <v>412.09500000000003</v>
      </c>
      <c r="L84" s="10">
        <f t="shared" si="24"/>
        <v>412.19400000000002</v>
      </c>
      <c r="M84" s="8">
        <v>43197</v>
      </c>
      <c r="N84" s="16">
        <v>0.43402777777777773</v>
      </c>
      <c r="O84" s="6">
        <v>415.05</v>
      </c>
      <c r="P84" s="1">
        <v>7.8479999999999999</v>
      </c>
      <c r="Q84" s="1">
        <v>2.5</v>
      </c>
      <c r="R84" s="1">
        <v>0.59</v>
      </c>
      <c r="S84" s="10">
        <v>-2.4</v>
      </c>
      <c r="T84" s="10">
        <v>83.31</v>
      </c>
      <c r="U84" s="10">
        <v>22.32</v>
      </c>
      <c r="V84" s="12">
        <v>5</v>
      </c>
      <c r="W84" s="10">
        <v>30</v>
      </c>
      <c r="X84" s="12">
        <v>5</v>
      </c>
      <c r="Y84" s="10">
        <v>59.97</v>
      </c>
      <c r="Z84" s="12">
        <v>5</v>
      </c>
      <c r="AA84" s="10">
        <v>99</v>
      </c>
      <c r="AB84" s="6">
        <v>6</v>
      </c>
      <c r="AD84" s="2">
        <f t="shared" si="17"/>
        <v>0.93832087611414372</v>
      </c>
      <c r="AE84" s="58">
        <f t="shared" si="18"/>
        <v>-0.40978720966522142</v>
      </c>
      <c r="AF84" s="58">
        <f t="shared" si="19"/>
        <v>0.89302479835124604</v>
      </c>
      <c r="AG84" s="57">
        <f t="shared" si="20"/>
        <v>-0.49136481046982927</v>
      </c>
      <c r="AH84" s="59">
        <f t="shared" si="21"/>
        <v>2.2325619958781151</v>
      </c>
      <c r="AI84" s="60">
        <f t="shared" si="22"/>
        <v>0.67840414488230627</v>
      </c>
    </row>
    <row r="85" spans="2:35">
      <c r="B85" s="11"/>
      <c r="E85" s="27">
        <f t="shared" si="13"/>
        <v>4932810.8808821263</v>
      </c>
      <c r="F85" s="27">
        <f t="shared" si="14"/>
        <v>7359173.793065005</v>
      </c>
      <c r="G85" s="37">
        <f t="shared" si="15"/>
        <v>6768094.7865336863</v>
      </c>
      <c r="H85" s="37">
        <f t="shared" si="16"/>
        <v>6683392.5979924705</v>
      </c>
      <c r="I85" s="30"/>
      <c r="J85" s="31"/>
      <c r="K85" s="10">
        <f t="shared" si="23"/>
        <v>415.96499999999997</v>
      </c>
      <c r="L85" s="10">
        <f t="shared" si="24"/>
        <v>416.11950000000002</v>
      </c>
      <c r="M85" s="8">
        <v>43198</v>
      </c>
      <c r="N85" s="16">
        <v>0.26666666666666666</v>
      </c>
      <c r="O85" s="6">
        <v>415.05</v>
      </c>
      <c r="P85" s="1">
        <v>7.8479999999999999</v>
      </c>
      <c r="Q85" s="1">
        <v>2.56</v>
      </c>
      <c r="R85" s="1">
        <v>0.44</v>
      </c>
      <c r="S85" s="10">
        <v>-7.2</v>
      </c>
      <c r="T85" s="10">
        <v>83.73</v>
      </c>
      <c r="U85" s="10">
        <v>22.2</v>
      </c>
      <c r="V85" s="12">
        <v>5</v>
      </c>
      <c r="W85" s="10">
        <v>28.5</v>
      </c>
      <c r="X85" s="12">
        <v>5</v>
      </c>
      <c r="Y85" s="10">
        <v>60.81</v>
      </c>
      <c r="Z85" s="12">
        <v>5</v>
      </c>
      <c r="AA85" s="10">
        <v>154.5</v>
      </c>
      <c r="AB85" s="6">
        <v>6</v>
      </c>
      <c r="AD85" s="2">
        <f t="shared" si="17"/>
        <v>1.1556500789492996</v>
      </c>
      <c r="AE85" s="58">
        <f t="shared" si="18"/>
        <v>-0.39817665480619979</v>
      </c>
      <c r="AF85" s="58">
        <f t="shared" si="19"/>
        <v>0.8408449728942029</v>
      </c>
      <c r="AG85" s="57">
        <f t="shared" si="20"/>
        <v>-0.75284067962861134</v>
      </c>
      <c r="AH85" s="59">
        <f t="shared" si="21"/>
        <v>2.1525631306091593</v>
      </c>
      <c r="AI85" s="60">
        <f t="shared" si="22"/>
        <v>0.53732462522649282</v>
      </c>
    </row>
    <row r="86" spans="2:35">
      <c r="B86" s="11"/>
      <c r="E86" s="27">
        <f t="shared" si="13"/>
        <v>4501047.0939023243</v>
      </c>
      <c r="F86" s="27">
        <f t="shared" si="14"/>
        <v>7151882.4103801921</v>
      </c>
      <c r="G86" s="37">
        <f t="shared" si="15"/>
        <v>6291808.1521217106</v>
      </c>
      <c r="H86" s="37">
        <f t="shared" si="16"/>
        <v>6433412.0291080996</v>
      </c>
      <c r="I86" s="30"/>
      <c r="J86" s="31"/>
      <c r="K86" s="10">
        <f t="shared" si="23"/>
        <v>415.14</v>
      </c>
      <c r="L86" s="10">
        <f t="shared" si="24"/>
        <v>415.18499999999995</v>
      </c>
      <c r="M86" s="8">
        <v>43196</v>
      </c>
      <c r="N86" s="16">
        <v>0.71250000000000002</v>
      </c>
      <c r="O86" s="6">
        <v>414.9</v>
      </c>
      <c r="P86" s="1">
        <v>7.8479999999999999</v>
      </c>
      <c r="Q86" s="1">
        <v>2.68</v>
      </c>
      <c r="R86" s="1">
        <v>0.45</v>
      </c>
      <c r="S86" s="10">
        <v>1.4210899999999999E-14</v>
      </c>
      <c r="T86" s="10">
        <v>83.52</v>
      </c>
      <c r="U86" s="10">
        <v>22.44</v>
      </c>
      <c r="V86" s="12">
        <v>5</v>
      </c>
      <c r="W86" s="10">
        <v>3</v>
      </c>
      <c r="X86" s="12">
        <v>5</v>
      </c>
      <c r="Y86" s="10">
        <v>60.54</v>
      </c>
      <c r="Z86" s="12">
        <v>5</v>
      </c>
      <c r="AA86" s="10">
        <v>45</v>
      </c>
      <c r="AB86" s="6">
        <v>6</v>
      </c>
      <c r="AD86" s="2">
        <f t="shared" si="17"/>
        <v>1.1489364811459644</v>
      </c>
      <c r="AE86" s="58">
        <f t="shared" si="18"/>
        <v>-0.37349214725413149</v>
      </c>
      <c r="AF86" s="58">
        <f t="shared" si="19"/>
        <v>0.82563368598337361</v>
      </c>
      <c r="AG86" s="57">
        <f t="shared" si="20"/>
        <v>-0.8321259607266952</v>
      </c>
      <c r="AH86" s="59">
        <f t="shared" si="21"/>
        <v>2.2126982784354414</v>
      </c>
      <c r="AI86" s="60">
        <f t="shared" si="22"/>
        <v>0.55966108468585918</v>
      </c>
    </row>
    <row r="87" spans="2:35">
      <c r="B87" s="11"/>
      <c r="E87" s="27">
        <f t="shared" si="13"/>
        <v>4727279.009708236</v>
      </c>
      <c r="F87" s="27">
        <f t="shared" si="14"/>
        <v>8192367.8909525657</v>
      </c>
      <c r="G87" s="37">
        <f t="shared" si="15"/>
        <v>7069723.4574570889</v>
      </c>
      <c r="H87" s="37">
        <f t="shared" si="16"/>
        <v>7369494.6735905074</v>
      </c>
      <c r="I87" s="30"/>
      <c r="J87" s="31"/>
      <c r="K87" s="10">
        <f t="shared" si="23"/>
        <v>416.13750000000005</v>
      </c>
      <c r="L87" s="10">
        <f t="shared" si="24"/>
        <v>416.28149999999999</v>
      </c>
      <c r="M87" s="8">
        <v>43196</v>
      </c>
      <c r="N87" s="16">
        <v>0.93541666666666667</v>
      </c>
      <c r="O87" s="6">
        <v>414.9</v>
      </c>
      <c r="P87" s="1">
        <v>7.8479999999999999</v>
      </c>
      <c r="Q87" s="1">
        <v>2.6</v>
      </c>
      <c r="R87" s="1">
        <v>0.33</v>
      </c>
      <c r="S87" s="10">
        <v>0.5</v>
      </c>
      <c r="T87" s="10">
        <v>84.15</v>
      </c>
      <c r="U87" s="10">
        <v>22.68</v>
      </c>
      <c r="V87" s="12">
        <v>5</v>
      </c>
      <c r="W87" s="10">
        <v>103.5</v>
      </c>
      <c r="X87" s="12">
        <v>5</v>
      </c>
      <c r="Y87" s="10">
        <v>60.3</v>
      </c>
      <c r="Z87" s="12">
        <v>5</v>
      </c>
      <c r="AA87" s="10">
        <v>144</v>
      </c>
      <c r="AB87" s="6">
        <v>6</v>
      </c>
      <c r="AD87" s="2">
        <f t="shared" si="17"/>
        <v>1.4357903774479133</v>
      </c>
      <c r="AE87" s="58">
        <f t="shared" si="18"/>
        <v>-0.38859776872041496</v>
      </c>
      <c r="AF87" s="58">
        <f t="shared" si="19"/>
        <v>0.80361975295749233</v>
      </c>
      <c r="AG87" s="57">
        <f t="shared" si="20"/>
        <v>-0.94949396842891964</v>
      </c>
      <c r="AH87" s="59">
        <f t="shared" si="21"/>
        <v>2.0894113576894799</v>
      </c>
      <c r="AI87" s="60">
        <f t="shared" si="22"/>
        <v>0.42166090517736737</v>
      </c>
    </row>
    <row r="88" spans="2:35">
      <c r="B88" s="11"/>
      <c r="E88" s="27">
        <f t="shared" si="13"/>
        <v>4296889.7874994846</v>
      </c>
      <c r="F88" s="27">
        <f t="shared" si="14"/>
        <v>7462748.0975033576</v>
      </c>
      <c r="G88" s="37">
        <f t="shared" si="15"/>
        <v>6241521.748025164</v>
      </c>
      <c r="H88" s="37">
        <f t="shared" si="16"/>
        <v>6655140.5126060434</v>
      </c>
      <c r="I88" s="30"/>
      <c r="J88" s="31"/>
      <c r="K88" s="10">
        <f t="shared" si="23"/>
        <v>415.62750000000005</v>
      </c>
      <c r="L88" s="10">
        <f t="shared" si="24"/>
        <v>415.77300000000002</v>
      </c>
      <c r="M88" s="8">
        <v>43197</v>
      </c>
      <c r="N88" s="16">
        <v>2.9166666666666664E-2</v>
      </c>
      <c r="O88" s="6">
        <v>414.9</v>
      </c>
      <c r="P88" s="1">
        <v>7.8479999999999999</v>
      </c>
      <c r="Q88" s="1">
        <v>2.76</v>
      </c>
      <c r="R88" s="1">
        <v>0.41</v>
      </c>
      <c r="S88" s="10">
        <v>-0.2</v>
      </c>
      <c r="T88" s="10">
        <v>83.91</v>
      </c>
      <c r="U88" s="10">
        <v>22.26</v>
      </c>
      <c r="V88" s="12">
        <v>5</v>
      </c>
      <c r="W88" s="10">
        <v>0</v>
      </c>
      <c r="X88" s="12">
        <v>5</v>
      </c>
      <c r="Y88" s="10">
        <v>60.72</v>
      </c>
      <c r="Z88" s="12">
        <v>5</v>
      </c>
      <c r="AA88" s="10">
        <v>145.5</v>
      </c>
      <c r="AB88" s="6">
        <v>6</v>
      </c>
      <c r="AD88" s="2">
        <f t="shared" si="17"/>
        <v>1.2295399868226053</v>
      </c>
      <c r="AE88" s="58">
        <f t="shared" si="18"/>
        <v>-0.35959436695667857</v>
      </c>
      <c r="AF88" s="58">
        <f t="shared" si="19"/>
        <v>0.80503107933832041</v>
      </c>
      <c r="AG88" s="57">
        <f t="shared" si="20"/>
        <v>-0.94187352769294297</v>
      </c>
      <c r="AH88" s="59">
        <f t="shared" si="21"/>
        <v>2.221885778973764</v>
      </c>
      <c r="AI88" s="60">
        <f t="shared" si="22"/>
        <v>0.52296329643564765</v>
      </c>
    </row>
    <row r="89" spans="2:35">
      <c r="B89" s="11"/>
      <c r="E89" s="27">
        <f t="shared" si="13"/>
        <v>4556063.6628169511</v>
      </c>
      <c r="F89" s="27">
        <f t="shared" si="14"/>
        <v>6551151.9293539971</v>
      </c>
      <c r="G89" s="37">
        <f t="shared" si="15"/>
        <v>6024306.5247595962</v>
      </c>
      <c r="H89" s="37">
        <f t="shared" si="16"/>
        <v>5945108.1852454823</v>
      </c>
      <c r="I89" s="30"/>
      <c r="J89" s="31"/>
      <c r="K89" s="10">
        <f t="shared" si="23"/>
        <v>415.77749999999997</v>
      </c>
      <c r="L89" s="10">
        <f t="shared" si="24"/>
        <v>415.92599999999999</v>
      </c>
      <c r="M89" s="8">
        <v>43197</v>
      </c>
      <c r="N89" s="16">
        <v>0.10902777777777778</v>
      </c>
      <c r="O89" s="6">
        <v>414.9</v>
      </c>
      <c r="P89" s="1">
        <v>7.8479999999999999</v>
      </c>
      <c r="Q89" s="1">
        <v>2.66</v>
      </c>
      <c r="R89" s="1">
        <v>0.54</v>
      </c>
      <c r="S89" s="10">
        <v>0.7</v>
      </c>
      <c r="T89" s="10">
        <v>83.88</v>
      </c>
      <c r="U89" s="10">
        <v>22.5</v>
      </c>
      <c r="V89" s="12">
        <v>5</v>
      </c>
      <c r="W89" s="10">
        <v>27</v>
      </c>
      <c r="X89" s="12">
        <v>5</v>
      </c>
      <c r="Y89" s="10">
        <v>60.48</v>
      </c>
      <c r="Z89" s="12">
        <v>5</v>
      </c>
      <c r="AA89" s="10">
        <v>148.5</v>
      </c>
      <c r="AB89" s="6">
        <v>6</v>
      </c>
      <c r="AD89" s="2">
        <f t="shared" si="17"/>
        <v>1.0036468681473742</v>
      </c>
      <c r="AE89" s="58">
        <f t="shared" si="18"/>
        <v>-0.37715930527482022</v>
      </c>
      <c r="AF89" s="58">
        <f t="shared" si="19"/>
        <v>0.85099477031888526</v>
      </c>
      <c r="AG89" s="57">
        <f t="shared" si="20"/>
        <v>-0.70073108809218221</v>
      </c>
      <c r="AH89" s="59">
        <f t="shared" si="21"/>
        <v>2.2636460890482351</v>
      </c>
      <c r="AI89" s="60">
        <f t="shared" si="22"/>
        <v>0.65157868466452251</v>
      </c>
    </row>
    <row r="90" spans="2:35">
      <c r="B90" s="11"/>
      <c r="E90" s="27">
        <f t="shared" si="13"/>
        <v>4913174.5331538143</v>
      </c>
      <c r="F90" s="27">
        <f t="shared" si="14"/>
        <v>6611792.2123386152</v>
      </c>
      <c r="G90" s="37">
        <f t="shared" si="15"/>
        <v>6322385.310658169</v>
      </c>
      <c r="H90" s="37">
        <f t="shared" si="16"/>
        <v>6071067.2576947808</v>
      </c>
      <c r="I90" s="30"/>
      <c r="J90" s="31"/>
      <c r="K90" s="10">
        <f t="shared" si="23"/>
        <v>413.52000000000004</v>
      </c>
      <c r="L90" s="10">
        <f t="shared" si="24"/>
        <v>413.66700000000003</v>
      </c>
      <c r="M90" s="8">
        <v>43197</v>
      </c>
      <c r="N90" s="16">
        <v>0.31666666666666665</v>
      </c>
      <c r="O90" s="6">
        <v>414.9</v>
      </c>
      <c r="P90" s="1">
        <v>7.8479999999999999</v>
      </c>
      <c r="Q90" s="1">
        <v>2.54</v>
      </c>
      <c r="R90" s="1">
        <v>0.53</v>
      </c>
      <c r="S90" s="10">
        <v>-0.5</v>
      </c>
      <c r="T90" s="10">
        <v>83.52</v>
      </c>
      <c r="U90" s="10">
        <v>22.65</v>
      </c>
      <c r="V90" s="12">
        <v>5</v>
      </c>
      <c r="W90" s="10">
        <v>27</v>
      </c>
      <c r="X90" s="12">
        <v>5</v>
      </c>
      <c r="Y90" s="10">
        <v>59.88</v>
      </c>
      <c r="Z90" s="12">
        <v>5</v>
      </c>
      <c r="AA90" s="10">
        <v>147</v>
      </c>
      <c r="AB90" s="6">
        <v>6</v>
      </c>
      <c r="AD90" s="2">
        <f t="shared" si="17"/>
        <v>1.0178320051440495</v>
      </c>
      <c r="AE90" s="58">
        <f t="shared" si="18"/>
        <v>-0.40081665440268521</v>
      </c>
      <c r="AF90" s="58">
        <f t="shared" si="19"/>
        <v>0.86901446878529431</v>
      </c>
      <c r="AG90" s="57">
        <f t="shared" si="20"/>
        <v>-0.60972992640744272</v>
      </c>
      <c r="AH90" s="59">
        <f t="shared" si="21"/>
        <v>2.2072967507146477</v>
      </c>
      <c r="AI90" s="60">
        <f t="shared" si="22"/>
        <v>0.62625161988936429</v>
      </c>
    </row>
    <row r="91" spans="2:35">
      <c r="B91" s="11"/>
      <c r="E91" s="27">
        <f t="shared" si="13"/>
        <v>4762394.8086873051</v>
      </c>
      <c r="F91" s="27">
        <f t="shared" si="14"/>
        <v>7087755.151867467</v>
      </c>
      <c r="G91" s="37">
        <f t="shared" si="15"/>
        <v>6486256.2479312737</v>
      </c>
      <c r="H91" s="37">
        <f t="shared" si="16"/>
        <v>6432638.8026313391</v>
      </c>
      <c r="I91" s="30"/>
      <c r="J91" s="31"/>
      <c r="K91" s="10">
        <f t="shared" si="23"/>
        <v>411.74999999999994</v>
      </c>
      <c r="L91" s="10">
        <f t="shared" si="24"/>
        <v>411.75149999999996</v>
      </c>
      <c r="M91" s="8">
        <v>43197</v>
      </c>
      <c r="N91" s="16">
        <v>0.42708333333333331</v>
      </c>
      <c r="O91" s="6">
        <v>414.9</v>
      </c>
      <c r="P91" s="1">
        <v>7.8479999999999999</v>
      </c>
      <c r="Q91" s="1">
        <v>2.59</v>
      </c>
      <c r="R91" s="1">
        <v>0.46</v>
      </c>
      <c r="S91" s="10">
        <v>-1.9</v>
      </c>
      <c r="T91" s="10">
        <v>83.25</v>
      </c>
      <c r="U91" s="10">
        <v>22.2</v>
      </c>
      <c r="V91" s="12">
        <v>5</v>
      </c>
      <c r="W91" s="10">
        <v>28.5</v>
      </c>
      <c r="X91" s="12">
        <v>5</v>
      </c>
      <c r="Y91" s="10">
        <v>60.12</v>
      </c>
      <c r="Z91" s="12">
        <v>5</v>
      </c>
      <c r="AA91" s="10">
        <v>1.5</v>
      </c>
      <c r="AB91" s="6">
        <v>6</v>
      </c>
      <c r="AD91" s="2">
        <f t="shared" si="17"/>
        <v>1.1297490741346414</v>
      </c>
      <c r="AE91" s="58">
        <f t="shared" si="18"/>
        <v>-0.3906612091953342</v>
      </c>
      <c r="AF91" s="58">
        <f t="shared" si="19"/>
        <v>0.84172829251189785</v>
      </c>
      <c r="AG91" s="57">
        <f t="shared" si="20"/>
        <v>-0.74828074896940311</v>
      </c>
      <c r="AH91" s="59">
        <f t="shared" si="21"/>
        <v>2.1800762776058153</v>
      </c>
      <c r="AI91" s="60">
        <f t="shared" si="22"/>
        <v>0.56115896634262563</v>
      </c>
    </row>
    <row r="92" spans="2:35">
      <c r="B92" s="11"/>
      <c r="E92" s="27">
        <f t="shared" si="13"/>
        <v>4922769.5025737388</v>
      </c>
      <c r="F92" s="27">
        <f t="shared" si="14"/>
        <v>5868014.3245820999</v>
      </c>
      <c r="G92" s="37">
        <f t="shared" si="15"/>
        <v>5865275.2736147968</v>
      </c>
      <c r="H92" s="37">
        <f t="shared" si="16"/>
        <v>5472589.3373602005</v>
      </c>
      <c r="I92" s="30"/>
      <c r="J92" s="31"/>
      <c r="K92" s="10">
        <f t="shared" si="23"/>
        <v>415.755</v>
      </c>
      <c r="L92" s="10">
        <f t="shared" si="24"/>
        <v>415.90199999999999</v>
      </c>
      <c r="M92" s="8">
        <v>43197</v>
      </c>
      <c r="N92" s="16">
        <v>0.44861111111111113</v>
      </c>
      <c r="O92" s="6">
        <v>414.9</v>
      </c>
      <c r="P92" s="1">
        <v>7.8479999999999999</v>
      </c>
      <c r="Q92" s="1">
        <v>2.54</v>
      </c>
      <c r="R92" s="1">
        <v>0.67</v>
      </c>
      <c r="S92" s="10">
        <v>-2.5</v>
      </c>
      <c r="T92" s="10">
        <v>83.46</v>
      </c>
      <c r="U92" s="10">
        <v>22.11</v>
      </c>
      <c r="V92" s="12">
        <v>5</v>
      </c>
      <c r="W92" s="10">
        <v>24</v>
      </c>
      <c r="X92" s="12">
        <v>5</v>
      </c>
      <c r="Y92" s="10">
        <v>60.87</v>
      </c>
      <c r="Z92" s="12">
        <v>5</v>
      </c>
      <c r="AA92" s="10">
        <v>147</v>
      </c>
      <c r="AB92" s="6">
        <v>6</v>
      </c>
      <c r="AD92" s="2">
        <f t="shared" si="17"/>
        <v>0.85125299693157741</v>
      </c>
      <c r="AE92" s="58">
        <f t="shared" si="18"/>
        <v>-0.40097353313453266</v>
      </c>
      <c r="AF92" s="58">
        <f t="shared" si="19"/>
        <v>0.90497907803928812</v>
      </c>
      <c r="AG92" s="57">
        <f t="shared" si="20"/>
        <v>-0.43361461012607394</v>
      </c>
      <c r="AH92" s="59">
        <f t="shared" si="21"/>
        <v>2.2986468582197919</v>
      </c>
      <c r="AI92" s="60">
        <f t="shared" si="22"/>
        <v>0.7602147009941711</v>
      </c>
    </row>
    <row r="93" spans="2:35">
      <c r="B93" s="11"/>
      <c r="E93" s="27">
        <f t="shared" si="13"/>
        <v>4799352.3248785976</v>
      </c>
      <c r="F93" s="27">
        <f t="shared" si="14"/>
        <v>6888186.2496792879</v>
      </c>
      <c r="G93" s="37">
        <f t="shared" si="15"/>
        <v>6400738.4136579148</v>
      </c>
      <c r="H93" s="37">
        <f t="shared" si="16"/>
        <v>6273279.6597674703</v>
      </c>
      <c r="I93" s="30"/>
      <c r="J93" s="31"/>
      <c r="K93" s="10">
        <f t="shared" si="23"/>
        <v>415.77750000000003</v>
      </c>
      <c r="L93" s="10">
        <f t="shared" si="24"/>
        <v>415.92600000000004</v>
      </c>
      <c r="M93" s="8">
        <v>43197</v>
      </c>
      <c r="N93" s="15">
        <v>0.47291666666666665</v>
      </c>
      <c r="O93" s="6">
        <v>414.9</v>
      </c>
      <c r="P93" s="1">
        <v>7.8479999999999999</v>
      </c>
      <c r="Q93" s="1">
        <v>2.58</v>
      </c>
      <c r="R93" s="1">
        <v>0.49</v>
      </c>
      <c r="S93" s="10">
        <v>-2.8</v>
      </c>
      <c r="T93" s="10">
        <v>83.52</v>
      </c>
      <c r="U93" s="10">
        <v>22.26</v>
      </c>
      <c r="V93" s="12">
        <v>5</v>
      </c>
      <c r="W93" s="10">
        <v>27</v>
      </c>
      <c r="X93" s="12">
        <v>5</v>
      </c>
      <c r="Y93" s="10">
        <v>60.72</v>
      </c>
      <c r="Z93" s="12">
        <v>5</v>
      </c>
      <c r="AA93" s="10">
        <v>148.5</v>
      </c>
      <c r="AB93" s="6">
        <v>6</v>
      </c>
      <c r="AD93" s="2">
        <f t="shared" si="17"/>
        <v>1.0774949447170616</v>
      </c>
      <c r="AE93" s="58">
        <f t="shared" si="18"/>
        <v>-0.39277029074090863</v>
      </c>
      <c r="AF93" s="58">
        <f t="shared" si="19"/>
        <v>0.85130312002115827</v>
      </c>
      <c r="AG93" s="57">
        <f t="shared" si="20"/>
        <v>-0.6991577491787262</v>
      </c>
      <c r="AH93" s="59">
        <f t="shared" si="21"/>
        <v>2.1963620496545886</v>
      </c>
      <c r="AI93" s="60">
        <f t="shared" si="22"/>
        <v>0.59103316983597709</v>
      </c>
    </row>
    <row r="94" spans="2:35">
      <c r="B94" s="11"/>
      <c r="E94" s="27">
        <f t="shared" si="13"/>
        <v>4873121.4887636835</v>
      </c>
      <c r="F94" s="27">
        <f t="shared" si="14"/>
        <v>6974529.7685133433</v>
      </c>
      <c r="G94" s="37">
        <f t="shared" si="15"/>
        <v>6505787.7941265022</v>
      </c>
      <c r="H94" s="37">
        <f t="shared" si="16"/>
        <v>6358801.0086661642</v>
      </c>
      <c r="I94" s="30"/>
      <c r="J94" s="31"/>
      <c r="K94" s="10">
        <f t="shared" si="23"/>
        <v>415.78500000000003</v>
      </c>
      <c r="L94" s="10">
        <f t="shared" si="24"/>
        <v>415.93350000000004</v>
      </c>
      <c r="M94" s="8">
        <v>43198</v>
      </c>
      <c r="N94" s="16">
        <v>0.12013888888888889</v>
      </c>
      <c r="O94" s="6">
        <v>414.9</v>
      </c>
      <c r="P94" s="1">
        <v>7.8479999999999999</v>
      </c>
      <c r="Q94" s="1">
        <v>2.56</v>
      </c>
      <c r="R94" s="1">
        <v>0.48</v>
      </c>
      <c r="S94" s="10">
        <v>-3.9</v>
      </c>
      <c r="T94" s="10">
        <v>83.43</v>
      </c>
      <c r="U94" s="10">
        <v>22.62</v>
      </c>
      <c r="V94" s="12">
        <v>5</v>
      </c>
      <c r="W94" s="10">
        <v>28.5</v>
      </c>
      <c r="X94" s="12">
        <v>5</v>
      </c>
      <c r="Y94" s="10">
        <v>60.36</v>
      </c>
      <c r="Z94" s="12">
        <v>5</v>
      </c>
      <c r="AA94" s="10">
        <v>148.5</v>
      </c>
      <c r="AB94" s="6">
        <v>6</v>
      </c>
      <c r="AD94" s="2">
        <f t="shared" si="17"/>
        <v>1.0924723759915436</v>
      </c>
      <c r="AE94" s="58">
        <f t="shared" si="18"/>
        <v>-0.39703551909845936</v>
      </c>
      <c r="AF94" s="58">
        <f t="shared" si="19"/>
        <v>0.85200583591271661</v>
      </c>
      <c r="AG94" s="57">
        <f t="shared" si="20"/>
        <v>-0.69557430472725379</v>
      </c>
      <c r="AH94" s="59">
        <f t="shared" si="21"/>
        <v>2.1811349399365545</v>
      </c>
      <c r="AI94" s="60">
        <f t="shared" si="22"/>
        <v>0.5784937454949246</v>
      </c>
    </row>
    <row r="95" spans="2:35">
      <c r="B95" s="11"/>
      <c r="E95" s="27">
        <f t="shared" si="13"/>
        <v>5176156.0655730059</v>
      </c>
      <c r="F95" s="27">
        <f t="shared" si="14"/>
        <v>7116658.9232528051</v>
      </c>
      <c r="G95" s="37">
        <f t="shared" si="15"/>
        <v>6814587.9921539407</v>
      </c>
      <c r="H95" s="37">
        <f t="shared" si="16"/>
        <v>6540201.6547099948</v>
      </c>
      <c r="I95" s="30"/>
      <c r="J95" s="31"/>
      <c r="K95" s="10">
        <f t="shared" si="23"/>
        <v>415.8</v>
      </c>
      <c r="L95" s="10">
        <f t="shared" si="24"/>
        <v>415.95</v>
      </c>
      <c r="M95" s="8">
        <v>43198</v>
      </c>
      <c r="N95" s="16">
        <v>0.14305555555555557</v>
      </c>
      <c r="O95" s="6">
        <v>414.9</v>
      </c>
      <c r="P95" s="1">
        <v>7.8479999999999999</v>
      </c>
      <c r="Q95" s="1">
        <v>2.4700000000000002</v>
      </c>
      <c r="R95" s="1">
        <v>0.46</v>
      </c>
      <c r="S95" s="10">
        <v>-3.9</v>
      </c>
      <c r="T95" s="10">
        <v>83.94</v>
      </c>
      <c r="U95" s="10">
        <v>22.47</v>
      </c>
      <c r="V95" s="12">
        <v>5</v>
      </c>
      <c r="W95" s="10">
        <v>30</v>
      </c>
      <c r="X95" s="12">
        <v>5</v>
      </c>
      <c r="Y95" s="10">
        <v>60.51</v>
      </c>
      <c r="Z95" s="12">
        <v>5</v>
      </c>
      <c r="AA95" s="10">
        <v>150</v>
      </c>
      <c r="AB95" s="6">
        <v>6</v>
      </c>
      <c r="AD95" s="2">
        <f t="shared" si="17"/>
        <v>1.1271396127556996</v>
      </c>
      <c r="AE95" s="58">
        <f t="shared" si="18"/>
        <v>-0.41659746177928936</v>
      </c>
      <c r="AF95" s="58">
        <f t="shared" si="19"/>
        <v>0.86304413197299956</v>
      </c>
      <c r="AG95" s="57">
        <f t="shared" si="20"/>
        <v>-0.63966995962305062</v>
      </c>
      <c r="AH95" s="59">
        <f t="shared" si="21"/>
        <v>2.1317190059733089</v>
      </c>
      <c r="AI95" s="60">
        <f t="shared" si="22"/>
        <v>0.54729921804519865</v>
      </c>
    </row>
    <row r="96" spans="2:35">
      <c r="B96" s="11"/>
      <c r="E96" s="27">
        <f t="shared" si="13"/>
        <v>5036627.7751492523</v>
      </c>
      <c r="F96" s="27">
        <f t="shared" si="14"/>
        <v>7342874.9908335432</v>
      </c>
      <c r="G96" s="37">
        <f t="shared" si="15"/>
        <v>6854619.8133447729</v>
      </c>
      <c r="H96" s="37">
        <f t="shared" si="16"/>
        <v>6700128.6895537479</v>
      </c>
      <c r="I96" s="30"/>
      <c r="J96" s="31"/>
      <c r="K96" s="10">
        <f t="shared" si="23"/>
        <v>415.8</v>
      </c>
      <c r="L96" s="10">
        <f t="shared" si="24"/>
        <v>415.95300000000003</v>
      </c>
      <c r="M96" s="8">
        <v>43198</v>
      </c>
      <c r="N96" s="16">
        <v>0.14652777777777778</v>
      </c>
      <c r="O96" s="6">
        <v>414.9</v>
      </c>
      <c r="P96" s="1">
        <v>7.8479999999999999</v>
      </c>
      <c r="Q96" s="1">
        <v>2.5099999999999998</v>
      </c>
      <c r="R96" s="1">
        <v>0.43</v>
      </c>
      <c r="S96" s="10">
        <v>-3.9</v>
      </c>
      <c r="T96" s="10">
        <v>83.91</v>
      </c>
      <c r="U96" s="10">
        <v>22.41</v>
      </c>
      <c r="V96" s="12">
        <v>5</v>
      </c>
      <c r="W96" s="10">
        <v>27</v>
      </c>
      <c r="X96" s="12">
        <v>5</v>
      </c>
      <c r="Y96" s="10">
        <v>60.57</v>
      </c>
      <c r="Z96" s="12">
        <v>5</v>
      </c>
      <c r="AA96" s="10">
        <v>153</v>
      </c>
      <c r="AB96" s="6">
        <v>6</v>
      </c>
      <c r="AD96" s="2">
        <f t="shared" si="17"/>
        <v>1.1839293860480877</v>
      </c>
      <c r="AE96" s="58">
        <f t="shared" si="18"/>
        <v>-0.40764989002258556</v>
      </c>
      <c r="AF96" s="58">
        <f t="shared" si="19"/>
        <v>0.84688494021453653</v>
      </c>
      <c r="AG96" s="57">
        <f t="shared" si="20"/>
        <v>-0.72175589934076456</v>
      </c>
      <c r="AH96" s="59">
        <f t="shared" si="21"/>
        <v>2.1256811999384868</v>
      </c>
      <c r="AI96" s="60">
        <f t="shared" si="22"/>
        <v>0.52136760810202243</v>
      </c>
    </row>
    <row r="97" spans="2:35">
      <c r="B97" s="11"/>
      <c r="E97" s="27">
        <f t="shared" si="13"/>
        <v>4897028.5724528199</v>
      </c>
      <c r="F97" s="27">
        <f t="shared" si="14"/>
        <v>7011287.4229451828</v>
      </c>
      <c r="G97" s="37">
        <f t="shared" si="15"/>
        <v>6541175.6309872074</v>
      </c>
      <c r="H97" s="37">
        <f t="shared" si="16"/>
        <v>6391075.1861413922</v>
      </c>
      <c r="I97" s="30"/>
      <c r="J97" s="31"/>
      <c r="K97" s="10">
        <f t="shared" si="23"/>
        <v>415.8</v>
      </c>
      <c r="L97" s="10">
        <f t="shared" si="24"/>
        <v>415.95</v>
      </c>
      <c r="M97" s="8">
        <v>43198</v>
      </c>
      <c r="N97" s="15">
        <v>0.18263888888888891</v>
      </c>
      <c r="O97" s="6">
        <v>414.9</v>
      </c>
      <c r="P97" s="1">
        <v>7.8479999999999999</v>
      </c>
      <c r="Q97" s="1">
        <v>2.56</v>
      </c>
      <c r="R97" s="1">
        <v>0.48</v>
      </c>
      <c r="S97" s="10">
        <v>-5.5</v>
      </c>
      <c r="T97" s="10">
        <v>84.18</v>
      </c>
      <c r="U97" s="10">
        <v>22.56</v>
      </c>
      <c r="V97" s="12">
        <v>5</v>
      </c>
      <c r="W97" s="10">
        <v>30</v>
      </c>
      <c r="X97" s="12">
        <v>5</v>
      </c>
      <c r="Y97" s="10">
        <v>60.42</v>
      </c>
      <c r="Z97" s="12">
        <v>5</v>
      </c>
      <c r="AA97" s="10">
        <v>150</v>
      </c>
      <c r="AB97" s="6">
        <v>6</v>
      </c>
      <c r="AD97" s="2">
        <f t="shared" si="17"/>
        <v>1.0892921297734732</v>
      </c>
      <c r="AE97" s="58">
        <f t="shared" si="18"/>
        <v>-0.39742334858762962</v>
      </c>
      <c r="AF97" s="58">
        <f t="shared" si="19"/>
        <v>0.851892324316606</v>
      </c>
      <c r="AG97" s="57">
        <f t="shared" si="20"/>
        <v>-0.69615294799416316</v>
      </c>
      <c r="AH97" s="59">
        <f t="shared" si="21"/>
        <v>2.1808443502505113</v>
      </c>
      <c r="AI97" s="60">
        <f t="shared" si="22"/>
        <v>0.5785708277112056</v>
      </c>
    </row>
    <row r="98" spans="2:35">
      <c r="B98" s="11"/>
      <c r="E98" s="27">
        <f t="shared" si="13"/>
        <v>4816809.362017191</v>
      </c>
      <c r="F98" s="27">
        <f t="shared" si="14"/>
        <v>6612452.7261982216</v>
      </c>
      <c r="G98" s="37">
        <f t="shared" si="15"/>
        <v>6255231.5237850556</v>
      </c>
      <c r="H98" s="37">
        <f t="shared" si="16"/>
        <v>6050925.254835234</v>
      </c>
      <c r="I98" s="30"/>
      <c r="J98" s="31"/>
      <c r="K98" s="10">
        <f t="shared" si="23"/>
        <v>415.49250000000001</v>
      </c>
      <c r="L98" s="10">
        <f t="shared" si="24"/>
        <v>415.63799999999998</v>
      </c>
      <c r="M98" s="8">
        <v>43196</v>
      </c>
      <c r="N98" s="16">
        <v>0.7055555555555556</v>
      </c>
      <c r="O98" s="6">
        <v>414.75</v>
      </c>
      <c r="P98" s="1">
        <v>7.8479999999999999</v>
      </c>
      <c r="Q98" s="1">
        <v>2.57</v>
      </c>
      <c r="R98" s="1">
        <v>0.53</v>
      </c>
      <c r="S98" s="10">
        <v>-0.1</v>
      </c>
      <c r="T98" s="10">
        <v>83.43</v>
      </c>
      <c r="U98" s="10">
        <v>21.75</v>
      </c>
      <c r="V98" s="12">
        <v>5</v>
      </c>
      <c r="W98" s="10">
        <v>3</v>
      </c>
      <c r="X98" s="12">
        <v>5</v>
      </c>
      <c r="Y98" s="10">
        <v>61.2</v>
      </c>
      <c r="Z98" s="12">
        <v>5</v>
      </c>
      <c r="AA98" s="10">
        <v>145.5</v>
      </c>
      <c r="AB98" s="6">
        <v>6</v>
      </c>
      <c r="AD98" s="2">
        <f t="shared" si="17"/>
        <v>1.0175995424040809</v>
      </c>
      <c r="AE98" s="58">
        <f t="shared" si="18"/>
        <v>-0.39440988835501256</v>
      </c>
      <c r="AF98" s="58">
        <f t="shared" si="19"/>
        <v>0.86341207203575165</v>
      </c>
      <c r="AG98" s="57">
        <f t="shared" si="20"/>
        <v>-0.63781883428349562</v>
      </c>
      <c r="AH98" s="59">
        <f t="shared" si="21"/>
        <v>2.2189690251318814</v>
      </c>
      <c r="AI98" s="60">
        <f t="shared" si="22"/>
        <v>0.63031516052459247</v>
      </c>
    </row>
    <row r="99" spans="2:35">
      <c r="B99" s="11"/>
      <c r="E99" s="27">
        <f t="shared" si="13"/>
        <v>5010714.5773736136</v>
      </c>
      <c r="F99" s="27">
        <f t="shared" si="14"/>
        <v>6939339.1299064169</v>
      </c>
      <c r="G99" s="37">
        <f t="shared" si="15"/>
        <v>6590543.7846977329</v>
      </c>
      <c r="H99" s="37">
        <f t="shared" si="16"/>
        <v>6361445.8489886392</v>
      </c>
      <c r="I99" s="30"/>
      <c r="J99" s="31"/>
      <c r="K99" s="10">
        <f t="shared" si="23"/>
        <v>415.18500000000006</v>
      </c>
      <c r="L99" s="10">
        <f t="shared" si="24"/>
        <v>415.27050000000003</v>
      </c>
      <c r="M99" s="8">
        <v>43196</v>
      </c>
      <c r="N99" s="15">
        <v>0.73333333333333339</v>
      </c>
      <c r="O99" s="6">
        <v>414.75</v>
      </c>
      <c r="P99" s="1">
        <v>7.8479999999999999</v>
      </c>
      <c r="Q99" s="1">
        <v>2.5099999999999998</v>
      </c>
      <c r="R99" s="1">
        <v>0.48</v>
      </c>
      <c r="S99" s="10">
        <v>0.4</v>
      </c>
      <c r="T99" s="10">
        <v>84</v>
      </c>
      <c r="U99" s="10">
        <v>22.53</v>
      </c>
      <c r="V99" s="12">
        <v>5</v>
      </c>
      <c r="W99" s="10">
        <v>1.5</v>
      </c>
      <c r="X99" s="12">
        <v>5</v>
      </c>
      <c r="Y99" s="10">
        <v>60.42</v>
      </c>
      <c r="Z99" s="12">
        <v>5</v>
      </c>
      <c r="AA99" s="10">
        <v>85.5</v>
      </c>
      <c r="AB99" s="6">
        <v>6</v>
      </c>
      <c r="AD99" s="2">
        <f t="shared" si="17"/>
        <v>1.0953379607290032</v>
      </c>
      <c r="AE99" s="58">
        <f t="shared" si="18"/>
        <v>-0.40704395679318939</v>
      </c>
      <c r="AF99" s="58">
        <f t="shared" si="19"/>
        <v>0.86099226759406278</v>
      </c>
      <c r="AG99" s="57">
        <f t="shared" si="20"/>
        <v>-0.65000748844033662</v>
      </c>
      <c r="AH99" s="59">
        <f t="shared" si="21"/>
        <v>2.1610905916610972</v>
      </c>
      <c r="AI99" s="60">
        <f t="shared" si="22"/>
        <v>0.57245583468243488</v>
      </c>
    </row>
    <row r="100" spans="2:35">
      <c r="B100" s="11"/>
      <c r="E100" s="27">
        <f t="shared" si="13"/>
        <v>4527973.1829396002</v>
      </c>
      <c r="F100" s="27">
        <f t="shared" si="14"/>
        <v>8195293.7257595332</v>
      </c>
      <c r="G100" s="37">
        <f t="shared" si="15"/>
        <v>6850916.8217264237</v>
      </c>
      <c r="H100" s="37">
        <f t="shared" si="16"/>
        <v>7332771.8756552711</v>
      </c>
      <c r="I100" s="30"/>
      <c r="J100" s="31"/>
      <c r="K100" s="10">
        <f t="shared" si="23"/>
        <v>415.52249999999998</v>
      </c>
      <c r="L100" s="10">
        <f t="shared" si="24"/>
        <v>415.67700000000002</v>
      </c>
      <c r="M100" s="8">
        <v>43196</v>
      </c>
      <c r="N100" s="16">
        <v>0.74513888888888891</v>
      </c>
      <c r="O100" s="6">
        <v>414.75</v>
      </c>
      <c r="P100" s="1">
        <v>7.8479999999999999</v>
      </c>
      <c r="Q100" s="1">
        <v>2.67</v>
      </c>
      <c r="R100" s="1">
        <v>0.33</v>
      </c>
      <c r="S100" s="10">
        <v>0.8</v>
      </c>
      <c r="T100" s="10">
        <v>84.03</v>
      </c>
      <c r="U100" s="10">
        <v>22.32</v>
      </c>
      <c r="V100" s="12">
        <v>5</v>
      </c>
      <c r="W100" s="10">
        <v>0</v>
      </c>
      <c r="X100" s="12">
        <v>5</v>
      </c>
      <c r="Y100" s="10">
        <v>60.63</v>
      </c>
      <c r="Z100" s="12">
        <v>5</v>
      </c>
      <c r="AA100" s="10">
        <v>154.5</v>
      </c>
      <c r="AB100" s="6">
        <v>6</v>
      </c>
      <c r="AD100" s="2">
        <f t="shared" si="17"/>
        <v>1.4352759508310506</v>
      </c>
      <c r="AE100" s="58">
        <f t="shared" si="18"/>
        <v>-0.37514866368397237</v>
      </c>
      <c r="AF100" s="58">
        <f t="shared" si="19"/>
        <v>0.79425243120338829</v>
      </c>
      <c r="AG100" s="57">
        <f t="shared" si="20"/>
        <v>-1.0004144712517764</v>
      </c>
      <c r="AH100" s="59">
        <f t="shared" si="21"/>
        <v>2.1206539913130467</v>
      </c>
      <c r="AI100" s="60">
        <f t="shared" si="22"/>
        <v>0.42663392535929956</v>
      </c>
    </row>
    <row r="101" spans="2:35">
      <c r="B101" s="11"/>
      <c r="E101" s="27">
        <f t="shared" si="13"/>
        <v>4822435.3390137814</v>
      </c>
      <c r="F101" s="27">
        <f t="shared" si="14"/>
        <v>6947683.3653133838</v>
      </c>
      <c r="G101" s="37">
        <f t="shared" si="15"/>
        <v>6453894.6852300437</v>
      </c>
      <c r="H101" s="37">
        <f t="shared" si="16"/>
        <v>6328225.4706073767</v>
      </c>
      <c r="I101" s="30"/>
      <c r="J101" s="31"/>
      <c r="K101" s="10">
        <f t="shared" si="23"/>
        <v>416.03249999999997</v>
      </c>
      <c r="L101" s="10">
        <f t="shared" si="24"/>
        <v>416.18700000000001</v>
      </c>
      <c r="M101" s="8">
        <v>43196</v>
      </c>
      <c r="N101" s="16">
        <v>0.84305555555555556</v>
      </c>
      <c r="O101" s="6">
        <v>414.75</v>
      </c>
      <c r="P101" s="1">
        <v>7.8479999999999999</v>
      </c>
      <c r="Q101" s="1">
        <v>2.57</v>
      </c>
      <c r="R101" s="1">
        <v>0.48</v>
      </c>
      <c r="S101" s="10">
        <v>1.9</v>
      </c>
      <c r="T101" s="10">
        <v>83.73</v>
      </c>
      <c r="U101" s="10">
        <v>22.5</v>
      </c>
      <c r="V101" s="12">
        <v>5</v>
      </c>
      <c r="W101" s="10">
        <v>102</v>
      </c>
      <c r="X101" s="12">
        <v>5</v>
      </c>
      <c r="Y101" s="10">
        <v>60.45</v>
      </c>
      <c r="Z101" s="12">
        <v>5</v>
      </c>
      <c r="AA101" s="10">
        <v>154.5</v>
      </c>
      <c r="AB101" s="6">
        <v>6</v>
      </c>
      <c r="AD101" s="2">
        <f t="shared" si="17"/>
        <v>1.0946165453074483</v>
      </c>
      <c r="AE101" s="58">
        <f t="shared" si="18"/>
        <v>-0.39450073417309595</v>
      </c>
      <c r="AF101" s="58">
        <f t="shared" si="19"/>
        <v>0.85026750118419303</v>
      </c>
      <c r="AG101" s="57">
        <f t="shared" si="20"/>
        <v>-0.70444420154430587</v>
      </c>
      <c r="AH101" s="59">
        <f t="shared" si="21"/>
        <v>2.1851874780433755</v>
      </c>
      <c r="AI101" s="60">
        <f t="shared" si="22"/>
        <v>0.57967645066315321</v>
      </c>
    </row>
    <row r="102" spans="2:35">
      <c r="B102" s="11"/>
      <c r="E102" s="27">
        <f t="shared" si="13"/>
        <v>4527404.9747434091</v>
      </c>
      <c r="F102" s="27">
        <f t="shared" si="14"/>
        <v>6939556.6206228985</v>
      </c>
      <c r="G102" s="37">
        <f t="shared" si="15"/>
        <v>6205241.9909301791</v>
      </c>
      <c r="H102" s="37">
        <f t="shared" si="16"/>
        <v>6260714.5656068427</v>
      </c>
      <c r="I102" s="30"/>
      <c r="J102" s="31"/>
      <c r="K102" s="10">
        <f t="shared" si="23"/>
        <v>416.42250000000001</v>
      </c>
      <c r="L102" s="10">
        <f t="shared" si="24"/>
        <v>416.56799999999998</v>
      </c>
      <c r="M102" s="8">
        <v>43196</v>
      </c>
      <c r="N102" s="16">
        <v>0.9506944444444444</v>
      </c>
      <c r="O102" s="6">
        <v>414.75</v>
      </c>
      <c r="P102" s="1">
        <v>7.8479999999999999</v>
      </c>
      <c r="Q102" s="1">
        <v>2.67</v>
      </c>
      <c r="R102" s="1">
        <v>0.48</v>
      </c>
      <c r="S102" s="10">
        <v>-0.5</v>
      </c>
      <c r="T102" s="10">
        <v>84.15</v>
      </c>
      <c r="U102" s="10">
        <v>22.17</v>
      </c>
      <c r="V102" s="12">
        <v>5</v>
      </c>
      <c r="W102" s="10">
        <v>99</v>
      </c>
      <c r="X102" s="12">
        <v>5</v>
      </c>
      <c r="Y102" s="10">
        <v>60.87</v>
      </c>
      <c r="Z102" s="12">
        <v>5</v>
      </c>
      <c r="AA102" s="10">
        <v>145.5</v>
      </c>
      <c r="AB102" s="6">
        <v>6</v>
      </c>
      <c r="AD102" s="2">
        <f t="shared" si="17"/>
        <v>1.0953191571898815</v>
      </c>
      <c r="AE102" s="58">
        <f t="shared" si="18"/>
        <v>-0.37513983214593027</v>
      </c>
      <c r="AF102" s="58">
        <f t="shared" si="19"/>
        <v>0.83456954852710741</v>
      </c>
      <c r="AG102" s="57">
        <f t="shared" si="20"/>
        <v>-0.78537465715746513</v>
      </c>
      <c r="AH102" s="59">
        <f t="shared" si="21"/>
        <v>2.2283006945673769</v>
      </c>
      <c r="AI102" s="60">
        <f t="shared" si="22"/>
        <v>0.59057995594320734</v>
      </c>
    </row>
    <row r="103" spans="2:35">
      <c r="B103" s="11"/>
      <c r="E103" s="27">
        <f t="shared" si="13"/>
        <v>4756284.4077333128</v>
      </c>
      <c r="F103" s="27">
        <f t="shared" si="14"/>
        <v>6739615.3232472902</v>
      </c>
      <c r="G103" s="37">
        <f t="shared" si="15"/>
        <v>6284060.9065293381</v>
      </c>
      <c r="H103" s="37">
        <f t="shared" si="16"/>
        <v>6142679.8472519768</v>
      </c>
      <c r="I103" s="30"/>
      <c r="J103" s="31"/>
      <c r="K103" s="10">
        <f t="shared" si="23"/>
        <v>415.50749999999999</v>
      </c>
      <c r="L103" s="10">
        <f t="shared" si="24"/>
        <v>415.65899999999999</v>
      </c>
      <c r="M103" s="8">
        <v>43197</v>
      </c>
      <c r="N103" s="16">
        <v>5.4166666666666669E-2</v>
      </c>
      <c r="O103" s="6">
        <v>414.75</v>
      </c>
      <c r="P103" s="1">
        <v>7.8479999999999999</v>
      </c>
      <c r="Q103" s="1">
        <v>2.59</v>
      </c>
      <c r="R103" s="1">
        <v>0.51</v>
      </c>
      <c r="S103" s="10">
        <v>0.6</v>
      </c>
      <c r="T103" s="10">
        <v>84.03</v>
      </c>
      <c r="U103" s="10">
        <v>22.38</v>
      </c>
      <c r="V103" s="12">
        <v>5</v>
      </c>
      <c r="W103" s="10">
        <v>0</v>
      </c>
      <c r="X103" s="12">
        <v>5</v>
      </c>
      <c r="Y103" s="10">
        <v>60.57</v>
      </c>
      <c r="Z103" s="12">
        <v>5</v>
      </c>
      <c r="AA103" s="10">
        <v>151.5</v>
      </c>
      <c r="AB103" s="6">
        <v>6</v>
      </c>
      <c r="AD103" s="2">
        <f t="shared" si="17"/>
        <v>1.0471580524071542</v>
      </c>
      <c r="AE103" s="58">
        <f t="shared" si="18"/>
        <v>-0.39039446859188365</v>
      </c>
      <c r="AF103" s="58">
        <f t="shared" si="19"/>
        <v>0.85476883218309418</v>
      </c>
      <c r="AG103" s="57">
        <f t="shared" si="20"/>
        <v>-0.68151322092522437</v>
      </c>
      <c r="AH103" s="59">
        <f t="shared" si="21"/>
        <v>2.2138512753542137</v>
      </c>
      <c r="AI103" s="60">
        <f t="shared" si="22"/>
        <v>0.61266278136654051</v>
      </c>
    </row>
    <row r="104" spans="2:35">
      <c r="B104" s="11"/>
      <c r="E104" s="27">
        <f t="shared" si="13"/>
        <v>4510643.0321746264</v>
      </c>
      <c r="F104" s="27">
        <f t="shared" si="14"/>
        <v>6448627.1323461719</v>
      </c>
      <c r="G104" s="37">
        <f t="shared" si="15"/>
        <v>5931672.8413959555</v>
      </c>
      <c r="H104" s="37">
        <f t="shared" si="16"/>
        <v>5849887.1499178279</v>
      </c>
      <c r="I104" s="30"/>
      <c r="J104" s="31"/>
      <c r="K104" s="10">
        <f t="shared" si="23"/>
        <v>413.82749999999993</v>
      </c>
      <c r="L104" s="10">
        <f t="shared" si="24"/>
        <v>414.00749999999994</v>
      </c>
      <c r="M104" s="8">
        <v>43197</v>
      </c>
      <c r="N104" s="16">
        <v>0.16250000000000001</v>
      </c>
      <c r="O104" s="6">
        <v>414.75</v>
      </c>
      <c r="P104" s="1">
        <v>7.8479999999999999</v>
      </c>
      <c r="Q104" s="1">
        <v>2.68</v>
      </c>
      <c r="R104" s="1">
        <v>0.56000000000000005</v>
      </c>
      <c r="S104" s="10">
        <v>2.7</v>
      </c>
      <c r="T104" s="10">
        <v>83.37</v>
      </c>
      <c r="U104" s="10">
        <v>22.08</v>
      </c>
      <c r="V104" s="12">
        <v>5</v>
      </c>
      <c r="W104" s="10">
        <v>25.5</v>
      </c>
      <c r="X104" s="12">
        <v>5</v>
      </c>
      <c r="Y104" s="10">
        <v>60.48</v>
      </c>
      <c r="Z104" s="12">
        <v>5</v>
      </c>
      <c r="AA104" s="10">
        <v>180</v>
      </c>
      <c r="AB104" s="6">
        <v>6</v>
      </c>
      <c r="AD104" s="2">
        <f t="shared" si="17"/>
        <v>0.97522570466502745</v>
      </c>
      <c r="AE104" s="58">
        <f t="shared" si="18"/>
        <v>-0.37348050149372281</v>
      </c>
      <c r="AF104" s="58">
        <f t="shared" si="19"/>
        <v>0.85254269924044168</v>
      </c>
      <c r="AG104" s="57">
        <f t="shared" si="20"/>
        <v>-0.69283860335333047</v>
      </c>
      <c r="AH104" s="59">
        <f t="shared" si="21"/>
        <v>2.2848144339643839</v>
      </c>
      <c r="AI104" s="60">
        <f t="shared" si="22"/>
        <v>0.674484365705599</v>
      </c>
    </row>
    <row r="105" spans="2:35">
      <c r="B105" s="11"/>
      <c r="E105" s="27">
        <f t="shared" si="13"/>
        <v>4911843.0413774522</v>
      </c>
      <c r="F105" s="27">
        <f t="shared" si="14"/>
        <v>11466412.442852264</v>
      </c>
      <c r="G105" s="37">
        <f t="shared" si="15"/>
        <v>9294513.3633894492</v>
      </c>
      <c r="H105" s="37">
        <f t="shared" si="16"/>
        <v>10426590.282327572</v>
      </c>
      <c r="I105" s="30"/>
      <c r="J105" s="31"/>
      <c r="K105" s="10">
        <f t="shared" si="23"/>
        <v>415.65</v>
      </c>
      <c r="L105" s="10">
        <f t="shared" si="24"/>
        <v>415.80450000000002</v>
      </c>
      <c r="M105" s="8">
        <v>43197</v>
      </c>
      <c r="N105" s="16">
        <v>0.25833333333333336</v>
      </c>
      <c r="O105" s="6">
        <v>414.75</v>
      </c>
      <c r="P105" s="1">
        <v>7.8479999999999999</v>
      </c>
      <c r="Q105" s="1">
        <v>2.54</v>
      </c>
      <c r="R105" s="1">
        <v>0.12</v>
      </c>
      <c r="S105" s="10">
        <v>-0.4</v>
      </c>
      <c r="T105" s="10">
        <v>84.18</v>
      </c>
      <c r="U105" s="10">
        <v>22.17</v>
      </c>
      <c r="V105" s="12">
        <v>5</v>
      </c>
      <c r="W105" s="10">
        <v>25.5</v>
      </c>
      <c r="X105" s="12">
        <v>5</v>
      </c>
      <c r="Y105" s="10">
        <v>60.78</v>
      </c>
      <c r="Z105" s="12">
        <v>5</v>
      </c>
      <c r="AA105" s="10">
        <v>154.5</v>
      </c>
      <c r="AB105" s="6">
        <v>6</v>
      </c>
      <c r="AD105" s="2">
        <f t="shared" si="17"/>
        <v>2.8157677752651096</v>
      </c>
      <c r="AE105" s="58">
        <f t="shared" si="18"/>
        <v>-0.40062095994121305</v>
      </c>
      <c r="AF105" s="58">
        <f t="shared" si="19"/>
        <v>0.73425510171217867</v>
      </c>
      <c r="AG105" s="57">
        <f t="shared" si="20"/>
        <v>-1.3415302725289773</v>
      </c>
      <c r="AH105" s="59">
        <f t="shared" si="21"/>
        <v>1.8650079583489338</v>
      </c>
      <c r="AI105" s="60">
        <f t="shared" si="22"/>
        <v>0.16781635090153108</v>
      </c>
    </row>
    <row r="106" spans="2:35">
      <c r="B106" s="11"/>
      <c r="E106" s="27">
        <f t="shared" si="13"/>
        <v>4951869.4948146502</v>
      </c>
      <c r="F106" s="27">
        <f t="shared" si="14"/>
        <v>6882297.5991363032</v>
      </c>
      <c r="G106" s="37">
        <f t="shared" si="15"/>
        <v>6511992.5536669707</v>
      </c>
      <c r="H106" s="37">
        <f t="shared" si="16"/>
        <v>6300928.2431063214</v>
      </c>
      <c r="I106" s="30"/>
      <c r="J106" s="31"/>
      <c r="K106" s="10">
        <f t="shared" si="23"/>
        <v>416.59500000000003</v>
      </c>
      <c r="L106" s="10">
        <f t="shared" si="24"/>
        <v>416.69400000000002</v>
      </c>
      <c r="M106" s="8">
        <v>43197</v>
      </c>
      <c r="N106" s="16">
        <v>0.43263888888888885</v>
      </c>
      <c r="O106" s="6">
        <v>414.75</v>
      </c>
      <c r="P106" s="1">
        <v>7.8479999999999999</v>
      </c>
      <c r="Q106" s="1">
        <v>2.5299999999999998</v>
      </c>
      <c r="R106" s="1">
        <v>0.49</v>
      </c>
      <c r="S106" s="10">
        <v>-2.2000000000000002</v>
      </c>
      <c r="T106" s="10">
        <v>84</v>
      </c>
      <c r="U106" s="10">
        <v>22.8</v>
      </c>
      <c r="V106" s="12">
        <v>5</v>
      </c>
      <c r="W106" s="10">
        <v>30</v>
      </c>
      <c r="X106" s="12">
        <v>5</v>
      </c>
      <c r="Y106" s="10">
        <v>60.39</v>
      </c>
      <c r="Z106" s="12">
        <v>5</v>
      </c>
      <c r="AA106" s="10">
        <v>99</v>
      </c>
      <c r="AB106" s="6">
        <v>6</v>
      </c>
      <c r="AD106" s="2">
        <f t="shared" si="17"/>
        <v>1.0778151043908561</v>
      </c>
      <c r="AE106" s="58">
        <f t="shared" si="18"/>
        <v>-0.40286099032658684</v>
      </c>
      <c r="AF106" s="58">
        <f t="shared" si="19"/>
        <v>0.86000472494324764</v>
      </c>
      <c r="AG106" s="57">
        <f t="shared" si="20"/>
        <v>-0.65499162696963942</v>
      </c>
      <c r="AH106" s="59">
        <f t="shared" si="21"/>
        <v>2.1758119541064165</v>
      </c>
      <c r="AI106" s="60">
        <f t="shared" si="22"/>
        <v>0.58505304322667018</v>
      </c>
    </row>
    <row r="107" spans="2:35">
      <c r="B107" s="11"/>
      <c r="E107" s="27">
        <f t="shared" si="13"/>
        <v>5063433.907916721</v>
      </c>
      <c r="F107" s="27">
        <f t="shared" si="14"/>
        <v>7494961.7927148147</v>
      </c>
      <c r="G107" s="37">
        <f t="shared" si="15"/>
        <v>6970843.3452578252</v>
      </c>
      <c r="H107" s="37">
        <f t="shared" si="16"/>
        <v>6834357.6097472906</v>
      </c>
      <c r="I107" s="30"/>
      <c r="J107" s="31"/>
      <c r="K107" s="10">
        <f t="shared" si="23"/>
        <v>415.66499999999996</v>
      </c>
      <c r="L107" s="10">
        <f t="shared" si="24"/>
        <v>415.81950000000001</v>
      </c>
      <c r="M107" s="8">
        <v>43198</v>
      </c>
      <c r="N107" s="16">
        <v>0.12638888888888888</v>
      </c>
      <c r="O107" s="6">
        <v>414.75</v>
      </c>
      <c r="P107" s="1">
        <v>7.8479999999999999</v>
      </c>
      <c r="Q107" s="1">
        <v>2.5</v>
      </c>
      <c r="R107" s="1">
        <v>0.41</v>
      </c>
      <c r="S107" s="10">
        <v>-3.4</v>
      </c>
      <c r="T107" s="10">
        <v>83.52</v>
      </c>
      <c r="U107" s="10">
        <v>23.01</v>
      </c>
      <c r="V107" s="12">
        <v>5</v>
      </c>
      <c r="W107" s="10">
        <v>28.5</v>
      </c>
      <c r="X107" s="12">
        <v>5</v>
      </c>
      <c r="Y107" s="10">
        <v>59.94</v>
      </c>
      <c r="Z107" s="12">
        <v>5</v>
      </c>
      <c r="AA107" s="10">
        <v>154.5</v>
      </c>
      <c r="AB107" s="6">
        <v>6</v>
      </c>
      <c r="AD107" s="2">
        <f t="shared" si="17"/>
        <v>1.2261080600231939</v>
      </c>
      <c r="AE107" s="58">
        <f t="shared" si="18"/>
        <v>-0.40954725741644948</v>
      </c>
      <c r="AF107" s="58">
        <f t="shared" si="19"/>
        <v>0.84276815800820815</v>
      </c>
      <c r="AG107" s="57">
        <f t="shared" si="20"/>
        <v>-0.74291881538746285</v>
      </c>
      <c r="AH107" s="59">
        <f t="shared" si="21"/>
        <v>2.1069203950205204</v>
      </c>
      <c r="AI107" s="60">
        <f t="shared" si="22"/>
        <v>0.4995462903806282</v>
      </c>
    </row>
    <row r="108" spans="2:35">
      <c r="B108" s="11"/>
      <c r="E108" s="27">
        <f t="shared" si="13"/>
        <v>5029378.8712911727</v>
      </c>
      <c r="F108" s="27">
        <f t="shared" si="14"/>
        <v>7037116.4621918229</v>
      </c>
      <c r="G108" s="37">
        <f t="shared" si="15"/>
        <v>6660993.7893501651</v>
      </c>
      <c r="H108" s="37">
        <f t="shared" si="16"/>
        <v>6444084.649029728</v>
      </c>
      <c r="I108" s="30"/>
      <c r="J108" s="31"/>
      <c r="K108" s="10">
        <f t="shared" si="23"/>
        <v>415.66499999999996</v>
      </c>
      <c r="L108" s="10">
        <f t="shared" si="24"/>
        <v>415.81799999999998</v>
      </c>
      <c r="M108" s="8">
        <v>43198</v>
      </c>
      <c r="N108" s="16">
        <v>0.13541666666666666</v>
      </c>
      <c r="O108" s="6">
        <v>414.75</v>
      </c>
      <c r="P108" s="1">
        <v>7.8479999999999999</v>
      </c>
      <c r="Q108" s="1">
        <v>2.5099999999999998</v>
      </c>
      <c r="R108" s="1">
        <v>0.47</v>
      </c>
      <c r="S108" s="10">
        <v>-3.4</v>
      </c>
      <c r="T108" s="10">
        <v>83.91</v>
      </c>
      <c r="U108" s="10">
        <v>22.17</v>
      </c>
      <c r="V108" s="12">
        <v>5</v>
      </c>
      <c r="W108" s="10">
        <v>30</v>
      </c>
      <c r="X108" s="12">
        <v>5</v>
      </c>
      <c r="Y108" s="10">
        <v>60.78</v>
      </c>
      <c r="Z108" s="12">
        <v>5</v>
      </c>
      <c r="AA108" s="10">
        <v>153</v>
      </c>
      <c r="AB108" s="6">
        <v>6</v>
      </c>
      <c r="AD108" s="2">
        <f t="shared" si="17"/>
        <v>1.1100096520612022</v>
      </c>
      <c r="AE108" s="58">
        <f t="shared" si="18"/>
        <v>-0.40735254402659471</v>
      </c>
      <c r="AF108" s="58">
        <f t="shared" si="19"/>
        <v>0.85813455040207143</v>
      </c>
      <c r="AG108" s="57">
        <f t="shared" si="20"/>
        <v>-0.66444612016298121</v>
      </c>
      <c r="AH108" s="59">
        <f t="shared" si="21"/>
        <v>2.1539177215091989</v>
      </c>
      <c r="AI108" s="60">
        <f t="shared" si="22"/>
        <v>0.56239631961896552</v>
      </c>
    </row>
    <row r="109" spans="2:35">
      <c r="B109" s="11"/>
      <c r="E109" s="27">
        <f t="shared" si="13"/>
        <v>4965010.6685049739</v>
      </c>
      <c r="F109" s="27">
        <f t="shared" si="14"/>
        <v>7140965.5657093478</v>
      </c>
      <c r="G109" s="37">
        <f t="shared" si="15"/>
        <v>6662670.1770727551</v>
      </c>
      <c r="H109" s="37">
        <f t="shared" si="16"/>
        <v>6507675.0953347376</v>
      </c>
      <c r="I109" s="30"/>
      <c r="J109" s="31"/>
      <c r="K109" s="10">
        <f t="shared" si="23"/>
        <v>415.65749999999997</v>
      </c>
      <c r="L109" s="10">
        <f t="shared" si="24"/>
        <v>415.81200000000001</v>
      </c>
      <c r="M109" s="8">
        <v>43198</v>
      </c>
      <c r="N109" s="16">
        <v>0.27430555555555552</v>
      </c>
      <c r="O109" s="6">
        <v>414.75</v>
      </c>
      <c r="P109" s="1">
        <v>7.8479999999999999</v>
      </c>
      <c r="Q109" s="1">
        <v>2.5499999999999998</v>
      </c>
      <c r="R109" s="1">
        <v>0.47</v>
      </c>
      <c r="S109" s="10">
        <v>-7.3</v>
      </c>
      <c r="T109" s="10">
        <v>83.67</v>
      </c>
      <c r="U109" s="10">
        <v>22.41</v>
      </c>
      <c r="V109" s="12">
        <v>5</v>
      </c>
      <c r="W109" s="10">
        <v>27</v>
      </c>
      <c r="X109" s="12">
        <v>5</v>
      </c>
      <c r="Y109" s="10">
        <v>60.54</v>
      </c>
      <c r="Z109" s="12">
        <v>5</v>
      </c>
      <c r="AA109" s="10">
        <v>154.5</v>
      </c>
      <c r="AB109" s="6">
        <v>6</v>
      </c>
      <c r="AD109" s="2">
        <f t="shared" si="17"/>
        <v>1.100840165775578</v>
      </c>
      <c r="AE109" s="58">
        <f t="shared" si="18"/>
        <v>-0.39991515851258097</v>
      </c>
      <c r="AF109" s="58">
        <f t="shared" si="19"/>
        <v>0.85061721739109319</v>
      </c>
      <c r="AG109" s="57">
        <f t="shared" si="20"/>
        <v>-0.70265830953915787</v>
      </c>
      <c r="AH109" s="59">
        <f t="shared" si="21"/>
        <v>2.1690739043472873</v>
      </c>
      <c r="AI109" s="60">
        <f t="shared" si="22"/>
        <v>0.56736649931000338</v>
      </c>
    </row>
    <row r="110" spans="2:35">
      <c r="B110" s="11"/>
      <c r="E110" s="27">
        <f t="shared" si="13"/>
        <v>4851902.8829184286</v>
      </c>
      <c r="F110" s="27">
        <f t="shared" si="14"/>
        <v>7819338.2023298312</v>
      </c>
      <c r="G110" s="37">
        <f t="shared" si="15"/>
        <v>6981947.8646647763</v>
      </c>
      <c r="H110" s="37">
        <f t="shared" si="16"/>
        <v>7070033.261140462</v>
      </c>
      <c r="I110" s="30"/>
      <c r="J110" s="31"/>
      <c r="K110" s="10">
        <f t="shared" si="23"/>
        <v>412.66949999999997</v>
      </c>
      <c r="L110" s="10">
        <f t="shared" si="24"/>
        <v>412.82249999999999</v>
      </c>
      <c r="M110" s="8">
        <v>43196</v>
      </c>
      <c r="N110" s="16">
        <v>0.40277777777777773</v>
      </c>
      <c r="O110" s="6">
        <v>414.6</v>
      </c>
      <c r="P110" s="1">
        <v>7.8479999999999999</v>
      </c>
      <c r="Q110" s="1">
        <v>2.56</v>
      </c>
      <c r="R110" s="1">
        <v>0.37</v>
      </c>
      <c r="S110" s="10">
        <v>-1.8</v>
      </c>
      <c r="T110" s="10">
        <v>83.79</v>
      </c>
      <c r="U110" s="10">
        <v>22.2</v>
      </c>
      <c r="V110" s="12">
        <v>5</v>
      </c>
      <c r="W110" s="10">
        <v>1.5</v>
      </c>
      <c r="X110" s="12">
        <v>3</v>
      </c>
      <c r="Y110" s="10">
        <v>60.18</v>
      </c>
      <c r="Z110" s="12">
        <v>5</v>
      </c>
      <c r="AA110" s="10">
        <v>153</v>
      </c>
      <c r="AB110" s="6">
        <v>6</v>
      </c>
      <c r="AD110" s="2">
        <f t="shared" si="17"/>
        <v>1.3221170429983502</v>
      </c>
      <c r="AE110" s="58">
        <f t="shared" si="18"/>
        <v>-0.39634759828207333</v>
      </c>
      <c r="AF110" s="58">
        <f t="shared" si="19"/>
        <v>0.8211016738803768</v>
      </c>
      <c r="AG110" s="57">
        <f t="shared" si="20"/>
        <v>-0.85603062525834395</v>
      </c>
      <c r="AH110" s="59">
        <f t="shared" si="21"/>
        <v>2.1020202851337642</v>
      </c>
      <c r="AI110" s="60">
        <f t="shared" si="22"/>
        <v>0.46270563293546801</v>
      </c>
    </row>
    <row r="111" spans="2:35">
      <c r="B111" s="11"/>
      <c r="E111" s="27">
        <f t="shared" si="13"/>
        <v>4423444.0816776752</v>
      </c>
      <c r="F111" s="27">
        <f t="shared" si="14"/>
        <v>6557482.4788202597</v>
      </c>
      <c r="G111" s="37">
        <f t="shared" si="15"/>
        <v>5917955.8206601134</v>
      </c>
      <c r="H111" s="37">
        <f t="shared" si="16"/>
        <v>5921534.3707296476</v>
      </c>
      <c r="I111" s="30"/>
      <c r="J111" s="31"/>
      <c r="K111" s="10">
        <f t="shared" si="23"/>
        <v>415.83000000000004</v>
      </c>
      <c r="L111" s="10">
        <f t="shared" si="24"/>
        <v>415.98</v>
      </c>
      <c r="M111" s="8">
        <v>43196</v>
      </c>
      <c r="N111" s="16">
        <v>0.83194444444444438</v>
      </c>
      <c r="O111" s="6">
        <v>414.6</v>
      </c>
      <c r="P111" s="1">
        <v>7.8479999999999999</v>
      </c>
      <c r="Q111" s="1">
        <v>2.71</v>
      </c>
      <c r="R111" s="1">
        <v>0.54</v>
      </c>
      <c r="S111" s="10">
        <v>1.5</v>
      </c>
      <c r="T111" s="10">
        <v>84.33</v>
      </c>
      <c r="U111" s="10">
        <v>22.41</v>
      </c>
      <c r="V111" s="12">
        <v>5</v>
      </c>
      <c r="W111" s="10">
        <v>96</v>
      </c>
      <c r="X111" s="12">
        <v>5</v>
      </c>
      <c r="Y111" s="10">
        <v>60.51</v>
      </c>
      <c r="Z111" s="12">
        <v>5</v>
      </c>
      <c r="AA111" s="10">
        <v>150</v>
      </c>
      <c r="AB111" s="6">
        <v>6</v>
      </c>
      <c r="AD111" s="2">
        <f t="shared" si="17"/>
        <v>1.0027990456219769</v>
      </c>
      <c r="AE111" s="58">
        <f t="shared" si="18"/>
        <v>-0.36785313551088317</v>
      </c>
      <c r="AF111" s="58">
        <f t="shared" si="19"/>
        <v>0.84324628338311403</v>
      </c>
      <c r="AG111" s="57">
        <f t="shared" si="20"/>
        <v>-0.74045564292051202</v>
      </c>
      <c r="AH111" s="59">
        <f t="shared" si="21"/>
        <v>2.2851974279682388</v>
      </c>
      <c r="AI111" s="60">
        <f t="shared" si="22"/>
        <v>0.65756596148416591</v>
      </c>
    </row>
    <row r="112" spans="2:35">
      <c r="B112" s="11"/>
      <c r="E112" s="27">
        <f t="shared" si="13"/>
        <v>4553483.5267467769</v>
      </c>
      <c r="F112" s="27">
        <f t="shared" si="14"/>
        <v>6613840.9920795811</v>
      </c>
      <c r="G112" s="37">
        <f t="shared" si="15"/>
        <v>6055060.1484854501</v>
      </c>
      <c r="H112" s="37">
        <f t="shared" si="16"/>
        <v>5995942.3526972607</v>
      </c>
      <c r="I112" s="30"/>
      <c r="J112" s="31"/>
      <c r="K112" s="10">
        <f t="shared" si="23"/>
        <v>415.32749999999999</v>
      </c>
      <c r="L112" s="10">
        <f t="shared" si="24"/>
        <v>415.47299999999996</v>
      </c>
      <c r="M112" s="8">
        <v>43197</v>
      </c>
      <c r="N112" s="15">
        <v>3.4722222222222224E-2</v>
      </c>
      <c r="O112" s="6">
        <v>414.6</v>
      </c>
      <c r="P112" s="1">
        <v>7.8479999999999999</v>
      </c>
      <c r="Q112" s="1">
        <v>2.66</v>
      </c>
      <c r="R112" s="1">
        <v>0.53</v>
      </c>
      <c r="S112" s="10">
        <v>0.3</v>
      </c>
      <c r="T112" s="10">
        <v>83.94</v>
      </c>
      <c r="U112" s="10">
        <v>22.38</v>
      </c>
      <c r="V112" s="12">
        <v>5</v>
      </c>
      <c r="W112" s="10">
        <v>0</v>
      </c>
      <c r="X112" s="12">
        <v>5</v>
      </c>
      <c r="Y112" s="10">
        <v>60.54</v>
      </c>
      <c r="Z112" s="12">
        <v>5</v>
      </c>
      <c r="AA112" s="10">
        <v>145.5</v>
      </c>
      <c r="AB112" s="6">
        <v>6</v>
      </c>
      <c r="AD112" s="2">
        <f t="shared" si="17"/>
        <v>1.017310076938311</v>
      </c>
      <c r="AE112" s="58">
        <f t="shared" si="18"/>
        <v>-0.37679497451933575</v>
      </c>
      <c r="AF112" s="58">
        <f t="shared" si="19"/>
        <v>0.84835583630028533</v>
      </c>
      <c r="AG112" s="57">
        <f t="shared" si="20"/>
        <v>-0.71421948064852603</v>
      </c>
      <c r="AH112" s="59">
        <f t="shared" si="21"/>
        <v>2.2566265245587589</v>
      </c>
      <c r="AI112" s="60">
        <f t="shared" si="22"/>
        <v>0.64150170894970104</v>
      </c>
    </row>
    <row r="113" spans="2:35">
      <c r="B113" s="11"/>
      <c r="E113" s="27">
        <f t="shared" si="13"/>
        <v>4916789.6788002849</v>
      </c>
      <c r="F113" s="27">
        <f t="shared" si="14"/>
        <v>6561420.2135493476</v>
      </c>
      <c r="G113" s="37">
        <f t="shared" si="15"/>
        <v>6292570.1478392379</v>
      </c>
      <c r="H113" s="37">
        <f t="shared" si="16"/>
        <v>6029703.4447789127</v>
      </c>
      <c r="I113" s="30"/>
      <c r="J113" s="31"/>
      <c r="K113" s="10">
        <f t="shared" si="23"/>
        <v>413.54999999999995</v>
      </c>
      <c r="L113" s="10">
        <f t="shared" si="24"/>
        <v>413.55449999999996</v>
      </c>
      <c r="M113" s="8">
        <v>43197</v>
      </c>
      <c r="N113" s="16">
        <v>0.13125000000000001</v>
      </c>
      <c r="O113" s="6">
        <v>414.6</v>
      </c>
      <c r="P113" s="1">
        <v>7.8479999999999999</v>
      </c>
      <c r="Q113" s="1">
        <v>2.54</v>
      </c>
      <c r="R113" s="1">
        <v>0.54</v>
      </c>
      <c r="S113" s="10">
        <v>2</v>
      </c>
      <c r="T113" s="10">
        <v>83.55</v>
      </c>
      <c r="U113" s="10">
        <v>22.5</v>
      </c>
      <c r="V113" s="12">
        <v>5</v>
      </c>
      <c r="W113" s="10">
        <v>25.5</v>
      </c>
      <c r="X113" s="12">
        <v>5</v>
      </c>
      <c r="Y113" s="10">
        <v>60.18</v>
      </c>
      <c r="Z113" s="12">
        <v>5</v>
      </c>
      <c r="AA113" s="10">
        <v>4.5</v>
      </c>
      <c r="AB113" s="6">
        <v>6</v>
      </c>
      <c r="AD113" s="2">
        <f t="shared" si="17"/>
        <v>1.0024966478314576</v>
      </c>
      <c r="AE113" s="58">
        <f t="shared" si="18"/>
        <v>-0.40052781761036549</v>
      </c>
      <c r="AF113" s="58">
        <f t="shared" si="19"/>
        <v>0.87138943821491233</v>
      </c>
      <c r="AG113" s="57">
        <f t="shared" si="20"/>
        <v>-0.59787708289157149</v>
      </c>
      <c r="AH113" s="59">
        <f t="shared" si="21"/>
        <v>2.2133291730658775</v>
      </c>
      <c r="AI113" s="60">
        <f t="shared" si="22"/>
        <v>0.63632863652406568</v>
      </c>
    </row>
    <row r="114" spans="2:35">
      <c r="B114" s="11"/>
      <c r="E114" s="27">
        <f t="shared" si="13"/>
        <v>4676300.7970872261</v>
      </c>
      <c r="F114" s="27">
        <f t="shared" si="14"/>
        <v>6448610.930065508</v>
      </c>
      <c r="G114" s="37">
        <f t="shared" si="15"/>
        <v>6057448.3075496852</v>
      </c>
      <c r="H114" s="37">
        <f t="shared" si="16"/>
        <v>5885365.8579352209</v>
      </c>
      <c r="I114" s="30"/>
      <c r="J114" s="31"/>
      <c r="K114" s="10">
        <f t="shared" si="23"/>
        <v>413.62499999999994</v>
      </c>
      <c r="L114" s="10">
        <f t="shared" si="24"/>
        <v>413.80049999999994</v>
      </c>
      <c r="M114" s="8">
        <v>43197</v>
      </c>
      <c r="N114" s="16">
        <v>0.15555555555555556</v>
      </c>
      <c r="O114" s="6">
        <v>414.6</v>
      </c>
      <c r="P114" s="1">
        <v>7.8479999999999999</v>
      </c>
      <c r="Q114" s="1">
        <v>2.62</v>
      </c>
      <c r="R114" s="1">
        <v>0.56000000000000005</v>
      </c>
      <c r="S114" s="10">
        <v>2.6</v>
      </c>
      <c r="T114" s="10">
        <v>83.43</v>
      </c>
      <c r="U114" s="10">
        <v>22.29</v>
      </c>
      <c r="V114" s="12">
        <v>5</v>
      </c>
      <c r="W114" s="10">
        <v>19.5</v>
      </c>
      <c r="X114" s="12">
        <v>5</v>
      </c>
      <c r="Y114" s="10">
        <v>60.24</v>
      </c>
      <c r="Z114" s="12">
        <v>5</v>
      </c>
      <c r="AA114" s="10">
        <v>175.5</v>
      </c>
      <c r="AB114" s="6">
        <v>6</v>
      </c>
      <c r="AD114" s="2">
        <f t="shared" si="17"/>
        <v>0.97504697030526066</v>
      </c>
      <c r="AE114" s="58">
        <f t="shared" si="18"/>
        <v>-0.38449151496971168</v>
      </c>
      <c r="AF114" s="58">
        <f t="shared" si="19"/>
        <v>0.86215126867059921</v>
      </c>
      <c r="AG114" s="57">
        <f t="shared" si="20"/>
        <v>-0.64416528391852323</v>
      </c>
      <c r="AH114" s="59">
        <f t="shared" si="21"/>
        <v>2.2588363239169702</v>
      </c>
      <c r="AI114" s="60">
        <f t="shared" si="22"/>
        <v>0.66696732073571652</v>
      </c>
    </row>
    <row r="115" spans="2:35">
      <c r="B115" s="11"/>
      <c r="E115" s="27">
        <f t="shared" si="13"/>
        <v>4366594.3256317321</v>
      </c>
      <c r="F115" s="27">
        <f t="shared" si="14"/>
        <v>6469015.9508367702</v>
      </c>
      <c r="G115" s="37">
        <f t="shared" si="15"/>
        <v>5822106.4631137587</v>
      </c>
      <c r="H115" s="37">
        <f t="shared" si="16"/>
        <v>5834052.0562738851</v>
      </c>
      <c r="I115" s="30"/>
      <c r="J115" s="31"/>
      <c r="K115" s="10">
        <f t="shared" si="23"/>
        <v>414.75749999999994</v>
      </c>
      <c r="L115" s="10">
        <f t="shared" si="24"/>
        <v>414.76199999999994</v>
      </c>
      <c r="M115" s="8">
        <v>43197</v>
      </c>
      <c r="N115" s="16">
        <v>0.20625000000000002</v>
      </c>
      <c r="O115" s="6">
        <v>414.6</v>
      </c>
      <c r="P115" s="1">
        <v>7.8479999999999999</v>
      </c>
      <c r="Q115" s="1">
        <v>2.74</v>
      </c>
      <c r="R115" s="1">
        <v>0.56000000000000005</v>
      </c>
      <c r="S115" s="10">
        <v>4</v>
      </c>
      <c r="T115" s="10">
        <v>83.55</v>
      </c>
      <c r="U115" s="10">
        <v>22.74</v>
      </c>
      <c r="V115" s="12">
        <v>5</v>
      </c>
      <c r="W115" s="10">
        <v>27</v>
      </c>
      <c r="X115" s="12">
        <v>5</v>
      </c>
      <c r="Y115" s="10">
        <v>60.18</v>
      </c>
      <c r="Z115" s="12">
        <v>5</v>
      </c>
      <c r="AA115" s="10">
        <v>4.5</v>
      </c>
      <c r="AB115" s="6">
        <v>6</v>
      </c>
      <c r="AD115" s="2">
        <f t="shared" si="17"/>
        <v>0.97353593388663118</v>
      </c>
      <c r="AE115" s="58">
        <f t="shared" si="18"/>
        <v>-0.36296513938626151</v>
      </c>
      <c r="AF115" s="58">
        <f t="shared" si="19"/>
        <v>0.8434964438159388</v>
      </c>
      <c r="AG115" s="57">
        <f t="shared" si="20"/>
        <v>-0.73916744058104433</v>
      </c>
      <c r="AH115" s="59">
        <f t="shared" si="21"/>
        <v>2.3111802560556725</v>
      </c>
      <c r="AI115" s="60">
        <f t="shared" si="22"/>
        <v>0.6817180154699104</v>
      </c>
    </row>
    <row r="116" spans="2:35">
      <c r="B116" s="11"/>
      <c r="E116" s="27">
        <f t="shared" si="13"/>
        <v>4943273.5249994537</v>
      </c>
      <c r="F116" s="27">
        <f t="shared" si="14"/>
        <v>5384485.0423285961</v>
      </c>
      <c r="G116" s="37">
        <f t="shared" si="15"/>
        <v>5557406.5494810157</v>
      </c>
      <c r="H116" s="37">
        <f t="shared" si="16"/>
        <v>5099023.159836228</v>
      </c>
      <c r="I116" s="30"/>
      <c r="J116" s="31"/>
      <c r="K116" s="10">
        <f t="shared" si="23"/>
        <v>415.5</v>
      </c>
      <c r="L116" s="10">
        <f t="shared" si="24"/>
        <v>415.6515</v>
      </c>
      <c r="M116" s="8">
        <v>43197</v>
      </c>
      <c r="N116" s="16">
        <v>0.30416666666666664</v>
      </c>
      <c r="O116" s="6">
        <v>414.6</v>
      </c>
      <c r="P116" s="1">
        <v>7.8479999999999999</v>
      </c>
      <c r="Q116" s="1">
        <v>2.5299999999999998</v>
      </c>
      <c r="R116" s="1">
        <v>0.78</v>
      </c>
      <c r="S116" s="10">
        <v>-0.5</v>
      </c>
      <c r="T116" s="10">
        <v>83.73</v>
      </c>
      <c r="U116" s="10">
        <v>22.5</v>
      </c>
      <c r="V116" s="12">
        <v>5</v>
      </c>
      <c r="W116" s="10">
        <v>28.5</v>
      </c>
      <c r="X116" s="12">
        <v>5</v>
      </c>
      <c r="Y116" s="10">
        <v>60.42</v>
      </c>
      <c r="Z116" s="12">
        <v>5</v>
      </c>
      <c r="AA116" s="10">
        <v>151.5</v>
      </c>
      <c r="AB116" s="6">
        <v>6</v>
      </c>
      <c r="AD116" s="2">
        <f t="shared" si="17"/>
        <v>0.75660869112591511</v>
      </c>
      <c r="AE116" s="58">
        <f t="shared" si="18"/>
        <v>-0.40254502818310456</v>
      </c>
      <c r="AF116" s="58">
        <f t="shared" si="19"/>
        <v>0.93453316464312808</v>
      </c>
      <c r="AG116" s="57">
        <f t="shared" si="20"/>
        <v>-0.29405281801541261</v>
      </c>
      <c r="AH116" s="59">
        <f t="shared" si="21"/>
        <v>2.3643689065471141</v>
      </c>
      <c r="AI116" s="60">
        <f t="shared" si="22"/>
        <v>0.85703761728665906</v>
      </c>
    </row>
    <row r="117" spans="2:35">
      <c r="B117" s="11"/>
      <c r="E117" s="27">
        <f t="shared" si="13"/>
        <v>5055372.8676359355</v>
      </c>
      <c r="F117" s="27">
        <f t="shared" si="14"/>
        <v>7487559.8535379414</v>
      </c>
      <c r="G117" s="37">
        <f t="shared" si="15"/>
        <v>6937106.9103113376</v>
      </c>
      <c r="H117" s="37">
        <f t="shared" si="16"/>
        <v>6811375.373382858</v>
      </c>
      <c r="I117" s="30"/>
      <c r="J117" s="31"/>
      <c r="K117" s="10">
        <f t="shared" si="23"/>
        <v>415.52249999999998</v>
      </c>
      <c r="L117" s="10">
        <f t="shared" si="24"/>
        <v>415.6755</v>
      </c>
      <c r="M117" s="8">
        <v>43198</v>
      </c>
      <c r="N117" s="16">
        <v>2.7777777777777776E-2</v>
      </c>
      <c r="O117" s="6">
        <v>414.6</v>
      </c>
      <c r="P117" s="1">
        <v>7.8479999999999999</v>
      </c>
      <c r="Q117" s="1">
        <v>2.5299999999999998</v>
      </c>
      <c r="R117" s="1">
        <v>0.43</v>
      </c>
      <c r="S117" s="10">
        <v>-8.3000000000000007</v>
      </c>
      <c r="T117" s="10">
        <v>84.03</v>
      </c>
      <c r="U117" s="10">
        <v>22.23</v>
      </c>
      <c r="V117" s="12">
        <v>5</v>
      </c>
      <c r="W117" s="10">
        <v>31.5</v>
      </c>
      <c r="X117" s="12">
        <v>5</v>
      </c>
      <c r="Y117" s="10">
        <v>60.69</v>
      </c>
      <c r="Z117" s="12">
        <v>5</v>
      </c>
      <c r="AA117" s="10">
        <v>153</v>
      </c>
      <c r="AB117" s="6">
        <v>6</v>
      </c>
      <c r="AD117" s="2">
        <f t="shared" si="17"/>
        <v>1.1696323182693074</v>
      </c>
      <c r="AE117" s="58">
        <f t="shared" si="18"/>
        <v>-0.40438244828007275</v>
      </c>
      <c r="AF117" s="58">
        <f t="shared" si="19"/>
        <v>0.84261822591192836</v>
      </c>
      <c r="AG117" s="57">
        <f t="shared" si="20"/>
        <v>-0.74369151276852064</v>
      </c>
      <c r="AH117" s="59">
        <f t="shared" si="21"/>
        <v>2.1318241115571785</v>
      </c>
      <c r="AI117" s="60">
        <f t="shared" si="22"/>
        <v>0.5240076253269027</v>
      </c>
    </row>
    <row r="118" spans="2:35">
      <c r="B118" s="11"/>
      <c r="E118" s="27">
        <f t="shared" si="13"/>
        <v>4923158.7966635246</v>
      </c>
      <c r="F118" s="27">
        <f t="shared" si="14"/>
        <v>7151691.1255375156</v>
      </c>
      <c r="G118" s="37">
        <f t="shared" si="15"/>
        <v>6644201.7342834696</v>
      </c>
      <c r="H118" s="37">
        <f t="shared" si="16"/>
        <v>6513367.9104655106</v>
      </c>
      <c r="I118" s="30"/>
      <c r="J118" s="31"/>
      <c r="K118" s="10">
        <f t="shared" si="23"/>
        <v>414.57749999999999</v>
      </c>
      <c r="L118" s="10">
        <f t="shared" si="24"/>
        <v>414.72449999999998</v>
      </c>
      <c r="M118" s="8">
        <v>43198</v>
      </c>
      <c r="N118" s="16">
        <v>0.22500000000000001</v>
      </c>
      <c r="O118" s="6">
        <v>414.6</v>
      </c>
      <c r="P118" s="1">
        <v>7.8479999999999999</v>
      </c>
      <c r="Q118" s="1">
        <v>2.5499999999999998</v>
      </c>
      <c r="R118" s="1">
        <v>0.46</v>
      </c>
      <c r="S118" s="10">
        <v>-5.3</v>
      </c>
      <c r="T118" s="10">
        <v>83.82</v>
      </c>
      <c r="U118" s="10">
        <v>21.81</v>
      </c>
      <c r="V118" s="12">
        <v>5</v>
      </c>
      <c r="W118" s="10">
        <v>28.5</v>
      </c>
      <c r="X118" s="12">
        <v>5</v>
      </c>
      <c r="Y118" s="10">
        <v>60.93</v>
      </c>
      <c r="Z118" s="12">
        <v>5</v>
      </c>
      <c r="AA118" s="10">
        <v>147</v>
      </c>
      <c r="AB118" s="6">
        <v>6</v>
      </c>
      <c r="AD118" s="2">
        <f t="shared" si="17"/>
        <v>1.1236306796898594</v>
      </c>
      <c r="AE118" s="58">
        <f t="shared" si="18"/>
        <v>-0.39906069769062558</v>
      </c>
      <c r="AF118" s="58">
        <f t="shared" si="19"/>
        <v>0.84796401457894177</v>
      </c>
      <c r="AG118" s="57">
        <f t="shared" si="20"/>
        <v>-0.71622577697769352</v>
      </c>
      <c r="AH118" s="59">
        <f t="shared" si="21"/>
        <v>2.1623082371763016</v>
      </c>
      <c r="AI118" s="60">
        <f t="shared" si="22"/>
        <v>0.55703233916342887</v>
      </c>
    </row>
    <row r="119" spans="2:35">
      <c r="B119" s="11"/>
      <c r="E119" s="27">
        <f t="shared" si="13"/>
        <v>4666011.2464159969</v>
      </c>
      <c r="F119" s="27">
        <f t="shared" si="14"/>
        <v>6616298.4892630139</v>
      </c>
      <c r="G119" s="37">
        <f t="shared" si="15"/>
        <v>6144555.4455700815</v>
      </c>
      <c r="H119" s="37">
        <f t="shared" si="16"/>
        <v>6021576.63685543</v>
      </c>
      <c r="I119" s="30"/>
      <c r="J119" s="31"/>
      <c r="K119" s="10">
        <f t="shared" si="23"/>
        <v>412.35</v>
      </c>
      <c r="L119" s="10">
        <f t="shared" si="24"/>
        <v>412.55400000000003</v>
      </c>
      <c r="M119" s="8">
        <v>43196</v>
      </c>
      <c r="N119" s="16">
        <v>0.76666666666666661</v>
      </c>
      <c r="O119" s="6">
        <v>414.45</v>
      </c>
      <c r="P119" s="1">
        <v>7.8479999999999999</v>
      </c>
      <c r="Q119" s="1">
        <v>2.62</v>
      </c>
      <c r="R119" s="1">
        <v>0.53</v>
      </c>
      <c r="S119" s="10">
        <v>0.8</v>
      </c>
      <c r="T119" s="10">
        <v>83.76</v>
      </c>
      <c r="U119" s="10">
        <v>22.44</v>
      </c>
      <c r="V119" s="12">
        <v>5</v>
      </c>
      <c r="W119" s="10">
        <v>6</v>
      </c>
      <c r="X119" s="12">
        <v>5</v>
      </c>
      <c r="Y119" s="10">
        <v>59.82</v>
      </c>
      <c r="Z119" s="12">
        <v>5</v>
      </c>
      <c r="AA119" s="10">
        <v>204</v>
      </c>
      <c r="AB119" s="6">
        <v>6</v>
      </c>
      <c r="AD119" s="2">
        <f t="shared" si="17"/>
        <v>1.0169370329781358</v>
      </c>
      <c r="AE119" s="58">
        <f t="shared" si="18"/>
        <v>-0.38416289441791163</v>
      </c>
      <c r="AF119" s="58">
        <f t="shared" si="19"/>
        <v>0.8546267144790427</v>
      </c>
      <c r="AG119" s="57">
        <f t="shared" si="20"/>
        <v>-0.68223535846574912</v>
      </c>
      <c r="AH119" s="59">
        <f t="shared" si="21"/>
        <v>2.2391219919350918</v>
      </c>
      <c r="AI119" s="60">
        <f t="shared" si="22"/>
        <v>0.63679464913032668</v>
      </c>
    </row>
    <row r="120" spans="2:35">
      <c r="B120" s="11"/>
      <c r="E120" s="27">
        <f t="shared" si="13"/>
        <v>4699068.1063543474</v>
      </c>
      <c r="F120" s="27">
        <f t="shared" si="14"/>
        <v>6949414.8682827828</v>
      </c>
      <c r="G120" s="37">
        <f t="shared" si="15"/>
        <v>6354979.643003108</v>
      </c>
      <c r="H120" s="37">
        <f t="shared" si="16"/>
        <v>6303653.9525518818</v>
      </c>
      <c r="I120" s="30"/>
      <c r="J120" s="31"/>
      <c r="K120" s="10">
        <f t="shared" si="23"/>
        <v>413.32500000000005</v>
      </c>
      <c r="L120" s="10">
        <f t="shared" si="24"/>
        <v>413.47800000000007</v>
      </c>
      <c r="M120" s="8">
        <v>43196</v>
      </c>
      <c r="N120" s="16">
        <v>0.81041666666666667</v>
      </c>
      <c r="O120" s="6">
        <v>414.45</v>
      </c>
      <c r="P120" s="1">
        <v>7.8479999999999999</v>
      </c>
      <c r="Q120" s="1">
        <v>2.61</v>
      </c>
      <c r="R120" s="1">
        <v>0.48</v>
      </c>
      <c r="S120" s="10">
        <v>1.8</v>
      </c>
      <c r="T120" s="10">
        <v>83.64</v>
      </c>
      <c r="U120" s="10">
        <v>21.84</v>
      </c>
      <c r="V120" s="12">
        <v>5</v>
      </c>
      <c r="W120" s="10">
        <v>102</v>
      </c>
      <c r="X120" s="12">
        <v>5</v>
      </c>
      <c r="Y120" s="10">
        <v>60.57</v>
      </c>
      <c r="Z120" s="12">
        <v>5</v>
      </c>
      <c r="AA120" s="10">
        <v>153</v>
      </c>
      <c r="AB120" s="6">
        <v>6</v>
      </c>
      <c r="AD120" s="2">
        <f t="shared" si="17"/>
        <v>1.0941094653382257</v>
      </c>
      <c r="AE120" s="58">
        <f t="shared" si="18"/>
        <v>-0.3861596298795138</v>
      </c>
      <c r="AF120" s="58">
        <f t="shared" si="19"/>
        <v>0.84347746732285267</v>
      </c>
      <c r="AG120" s="57">
        <f t="shared" si="20"/>
        <v>-0.73926514673025157</v>
      </c>
      <c r="AH120" s="59">
        <f t="shared" si="21"/>
        <v>2.2014761897126456</v>
      </c>
      <c r="AI120" s="60">
        <f t="shared" si="22"/>
        <v>0.58434287375222183</v>
      </c>
    </row>
    <row r="121" spans="2:35">
      <c r="B121" s="11"/>
      <c r="E121" s="27">
        <f t="shared" si="13"/>
        <v>4670488.8393781604</v>
      </c>
      <c r="F121" s="27">
        <f t="shared" si="14"/>
        <v>6623057.3807180794</v>
      </c>
      <c r="G121" s="37">
        <f t="shared" si="15"/>
        <v>6150981.4460771922</v>
      </c>
      <c r="H121" s="37">
        <f t="shared" si="16"/>
        <v>6027525.1588450661</v>
      </c>
      <c r="I121" s="30"/>
      <c r="J121" s="31"/>
      <c r="K121" s="10">
        <f t="shared" si="23"/>
        <v>415.70249999999999</v>
      </c>
      <c r="L121" s="10">
        <f t="shared" si="24"/>
        <v>415.84949999999998</v>
      </c>
      <c r="M121" s="8">
        <v>43196</v>
      </c>
      <c r="N121" s="16">
        <v>0.83680555555555547</v>
      </c>
      <c r="O121" s="6">
        <v>414.45</v>
      </c>
      <c r="P121" s="1">
        <v>7.8479999999999999</v>
      </c>
      <c r="Q121" s="1">
        <v>2.62</v>
      </c>
      <c r="R121" s="1">
        <v>0.53</v>
      </c>
      <c r="S121" s="10">
        <v>1.9</v>
      </c>
      <c r="T121" s="10">
        <v>83.82</v>
      </c>
      <c r="U121" s="10">
        <v>22.65</v>
      </c>
      <c r="V121" s="12">
        <v>5</v>
      </c>
      <c r="W121" s="10">
        <v>103.5</v>
      </c>
      <c r="X121" s="12">
        <v>5</v>
      </c>
      <c r="Y121" s="10">
        <v>60.24</v>
      </c>
      <c r="Z121" s="12">
        <v>5</v>
      </c>
      <c r="AA121" s="10">
        <v>147</v>
      </c>
      <c r="AB121" s="6">
        <v>6</v>
      </c>
      <c r="AD121" s="2">
        <f t="shared" si="17"/>
        <v>1.0164085740832003</v>
      </c>
      <c r="AE121" s="58">
        <f t="shared" si="18"/>
        <v>-0.38423371425606545</v>
      </c>
      <c r="AF121" s="58">
        <f t="shared" si="19"/>
        <v>0.85460797107736364</v>
      </c>
      <c r="AG121" s="57">
        <f t="shared" si="20"/>
        <v>-0.68233060759672493</v>
      </c>
      <c r="AH121" s="59">
        <f t="shared" si="21"/>
        <v>2.239072884222693</v>
      </c>
      <c r="AI121" s="60">
        <f t="shared" si="22"/>
        <v>0.63680861541463452</v>
      </c>
    </row>
    <row r="122" spans="2:35">
      <c r="B122" s="11"/>
      <c r="E122" s="27">
        <f t="shared" si="13"/>
        <v>4846424.2966884933</v>
      </c>
      <c r="F122" s="27">
        <f t="shared" si="14"/>
        <v>6942761.8766180547</v>
      </c>
      <c r="G122" s="37">
        <f t="shared" si="15"/>
        <v>6469634.16912896</v>
      </c>
      <c r="H122" s="37">
        <f t="shared" si="16"/>
        <v>6329493.9609436058</v>
      </c>
      <c r="I122" s="30"/>
      <c r="J122" s="31"/>
      <c r="K122" s="10">
        <f t="shared" si="23"/>
        <v>415.71749999999997</v>
      </c>
      <c r="L122" s="10">
        <f t="shared" si="24"/>
        <v>415.86899999999997</v>
      </c>
      <c r="M122" s="8">
        <v>43196</v>
      </c>
      <c r="N122" s="16">
        <v>0.93263888888888891</v>
      </c>
      <c r="O122" s="6">
        <v>414.45</v>
      </c>
      <c r="P122" s="1">
        <v>7.8479999999999999</v>
      </c>
      <c r="Q122" s="1">
        <v>2.56</v>
      </c>
      <c r="R122" s="1">
        <v>0.48</v>
      </c>
      <c r="S122" s="10">
        <v>0.7</v>
      </c>
      <c r="T122" s="10">
        <v>84.09</v>
      </c>
      <c r="U122" s="10">
        <v>22.2</v>
      </c>
      <c r="V122" s="12">
        <v>5</v>
      </c>
      <c r="W122" s="10">
        <v>102</v>
      </c>
      <c r="X122" s="12">
        <v>5</v>
      </c>
      <c r="Y122" s="10">
        <v>60.69</v>
      </c>
      <c r="Z122" s="12">
        <v>5</v>
      </c>
      <c r="AA122" s="10">
        <v>151.5</v>
      </c>
      <c r="AB122" s="6">
        <v>6</v>
      </c>
      <c r="AD122" s="2">
        <f t="shared" si="17"/>
        <v>1.0946838295241101</v>
      </c>
      <c r="AE122" s="58">
        <f t="shared" si="18"/>
        <v>-0.39608709379144236</v>
      </c>
      <c r="AF122" s="58">
        <f t="shared" si="19"/>
        <v>0.85177642658902741</v>
      </c>
      <c r="AG122" s="57">
        <f t="shared" si="20"/>
        <v>-0.69674383449840172</v>
      </c>
      <c r="AH122" s="59">
        <f t="shared" si="21"/>
        <v>2.1805476520679101</v>
      </c>
      <c r="AI122" s="60">
        <f t="shared" si="22"/>
        <v>0.57864955147260799</v>
      </c>
    </row>
    <row r="123" spans="2:35">
      <c r="B123" s="11"/>
      <c r="E123" s="27">
        <f t="shared" si="13"/>
        <v>4446181.830275286</v>
      </c>
      <c r="F123" s="27">
        <f t="shared" si="14"/>
        <v>6436296.8205629066</v>
      </c>
      <c r="G123" s="37">
        <f t="shared" si="15"/>
        <v>5874541.4971620711</v>
      </c>
      <c r="H123" s="37">
        <f t="shared" si="16"/>
        <v>5826935.5904734517</v>
      </c>
      <c r="I123" s="30"/>
      <c r="J123" s="31"/>
      <c r="K123" s="10">
        <f t="shared" si="23"/>
        <v>415.29000000000008</v>
      </c>
      <c r="L123" s="10">
        <f t="shared" si="24"/>
        <v>415.43700000000007</v>
      </c>
      <c r="M123" s="8">
        <v>43197</v>
      </c>
      <c r="N123" s="16">
        <v>0.11597222222222221</v>
      </c>
      <c r="O123" s="6">
        <v>414.45</v>
      </c>
      <c r="P123" s="1">
        <v>7.8479999999999999</v>
      </c>
      <c r="Q123" s="1">
        <v>2.7</v>
      </c>
      <c r="R123" s="1">
        <v>0.56000000000000005</v>
      </c>
      <c r="S123" s="10">
        <v>0.8</v>
      </c>
      <c r="T123" s="10">
        <v>84.27</v>
      </c>
      <c r="U123" s="10">
        <v>22.62</v>
      </c>
      <c r="V123" s="12">
        <v>5</v>
      </c>
      <c r="W123" s="10">
        <v>21</v>
      </c>
      <c r="X123" s="12">
        <v>5</v>
      </c>
      <c r="Y123" s="10">
        <v>60.27</v>
      </c>
      <c r="Z123" s="12">
        <v>5</v>
      </c>
      <c r="AA123" s="10">
        <v>147</v>
      </c>
      <c r="AB123" s="6">
        <v>6</v>
      </c>
      <c r="AD123" s="2">
        <f t="shared" si="17"/>
        <v>0.975778137279663</v>
      </c>
      <c r="AE123" s="58">
        <f t="shared" si="18"/>
        <v>-0.3694063789055293</v>
      </c>
      <c r="AF123" s="58">
        <f t="shared" si="19"/>
        <v>0.84934006247187499</v>
      </c>
      <c r="AG123" s="57">
        <f t="shared" si="20"/>
        <v>-0.70918390220996763</v>
      </c>
      <c r="AH123" s="59">
        <f t="shared" si="21"/>
        <v>2.2932181686740627</v>
      </c>
      <c r="AI123" s="60">
        <f t="shared" si="22"/>
        <v>0.67702766788205038</v>
      </c>
    </row>
    <row r="124" spans="2:35">
      <c r="B124" s="11"/>
      <c r="E124" s="27">
        <f t="shared" si="13"/>
        <v>4678629.9761764463</v>
      </c>
      <c r="F124" s="27">
        <f t="shared" si="14"/>
        <v>6762273.5374280838</v>
      </c>
      <c r="G124" s="37">
        <f t="shared" si="15"/>
        <v>6233109.445184553</v>
      </c>
      <c r="H124" s="37">
        <f t="shared" si="16"/>
        <v>6142952.1206448236</v>
      </c>
      <c r="I124" s="30"/>
      <c r="J124" s="31"/>
      <c r="K124" s="10">
        <f t="shared" si="23"/>
        <v>415.29749999999996</v>
      </c>
      <c r="L124" s="10">
        <f t="shared" si="24"/>
        <v>415.47149999999993</v>
      </c>
      <c r="M124" s="8">
        <v>43197</v>
      </c>
      <c r="N124" s="16">
        <v>0.15972222222222224</v>
      </c>
      <c r="O124" s="6">
        <v>414.45</v>
      </c>
      <c r="P124" s="1">
        <v>7.8479999999999999</v>
      </c>
      <c r="Q124" s="1">
        <v>2.62</v>
      </c>
      <c r="R124" s="1">
        <v>0.51</v>
      </c>
      <c r="S124" s="10">
        <v>3</v>
      </c>
      <c r="T124" s="10">
        <v>83.88</v>
      </c>
      <c r="U124" s="10">
        <v>22.38</v>
      </c>
      <c r="V124" s="12">
        <v>5</v>
      </c>
      <c r="W124" s="10">
        <v>25.5</v>
      </c>
      <c r="X124" s="12">
        <v>5</v>
      </c>
      <c r="Y124" s="10">
        <v>60.48</v>
      </c>
      <c r="Z124" s="12">
        <v>5</v>
      </c>
      <c r="AA124" s="10">
        <v>174</v>
      </c>
      <c r="AB124" s="6">
        <v>6</v>
      </c>
      <c r="AD124" s="2">
        <f t="shared" si="17"/>
        <v>1.0449559506216133</v>
      </c>
      <c r="AE124" s="58">
        <f t="shared" si="18"/>
        <v>-0.38436247852635852</v>
      </c>
      <c r="AF124" s="58">
        <f t="shared" si="19"/>
        <v>0.84953154559339106</v>
      </c>
      <c r="AG124" s="57">
        <f t="shared" si="20"/>
        <v>-0.70820489869952696</v>
      </c>
      <c r="AH124" s="59">
        <f t="shared" si="21"/>
        <v>2.2257726494546848</v>
      </c>
      <c r="AI124" s="60">
        <f t="shared" si="22"/>
        <v>0.61643979304492369</v>
      </c>
    </row>
    <row r="125" spans="2:35">
      <c r="B125" s="11"/>
      <c r="E125" s="27">
        <f t="shared" si="13"/>
        <v>4621369.4953976246</v>
      </c>
      <c r="F125" s="27">
        <f t="shared" si="14"/>
        <v>7178712.8247971097</v>
      </c>
      <c r="G125" s="37">
        <f t="shared" si="15"/>
        <v>6411098.8007076066</v>
      </c>
      <c r="H125" s="37">
        <f t="shared" si="16"/>
        <v>6477853.4852588316</v>
      </c>
      <c r="I125" s="30"/>
      <c r="J125" s="31"/>
      <c r="K125" s="10">
        <f t="shared" si="23"/>
        <v>415.34249999999997</v>
      </c>
      <c r="L125" s="10">
        <f t="shared" si="24"/>
        <v>415.49399999999997</v>
      </c>
      <c r="M125" s="8">
        <v>43197</v>
      </c>
      <c r="N125" s="16">
        <v>0.47638888888888892</v>
      </c>
      <c r="O125" s="6">
        <v>414.45</v>
      </c>
      <c r="P125" s="1">
        <v>7.8479999999999999</v>
      </c>
      <c r="Q125" s="1">
        <v>2.64</v>
      </c>
      <c r="R125" s="1">
        <v>0.45</v>
      </c>
      <c r="S125" s="10">
        <v>-3</v>
      </c>
      <c r="T125" s="10">
        <v>83.7</v>
      </c>
      <c r="U125" s="10">
        <v>22.56</v>
      </c>
      <c r="V125" s="12">
        <v>5</v>
      </c>
      <c r="W125" s="10">
        <v>27</v>
      </c>
      <c r="X125" s="12">
        <v>5</v>
      </c>
      <c r="Y125" s="10">
        <v>60.33</v>
      </c>
      <c r="Z125" s="12">
        <v>5</v>
      </c>
      <c r="AA125" s="10">
        <v>151.5</v>
      </c>
      <c r="AB125" s="6">
        <v>6</v>
      </c>
      <c r="AD125" s="2">
        <f t="shared" si="17"/>
        <v>1.1459346979346923</v>
      </c>
      <c r="AE125" s="58">
        <f t="shared" si="18"/>
        <v>-0.38055184237592543</v>
      </c>
      <c r="AF125" s="58">
        <f t="shared" si="19"/>
        <v>0.83099538776553028</v>
      </c>
      <c r="AG125" s="57">
        <f t="shared" si="20"/>
        <v>-0.80401386653359763</v>
      </c>
      <c r="AH125" s="59">
        <f t="shared" si="21"/>
        <v>2.193827823701</v>
      </c>
      <c r="AI125" s="60">
        <f t="shared" si="22"/>
        <v>0.55605007085913682</v>
      </c>
    </row>
    <row r="126" spans="2:35">
      <c r="B126" s="11"/>
      <c r="E126" s="27">
        <f t="shared" si="13"/>
        <v>4937637.5399867063</v>
      </c>
      <c r="F126" s="27">
        <f t="shared" si="14"/>
        <v>7228306.5250988584</v>
      </c>
      <c r="G126" s="37">
        <f t="shared" si="15"/>
        <v>6690513.7914539855</v>
      </c>
      <c r="H126" s="37">
        <f t="shared" si="16"/>
        <v>6573099.0127223637</v>
      </c>
      <c r="I126" s="30"/>
      <c r="J126" s="31"/>
      <c r="K126" s="10">
        <f t="shared" si="23"/>
        <v>415.33500000000004</v>
      </c>
      <c r="L126" s="10">
        <f t="shared" si="24"/>
        <v>415.48200000000003</v>
      </c>
      <c r="M126" s="8">
        <v>43198</v>
      </c>
      <c r="N126" s="16">
        <v>1.3194444444444444E-2</v>
      </c>
      <c r="O126" s="6">
        <v>414.45</v>
      </c>
      <c r="P126" s="1">
        <v>7.8479999999999999</v>
      </c>
      <c r="Q126" s="1">
        <v>2.56</v>
      </c>
      <c r="R126" s="1">
        <v>0.46</v>
      </c>
      <c r="S126" s="10">
        <v>-7.6</v>
      </c>
      <c r="T126" s="10">
        <v>83.43</v>
      </c>
      <c r="U126" s="10">
        <v>22.47</v>
      </c>
      <c r="V126" s="12">
        <v>5</v>
      </c>
      <c r="W126" s="10">
        <v>30</v>
      </c>
      <c r="X126" s="12">
        <v>5</v>
      </c>
      <c r="Y126" s="10">
        <v>60.42</v>
      </c>
      <c r="Z126" s="12">
        <v>5</v>
      </c>
      <c r="AA126" s="10">
        <v>147</v>
      </c>
      <c r="AB126" s="6">
        <v>6</v>
      </c>
      <c r="AD126" s="2">
        <f t="shared" si="17"/>
        <v>1.1165554122489154</v>
      </c>
      <c r="AE126" s="58">
        <f t="shared" si="18"/>
        <v>-0.39756358050417706</v>
      </c>
      <c r="AF126" s="58">
        <f t="shared" si="19"/>
        <v>0.84588204498563491</v>
      </c>
      <c r="AG126" s="57">
        <f t="shared" si="20"/>
        <v>-0.7269019344254255</v>
      </c>
      <c r="AH126" s="59">
        <f t="shared" si="21"/>
        <v>2.1654580351632253</v>
      </c>
      <c r="AI126" s="60">
        <f t="shared" si="22"/>
        <v>0.55840336293618964</v>
      </c>
    </row>
    <row r="127" spans="2:35">
      <c r="B127" s="11"/>
      <c r="E127" s="27">
        <f t="shared" si="13"/>
        <v>4838499.4604359725</v>
      </c>
      <c r="F127" s="27">
        <f t="shared" si="14"/>
        <v>7667729.6810099194</v>
      </c>
      <c r="G127" s="37">
        <f t="shared" si="15"/>
        <v>6852449.7543570455</v>
      </c>
      <c r="H127" s="37">
        <f t="shared" si="16"/>
        <v>6916307.6845399756</v>
      </c>
      <c r="I127" s="30"/>
      <c r="J127" s="31"/>
      <c r="K127" s="10">
        <f t="shared" si="23"/>
        <v>415.35750000000002</v>
      </c>
      <c r="L127" s="10">
        <f t="shared" si="24"/>
        <v>415.50900000000001</v>
      </c>
      <c r="M127" s="8">
        <v>43198</v>
      </c>
      <c r="N127" s="16">
        <v>4.5138888888888888E-2</v>
      </c>
      <c r="O127" s="6">
        <v>414.45</v>
      </c>
      <c r="P127" s="1">
        <v>7.8479999999999999</v>
      </c>
      <c r="Q127" s="1">
        <v>2.6</v>
      </c>
      <c r="R127" s="1">
        <v>0.41</v>
      </c>
      <c r="S127" s="10">
        <v>-8.6</v>
      </c>
      <c r="T127" s="10">
        <v>83.79</v>
      </c>
      <c r="U127" s="10">
        <v>22.47</v>
      </c>
      <c r="V127" s="12">
        <v>5</v>
      </c>
      <c r="W127" s="10">
        <v>30</v>
      </c>
      <c r="X127" s="12">
        <v>5</v>
      </c>
      <c r="Y127" s="10">
        <v>60.42</v>
      </c>
      <c r="Z127" s="12">
        <v>5</v>
      </c>
      <c r="AA127" s="10">
        <v>151.5</v>
      </c>
      <c r="AB127" s="6">
        <v>6</v>
      </c>
      <c r="AD127" s="2">
        <f t="shared" si="17"/>
        <v>1.2083076468788092</v>
      </c>
      <c r="AE127" s="58">
        <f t="shared" si="18"/>
        <v>-0.38986713886331004</v>
      </c>
      <c r="AF127" s="58">
        <f t="shared" si="19"/>
        <v>0.82539752394031085</v>
      </c>
      <c r="AG127" s="57">
        <f t="shared" si="20"/>
        <v>-0.8333683827017635</v>
      </c>
      <c r="AH127" s="59">
        <f t="shared" si="21"/>
        <v>2.1460335622448081</v>
      </c>
      <c r="AI127" s="60">
        <f t="shared" si="22"/>
        <v>0.51005932871487569</v>
      </c>
    </row>
    <row r="128" spans="2:35">
      <c r="B128" s="11"/>
      <c r="E128" s="27">
        <f t="shared" si="13"/>
        <v>5032047.2624287605</v>
      </c>
      <c r="F128" s="27">
        <f t="shared" si="14"/>
        <v>7507274.2045005336</v>
      </c>
      <c r="G128" s="37">
        <f t="shared" si="15"/>
        <v>6926824.5443243124</v>
      </c>
      <c r="H128" s="37">
        <f t="shared" si="16"/>
        <v>6821077.5119405407</v>
      </c>
      <c r="I128" s="30"/>
      <c r="J128" s="31"/>
      <c r="K128" s="10">
        <f t="shared" si="23"/>
        <v>415.3725</v>
      </c>
      <c r="L128" s="10">
        <f t="shared" si="24"/>
        <v>415.52700000000004</v>
      </c>
      <c r="M128" s="8">
        <v>43198</v>
      </c>
      <c r="N128" s="16">
        <v>4.8611111111111112E-2</v>
      </c>
      <c r="O128" s="6">
        <v>414.45</v>
      </c>
      <c r="P128" s="1">
        <v>7.8479999999999999</v>
      </c>
      <c r="Q128" s="1">
        <v>2.54</v>
      </c>
      <c r="R128" s="1">
        <v>0.43</v>
      </c>
      <c r="S128" s="10">
        <v>-8.6999999999999993</v>
      </c>
      <c r="T128" s="10">
        <v>84.66</v>
      </c>
      <c r="U128" s="10">
        <v>22.32</v>
      </c>
      <c r="V128" s="12">
        <v>5</v>
      </c>
      <c r="W128" s="10">
        <v>30</v>
      </c>
      <c r="X128" s="12">
        <v>5</v>
      </c>
      <c r="Y128" s="10">
        <v>60.57</v>
      </c>
      <c r="Z128" s="12">
        <v>5</v>
      </c>
      <c r="AA128" s="10">
        <v>154.5</v>
      </c>
      <c r="AB128" s="6">
        <v>6</v>
      </c>
      <c r="AD128" s="2">
        <f t="shared" si="17"/>
        <v>1.1675704316040236</v>
      </c>
      <c r="AE128" s="58">
        <f t="shared" si="18"/>
        <v>-0.40223426444459787</v>
      </c>
      <c r="AF128" s="58">
        <f t="shared" si="19"/>
        <v>0.84071393076911616</v>
      </c>
      <c r="AG128" s="57">
        <f t="shared" si="20"/>
        <v>-0.75351756191698405</v>
      </c>
      <c r="AH128" s="59">
        <f t="shared" si="21"/>
        <v>2.135413384153555</v>
      </c>
      <c r="AI128" s="60">
        <f t="shared" si="22"/>
        <v>0.52519455127065828</v>
      </c>
    </row>
    <row r="129" spans="2:35">
      <c r="B129" s="11"/>
      <c r="E129" s="27">
        <f t="shared" si="13"/>
        <v>4609459.9648519494</v>
      </c>
      <c r="F129" s="27">
        <f t="shared" si="14"/>
        <v>6811820.662275983</v>
      </c>
      <c r="G129" s="37">
        <f t="shared" si="15"/>
        <v>6205700.1182902968</v>
      </c>
      <c r="H129" s="37">
        <f t="shared" si="16"/>
        <v>6170770.2600590773</v>
      </c>
      <c r="I129" s="30"/>
      <c r="J129" s="31"/>
      <c r="K129" s="10">
        <f t="shared" si="23"/>
        <v>415.185</v>
      </c>
      <c r="L129" s="10">
        <f t="shared" si="24"/>
        <v>415.41749999999996</v>
      </c>
      <c r="M129" s="8">
        <v>43196</v>
      </c>
      <c r="N129" s="16">
        <v>0.77916666666666667</v>
      </c>
      <c r="O129" s="6">
        <v>414.3</v>
      </c>
      <c r="P129" s="1">
        <v>7.8479999999999999</v>
      </c>
      <c r="Q129" s="1">
        <v>2.64</v>
      </c>
      <c r="R129" s="1">
        <v>0.5</v>
      </c>
      <c r="S129" s="10">
        <v>1.3</v>
      </c>
      <c r="T129" s="10">
        <v>84.09</v>
      </c>
      <c r="U129" s="10">
        <v>22.32</v>
      </c>
      <c r="V129" s="12">
        <v>5</v>
      </c>
      <c r="W129" s="10">
        <v>34.5</v>
      </c>
      <c r="X129" s="12">
        <v>5</v>
      </c>
      <c r="Y129" s="10">
        <v>60.45</v>
      </c>
      <c r="Z129" s="12">
        <v>5</v>
      </c>
      <c r="AA129" s="10">
        <v>232.5</v>
      </c>
      <c r="AB129" s="6">
        <v>6</v>
      </c>
      <c r="AD129" s="2">
        <f t="shared" si="17"/>
        <v>1.0615686591881754</v>
      </c>
      <c r="AE129" s="58">
        <f t="shared" si="18"/>
        <v>-0.38020106161675626</v>
      </c>
      <c r="AF129" s="58">
        <f t="shared" si="19"/>
        <v>0.84379441832718172</v>
      </c>
      <c r="AG129" s="57">
        <f t="shared" si="20"/>
        <v>-0.73763351788603782</v>
      </c>
      <c r="AH129" s="59">
        <f t="shared" si="21"/>
        <v>2.2276172643837597</v>
      </c>
      <c r="AI129" s="60">
        <f t="shared" si="22"/>
        <v>0.60846185360160288</v>
      </c>
    </row>
    <row r="130" spans="2:35">
      <c r="B130" s="11"/>
      <c r="E130" s="27">
        <f t="shared" si="13"/>
        <v>4445753.3293754049</v>
      </c>
      <c r="F130" s="27">
        <f t="shared" si="14"/>
        <v>6680909.5082155764</v>
      </c>
      <c r="G130" s="37">
        <f t="shared" si="15"/>
        <v>5999273.8269062229</v>
      </c>
      <c r="H130" s="37">
        <f t="shared" si="16"/>
        <v>6028080.3780768709</v>
      </c>
      <c r="I130" s="30"/>
      <c r="J130" s="31"/>
      <c r="K130" s="10">
        <f t="shared" si="23"/>
        <v>415.15500000000003</v>
      </c>
      <c r="L130" s="10">
        <f t="shared" si="24"/>
        <v>415.3005</v>
      </c>
      <c r="M130" s="8">
        <v>43197</v>
      </c>
      <c r="N130" s="16">
        <v>0.11388888888888889</v>
      </c>
      <c r="O130" s="6">
        <v>414.3</v>
      </c>
      <c r="P130" s="1">
        <v>7.8479999999999999</v>
      </c>
      <c r="Q130" s="1">
        <v>2.7</v>
      </c>
      <c r="R130" s="1">
        <v>0.52</v>
      </c>
      <c r="S130" s="10">
        <v>1</v>
      </c>
      <c r="T130" s="10">
        <v>83.64</v>
      </c>
      <c r="U130" s="10">
        <v>22.29</v>
      </c>
      <c r="V130" s="12">
        <v>5</v>
      </c>
      <c r="W130" s="10">
        <v>25.5</v>
      </c>
      <c r="X130" s="12">
        <v>5</v>
      </c>
      <c r="Y130" s="10">
        <v>60.57</v>
      </c>
      <c r="Z130" s="12">
        <v>5</v>
      </c>
      <c r="AA130" s="10">
        <v>145.5</v>
      </c>
      <c r="AB130" s="6">
        <v>6</v>
      </c>
      <c r="AD130" s="2">
        <f t="shared" si="17"/>
        <v>1.0311639617359472</v>
      </c>
      <c r="AE130" s="58">
        <f t="shared" si="18"/>
        <v>-0.36924142089679801</v>
      </c>
      <c r="AF130" s="58">
        <f t="shared" si="19"/>
        <v>0.8397490512044653</v>
      </c>
      <c r="AG130" s="57">
        <f t="shared" si="20"/>
        <v>-0.75850478176262914</v>
      </c>
      <c r="AH130" s="59">
        <f t="shared" si="21"/>
        <v>2.2673224382520565</v>
      </c>
      <c r="AI130" s="60">
        <f t="shared" si="22"/>
        <v>0.63584874993493257</v>
      </c>
    </row>
    <row r="131" spans="2:35">
      <c r="B131" s="11"/>
      <c r="E131" s="27">
        <f t="shared" si="13"/>
        <v>4432044.5419589067</v>
      </c>
      <c r="F131" s="27">
        <f t="shared" si="14"/>
        <v>6342695.4010467157</v>
      </c>
      <c r="G131" s="37">
        <f t="shared" si="15"/>
        <v>5812398.8666147413</v>
      </c>
      <c r="H131" s="37">
        <f t="shared" si="16"/>
        <v>5745582.2983174454</v>
      </c>
      <c r="I131" s="30"/>
      <c r="J131" s="31"/>
      <c r="K131" s="10">
        <f t="shared" si="23"/>
        <v>414.75</v>
      </c>
      <c r="L131" s="10">
        <f t="shared" si="24"/>
        <v>414.93450000000001</v>
      </c>
      <c r="M131" s="8">
        <v>43197</v>
      </c>
      <c r="N131" s="16">
        <v>0.18472222222222223</v>
      </c>
      <c r="O131" s="6">
        <v>414.3</v>
      </c>
      <c r="P131" s="1">
        <v>7.8479999999999999</v>
      </c>
      <c r="Q131" s="1">
        <v>2.71</v>
      </c>
      <c r="R131" s="1">
        <v>0.57999999999999996</v>
      </c>
      <c r="S131" s="10">
        <v>3.1</v>
      </c>
      <c r="T131" s="10">
        <v>83.52</v>
      </c>
      <c r="U131" s="10">
        <v>22.47</v>
      </c>
      <c r="V131" s="12">
        <v>5</v>
      </c>
      <c r="W131" s="10">
        <v>25.5</v>
      </c>
      <c r="X131" s="12">
        <v>5</v>
      </c>
      <c r="Y131" s="10">
        <v>60.27</v>
      </c>
      <c r="Z131" s="12">
        <v>5</v>
      </c>
      <c r="AA131" s="10">
        <v>184.5</v>
      </c>
      <c r="AB131" s="6">
        <v>6</v>
      </c>
      <c r="AD131" s="2">
        <f t="shared" si="17"/>
        <v>0.94863870162449215</v>
      </c>
      <c r="AE131" s="58">
        <f t="shared" si="18"/>
        <v>-0.36766943396537421</v>
      </c>
      <c r="AF131" s="58">
        <f t="shared" si="19"/>
        <v>0.85233584094113779</v>
      </c>
      <c r="AG131" s="57">
        <f t="shared" si="20"/>
        <v>-0.69389248978860518</v>
      </c>
      <c r="AH131" s="59">
        <f t="shared" si="21"/>
        <v>2.3098301289504835</v>
      </c>
      <c r="AI131" s="60">
        <f t="shared" si="22"/>
        <v>0.69874263378374069</v>
      </c>
    </row>
    <row r="132" spans="2:35">
      <c r="B132" s="11"/>
      <c r="E132" s="27">
        <f t="shared" si="13"/>
        <v>4913200.2647026777</v>
      </c>
      <c r="F132" s="27">
        <f t="shared" si="14"/>
        <v>6750070.5413731523</v>
      </c>
      <c r="G132" s="37">
        <f t="shared" si="15"/>
        <v>6403575.0918284981</v>
      </c>
      <c r="H132" s="37">
        <f t="shared" si="16"/>
        <v>6183507.1697908612</v>
      </c>
      <c r="I132" s="30"/>
      <c r="J132" s="31"/>
      <c r="K132" s="10">
        <f t="shared" si="23"/>
        <v>411.87</v>
      </c>
      <c r="L132" s="10">
        <f t="shared" si="24"/>
        <v>412.01850000000002</v>
      </c>
      <c r="M132" s="8">
        <v>43197</v>
      </c>
      <c r="N132" s="16">
        <v>0.38541666666666669</v>
      </c>
      <c r="O132" s="6">
        <v>414.3</v>
      </c>
      <c r="P132" s="1">
        <v>7.8479999999999999</v>
      </c>
      <c r="Q132" s="1">
        <v>2.54</v>
      </c>
      <c r="R132" s="1">
        <v>0.51</v>
      </c>
      <c r="S132" s="10">
        <v>-1.8</v>
      </c>
      <c r="T132" s="10">
        <v>83.28</v>
      </c>
      <c r="U132" s="10">
        <v>22.65</v>
      </c>
      <c r="V132" s="12">
        <v>5</v>
      </c>
      <c r="W132" s="10">
        <v>25.5</v>
      </c>
      <c r="X132" s="12">
        <v>5</v>
      </c>
      <c r="Y132" s="10">
        <v>59.55</v>
      </c>
      <c r="Z132" s="12">
        <v>5</v>
      </c>
      <c r="AA132" s="10">
        <v>148.5</v>
      </c>
      <c r="AB132" s="6">
        <v>6</v>
      </c>
      <c r="AD132" s="2">
        <f t="shared" si="17"/>
        <v>1.045767362257751</v>
      </c>
      <c r="AE132" s="58">
        <f t="shared" si="18"/>
        <v>-0.4001214392050354</v>
      </c>
      <c r="AF132" s="58">
        <f t="shared" si="19"/>
        <v>0.86321112636224473</v>
      </c>
      <c r="AG132" s="57">
        <f t="shared" si="20"/>
        <v>-0.63882970449120935</v>
      </c>
      <c r="AH132" s="59">
        <f t="shared" si="21"/>
        <v>2.1925562609601017</v>
      </c>
      <c r="AI132" s="60">
        <f t="shared" si="22"/>
        <v>0.60667087593928992</v>
      </c>
    </row>
    <row r="133" spans="2:35">
      <c r="B133" s="11"/>
      <c r="E133" s="27">
        <f t="shared" si="13"/>
        <v>4986073.1984451376</v>
      </c>
      <c r="F133" s="27">
        <f t="shared" si="14"/>
        <v>6826352.8297161292</v>
      </c>
      <c r="G133" s="37">
        <f t="shared" si="15"/>
        <v>6499957.3847078076</v>
      </c>
      <c r="H133" s="37">
        <f t="shared" si="16"/>
        <v>6260917.612948956</v>
      </c>
      <c r="I133" s="30"/>
      <c r="J133" s="31"/>
      <c r="K133" s="10">
        <f t="shared" si="23"/>
        <v>414.42750000000001</v>
      </c>
      <c r="L133" s="10">
        <f t="shared" si="24"/>
        <v>414.42900000000003</v>
      </c>
      <c r="M133" s="8">
        <v>43197</v>
      </c>
      <c r="N133" s="16">
        <v>0.44513888888888892</v>
      </c>
      <c r="O133" s="6">
        <v>414.3</v>
      </c>
      <c r="P133" s="1">
        <v>7.8479999999999999</v>
      </c>
      <c r="Q133" s="1">
        <v>2.52</v>
      </c>
      <c r="R133" s="1">
        <v>0.5</v>
      </c>
      <c r="S133" s="10">
        <v>-2.8</v>
      </c>
      <c r="T133" s="10">
        <v>83.82</v>
      </c>
      <c r="U133" s="10">
        <v>22.26</v>
      </c>
      <c r="V133" s="12">
        <v>5</v>
      </c>
      <c r="W133" s="10">
        <v>24</v>
      </c>
      <c r="X133" s="12">
        <v>5</v>
      </c>
      <c r="Y133" s="10">
        <v>60.6</v>
      </c>
      <c r="Z133" s="12">
        <v>5</v>
      </c>
      <c r="AA133" s="10">
        <v>1.5</v>
      </c>
      <c r="AB133" s="6">
        <v>6</v>
      </c>
      <c r="AD133" s="2">
        <f t="shared" si="17"/>
        <v>1.0603651273669512</v>
      </c>
      <c r="AE133" s="58">
        <f t="shared" si="18"/>
        <v>-0.40449447138452799</v>
      </c>
      <c r="AF133" s="58">
        <f t="shared" si="19"/>
        <v>0.86419967403156883</v>
      </c>
      <c r="AG133" s="57">
        <f t="shared" si="20"/>
        <v>-0.63385901836773906</v>
      </c>
      <c r="AH133" s="59">
        <f t="shared" si="21"/>
        <v>2.1777831785595536</v>
      </c>
      <c r="AI133" s="60">
        <f t="shared" si="22"/>
        <v>0.59409501213869742</v>
      </c>
    </row>
    <row r="134" spans="2:35">
      <c r="B134" s="11"/>
      <c r="E134" s="27">
        <f t="shared" si="13"/>
        <v>4762840.4571421854</v>
      </c>
      <c r="F134" s="27">
        <f t="shared" si="14"/>
        <v>11510753.431726854</v>
      </c>
      <c r="G134" s="37">
        <f t="shared" si="15"/>
        <v>9022654.2271309476</v>
      </c>
      <c r="H134" s="37">
        <f t="shared" si="16"/>
        <v>10436644.851410691</v>
      </c>
      <c r="I134" s="30"/>
      <c r="J134" s="31"/>
      <c r="K134" s="10">
        <f t="shared" si="23"/>
        <v>413.09250000000003</v>
      </c>
      <c r="L134" s="10">
        <f t="shared" si="24"/>
        <v>413.24100000000004</v>
      </c>
      <c r="M134" s="8">
        <v>43197</v>
      </c>
      <c r="N134" s="16">
        <v>0.50416666666666665</v>
      </c>
      <c r="O134" s="6">
        <v>414.3</v>
      </c>
      <c r="P134" s="1">
        <v>7.8479999999999999</v>
      </c>
      <c r="Q134" s="1">
        <v>2.59</v>
      </c>
      <c r="R134" s="1">
        <v>0.12</v>
      </c>
      <c r="S134" s="10">
        <v>-2.6</v>
      </c>
      <c r="T134" s="10">
        <v>83.49</v>
      </c>
      <c r="U134" s="10">
        <v>22.83</v>
      </c>
      <c r="V134" s="12">
        <v>5</v>
      </c>
      <c r="W134" s="10">
        <v>30</v>
      </c>
      <c r="X134" s="12">
        <v>5</v>
      </c>
      <c r="Y134" s="10">
        <v>59.61</v>
      </c>
      <c r="Z134" s="12">
        <v>5</v>
      </c>
      <c r="AA134" s="10">
        <v>148.5</v>
      </c>
      <c r="AB134" s="6">
        <v>6</v>
      </c>
      <c r="AD134" s="2">
        <f t="shared" si="17"/>
        <v>2.8017093891169824</v>
      </c>
      <c r="AE134" s="58">
        <f t="shared" si="18"/>
        <v>-0.38999311631032085</v>
      </c>
      <c r="AF134" s="58">
        <f t="shared" si="19"/>
        <v>0.72807830897697856</v>
      </c>
      <c r="AG134" s="57">
        <f t="shared" si="20"/>
        <v>-1.3782190732490203</v>
      </c>
      <c r="AH134" s="59">
        <f t="shared" si="21"/>
        <v>1.8857228202503742</v>
      </c>
      <c r="AI134" s="60">
        <f t="shared" si="22"/>
        <v>0.16924005327573427</v>
      </c>
    </row>
    <row r="135" spans="2:35">
      <c r="B135" s="11"/>
      <c r="E135" s="27">
        <f t="shared" si="13"/>
        <v>4823955.3053985313</v>
      </c>
      <c r="F135" s="27">
        <f t="shared" si="14"/>
        <v>6959259.7905921619</v>
      </c>
      <c r="G135" s="37">
        <f t="shared" si="15"/>
        <v>6459371.7341471259</v>
      </c>
      <c r="H135" s="37">
        <f t="shared" si="16"/>
        <v>6336990.0166288316</v>
      </c>
      <c r="I135" s="30"/>
      <c r="J135" s="31"/>
      <c r="K135" s="10">
        <f t="shared" si="23"/>
        <v>414.76499999999993</v>
      </c>
      <c r="L135" s="10">
        <f t="shared" si="24"/>
        <v>414.91949999999997</v>
      </c>
      <c r="M135" s="8">
        <v>43197</v>
      </c>
      <c r="N135" s="16">
        <v>0.50624999999999998</v>
      </c>
      <c r="O135" s="6">
        <v>414.3</v>
      </c>
      <c r="P135" s="1">
        <v>7.8479999999999999</v>
      </c>
      <c r="Q135" s="1">
        <v>2.57</v>
      </c>
      <c r="R135" s="1">
        <v>0.48</v>
      </c>
      <c r="S135" s="10">
        <v>-2.6</v>
      </c>
      <c r="T135" s="10">
        <v>83.73</v>
      </c>
      <c r="U135" s="10">
        <v>22.44</v>
      </c>
      <c r="V135" s="12">
        <v>5</v>
      </c>
      <c r="W135" s="10">
        <v>28.5</v>
      </c>
      <c r="X135" s="12">
        <v>5</v>
      </c>
      <c r="Y135" s="10">
        <v>60.33</v>
      </c>
      <c r="Z135" s="12">
        <v>5</v>
      </c>
      <c r="AA135" s="10">
        <v>154.5</v>
      </c>
      <c r="AB135" s="6">
        <v>6</v>
      </c>
      <c r="AD135" s="2">
        <f t="shared" si="17"/>
        <v>1.0930812257187403</v>
      </c>
      <c r="AE135" s="58">
        <f t="shared" si="18"/>
        <v>-0.39401279776183828</v>
      </c>
      <c r="AF135" s="58">
        <f t="shared" si="19"/>
        <v>0.84990889686033166</v>
      </c>
      <c r="AG135" s="57">
        <f t="shared" si="20"/>
        <v>-0.7062762453431527</v>
      </c>
      <c r="AH135" s="59">
        <f t="shared" si="21"/>
        <v>2.1842658649310525</v>
      </c>
      <c r="AI135" s="60">
        <f t="shared" si="22"/>
        <v>0.57992103509145654</v>
      </c>
    </row>
    <row r="136" spans="2:35">
      <c r="B136" s="11"/>
      <c r="E136" s="27">
        <f t="shared" si="13"/>
        <v>4954454.6227737982</v>
      </c>
      <c r="F136" s="27">
        <f t="shared" si="14"/>
        <v>7490481.8894312456</v>
      </c>
      <c r="G136" s="37">
        <f t="shared" si="15"/>
        <v>6854119.6159037361</v>
      </c>
      <c r="H136" s="37">
        <f t="shared" si="16"/>
        <v>6792497.8589927778</v>
      </c>
      <c r="I136" s="30"/>
      <c r="J136" s="31"/>
      <c r="K136" s="10">
        <f t="shared" si="23"/>
        <v>415.1925</v>
      </c>
      <c r="L136" s="10">
        <f t="shared" si="24"/>
        <v>415.34249999999997</v>
      </c>
      <c r="M136" s="8">
        <v>43198</v>
      </c>
      <c r="N136" s="16">
        <v>3.125E-2</v>
      </c>
      <c r="O136" s="6">
        <v>414.3</v>
      </c>
      <c r="P136" s="1">
        <v>7.8479999999999999</v>
      </c>
      <c r="Q136" s="1">
        <v>2.56</v>
      </c>
      <c r="R136" s="1">
        <v>0.43</v>
      </c>
      <c r="S136" s="10">
        <v>-8.3000000000000007</v>
      </c>
      <c r="T136" s="10">
        <v>83.91</v>
      </c>
      <c r="U136" s="10">
        <v>22.11</v>
      </c>
      <c r="V136" s="12">
        <v>5</v>
      </c>
      <c r="W136" s="10">
        <v>28.5</v>
      </c>
      <c r="X136" s="12">
        <v>5</v>
      </c>
      <c r="Y136" s="10">
        <v>60.75</v>
      </c>
      <c r="Z136" s="12">
        <v>5</v>
      </c>
      <c r="AA136" s="10">
        <v>150</v>
      </c>
      <c r="AB136" s="6">
        <v>6</v>
      </c>
      <c r="AD136" s="2">
        <f t="shared" si="17"/>
        <v>1.1690267175965907</v>
      </c>
      <c r="AE136" s="58">
        <f t="shared" si="18"/>
        <v>-0.39766279957624573</v>
      </c>
      <c r="AF136" s="58">
        <f t="shared" si="19"/>
        <v>0.83731645978222613</v>
      </c>
      <c r="AG136" s="57">
        <f t="shared" si="20"/>
        <v>-0.77110371442688341</v>
      </c>
      <c r="AH136" s="59">
        <f t="shared" si="21"/>
        <v>2.1435301370424993</v>
      </c>
      <c r="AI136" s="60">
        <f t="shared" si="22"/>
        <v>0.5273255654524156</v>
      </c>
    </row>
    <row r="137" spans="2:35">
      <c r="B137" s="11"/>
      <c r="E137" s="27">
        <f t="shared" si="13"/>
        <v>4989974.4064824134</v>
      </c>
      <c r="F137" s="27">
        <f t="shared" si="14"/>
        <v>7414799.4606970837</v>
      </c>
      <c r="G137" s="37">
        <f t="shared" si="15"/>
        <v>6860573.8517760122</v>
      </c>
      <c r="H137" s="37">
        <f t="shared" si="16"/>
        <v>6751563.8828600124</v>
      </c>
      <c r="I137" s="30"/>
      <c r="J137" s="31"/>
      <c r="K137" s="10">
        <f t="shared" si="23"/>
        <v>415.2</v>
      </c>
      <c r="L137" s="10">
        <f t="shared" si="24"/>
        <v>415.35149999999999</v>
      </c>
      <c r="M137" s="8">
        <v>43198</v>
      </c>
      <c r="N137" s="16">
        <v>0.11527777777777777</v>
      </c>
      <c r="O137" s="6">
        <v>414.3</v>
      </c>
      <c r="P137" s="1">
        <v>7.8479999999999999</v>
      </c>
      <c r="Q137" s="1">
        <v>2.52</v>
      </c>
      <c r="R137" s="1">
        <v>0.42</v>
      </c>
      <c r="S137" s="10">
        <v>-3.2</v>
      </c>
      <c r="T137" s="10">
        <v>83.13</v>
      </c>
      <c r="U137" s="10">
        <v>21.81</v>
      </c>
      <c r="V137" s="12">
        <v>5</v>
      </c>
      <c r="W137" s="10">
        <v>28.5</v>
      </c>
      <c r="X137" s="12">
        <v>5</v>
      </c>
      <c r="Y137" s="10">
        <v>61.05</v>
      </c>
      <c r="Z137" s="12">
        <v>5</v>
      </c>
      <c r="AA137" s="10">
        <v>151.5</v>
      </c>
      <c r="AB137" s="6">
        <v>6</v>
      </c>
      <c r="AD137" s="2">
        <f t="shared" si="17"/>
        <v>1.2043224759716078</v>
      </c>
      <c r="AE137" s="58">
        <f t="shared" si="18"/>
        <v>-0.40455857695334785</v>
      </c>
      <c r="AF137" s="58">
        <f t="shared" si="19"/>
        <v>0.84183786163726404</v>
      </c>
      <c r="AG137" s="57">
        <f t="shared" si="20"/>
        <v>-0.74771545765033709</v>
      </c>
      <c r="AH137" s="59">
        <f t="shared" si="21"/>
        <v>2.1214314113259056</v>
      </c>
      <c r="AI137" s="60">
        <f t="shared" si="22"/>
        <v>0.5122958481124058</v>
      </c>
    </row>
    <row r="138" spans="2:35">
      <c r="B138" s="11"/>
      <c r="E138" s="27">
        <f t="shared" ref="E138:E201" si="25">IF(ISNUMBER((2*Q138*1000-O138*P138*$C$3-2*Q138*1000*SQRT(1-O138*P138*$C$3/(Q138*1000)-(O138*P138*$C$3/(2*Q138*1000))^2*TAN(S138*PI()/180)^2))/((O138*10^-6)^2*$C$2)),(2*Q138*1000-O138*P138*$C$3-2*Q138*1000*SQRT(1-O138*P138*$C$3/(Q138*1000)-(O138*P138*$C$3/(2*Q138*1000))^2*TAN(S138*PI()/180)^2))/((O138*10^-6)^2*$C$2),#N/A)</f>
        <v>5220479.4148178548</v>
      </c>
      <c r="F138" s="27">
        <f t="shared" ref="F138:F201" si="26">IF(ISNUMBER((2*R138*1000+O138*P138*$C$3-2*R138*1000*SQRT(1+O138*P138*$C$3/(R138*1000)-(O138*P138*$C$3)^2*TAN(S138*PI()/180)^2/(4*(R138*1000)^2)))/((O138*10^-6)^2*$C$2)),(2*R138*1000+O138*P138*$C$3-2*R138*1000*SQRT(1+O138*P138*$C$3/(R138*1000)-(O138*P138*$C$3)^2*TAN(S138*PI()/180)^2/(4*(R138*1000)^2)))/((O138*10^-6)^2*$C$2),#N/A)</f>
        <v>7020355.5790242255</v>
      </c>
      <c r="G138" s="37">
        <f t="shared" ref="G138:G201" si="27">IF(ISNUMBER((2*AH138*1000-O138*P138*$C$3-2*AH138*1000*SQRT(1-O138*P138*$C$3/(AH138*1000)-(O138*P138*$C$3/(2*AH138*1000))^2*TAN(S138*PI()/180)^2))/((O138*10^-6)^2*$C$2)),(2*AH138*1000-O138*P138*$C$3-2*AH138*1000*SQRT(1-O138*P138*$C$3/(AH138*1000)-(O138*P138*$C$3/(2*AH138*1000))^2*TAN(S138*PI()/180)^2))/((O138*10^-6)^2*$C$2),#N/A)</f>
        <v>6783032.5371272909</v>
      </c>
      <c r="H138" s="37">
        <f t="shared" ref="H138:H201" si="28">IF(ISNUMBER((2*AI138*1000+O138*P138*$C$3-2*AI138*1000*SQRT(1+O138*P138*$C$3/(AI138*1000)-(O138*P138*$C$3)^2*TAN(S138*PI()/180)^2/(4*(AI138*1000)^2)))/((O138*10^-6)^2*$C$2)),(2*AI138*1000+O138*P138*$C$3-2*AI138*1000*SQRT(1+O138*P138*$C$3/(AI138*1000)-(O138*P138*$C$3)^2*TAN(S138*PI()/180)^2/(4*(AI138*1000)^2)))/((O138*10^-6)^2*$C$2),#N/A)</f>
        <v>6471419.1055404106</v>
      </c>
      <c r="I138" s="30"/>
      <c r="J138" s="31"/>
      <c r="K138" s="10">
        <f t="shared" si="23"/>
        <v>413.55900000000003</v>
      </c>
      <c r="L138" s="10">
        <f t="shared" si="24"/>
        <v>413.709</v>
      </c>
      <c r="M138" s="8">
        <v>43196</v>
      </c>
      <c r="N138" s="16">
        <v>0.40763888888888888</v>
      </c>
      <c r="O138" s="6">
        <v>414.15</v>
      </c>
      <c r="P138" s="1">
        <v>7.8479999999999999</v>
      </c>
      <c r="Q138" s="1">
        <v>2.4500000000000002</v>
      </c>
      <c r="R138" s="1">
        <v>0.47</v>
      </c>
      <c r="S138" s="10">
        <v>-1.6</v>
      </c>
      <c r="T138" s="10">
        <v>83.19</v>
      </c>
      <c r="U138" s="10">
        <v>22.2</v>
      </c>
      <c r="V138" s="12">
        <v>5</v>
      </c>
      <c r="W138" s="10">
        <v>3</v>
      </c>
      <c r="X138" s="12">
        <v>3</v>
      </c>
      <c r="Y138" s="10">
        <v>60.36</v>
      </c>
      <c r="Z138" s="12">
        <v>5</v>
      </c>
      <c r="AA138" s="10">
        <v>150</v>
      </c>
      <c r="AB138" s="6">
        <v>6</v>
      </c>
      <c r="AD138" s="2">
        <f t="shared" ref="AD138:AD201" si="29">SQRT(1+O138*P138*$C$3/(R138*1000)-1/4*(O138*P138*$C$3/(R138*1000))^2*TAN(S138*PI()/180)^2)-1</f>
        <v>1.1107770757125883</v>
      </c>
      <c r="AE138" s="58">
        <f t="shared" ref="AE138:AE201" si="30">SQRT(1-O138*P138*$C$3/(Q138*1000)-1/4*(O138*P138*$C$3/(Q138*1000))^2*TAN(S138*PI()/180)^2)-1</f>
        <v>-0.41982932327639899</v>
      </c>
      <c r="AF138" s="58">
        <f t="shared" ref="AF138:AF201" si="31">(O138*P138*$C$3-SQRT((O138*P138*$C$3)^2+4*Q138*1000*R138*1000*10^(-$AI$2/10)*AD138*AE138))/(2*R138*1000*10^(-$AI$2/10)*AD138)</f>
        <v>0.86939041780811721</v>
      </c>
      <c r="AG138" s="57">
        <f t="shared" ref="AG138:AG201" si="32">IF(ISNUMBER(AF138),IF(AF138&lt;=1,10*LOG10(AF138),0),"")</f>
        <v>-0.60785150798037302</v>
      </c>
      <c r="AH138" s="59">
        <f t="shared" ref="AH138:AH201" si="33">IF(ISNUMBER(AG138),Q138*10^(AG138/10),#N/A)</f>
        <v>2.1300065236298873</v>
      </c>
      <c r="AI138" s="60">
        <f t="shared" ref="AI138:AI201" si="34">IF(ISNUMBER(AG138),R138*10^((-AG138+$AI$2)/10),#N/A)</f>
        <v>0.55511505877963063</v>
      </c>
    </row>
    <row r="139" spans="2:35">
      <c r="B139" s="11"/>
      <c r="E139" s="27">
        <f t="shared" si="25"/>
        <v>4721612.2456873041</v>
      </c>
      <c r="F139" s="27">
        <f t="shared" si="26"/>
        <v>6323307.4268009532</v>
      </c>
      <c r="G139" s="37">
        <f t="shared" si="27"/>
        <v>6018961.7581557231</v>
      </c>
      <c r="H139" s="37">
        <f t="shared" si="28"/>
        <v>5793760.0371850757</v>
      </c>
      <c r="I139" s="30"/>
      <c r="J139" s="31"/>
      <c r="K139" s="10">
        <f t="shared" ref="K139:K202" si="35">U139*V139+W139*X139/1000+Y139*Z139+AA139/1000*(AB139-1)</f>
        <v>414.40499999999997</v>
      </c>
      <c r="L139" s="10">
        <f t="shared" ref="L139:L202" si="36">U139*V139+W139*X139/1000+Y139*Z139+AA139/1000*AB139</f>
        <v>414.4545</v>
      </c>
      <c r="M139" s="8">
        <v>43196</v>
      </c>
      <c r="N139" s="16">
        <v>0.72430555555555554</v>
      </c>
      <c r="O139" s="6">
        <v>414.15</v>
      </c>
      <c r="P139" s="1">
        <v>7.8479999999999999</v>
      </c>
      <c r="Q139" s="1">
        <v>2.6</v>
      </c>
      <c r="R139" s="1">
        <v>0.57999999999999996</v>
      </c>
      <c r="S139" s="10">
        <v>0.3</v>
      </c>
      <c r="T139" s="10">
        <v>83.82</v>
      </c>
      <c r="U139" s="10">
        <v>22.71</v>
      </c>
      <c r="V139" s="12">
        <v>5</v>
      </c>
      <c r="W139" s="10">
        <v>1.5</v>
      </c>
      <c r="X139" s="12">
        <v>5</v>
      </c>
      <c r="Y139" s="10">
        <v>60.12</v>
      </c>
      <c r="Z139" s="12">
        <v>5</v>
      </c>
      <c r="AA139" s="10">
        <v>49.5</v>
      </c>
      <c r="AB139" s="6">
        <v>6</v>
      </c>
      <c r="AD139" s="2">
        <f t="shared" si="29"/>
        <v>0.94984234120970967</v>
      </c>
      <c r="AE139" s="58">
        <f t="shared" si="30"/>
        <v>-0.3876688811092448</v>
      </c>
      <c r="AF139" s="58">
        <f t="shared" si="31"/>
        <v>0.87024107575463228</v>
      </c>
      <c r="AG139" s="57">
        <f t="shared" si="32"/>
        <v>-0.60360421672391074</v>
      </c>
      <c r="AH139" s="59">
        <f t="shared" si="33"/>
        <v>2.2626267969620439</v>
      </c>
      <c r="AI139" s="60">
        <f t="shared" si="34"/>
        <v>0.68436598427745499</v>
      </c>
    </row>
    <row r="140" spans="2:35">
      <c r="B140" s="11"/>
      <c r="E140" s="27">
        <f t="shared" si="25"/>
        <v>4723001.6899132514</v>
      </c>
      <c r="F140" s="27">
        <f t="shared" si="26"/>
        <v>11742915.573042165</v>
      </c>
      <c r="G140" s="37">
        <f t="shared" si="27"/>
        <v>9093958.1792249475</v>
      </c>
      <c r="H140" s="37">
        <f t="shared" si="28"/>
        <v>10665676.713846665</v>
      </c>
      <c r="I140" s="30"/>
      <c r="J140" s="31"/>
      <c r="K140" s="10">
        <f t="shared" si="35"/>
        <v>415.02000000000004</v>
      </c>
      <c r="L140" s="10">
        <f t="shared" si="36"/>
        <v>415.17</v>
      </c>
      <c r="M140" s="8">
        <v>43197</v>
      </c>
      <c r="N140" s="16">
        <v>7.7083333333333337E-2</v>
      </c>
      <c r="O140" s="6">
        <v>414.15</v>
      </c>
      <c r="P140" s="1">
        <v>7.8479999999999999</v>
      </c>
      <c r="Q140" s="1">
        <v>2.6</v>
      </c>
      <c r="R140" s="1">
        <v>0.11</v>
      </c>
      <c r="S140" s="10">
        <v>1</v>
      </c>
      <c r="T140" s="10">
        <v>83.64</v>
      </c>
      <c r="U140" s="10">
        <v>22.26</v>
      </c>
      <c r="V140" s="12">
        <v>5</v>
      </c>
      <c r="W140" s="10">
        <v>24</v>
      </c>
      <c r="X140" s="12">
        <v>5</v>
      </c>
      <c r="Y140" s="10">
        <v>60.57</v>
      </c>
      <c r="Z140" s="12">
        <v>5</v>
      </c>
      <c r="AA140" s="10">
        <v>150</v>
      </c>
      <c r="AB140" s="6">
        <v>6</v>
      </c>
      <c r="AD140" s="2">
        <f t="shared" si="29"/>
        <v>2.9695383416571239</v>
      </c>
      <c r="AE140" s="58">
        <f t="shared" si="30"/>
        <v>-0.38769099424966669</v>
      </c>
      <c r="AF140" s="58">
        <f t="shared" si="31"/>
        <v>0.72241515422794289</v>
      </c>
      <c r="AG140" s="57">
        <f t="shared" si="32"/>
        <v>-1.4121315232835039</v>
      </c>
      <c r="AH140" s="59">
        <f t="shared" si="33"/>
        <v>1.8782794009926513</v>
      </c>
      <c r="AI140" s="60">
        <f t="shared" si="34"/>
        <v>0.15635286278594593</v>
      </c>
    </row>
    <row r="141" spans="2:35">
      <c r="B141" s="11"/>
      <c r="E141" s="27">
        <f t="shared" si="25"/>
        <v>4470548.7298352029</v>
      </c>
      <c r="F141" s="27">
        <f t="shared" si="26"/>
        <v>6745258.9810366165</v>
      </c>
      <c r="G141" s="37">
        <f t="shared" si="27"/>
        <v>6053162.3103872174</v>
      </c>
      <c r="H141" s="37">
        <f t="shared" si="28"/>
        <v>6086496.6219527088</v>
      </c>
      <c r="I141" s="30"/>
      <c r="J141" s="31"/>
      <c r="K141" s="10">
        <f t="shared" si="35"/>
        <v>414.96000000000004</v>
      </c>
      <c r="L141" s="10">
        <f t="shared" si="36"/>
        <v>415.10850000000005</v>
      </c>
      <c r="M141" s="8">
        <v>43197</v>
      </c>
      <c r="N141" s="16">
        <v>7.8472222222222221E-2</v>
      </c>
      <c r="O141" s="6">
        <v>414.15</v>
      </c>
      <c r="P141" s="1">
        <v>7.8479999999999999</v>
      </c>
      <c r="Q141" s="1">
        <v>2.69</v>
      </c>
      <c r="R141" s="1">
        <v>0.51</v>
      </c>
      <c r="S141" s="10">
        <v>0.8</v>
      </c>
      <c r="T141" s="10">
        <v>83.73</v>
      </c>
      <c r="U141" s="10">
        <v>22.26</v>
      </c>
      <c r="V141" s="12">
        <v>5</v>
      </c>
      <c r="W141" s="10">
        <v>13.5</v>
      </c>
      <c r="X141" s="12">
        <v>5</v>
      </c>
      <c r="Y141" s="10">
        <v>60.57</v>
      </c>
      <c r="Z141" s="12">
        <v>5</v>
      </c>
      <c r="AA141" s="10">
        <v>148.5</v>
      </c>
      <c r="AB141" s="6">
        <v>6</v>
      </c>
      <c r="AD141" s="2">
        <f t="shared" si="29"/>
        <v>1.0459774852922257</v>
      </c>
      <c r="AE141" s="58">
        <f t="shared" si="30"/>
        <v>-0.37083653158820462</v>
      </c>
      <c r="AF141" s="58">
        <f t="shared" si="31"/>
        <v>0.83868622118562797</v>
      </c>
      <c r="AG141" s="57">
        <f t="shared" si="32"/>
        <v>-0.76400491967881168</v>
      </c>
      <c r="AH141" s="59">
        <f t="shared" si="33"/>
        <v>2.2560659349893393</v>
      </c>
      <c r="AI141" s="60">
        <f t="shared" si="34"/>
        <v>0.62441117657853584</v>
      </c>
    </row>
    <row r="142" spans="2:35">
      <c r="B142" s="11"/>
      <c r="E142" s="27">
        <f t="shared" si="25"/>
        <v>4813821.4038412143</v>
      </c>
      <c r="F142" s="27">
        <f t="shared" si="26"/>
        <v>6682137.751299426</v>
      </c>
      <c r="G142" s="37">
        <f t="shared" si="27"/>
        <v>6291986.511179572</v>
      </c>
      <c r="H142" s="37">
        <f t="shared" si="28"/>
        <v>6106773.6470300034</v>
      </c>
      <c r="I142" s="30"/>
      <c r="J142" s="31"/>
      <c r="K142" s="10">
        <f t="shared" si="35"/>
        <v>415.01250000000005</v>
      </c>
      <c r="L142" s="10">
        <f t="shared" si="36"/>
        <v>415.15950000000004</v>
      </c>
      <c r="M142" s="8">
        <v>43197</v>
      </c>
      <c r="N142" s="16">
        <v>8.7500000000000008E-2</v>
      </c>
      <c r="O142" s="6">
        <v>414.15</v>
      </c>
      <c r="P142" s="1">
        <v>7.8479999999999999</v>
      </c>
      <c r="Q142" s="1">
        <v>2.57</v>
      </c>
      <c r="R142" s="1">
        <v>0.52</v>
      </c>
      <c r="S142" s="10">
        <v>1</v>
      </c>
      <c r="T142" s="10">
        <v>83.25</v>
      </c>
      <c r="U142" s="10">
        <v>22.47</v>
      </c>
      <c r="V142" s="12">
        <v>5</v>
      </c>
      <c r="W142" s="10">
        <v>25.5</v>
      </c>
      <c r="X142" s="12">
        <v>5</v>
      </c>
      <c r="Y142" s="10">
        <v>60.36</v>
      </c>
      <c r="Z142" s="12">
        <v>5</v>
      </c>
      <c r="AA142" s="10">
        <v>147</v>
      </c>
      <c r="AB142" s="6">
        <v>6</v>
      </c>
      <c r="AD142" s="2">
        <f t="shared" si="29"/>
        <v>1.0308854363015487</v>
      </c>
      <c r="AE142" s="58">
        <f t="shared" si="30"/>
        <v>-0.39367884709367063</v>
      </c>
      <c r="AF142" s="58">
        <f t="shared" si="31"/>
        <v>0.86035367571032295</v>
      </c>
      <c r="AG142" s="57">
        <f t="shared" si="32"/>
        <v>-0.65322981507489153</v>
      </c>
      <c r="AH142" s="59">
        <f t="shared" si="33"/>
        <v>2.2111089465755298</v>
      </c>
      <c r="AI142" s="60">
        <f t="shared" si="34"/>
        <v>0.62062079763483757</v>
      </c>
    </row>
    <row r="143" spans="2:35">
      <c r="B143" s="11"/>
      <c r="E143" s="27">
        <f t="shared" si="25"/>
        <v>4876462.6540382626</v>
      </c>
      <c r="F143" s="27">
        <f t="shared" si="26"/>
        <v>6558236.5883839224</v>
      </c>
      <c r="G143" s="37">
        <f t="shared" si="27"/>
        <v>6263043.9436930194</v>
      </c>
      <c r="H143" s="37">
        <f t="shared" si="28"/>
        <v>6018524.5961599238</v>
      </c>
      <c r="I143" s="30"/>
      <c r="J143" s="31"/>
      <c r="K143" s="10">
        <f t="shared" si="35"/>
        <v>415.04249999999996</v>
      </c>
      <c r="L143" s="10">
        <f t="shared" si="36"/>
        <v>415.19549999999998</v>
      </c>
      <c r="M143" s="8">
        <v>43197</v>
      </c>
      <c r="N143" s="16">
        <v>9.0277777777777776E-2</v>
      </c>
      <c r="O143" s="6">
        <v>414.15</v>
      </c>
      <c r="P143" s="1">
        <v>7.8479999999999999</v>
      </c>
      <c r="Q143" s="1">
        <v>2.5499999999999998</v>
      </c>
      <c r="R143" s="1">
        <v>0.54</v>
      </c>
      <c r="S143" s="10">
        <v>1</v>
      </c>
      <c r="T143" s="10">
        <v>83.43</v>
      </c>
      <c r="U143" s="10">
        <v>22.35</v>
      </c>
      <c r="V143" s="12">
        <v>5</v>
      </c>
      <c r="W143" s="10">
        <v>25.5</v>
      </c>
      <c r="X143" s="12">
        <v>5</v>
      </c>
      <c r="Y143" s="10">
        <v>60.48</v>
      </c>
      <c r="Z143" s="12">
        <v>5</v>
      </c>
      <c r="AA143" s="10">
        <v>153</v>
      </c>
      <c r="AB143" s="6">
        <v>6</v>
      </c>
      <c r="AD143" s="2">
        <f t="shared" si="29"/>
        <v>1.0021988232001866</v>
      </c>
      <c r="AE143" s="58">
        <f t="shared" si="30"/>
        <v>-0.39778301380915759</v>
      </c>
      <c r="AF143" s="58">
        <f t="shared" si="31"/>
        <v>0.86916528397395321</v>
      </c>
      <c r="AG143" s="57">
        <f t="shared" si="32"/>
        <v>-0.60897628508487933</v>
      </c>
      <c r="AH143" s="59">
        <f t="shared" si="33"/>
        <v>2.2163714741335805</v>
      </c>
      <c r="AI143" s="60">
        <f t="shared" si="34"/>
        <v>0.63795697242480232</v>
      </c>
    </row>
    <row r="144" spans="2:35">
      <c r="B144" s="11"/>
      <c r="E144" s="27">
        <f t="shared" si="25"/>
        <v>4753544.7142491722</v>
      </c>
      <c r="F144" s="27">
        <f t="shared" si="26"/>
        <v>8639942.279007908</v>
      </c>
      <c r="G144" s="37">
        <f t="shared" si="27"/>
        <v>7341348.5786310202</v>
      </c>
      <c r="H144" s="37">
        <f t="shared" si="28"/>
        <v>7765661.8191269673</v>
      </c>
      <c r="I144" s="30"/>
      <c r="J144" s="31"/>
      <c r="K144" s="10">
        <f t="shared" si="35"/>
        <v>415.04999999999995</v>
      </c>
      <c r="L144" s="10">
        <f t="shared" si="36"/>
        <v>415.2045</v>
      </c>
      <c r="M144" s="8">
        <v>43197</v>
      </c>
      <c r="N144" s="16">
        <v>0.10972222222222222</v>
      </c>
      <c r="O144" s="6">
        <v>414.15</v>
      </c>
      <c r="P144" s="1">
        <v>7.8479999999999999</v>
      </c>
      <c r="Q144" s="1">
        <v>2.59</v>
      </c>
      <c r="R144" s="1">
        <v>0.28999999999999998</v>
      </c>
      <c r="S144" s="10">
        <v>1.2</v>
      </c>
      <c r="T144" s="10">
        <v>83.22</v>
      </c>
      <c r="U144" s="10">
        <v>22.35</v>
      </c>
      <c r="V144" s="12">
        <v>5</v>
      </c>
      <c r="W144" s="10">
        <v>25.5</v>
      </c>
      <c r="X144" s="12">
        <v>5</v>
      </c>
      <c r="Y144" s="10">
        <v>60.48</v>
      </c>
      <c r="Z144" s="12">
        <v>5</v>
      </c>
      <c r="AA144" s="10">
        <v>154.5</v>
      </c>
      <c r="AB144" s="6">
        <v>6</v>
      </c>
      <c r="AD144" s="2">
        <f t="shared" si="29"/>
        <v>1.5691308161123256</v>
      </c>
      <c r="AE144" s="58">
        <f t="shared" si="30"/>
        <v>-0.38967584270317634</v>
      </c>
      <c r="AF144" s="58">
        <f t="shared" si="31"/>
        <v>0.79214937162471466</v>
      </c>
      <c r="AG144" s="57">
        <f t="shared" si="32"/>
        <v>-1.0119291796131815</v>
      </c>
      <c r="AH144" s="59">
        <f t="shared" si="33"/>
        <v>2.0516668725080107</v>
      </c>
      <c r="AI144" s="60">
        <f t="shared" si="34"/>
        <v>0.37591609089203554</v>
      </c>
    </row>
    <row r="145" spans="2:35">
      <c r="B145" s="11"/>
      <c r="E145" s="27">
        <f t="shared" si="25"/>
        <v>4908439.6318823965</v>
      </c>
      <c r="F145" s="27">
        <f t="shared" si="26"/>
        <v>6878286.1888629794</v>
      </c>
      <c r="G145" s="37">
        <f t="shared" si="27"/>
        <v>6477212.9053268433</v>
      </c>
      <c r="H145" s="37">
        <f t="shared" si="28"/>
        <v>6288613.1622408759</v>
      </c>
      <c r="I145" s="30"/>
      <c r="J145" s="31"/>
      <c r="K145" s="10">
        <f t="shared" si="35"/>
        <v>415.02750000000003</v>
      </c>
      <c r="L145" s="10">
        <f t="shared" si="36"/>
        <v>415.17750000000001</v>
      </c>
      <c r="M145" s="8">
        <v>43197</v>
      </c>
      <c r="N145" s="16">
        <v>0.26805555555555555</v>
      </c>
      <c r="O145" s="6">
        <v>414.15</v>
      </c>
      <c r="P145" s="1">
        <v>7.8479999999999999</v>
      </c>
      <c r="Q145" s="1">
        <v>2.54</v>
      </c>
      <c r="R145" s="1">
        <v>0.49</v>
      </c>
      <c r="S145" s="10">
        <v>-1</v>
      </c>
      <c r="T145" s="10">
        <v>83.13</v>
      </c>
      <c r="U145" s="10">
        <v>22.41</v>
      </c>
      <c r="V145" s="12">
        <v>5</v>
      </c>
      <c r="W145" s="10">
        <v>25.5</v>
      </c>
      <c r="X145" s="12">
        <v>5</v>
      </c>
      <c r="Y145" s="10">
        <v>60.42</v>
      </c>
      <c r="Z145" s="12">
        <v>5</v>
      </c>
      <c r="AA145" s="10">
        <v>150</v>
      </c>
      <c r="AB145" s="6">
        <v>6</v>
      </c>
      <c r="AD145" s="2">
        <f t="shared" si="29"/>
        <v>1.0774366345312147</v>
      </c>
      <c r="AE145" s="58">
        <f t="shared" si="30"/>
        <v>-0.39987002704386776</v>
      </c>
      <c r="AF145" s="58">
        <f t="shared" si="31"/>
        <v>0.8577441654026503</v>
      </c>
      <c r="AG145" s="57">
        <f t="shared" si="32"/>
        <v>-0.66642227444976221</v>
      </c>
      <c r="AH145" s="59">
        <f t="shared" si="33"/>
        <v>2.1786701801227317</v>
      </c>
      <c r="AI145" s="60">
        <f t="shared" si="34"/>
        <v>0.58659493332859891</v>
      </c>
    </row>
    <row r="146" spans="2:35">
      <c r="B146" s="11"/>
      <c r="E146" s="27">
        <f t="shared" si="25"/>
        <v>4906988.5050680274</v>
      </c>
      <c r="F146" s="27">
        <f t="shared" si="26"/>
        <v>6379778.6286418261</v>
      </c>
      <c r="G146" s="37">
        <f t="shared" si="27"/>
        <v>6175405.523944403</v>
      </c>
      <c r="H146" s="37">
        <f t="shared" si="28"/>
        <v>5879887.5616953736</v>
      </c>
      <c r="I146" s="30"/>
      <c r="J146" s="31"/>
      <c r="K146" s="10">
        <f t="shared" si="35"/>
        <v>413.84249999999997</v>
      </c>
      <c r="L146" s="10">
        <f t="shared" si="36"/>
        <v>413.99249999999995</v>
      </c>
      <c r="M146" s="8">
        <v>43197</v>
      </c>
      <c r="N146" s="16">
        <v>0.33680555555555558</v>
      </c>
      <c r="O146" s="6">
        <v>414.15</v>
      </c>
      <c r="P146" s="1">
        <v>7.8479999999999999</v>
      </c>
      <c r="Q146" s="1">
        <v>2.54</v>
      </c>
      <c r="R146" s="1">
        <v>0.56999999999999995</v>
      </c>
      <c r="S146" s="10">
        <v>-0.3</v>
      </c>
      <c r="T146" s="10">
        <v>83.49</v>
      </c>
      <c r="U146" s="10">
        <v>22.26</v>
      </c>
      <c r="V146" s="12">
        <v>5</v>
      </c>
      <c r="W146" s="10">
        <v>28.5</v>
      </c>
      <c r="X146" s="12">
        <v>5</v>
      </c>
      <c r="Y146" s="10">
        <v>60.33</v>
      </c>
      <c r="Z146" s="12">
        <v>5</v>
      </c>
      <c r="AA146" s="10">
        <v>150</v>
      </c>
      <c r="AB146" s="6">
        <v>6</v>
      </c>
      <c r="AD146" s="2">
        <f t="shared" si="29"/>
        <v>0.96240670476342016</v>
      </c>
      <c r="AE146" s="58">
        <f t="shared" si="30"/>
        <v>-0.39984638667198946</v>
      </c>
      <c r="AF146" s="58">
        <f t="shared" si="31"/>
        <v>0.87885170099044929</v>
      </c>
      <c r="AG146" s="57">
        <f t="shared" si="32"/>
        <v>-0.56084402372370012</v>
      </c>
      <c r="AH146" s="59">
        <f t="shared" si="33"/>
        <v>2.2322833205157409</v>
      </c>
      <c r="AI146" s="60">
        <f t="shared" si="34"/>
        <v>0.6659770418503973</v>
      </c>
    </row>
    <row r="147" spans="2:35">
      <c r="B147" s="11"/>
      <c r="E147" s="27">
        <f t="shared" si="25"/>
        <v>5290891.1471952982</v>
      </c>
      <c r="F147" s="27">
        <f t="shared" si="26"/>
        <v>7085989.5082765277</v>
      </c>
      <c r="G147" s="37">
        <f t="shared" si="27"/>
        <v>6873063.0808372973</v>
      </c>
      <c r="H147" s="37">
        <f t="shared" si="28"/>
        <v>6540998.1311716363</v>
      </c>
      <c r="I147" s="30"/>
      <c r="J147" s="31"/>
      <c r="K147" s="10">
        <f t="shared" si="35"/>
        <v>414.85500000000002</v>
      </c>
      <c r="L147" s="10">
        <f t="shared" si="36"/>
        <v>415.00350000000003</v>
      </c>
      <c r="M147" s="8">
        <v>43197</v>
      </c>
      <c r="N147" s="16">
        <v>0.3444444444444445</v>
      </c>
      <c r="O147" s="6">
        <v>414.15</v>
      </c>
      <c r="P147" s="1">
        <v>7.8479999999999999</v>
      </c>
      <c r="Q147" s="1">
        <v>2.4300000000000002</v>
      </c>
      <c r="R147" s="1">
        <v>0.46</v>
      </c>
      <c r="S147" s="10">
        <v>-0.4</v>
      </c>
      <c r="T147" s="10">
        <v>83.16</v>
      </c>
      <c r="U147" s="10">
        <v>22.65</v>
      </c>
      <c r="V147" s="12">
        <v>5</v>
      </c>
      <c r="W147" s="10">
        <v>22.5</v>
      </c>
      <c r="X147" s="12">
        <v>5</v>
      </c>
      <c r="Y147" s="10">
        <v>60.15</v>
      </c>
      <c r="Z147" s="12">
        <v>5</v>
      </c>
      <c r="AA147" s="10">
        <v>148.5</v>
      </c>
      <c r="AB147" s="6">
        <v>6</v>
      </c>
      <c r="AD147" s="2">
        <f t="shared" si="29"/>
        <v>1.1290203099488987</v>
      </c>
      <c r="AE147" s="58">
        <f t="shared" si="30"/>
        <v>-0.42448371479964608</v>
      </c>
      <c r="AF147" s="58">
        <f t="shared" si="31"/>
        <v>0.87061776471191532</v>
      </c>
      <c r="AG147" s="57">
        <f t="shared" si="32"/>
        <v>-0.60172475430809225</v>
      </c>
      <c r="AH147" s="59">
        <f t="shared" si="33"/>
        <v>2.1156011682499543</v>
      </c>
      <c r="AI147" s="60">
        <f t="shared" si="34"/>
        <v>0.54253818117715158</v>
      </c>
    </row>
    <row r="148" spans="2:35">
      <c r="B148" s="11"/>
      <c r="E148" s="27">
        <f t="shared" si="25"/>
        <v>5014889.7656037258</v>
      </c>
      <c r="F148" s="27">
        <f t="shared" si="26"/>
        <v>6958150.5831432408</v>
      </c>
      <c r="G148" s="37">
        <f t="shared" si="27"/>
        <v>6601619.2278980259</v>
      </c>
      <c r="H148" s="37">
        <f t="shared" si="28"/>
        <v>6376133.7853419539</v>
      </c>
      <c r="I148" s="30"/>
      <c r="J148" s="31"/>
      <c r="K148" s="10">
        <f t="shared" si="35"/>
        <v>415.79999999999995</v>
      </c>
      <c r="L148" s="10">
        <f t="shared" si="36"/>
        <v>415.94999999999993</v>
      </c>
      <c r="M148" s="8">
        <v>43197</v>
      </c>
      <c r="N148" s="16">
        <v>0.39513888888888887</v>
      </c>
      <c r="O148" s="6">
        <v>414.15</v>
      </c>
      <c r="P148" s="1">
        <v>7.8479999999999999</v>
      </c>
      <c r="Q148" s="1">
        <v>2.5099999999999998</v>
      </c>
      <c r="R148" s="1">
        <v>0.48</v>
      </c>
      <c r="S148" s="10">
        <v>-2.4</v>
      </c>
      <c r="T148" s="10">
        <v>84.06</v>
      </c>
      <c r="U148" s="10">
        <v>22.74</v>
      </c>
      <c r="V148" s="12">
        <v>5</v>
      </c>
      <c r="W148" s="10">
        <v>30</v>
      </c>
      <c r="X148" s="12">
        <v>5</v>
      </c>
      <c r="Y148" s="10">
        <v>60.24</v>
      </c>
      <c r="Z148" s="12">
        <v>5</v>
      </c>
      <c r="AA148" s="10">
        <v>150</v>
      </c>
      <c r="AB148" s="6">
        <v>6</v>
      </c>
      <c r="AD148" s="2">
        <f t="shared" si="29"/>
        <v>1.0929983789365054</v>
      </c>
      <c r="AE148" s="58">
        <f t="shared" si="30"/>
        <v>-0.40640426126643403</v>
      </c>
      <c r="AF148" s="58">
        <f t="shared" si="31"/>
        <v>0.86047019179408712</v>
      </c>
      <c r="AG148" s="57">
        <f t="shared" si="32"/>
        <v>-0.65264169803090288</v>
      </c>
      <c r="AH148" s="59">
        <f t="shared" si="33"/>
        <v>2.1597801814031583</v>
      </c>
      <c r="AI148" s="60">
        <f t="shared" si="34"/>
        <v>0.57280316262091868</v>
      </c>
    </row>
    <row r="149" spans="2:35">
      <c r="B149" s="11"/>
      <c r="E149" s="27">
        <f t="shared" si="25"/>
        <v>4670235.6137254937</v>
      </c>
      <c r="F149" s="27">
        <f t="shared" si="26"/>
        <v>6955920.3599372096</v>
      </c>
      <c r="G149" s="37">
        <f t="shared" si="27"/>
        <v>6333151.0586939259</v>
      </c>
      <c r="H149" s="37">
        <f t="shared" si="28"/>
        <v>6302362.1537969382</v>
      </c>
      <c r="I149" s="30"/>
      <c r="J149" s="31"/>
      <c r="K149" s="10">
        <f t="shared" si="35"/>
        <v>418.61999999999995</v>
      </c>
      <c r="L149" s="10">
        <f t="shared" si="36"/>
        <v>419.63549999999998</v>
      </c>
      <c r="M149" s="8">
        <v>43197</v>
      </c>
      <c r="N149" s="16">
        <v>0.4236111111111111</v>
      </c>
      <c r="O149" s="6">
        <v>414.15</v>
      </c>
      <c r="P149" s="1">
        <v>7.8479999999999999</v>
      </c>
      <c r="Q149" s="1">
        <v>2.62</v>
      </c>
      <c r="R149" s="1">
        <v>0.48</v>
      </c>
      <c r="S149" s="10">
        <v>-2.2000000000000002</v>
      </c>
      <c r="T149" s="10">
        <v>84.36</v>
      </c>
      <c r="U149" s="10">
        <v>22.2</v>
      </c>
      <c r="V149" s="12">
        <v>5</v>
      </c>
      <c r="W149" s="10">
        <v>28.5</v>
      </c>
      <c r="X149" s="12">
        <v>5</v>
      </c>
      <c r="Y149" s="10">
        <v>60.48</v>
      </c>
      <c r="Z149" s="12">
        <v>5</v>
      </c>
      <c r="AA149" s="10">
        <v>1015.5</v>
      </c>
      <c r="AB149" s="6">
        <v>6</v>
      </c>
      <c r="AD149" s="2">
        <f t="shared" si="29"/>
        <v>1.0931906392944244</v>
      </c>
      <c r="AE149" s="58">
        <f t="shared" si="30"/>
        <v>-0.38389815427364926</v>
      </c>
      <c r="AF149" s="58">
        <f t="shared" si="31"/>
        <v>0.84167623199244501</v>
      </c>
      <c r="AG149" s="57">
        <f t="shared" si="32"/>
        <v>-0.74854936647638337</v>
      </c>
      <c r="AH149" s="59">
        <f t="shared" si="33"/>
        <v>2.2051917278202056</v>
      </c>
      <c r="AI149" s="60">
        <f t="shared" si="34"/>
        <v>0.58559340096122092</v>
      </c>
    </row>
    <row r="150" spans="2:35">
      <c r="B150" s="11"/>
      <c r="E150" s="27">
        <f t="shared" si="25"/>
        <v>4851675.2685665935</v>
      </c>
      <c r="F150" s="27">
        <f t="shared" si="26"/>
        <v>7098737.2415317604</v>
      </c>
      <c r="G150" s="37">
        <f t="shared" si="27"/>
        <v>6562199.0149623724</v>
      </c>
      <c r="H150" s="37">
        <f t="shared" si="28"/>
        <v>6459068.566689291</v>
      </c>
      <c r="I150" s="30"/>
      <c r="J150" s="31"/>
      <c r="K150" s="10">
        <f t="shared" si="35"/>
        <v>414.3</v>
      </c>
      <c r="L150" s="10">
        <f t="shared" si="36"/>
        <v>414.303</v>
      </c>
      <c r="M150" s="8">
        <v>43197</v>
      </c>
      <c r="N150" s="16">
        <v>0.44027777777777777</v>
      </c>
      <c r="O150" s="6">
        <v>414.15</v>
      </c>
      <c r="P150" s="1">
        <v>7.8479999999999999</v>
      </c>
      <c r="Q150" s="1">
        <v>2.56</v>
      </c>
      <c r="R150" s="1">
        <v>0.46</v>
      </c>
      <c r="S150" s="10">
        <v>-2.2999999999999998</v>
      </c>
      <c r="T150" s="10">
        <v>83.55</v>
      </c>
      <c r="U150" s="10">
        <v>22.47</v>
      </c>
      <c r="V150" s="12">
        <v>5</v>
      </c>
      <c r="W150" s="10">
        <v>27</v>
      </c>
      <c r="X150" s="12">
        <v>5</v>
      </c>
      <c r="Y150" s="10">
        <v>60.36</v>
      </c>
      <c r="Z150" s="12">
        <v>5</v>
      </c>
      <c r="AA150" s="10">
        <v>3</v>
      </c>
      <c r="AB150" s="6">
        <v>6</v>
      </c>
      <c r="AD150" s="2">
        <f t="shared" si="29"/>
        <v>1.1278735888876175</v>
      </c>
      <c r="AE150" s="58">
        <f t="shared" si="30"/>
        <v>-0.39582851628980564</v>
      </c>
      <c r="AF150" s="58">
        <f t="shared" si="31"/>
        <v>0.8461182070914679</v>
      </c>
      <c r="AG150" s="57">
        <f t="shared" si="32"/>
        <v>-0.72568959536178712</v>
      </c>
      <c r="AH150" s="59">
        <f t="shared" si="33"/>
        <v>2.166062610154158</v>
      </c>
      <c r="AI150" s="60">
        <f t="shared" si="34"/>
        <v>0.55824750561863046</v>
      </c>
    </row>
    <row r="151" spans="2:35">
      <c r="B151" s="11"/>
      <c r="E151" s="27">
        <f t="shared" si="25"/>
        <v>5192383.460800387</v>
      </c>
      <c r="F151" s="27">
        <f t="shared" si="26"/>
        <v>7496421.9218327915</v>
      </c>
      <c r="G151" s="37">
        <f t="shared" si="27"/>
        <v>7047900.2928096401</v>
      </c>
      <c r="H151" s="37">
        <f t="shared" si="28"/>
        <v>6846308.8448125785</v>
      </c>
      <c r="I151" s="30"/>
      <c r="J151" s="31"/>
      <c r="K151" s="10">
        <f t="shared" si="35"/>
        <v>415.02</v>
      </c>
      <c r="L151" s="10">
        <f t="shared" si="36"/>
        <v>415.16549999999995</v>
      </c>
      <c r="M151" s="8">
        <v>43198</v>
      </c>
      <c r="N151" s="16">
        <v>1.6666666666666666E-2</v>
      </c>
      <c r="O151" s="6">
        <v>414.15</v>
      </c>
      <c r="P151" s="1">
        <v>7.8479999999999999</v>
      </c>
      <c r="Q151" s="1">
        <v>2.4900000000000002</v>
      </c>
      <c r="R151" s="1">
        <v>0.43</v>
      </c>
      <c r="S151" s="10">
        <v>-8.4</v>
      </c>
      <c r="T151" s="10">
        <v>83.64</v>
      </c>
      <c r="U151" s="10">
        <v>22.35</v>
      </c>
      <c r="V151" s="12">
        <v>5</v>
      </c>
      <c r="W151" s="10">
        <v>28.5</v>
      </c>
      <c r="X151" s="12">
        <v>5</v>
      </c>
      <c r="Y151" s="10">
        <v>60.48</v>
      </c>
      <c r="Z151" s="12">
        <v>5</v>
      </c>
      <c r="AA151" s="10">
        <v>145.5</v>
      </c>
      <c r="AB151" s="6">
        <v>6</v>
      </c>
      <c r="AD151" s="2">
        <f t="shared" si="29"/>
        <v>1.1682929200423806</v>
      </c>
      <c r="AE151" s="58">
        <f t="shared" si="30"/>
        <v>-0.41261817366207221</v>
      </c>
      <c r="AF151" s="58">
        <f t="shared" si="31"/>
        <v>0.84941768318793198</v>
      </c>
      <c r="AG151" s="57">
        <f t="shared" si="32"/>
        <v>-0.70878702103283076</v>
      </c>
      <c r="AH151" s="59">
        <f t="shared" si="33"/>
        <v>2.115050031137951</v>
      </c>
      <c r="AI151" s="60">
        <f t="shared" si="34"/>
        <v>0.51981302527179396</v>
      </c>
    </row>
    <row r="152" spans="2:35">
      <c r="B152" s="11"/>
      <c r="E152" s="27">
        <f t="shared" si="25"/>
        <v>5071773.7770563457</v>
      </c>
      <c r="F152" s="27">
        <f t="shared" si="26"/>
        <v>7144124.8438289808</v>
      </c>
      <c r="G152" s="37">
        <f t="shared" si="27"/>
        <v>6733959.6121450104</v>
      </c>
      <c r="H152" s="37">
        <f t="shared" si="28"/>
        <v>6526156.3894927902</v>
      </c>
      <c r="I152" s="30"/>
      <c r="J152" s="31"/>
      <c r="K152" s="10">
        <f t="shared" si="35"/>
        <v>415.05</v>
      </c>
      <c r="L152" s="10">
        <f t="shared" si="36"/>
        <v>415.2</v>
      </c>
      <c r="M152" s="8">
        <v>43198</v>
      </c>
      <c r="N152" s="16">
        <v>5.2083333333333336E-2</v>
      </c>
      <c r="O152" s="6">
        <v>414.15</v>
      </c>
      <c r="P152" s="1">
        <v>7.8479999999999999</v>
      </c>
      <c r="Q152" s="1">
        <v>2.5299999999999998</v>
      </c>
      <c r="R152" s="1">
        <v>0.48</v>
      </c>
      <c r="S152" s="10">
        <v>-9</v>
      </c>
      <c r="T152" s="10">
        <v>83.79</v>
      </c>
      <c r="U152" s="10">
        <v>22.23</v>
      </c>
      <c r="V152" s="12">
        <v>5</v>
      </c>
      <c r="W152" s="10">
        <v>30</v>
      </c>
      <c r="X152" s="12">
        <v>5</v>
      </c>
      <c r="Y152" s="10">
        <v>60.6</v>
      </c>
      <c r="Z152" s="12">
        <v>5</v>
      </c>
      <c r="AA152" s="10">
        <v>150</v>
      </c>
      <c r="AB152" s="6">
        <v>6</v>
      </c>
      <c r="AD152" s="2">
        <f t="shared" si="29"/>
        <v>1.0769661370395949</v>
      </c>
      <c r="AE152" s="58">
        <f t="shared" si="30"/>
        <v>-0.40412194218137421</v>
      </c>
      <c r="AF152" s="58">
        <f t="shared" si="31"/>
        <v>0.85627086910254468</v>
      </c>
      <c r="AG152" s="57">
        <f t="shared" si="32"/>
        <v>-0.67388830710460657</v>
      </c>
      <c r="AH152" s="59">
        <f t="shared" si="33"/>
        <v>2.166365298829438</v>
      </c>
      <c r="AI152" s="60">
        <f t="shared" si="34"/>
        <v>0.57561230328583735</v>
      </c>
    </row>
    <row r="153" spans="2:35">
      <c r="B153" s="11"/>
      <c r="E153" s="27">
        <f t="shared" si="25"/>
        <v>5170825.3837282099</v>
      </c>
      <c r="F153" s="27">
        <f t="shared" si="26"/>
        <v>7274741.5479701981</v>
      </c>
      <c r="G153" s="37">
        <f t="shared" si="27"/>
        <v>6909961.1422172161</v>
      </c>
      <c r="H153" s="37">
        <f t="shared" si="28"/>
        <v>6669705.3931057919</v>
      </c>
      <c r="I153" s="30"/>
      <c r="J153" s="31"/>
      <c r="K153" s="10">
        <f t="shared" si="35"/>
        <v>415.04249999999996</v>
      </c>
      <c r="L153" s="10">
        <f t="shared" si="36"/>
        <v>415.19249999999994</v>
      </c>
      <c r="M153" s="8">
        <v>43198</v>
      </c>
      <c r="N153" s="16">
        <v>0.13819444444444443</v>
      </c>
      <c r="O153" s="6">
        <v>414.15</v>
      </c>
      <c r="P153" s="1">
        <v>7.8479999999999999</v>
      </c>
      <c r="Q153" s="1">
        <v>2.4700000000000002</v>
      </c>
      <c r="R153" s="1">
        <v>0.44</v>
      </c>
      <c r="S153" s="10">
        <v>-4</v>
      </c>
      <c r="T153" s="10">
        <v>83.4</v>
      </c>
      <c r="U153" s="10">
        <v>22.35</v>
      </c>
      <c r="V153" s="12">
        <v>5</v>
      </c>
      <c r="W153" s="10">
        <v>28.5</v>
      </c>
      <c r="X153" s="12">
        <v>5</v>
      </c>
      <c r="Y153" s="10">
        <v>60.48</v>
      </c>
      <c r="Z153" s="12">
        <v>5</v>
      </c>
      <c r="AA153" s="10">
        <v>150</v>
      </c>
      <c r="AB153" s="6">
        <v>6</v>
      </c>
      <c r="AD153" s="2">
        <f t="shared" si="29"/>
        <v>1.1625884637357853</v>
      </c>
      <c r="AE153" s="58">
        <f t="shared" si="30"/>
        <v>-0.41559805476865497</v>
      </c>
      <c r="AF153" s="58">
        <f t="shared" si="31"/>
        <v>0.85658107232402048</v>
      </c>
      <c r="AG153" s="57">
        <f t="shared" si="32"/>
        <v>-0.67231526339230296</v>
      </c>
      <c r="AH153" s="59">
        <f t="shared" si="33"/>
        <v>2.1157552486403306</v>
      </c>
      <c r="AI153" s="60">
        <f t="shared" si="34"/>
        <v>0.52745352953941094</v>
      </c>
    </row>
    <row r="154" spans="2:35">
      <c r="B154" s="11"/>
      <c r="E154" s="27">
        <f t="shared" si="25"/>
        <v>4976460.4185501384</v>
      </c>
      <c r="F154" s="27">
        <f t="shared" si="26"/>
        <v>6931220.1205038689</v>
      </c>
      <c r="G154" s="37">
        <f t="shared" si="27"/>
        <v>6552316.1937923776</v>
      </c>
      <c r="H154" s="37">
        <f t="shared" si="28"/>
        <v>6342270.3131252406</v>
      </c>
      <c r="I154" s="30"/>
      <c r="J154" s="31"/>
      <c r="K154" s="10">
        <f t="shared" si="35"/>
        <v>415.02750000000003</v>
      </c>
      <c r="L154" s="10">
        <f t="shared" si="36"/>
        <v>415.173</v>
      </c>
      <c r="M154" s="8">
        <v>43198</v>
      </c>
      <c r="N154" s="16">
        <v>0.17708333333333334</v>
      </c>
      <c r="O154" s="6">
        <v>414.15</v>
      </c>
      <c r="P154" s="1">
        <v>7.8479999999999999</v>
      </c>
      <c r="Q154" s="1">
        <v>2.5299999999999998</v>
      </c>
      <c r="R154" s="1">
        <v>0.49</v>
      </c>
      <c r="S154" s="10">
        <v>-4.8</v>
      </c>
      <c r="T154" s="10">
        <v>83.7</v>
      </c>
      <c r="U154" s="10">
        <v>21.84</v>
      </c>
      <c r="V154" s="12">
        <v>5</v>
      </c>
      <c r="W154" s="10">
        <v>30</v>
      </c>
      <c r="X154" s="12">
        <v>5</v>
      </c>
      <c r="Y154" s="10">
        <v>60.99</v>
      </c>
      <c r="Z154" s="12">
        <v>5</v>
      </c>
      <c r="AA154" s="10">
        <v>145.5</v>
      </c>
      <c r="AB154" s="6">
        <v>6</v>
      </c>
      <c r="AD154" s="2">
        <f t="shared" si="29"/>
        <v>1.0729664986423395</v>
      </c>
      <c r="AE154" s="58">
        <f t="shared" si="30"/>
        <v>-0.40256305062384756</v>
      </c>
      <c r="AF154" s="58">
        <f t="shared" si="31"/>
        <v>0.85941359709031373</v>
      </c>
      <c r="AG154" s="57">
        <f t="shared" si="32"/>
        <v>-0.65797779469221429</v>
      </c>
      <c r="AH154" s="59">
        <f t="shared" si="33"/>
        <v>2.1743164006384932</v>
      </c>
      <c r="AI154" s="60">
        <f t="shared" si="34"/>
        <v>0.58545545849036384</v>
      </c>
    </row>
    <row r="155" spans="2:35">
      <c r="B155" s="11"/>
      <c r="E155" s="27">
        <f t="shared" si="25"/>
        <v>4874995.7211852605</v>
      </c>
      <c r="F155" s="27">
        <f t="shared" si="26"/>
        <v>7017403.7779164417</v>
      </c>
      <c r="G155" s="37">
        <f t="shared" si="27"/>
        <v>6533955.111338906</v>
      </c>
      <c r="H155" s="37">
        <f t="shared" si="28"/>
        <v>6396957.0551299043</v>
      </c>
      <c r="I155" s="30"/>
      <c r="J155" s="31"/>
      <c r="K155" s="10">
        <f t="shared" si="35"/>
        <v>414.02249999999998</v>
      </c>
      <c r="L155" s="10">
        <f t="shared" si="36"/>
        <v>414.02549999999997</v>
      </c>
      <c r="M155" s="8">
        <v>43196</v>
      </c>
      <c r="N155" s="16">
        <v>0.67569444444444438</v>
      </c>
      <c r="O155" s="6">
        <v>414</v>
      </c>
      <c r="P155" s="1">
        <v>7.8479999999999999</v>
      </c>
      <c r="Q155" s="1">
        <v>2.5499999999999998</v>
      </c>
      <c r="R155" s="1">
        <v>0.47</v>
      </c>
      <c r="S155" s="10">
        <v>-0.9</v>
      </c>
      <c r="T155" s="10">
        <v>84.24</v>
      </c>
      <c r="U155" s="10">
        <v>22.41</v>
      </c>
      <c r="V155" s="12">
        <v>5</v>
      </c>
      <c r="W155" s="10">
        <v>1.5</v>
      </c>
      <c r="X155" s="12">
        <v>5</v>
      </c>
      <c r="Y155" s="10">
        <v>60.39</v>
      </c>
      <c r="Z155" s="12">
        <v>5</v>
      </c>
      <c r="AA155" s="10">
        <v>3</v>
      </c>
      <c r="AB155" s="6">
        <v>6</v>
      </c>
      <c r="AD155" s="2">
        <f t="shared" si="29"/>
        <v>1.1108582366528861</v>
      </c>
      <c r="AE155" s="58">
        <f t="shared" si="30"/>
        <v>-0.39758650488198821</v>
      </c>
      <c r="AF155" s="58">
        <f t="shared" si="31"/>
        <v>0.85046332221142207</v>
      </c>
      <c r="AG155" s="57">
        <f t="shared" si="32"/>
        <v>-0.70344411392582873</v>
      </c>
      <c r="AH155" s="59">
        <f t="shared" si="33"/>
        <v>2.1686814716391263</v>
      </c>
      <c r="AI155" s="60">
        <f t="shared" si="34"/>
        <v>0.56746916684083071</v>
      </c>
    </row>
    <row r="156" spans="2:35">
      <c r="B156" s="11"/>
      <c r="E156" s="27">
        <f t="shared" si="25"/>
        <v>4633944.351249882</v>
      </c>
      <c r="F156" s="27">
        <f t="shared" si="26"/>
        <v>6682192.3672698345</v>
      </c>
      <c r="G156" s="37">
        <f t="shared" si="27"/>
        <v>6154606.351109799</v>
      </c>
      <c r="H156" s="37">
        <f t="shared" si="28"/>
        <v>6068640.2371364878</v>
      </c>
      <c r="I156" s="30"/>
      <c r="J156" s="31"/>
      <c r="K156" s="10">
        <f t="shared" si="35"/>
        <v>414.75749999999999</v>
      </c>
      <c r="L156" s="10">
        <f t="shared" si="36"/>
        <v>414.90600000000001</v>
      </c>
      <c r="M156" s="8">
        <v>43196</v>
      </c>
      <c r="N156" s="16">
        <v>0.67986111111111114</v>
      </c>
      <c r="O156" s="6">
        <v>414</v>
      </c>
      <c r="P156" s="1">
        <v>7.8479999999999999</v>
      </c>
      <c r="Q156" s="1">
        <v>2.63</v>
      </c>
      <c r="R156" s="1">
        <v>0.52</v>
      </c>
      <c r="S156" s="10">
        <v>-0.7</v>
      </c>
      <c r="T156" s="10">
        <v>83.58</v>
      </c>
      <c r="U156" s="10">
        <v>22.29</v>
      </c>
      <c r="V156" s="12">
        <v>5</v>
      </c>
      <c r="W156" s="10">
        <v>3</v>
      </c>
      <c r="X156" s="12">
        <v>5</v>
      </c>
      <c r="Y156" s="10">
        <v>60.51</v>
      </c>
      <c r="Z156" s="12">
        <v>5</v>
      </c>
      <c r="AA156" s="10">
        <v>148.5</v>
      </c>
      <c r="AB156" s="6">
        <v>6</v>
      </c>
      <c r="AD156" s="2">
        <f t="shared" si="29"/>
        <v>1.030700237271029</v>
      </c>
      <c r="AE156" s="58">
        <f t="shared" si="30"/>
        <v>-0.38170277021063559</v>
      </c>
      <c r="AF156" s="58">
        <f t="shared" si="31"/>
        <v>0.85018651322733818</v>
      </c>
      <c r="AG156" s="57">
        <f t="shared" si="32"/>
        <v>-0.70485788662477478</v>
      </c>
      <c r="AH156" s="59">
        <f t="shared" si="33"/>
        <v>2.235990529787899</v>
      </c>
      <c r="AI156" s="60">
        <f t="shared" si="34"/>
        <v>0.62804264259673914</v>
      </c>
    </row>
    <row r="157" spans="2:35">
      <c r="B157" s="11"/>
      <c r="E157" s="27">
        <f t="shared" si="25"/>
        <v>4908355.8410520935</v>
      </c>
      <c r="F157" s="27">
        <f t="shared" si="26"/>
        <v>6384390.2626603199</v>
      </c>
      <c r="G157" s="37">
        <f t="shared" si="27"/>
        <v>6178432.8987191012</v>
      </c>
      <c r="H157" s="37">
        <f t="shared" si="28"/>
        <v>5883552.9800286647</v>
      </c>
      <c r="I157" s="30"/>
      <c r="J157" s="31"/>
      <c r="K157" s="10">
        <f t="shared" si="35"/>
        <v>414.77249999999998</v>
      </c>
      <c r="L157" s="10">
        <f t="shared" si="36"/>
        <v>414.92249999999996</v>
      </c>
      <c r="M157" s="8">
        <v>43196</v>
      </c>
      <c r="N157" s="16">
        <v>0.76250000000000007</v>
      </c>
      <c r="O157" s="6">
        <v>414</v>
      </c>
      <c r="P157" s="1">
        <v>7.8479999999999999</v>
      </c>
      <c r="Q157" s="1">
        <v>2.54</v>
      </c>
      <c r="R157" s="1">
        <v>0.56999999999999995</v>
      </c>
      <c r="S157" s="10">
        <v>1.3</v>
      </c>
      <c r="T157" s="10">
        <v>83.73</v>
      </c>
      <c r="U157" s="10">
        <v>22.56</v>
      </c>
      <c r="V157" s="12">
        <v>5</v>
      </c>
      <c r="W157" s="10">
        <v>4.5</v>
      </c>
      <c r="X157" s="12">
        <v>5</v>
      </c>
      <c r="Y157" s="10">
        <v>60.24</v>
      </c>
      <c r="Z157" s="12">
        <v>5</v>
      </c>
      <c r="AA157" s="10">
        <v>150</v>
      </c>
      <c r="AB157" s="6">
        <v>6</v>
      </c>
      <c r="AD157" s="2">
        <f t="shared" si="29"/>
        <v>0.96189127627725224</v>
      </c>
      <c r="AE157" s="58">
        <f t="shared" si="30"/>
        <v>-0.39969488368231409</v>
      </c>
      <c r="AF157" s="58">
        <f t="shared" si="31"/>
        <v>0.87872268309088364</v>
      </c>
      <c r="AG157" s="57">
        <f t="shared" si="32"/>
        <v>-0.56148162703035087</v>
      </c>
      <c r="AH157" s="59">
        <f t="shared" si="33"/>
        <v>2.2319556150508442</v>
      </c>
      <c r="AI157" s="60">
        <f t="shared" si="34"/>
        <v>0.6660748235063757</v>
      </c>
    </row>
    <row r="158" spans="2:35">
      <c r="B158" s="11"/>
      <c r="E158" s="27">
        <f t="shared" si="25"/>
        <v>4608706.3218232803</v>
      </c>
      <c r="F158" s="27">
        <f t="shared" si="26"/>
        <v>6816415.2624379434</v>
      </c>
      <c r="G158" s="37">
        <f t="shared" si="27"/>
        <v>6206373.1532439664</v>
      </c>
      <c r="H158" s="37">
        <f t="shared" si="28"/>
        <v>6173913.6377070341</v>
      </c>
      <c r="I158" s="30"/>
      <c r="J158" s="31"/>
      <c r="K158" s="10">
        <f t="shared" si="35"/>
        <v>414.4425</v>
      </c>
      <c r="L158" s="10">
        <f t="shared" si="36"/>
        <v>414.52050000000003</v>
      </c>
      <c r="M158" s="8">
        <v>43196</v>
      </c>
      <c r="N158" s="16">
        <v>0.7944444444444444</v>
      </c>
      <c r="O158" s="6">
        <v>414</v>
      </c>
      <c r="P158" s="1">
        <v>7.8479999999999999</v>
      </c>
      <c r="Q158" s="1">
        <v>2.64</v>
      </c>
      <c r="R158" s="1">
        <v>0.5</v>
      </c>
      <c r="S158" s="10">
        <v>1.6</v>
      </c>
      <c r="T158" s="10">
        <v>83.76</v>
      </c>
      <c r="U158" s="10">
        <v>22.56</v>
      </c>
      <c r="V158" s="12">
        <v>5</v>
      </c>
      <c r="W158" s="10">
        <v>70.5</v>
      </c>
      <c r="X158" s="12">
        <v>5</v>
      </c>
      <c r="Y158" s="10">
        <v>60.18</v>
      </c>
      <c r="Z158" s="12">
        <v>5</v>
      </c>
      <c r="AA158" s="10">
        <v>78</v>
      </c>
      <c r="AB158" s="6">
        <v>6</v>
      </c>
      <c r="AD158" s="2">
        <f t="shared" si="29"/>
        <v>1.0608282052702074</v>
      </c>
      <c r="AE158" s="58">
        <f t="shared" si="30"/>
        <v>-0.37986163302362597</v>
      </c>
      <c r="AF158" s="58">
        <f t="shared" si="31"/>
        <v>0.84358259411185565</v>
      </c>
      <c r="AG158" s="57">
        <f t="shared" si="32"/>
        <v>-0.73872389766073754</v>
      </c>
      <c r="AH158" s="59">
        <f t="shared" si="33"/>
        <v>2.2270580484552989</v>
      </c>
      <c r="AI158" s="60">
        <f t="shared" si="34"/>
        <v>0.60861463882452538</v>
      </c>
    </row>
    <row r="159" spans="2:35">
      <c r="B159" s="11"/>
      <c r="E159" s="27">
        <f t="shared" si="25"/>
        <v>4720453.6154233776</v>
      </c>
      <c r="F159" s="27">
        <f t="shared" si="26"/>
        <v>11481097.695252858</v>
      </c>
      <c r="G159" s="37">
        <f t="shared" si="27"/>
        <v>8927055.0388205275</v>
      </c>
      <c r="H159" s="37">
        <f t="shared" si="28"/>
        <v>10408005.392947756</v>
      </c>
      <c r="I159" s="30"/>
      <c r="J159" s="31"/>
      <c r="K159" s="10">
        <f t="shared" si="35"/>
        <v>410.15999999999997</v>
      </c>
      <c r="L159" s="10">
        <f t="shared" si="36"/>
        <v>410.30699999999996</v>
      </c>
      <c r="M159" s="8">
        <v>43196</v>
      </c>
      <c r="N159" s="16">
        <v>0.99236111111111114</v>
      </c>
      <c r="O159" s="6">
        <v>414</v>
      </c>
      <c r="P159" s="1">
        <v>7.8479999999999999</v>
      </c>
      <c r="Q159" s="1">
        <v>2.6</v>
      </c>
      <c r="R159" s="1">
        <v>0.12</v>
      </c>
      <c r="S159" s="10">
        <v>0.2</v>
      </c>
      <c r="T159" s="10">
        <v>82.89</v>
      </c>
      <c r="U159" s="10">
        <v>21.99</v>
      </c>
      <c r="V159" s="12">
        <v>5</v>
      </c>
      <c r="W159" s="10">
        <v>105</v>
      </c>
      <c r="X159" s="12">
        <v>5</v>
      </c>
      <c r="Y159" s="10">
        <v>59.79</v>
      </c>
      <c r="Z159" s="12">
        <v>5</v>
      </c>
      <c r="AA159" s="10">
        <v>147</v>
      </c>
      <c r="AB159" s="6">
        <v>6</v>
      </c>
      <c r="AD159" s="2">
        <f t="shared" si="29"/>
        <v>2.8127734940512212</v>
      </c>
      <c r="AE159" s="58">
        <f t="shared" si="30"/>
        <v>-0.38748283918208526</v>
      </c>
      <c r="AF159" s="58">
        <f t="shared" si="31"/>
        <v>0.72713232260979288</v>
      </c>
      <c r="AG159" s="57">
        <f t="shared" si="32"/>
        <v>-1.3838654959479546</v>
      </c>
      <c r="AH159" s="59">
        <f t="shared" si="33"/>
        <v>1.8905440387854615</v>
      </c>
      <c r="AI159" s="60">
        <f t="shared" si="34"/>
        <v>0.16946023160944665</v>
      </c>
    </row>
    <row r="160" spans="2:35">
      <c r="B160" s="11"/>
      <c r="E160" s="27">
        <f t="shared" si="25"/>
        <v>4366789.9793703426</v>
      </c>
      <c r="F160" s="27">
        <f t="shared" si="26"/>
        <v>6558998.5007921103</v>
      </c>
      <c r="G160" s="37">
        <f t="shared" si="27"/>
        <v>5869247.8635598272</v>
      </c>
      <c r="H160" s="37">
        <f t="shared" si="28"/>
        <v>5910469.8288091123</v>
      </c>
      <c r="I160" s="30"/>
      <c r="J160" s="31"/>
      <c r="K160" s="10">
        <f t="shared" si="35"/>
        <v>414.87</v>
      </c>
      <c r="L160" s="10">
        <f t="shared" si="36"/>
        <v>415.02</v>
      </c>
      <c r="M160" s="8">
        <v>43197</v>
      </c>
      <c r="N160" s="16">
        <v>9.3055555555555558E-2</v>
      </c>
      <c r="O160" s="6">
        <v>414</v>
      </c>
      <c r="P160" s="1">
        <v>7.8479999999999999</v>
      </c>
      <c r="Q160" s="1">
        <v>2.73</v>
      </c>
      <c r="R160" s="1">
        <v>0.54</v>
      </c>
      <c r="S160" s="10">
        <v>0.9</v>
      </c>
      <c r="T160" s="10">
        <v>83.91</v>
      </c>
      <c r="U160" s="10">
        <v>22.47</v>
      </c>
      <c r="V160" s="12">
        <v>5</v>
      </c>
      <c r="W160" s="10">
        <v>24</v>
      </c>
      <c r="X160" s="12">
        <v>5</v>
      </c>
      <c r="Y160" s="10">
        <v>60.33</v>
      </c>
      <c r="Z160" s="12">
        <v>5</v>
      </c>
      <c r="AA160" s="10">
        <v>150</v>
      </c>
      <c r="AB160" s="6">
        <v>6</v>
      </c>
      <c r="AD160" s="2">
        <f t="shared" si="29"/>
        <v>1.001959447548471</v>
      </c>
      <c r="AE160" s="58">
        <f t="shared" si="30"/>
        <v>-0.36367459464913132</v>
      </c>
      <c r="AF160" s="58">
        <f t="shared" si="31"/>
        <v>0.84002095053551484</v>
      </c>
      <c r="AG160" s="57">
        <f t="shared" si="32"/>
        <v>-0.75709882285138552</v>
      </c>
      <c r="AH160" s="59">
        <f t="shared" si="33"/>
        <v>2.2932571949619556</v>
      </c>
      <c r="AI160" s="60">
        <f t="shared" si="34"/>
        <v>0.66009074267407064</v>
      </c>
    </row>
    <row r="161" spans="2:35">
      <c r="B161" s="11"/>
      <c r="E161" s="27">
        <f t="shared" si="25"/>
        <v>4781233.5697782505</v>
      </c>
      <c r="F161" s="27">
        <f t="shared" si="26"/>
        <v>5958842.2373806592</v>
      </c>
      <c r="G161" s="37">
        <f t="shared" si="27"/>
        <v>5842494.8354416098</v>
      </c>
      <c r="H161" s="37">
        <f t="shared" si="28"/>
        <v>5512946.7253476996</v>
      </c>
      <c r="I161" s="30"/>
      <c r="J161" s="31"/>
      <c r="K161" s="10">
        <f t="shared" si="35"/>
        <v>414.39</v>
      </c>
      <c r="L161" s="10">
        <f t="shared" si="36"/>
        <v>414.53699999999998</v>
      </c>
      <c r="M161" s="8">
        <v>43197</v>
      </c>
      <c r="N161" s="16">
        <v>0.33124999999999999</v>
      </c>
      <c r="O161" s="6">
        <v>414</v>
      </c>
      <c r="P161" s="1">
        <v>7.8479999999999999</v>
      </c>
      <c r="Q161" s="1">
        <v>2.58</v>
      </c>
      <c r="R161" s="1">
        <v>0.65</v>
      </c>
      <c r="S161" s="10">
        <v>-0.7</v>
      </c>
      <c r="T161" s="10">
        <v>83.37</v>
      </c>
      <c r="U161" s="10">
        <v>22.68</v>
      </c>
      <c r="V161" s="12">
        <v>5</v>
      </c>
      <c r="W161" s="10">
        <v>21</v>
      </c>
      <c r="X161" s="12">
        <v>5</v>
      </c>
      <c r="Y161" s="10">
        <v>60.03</v>
      </c>
      <c r="Z161" s="12">
        <v>5</v>
      </c>
      <c r="AA161" s="10">
        <v>147</v>
      </c>
      <c r="AB161" s="6">
        <v>6</v>
      </c>
      <c r="AD161" s="2">
        <f t="shared" si="29"/>
        <v>0.87057559085616854</v>
      </c>
      <c r="AE161" s="58">
        <f t="shared" si="30"/>
        <v>-0.39146069361563107</v>
      </c>
      <c r="AF161" s="58">
        <f t="shared" si="31"/>
        <v>0.89100651591901991</v>
      </c>
      <c r="AG161" s="57">
        <f t="shared" si="32"/>
        <v>-0.50119119961635195</v>
      </c>
      <c r="AH161" s="59">
        <f t="shared" si="33"/>
        <v>2.2987968110710715</v>
      </c>
      <c r="AI161" s="60">
        <f t="shared" si="34"/>
        <v>0.74908737327900465</v>
      </c>
    </row>
    <row r="162" spans="2:35">
      <c r="B162" s="11"/>
      <c r="E162" s="27">
        <f t="shared" si="25"/>
        <v>4581223.6101793163</v>
      </c>
      <c r="F162" s="27">
        <f t="shared" si="26"/>
        <v>5963643.0156876408</v>
      </c>
      <c r="G162" s="37">
        <f t="shared" si="27"/>
        <v>5718698.1189049911</v>
      </c>
      <c r="H162" s="37">
        <f t="shared" si="28"/>
        <v>5471976.0910134222</v>
      </c>
      <c r="I162" s="30"/>
      <c r="J162" s="31"/>
      <c r="K162" s="10">
        <f t="shared" si="35"/>
        <v>412.17</v>
      </c>
      <c r="L162" s="10">
        <f t="shared" si="36"/>
        <v>412.32150000000001</v>
      </c>
      <c r="M162" s="8">
        <v>43197</v>
      </c>
      <c r="N162" s="16">
        <v>0.38472222222222219</v>
      </c>
      <c r="O162" s="6">
        <v>414</v>
      </c>
      <c r="P162" s="1">
        <v>7.8479999999999999</v>
      </c>
      <c r="Q162" s="1">
        <v>2.65</v>
      </c>
      <c r="R162" s="1">
        <v>0.65</v>
      </c>
      <c r="S162" s="10">
        <v>-1.7</v>
      </c>
      <c r="T162" s="10">
        <v>82.92</v>
      </c>
      <c r="U162" s="10">
        <v>22.2</v>
      </c>
      <c r="V162" s="12">
        <v>5</v>
      </c>
      <c r="W162" s="10">
        <v>22.5</v>
      </c>
      <c r="X162" s="12">
        <v>5</v>
      </c>
      <c r="Y162" s="10">
        <v>60.06</v>
      </c>
      <c r="Z162" s="12">
        <v>5</v>
      </c>
      <c r="AA162" s="10">
        <v>151.5</v>
      </c>
      <c r="AB162" s="6">
        <v>6</v>
      </c>
      <c r="AD162" s="2">
        <f t="shared" si="29"/>
        <v>0.87027019277857298</v>
      </c>
      <c r="AE162" s="58">
        <f t="shared" si="30"/>
        <v>-0.37799936630416353</v>
      </c>
      <c r="AF162" s="58">
        <f t="shared" si="31"/>
        <v>0.87804644210076099</v>
      </c>
      <c r="AG162" s="57">
        <f t="shared" si="32"/>
        <v>-0.5648251255099328</v>
      </c>
      <c r="AH162" s="59">
        <f t="shared" si="33"/>
        <v>2.3268230715670164</v>
      </c>
      <c r="AI162" s="60">
        <f t="shared" si="34"/>
        <v>0.76014399533056065</v>
      </c>
    </row>
    <row r="163" spans="2:35">
      <c r="B163" s="11"/>
      <c r="E163" s="27">
        <f t="shared" si="25"/>
        <v>4765033.0912116161</v>
      </c>
      <c r="F163" s="27">
        <f t="shared" si="26"/>
        <v>6968812.5119068967</v>
      </c>
      <c r="G163" s="37">
        <f t="shared" si="27"/>
        <v>6416175.523252192</v>
      </c>
      <c r="H163" s="37">
        <f t="shared" si="28"/>
        <v>6331652.9153292049</v>
      </c>
      <c r="I163" s="30"/>
      <c r="J163" s="31"/>
      <c r="K163" s="10">
        <f t="shared" si="35"/>
        <v>414.16500000000002</v>
      </c>
      <c r="L163" s="10">
        <f t="shared" si="36"/>
        <v>414.16950000000003</v>
      </c>
      <c r="M163" s="8">
        <v>43197</v>
      </c>
      <c r="N163" s="16">
        <v>0.44097222222222227</v>
      </c>
      <c r="O163" s="6">
        <v>414</v>
      </c>
      <c r="P163" s="1">
        <v>7.8479999999999999</v>
      </c>
      <c r="Q163" s="1">
        <v>2.59</v>
      </c>
      <c r="R163" s="1">
        <v>0.48</v>
      </c>
      <c r="S163" s="10">
        <v>-3.1</v>
      </c>
      <c r="T163" s="10">
        <v>83.31</v>
      </c>
      <c r="U163" s="10">
        <v>22.38</v>
      </c>
      <c r="V163" s="12">
        <v>5</v>
      </c>
      <c r="W163" s="10">
        <v>28.5</v>
      </c>
      <c r="X163" s="12">
        <v>5</v>
      </c>
      <c r="Y163" s="10">
        <v>60.42</v>
      </c>
      <c r="Z163" s="12">
        <v>5</v>
      </c>
      <c r="AA163" s="10">
        <v>4.5</v>
      </c>
      <c r="AB163" s="6">
        <v>6</v>
      </c>
      <c r="AD163" s="2">
        <f t="shared" si="29"/>
        <v>1.0919012194449915</v>
      </c>
      <c r="AE163" s="58">
        <f t="shared" si="30"/>
        <v>-0.38969062213240935</v>
      </c>
      <c r="AF163" s="58">
        <f t="shared" si="31"/>
        <v>0.8463344276964393</v>
      </c>
      <c r="AG163" s="57">
        <f t="shared" si="32"/>
        <v>-0.72457992275773808</v>
      </c>
      <c r="AH163" s="59">
        <f t="shared" si="33"/>
        <v>2.1920061677337777</v>
      </c>
      <c r="AI163" s="60">
        <f t="shared" si="34"/>
        <v>0.58237031493827673</v>
      </c>
    </row>
    <row r="164" spans="2:35">
      <c r="B164" s="11"/>
      <c r="E164" s="27">
        <f t="shared" si="25"/>
        <v>4731535.435982829</v>
      </c>
      <c r="F164" s="27">
        <f t="shared" si="26"/>
        <v>7105079.9722254761</v>
      </c>
      <c r="G164" s="37">
        <f t="shared" si="27"/>
        <v>6465728.1938396133</v>
      </c>
      <c r="H164" s="37">
        <f t="shared" si="28"/>
        <v>6438814.7561088856</v>
      </c>
      <c r="I164" s="30"/>
      <c r="J164" s="31"/>
      <c r="K164" s="10">
        <f t="shared" si="35"/>
        <v>413.7</v>
      </c>
      <c r="L164" s="10">
        <f t="shared" si="36"/>
        <v>413.85149999999999</v>
      </c>
      <c r="M164" s="8">
        <v>43197</v>
      </c>
      <c r="N164" s="16">
        <v>0.51736111111111105</v>
      </c>
      <c r="O164" s="6">
        <v>414</v>
      </c>
      <c r="P164" s="1">
        <v>7.8479999999999999</v>
      </c>
      <c r="Q164" s="1">
        <v>2.6</v>
      </c>
      <c r="R164" s="1">
        <v>0.46</v>
      </c>
      <c r="S164" s="10">
        <v>-2.7</v>
      </c>
      <c r="T164" s="10">
        <v>83.31</v>
      </c>
      <c r="U164" s="10">
        <v>22.5</v>
      </c>
      <c r="V164" s="12">
        <v>5</v>
      </c>
      <c r="W164" s="10">
        <v>28.5</v>
      </c>
      <c r="X164" s="12">
        <v>5</v>
      </c>
      <c r="Y164" s="10">
        <v>60.06</v>
      </c>
      <c r="Z164" s="12">
        <v>5</v>
      </c>
      <c r="AA164" s="10">
        <v>151.5</v>
      </c>
      <c r="AB164" s="6">
        <v>6</v>
      </c>
      <c r="AD164" s="2">
        <f t="shared" si="29"/>
        <v>1.1271261375666453</v>
      </c>
      <c r="AE164" s="58">
        <f t="shared" si="30"/>
        <v>-0.38765907970386659</v>
      </c>
      <c r="AF164" s="58">
        <f t="shared" si="31"/>
        <v>0.83946080576462812</v>
      </c>
      <c r="AG164" s="57">
        <f t="shared" si="32"/>
        <v>-0.75999576163825422</v>
      </c>
      <c r="AH164" s="59">
        <f t="shared" si="33"/>
        <v>2.182598094988033</v>
      </c>
      <c r="AI164" s="60">
        <f t="shared" si="34"/>
        <v>0.56267472563782517</v>
      </c>
    </row>
    <row r="165" spans="2:35">
      <c r="B165" s="11"/>
      <c r="E165" s="27">
        <f t="shared" si="25"/>
        <v>5205562.8259806624</v>
      </c>
      <c r="F165" s="27">
        <f t="shared" si="26"/>
        <v>7054769.9602006758</v>
      </c>
      <c r="G165" s="37">
        <f t="shared" si="27"/>
        <v>6791168.2604942648</v>
      </c>
      <c r="H165" s="37">
        <f t="shared" si="28"/>
        <v>6493943.8973869691</v>
      </c>
      <c r="I165" s="30"/>
      <c r="J165" s="31"/>
      <c r="K165" s="10">
        <f t="shared" si="35"/>
        <v>414.87750000000005</v>
      </c>
      <c r="L165" s="10">
        <f t="shared" si="36"/>
        <v>415.02300000000002</v>
      </c>
      <c r="M165" s="8">
        <v>43198</v>
      </c>
      <c r="N165" s="16">
        <v>0.10833333333333334</v>
      </c>
      <c r="O165" s="6">
        <v>414</v>
      </c>
      <c r="P165" s="1">
        <v>7.8479999999999999</v>
      </c>
      <c r="Q165" s="1">
        <v>2.46</v>
      </c>
      <c r="R165" s="1">
        <v>0.47</v>
      </c>
      <c r="S165" s="10">
        <v>-4</v>
      </c>
      <c r="T165" s="10">
        <v>83.01</v>
      </c>
      <c r="U165" s="10">
        <v>22.08</v>
      </c>
      <c r="V165" s="12">
        <v>5</v>
      </c>
      <c r="W165" s="10">
        <v>30</v>
      </c>
      <c r="X165" s="12">
        <v>5</v>
      </c>
      <c r="Y165" s="10">
        <v>60.72</v>
      </c>
      <c r="Z165" s="12">
        <v>5</v>
      </c>
      <c r="AA165" s="10">
        <v>145.5</v>
      </c>
      <c r="AB165" s="6">
        <v>6</v>
      </c>
      <c r="AD165" s="2">
        <f t="shared" si="29"/>
        <v>1.1075708644813269</v>
      </c>
      <c r="AE165" s="58">
        <f t="shared" si="30"/>
        <v>-0.4176887401938536</v>
      </c>
      <c r="AF165" s="58">
        <f t="shared" si="31"/>
        <v>0.86715301812728607</v>
      </c>
      <c r="AG165" s="57">
        <f t="shared" si="32"/>
        <v>-0.61904260004024358</v>
      </c>
      <c r="AH165" s="59">
        <f t="shared" si="33"/>
        <v>2.1331964245931236</v>
      </c>
      <c r="AI165" s="60">
        <f t="shared" si="34"/>
        <v>0.55654734838639508</v>
      </c>
    </row>
    <row r="166" spans="2:35">
      <c r="B166" s="11"/>
      <c r="E166" s="27">
        <f t="shared" si="25"/>
        <v>5045230.0214989791</v>
      </c>
      <c r="F166" s="27">
        <f t="shared" si="26"/>
        <v>7077046.1208290467</v>
      </c>
      <c r="G166" s="37">
        <f t="shared" si="27"/>
        <v>6690541.7255366696</v>
      </c>
      <c r="H166" s="37">
        <f t="shared" si="28"/>
        <v>6476872.764277149</v>
      </c>
      <c r="I166" s="30"/>
      <c r="J166" s="31"/>
      <c r="K166" s="10">
        <f t="shared" si="35"/>
        <v>414.89249999999998</v>
      </c>
      <c r="L166" s="10">
        <f t="shared" si="36"/>
        <v>415.04399999999998</v>
      </c>
      <c r="M166" s="8">
        <v>43198</v>
      </c>
      <c r="N166" s="16">
        <v>0.16944444444444443</v>
      </c>
      <c r="O166" s="6">
        <v>414</v>
      </c>
      <c r="P166" s="1">
        <v>7.8479999999999999</v>
      </c>
      <c r="Q166" s="1">
        <v>2.5099999999999998</v>
      </c>
      <c r="R166" s="1">
        <v>0.47</v>
      </c>
      <c r="S166" s="10">
        <v>-5</v>
      </c>
      <c r="T166" s="10">
        <v>83.97</v>
      </c>
      <c r="U166" s="10">
        <v>22.47</v>
      </c>
      <c r="V166" s="12">
        <v>5</v>
      </c>
      <c r="W166" s="10">
        <v>27</v>
      </c>
      <c r="X166" s="12">
        <v>5</v>
      </c>
      <c r="Y166" s="10">
        <v>60.33</v>
      </c>
      <c r="Z166" s="12">
        <v>5</v>
      </c>
      <c r="AA166" s="10">
        <v>151.5</v>
      </c>
      <c r="AB166" s="6">
        <v>6</v>
      </c>
      <c r="AD166" s="2">
        <f t="shared" si="29"/>
        <v>1.1056110701950965</v>
      </c>
      <c r="AE166" s="58">
        <f t="shared" si="30"/>
        <v>-0.40672695380458856</v>
      </c>
      <c r="AF166" s="58">
        <f t="shared" si="31"/>
        <v>0.8574373503277869</v>
      </c>
      <c r="AG166" s="57">
        <f t="shared" si="32"/>
        <v>-0.66797602364979869</v>
      </c>
      <c r="AH166" s="59">
        <f t="shared" si="33"/>
        <v>2.1521677493227451</v>
      </c>
      <c r="AI166" s="60">
        <f t="shared" si="34"/>
        <v>0.56285361571840153</v>
      </c>
    </row>
    <row r="167" spans="2:35">
      <c r="B167" s="11"/>
      <c r="E167" s="27">
        <f t="shared" si="25"/>
        <v>5309496.2302166596</v>
      </c>
      <c r="F167" s="27">
        <f t="shared" si="26"/>
        <v>7299889.1072748117</v>
      </c>
      <c r="G167" s="37">
        <f t="shared" si="27"/>
        <v>7009931.2045383183</v>
      </c>
      <c r="H167" s="37">
        <f t="shared" si="28"/>
        <v>6710731.7297519604</v>
      </c>
      <c r="I167" s="30"/>
      <c r="J167" s="31"/>
      <c r="K167" s="10">
        <f t="shared" si="35"/>
        <v>414.9</v>
      </c>
      <c r="L167" s="10">
        <f t="shared" si="36"/>
        <v>415.04999999999995</v>
      </c>
      <c r="M167" s="8">
        <v>43198</v>
      </c>
      <c r="N167" s="16">
        <v>0.27986111111111112</v>
      </c>
      <c r="O167" s="6">
        <v>414</v>
      </c>
      <c r="P167" s="1">
        <v>7.8479999999999999</v>
      </c>
      <c r="Q167" s="1">
        <v>2.4500000000000002</v>
      </c>
      <c r="R167" s="1">
        <v>0.45</v>
      </c>
      <c r="S167" s="10">
        <v>-7.4</v>
      </c>
      <c r="T167" s="10">
        <v>83.73</v>
      </c>
      <c r="U167" s="10">
        <v>22.05</v>
      </c>
      <c r="V167" s="12">
        <v>5</v>
      </c>
      <c r="W167" s="10">
        <v>30</v>
      </c>
      <c r="X167" s="12">
        <v>5</v>
      </c>
      <c r="Y167" s="10">
        <v>60.75</v>
      </c>
      <c r="Z167" s="12">
        <v>5</v>
      </c>
      <c r="AA167" s="10">
        <v>150</v>
      </c>
      <c r="AB167" s="6">
        <v>6</v>
      </c>
      <c r="AD167" s="2">
        <f t="shared" si="29"/>
        <v>1.1342728996331073</v>
      </c>
      <c r="AE167" s="58">
        <f t="shared" si="30"/>
        <v>-0.42114770319577721</v>
      </c>
      <c r="AF167" s="58">
        <f t="shared" si="31"/>
        <v>0.86306562199677062</v>
      </c>
      <c r="AG167" s="57">
        <f t="shared" si="32"/>
        <v>-0.63956182051174837</v>
      </c>
      <c r="AH167" s="59">
        <f t="shared" si="33"/>
        <v>2.1145107738920883</v>
      </c>
      <c r="AI167" s="60">
        <f t="shared" si="34"/>
        <v>0.53538807765461893</v>
      </c>
    </row>
    <row r="168" spans="2:35">
      <c r="B168" s="11"/>
      <c r="E168" s="27">
        <f t="shared" si="25"/>
        <v>5004635.5401600413</v>
      </c>
      <c r="F168" s="27">
        <f t="shared" si="26"/>
        <v>6949252.8351426898</v>
      </c>
      <c r="G168" s="37">
        <f t="shared" si="27"/>
        <v>6589293.6203812342</v>
      </c>
      <c r="H168" s="37">
        <f t="shared" si="28"/>
        <v>6367259.9743044227</v>
      </c>
      <c r="I168" s="30"/>
      <c r="J168" s="31"/>
      <c r="K168" s="10">
        <f t="shared" si="35"/>
        <v>415.63499999999999</v>
      </c>
      <c r="L168" s="10">
        <f t="shared" si="36"/>
        <v>415.83600000000001</v>
      </c>
      <c r="M168" s="8">
        <v>43196</v>
      </c>
      <c r="N168" s="16">
        <v>0.76597222222222217</v>
      </c>
      <c r="O168" s="6">
        <v>413.85</v>
      </c>
      <c r="P168" s="1">
        <v>7.8479999999999999</v>
      </c>
      <c r="Q168" s="1">
        <v>2.5099999999999998</v>
      </c>
      <c r="R168" s="1">
        <v>0.48</v>
      </c>
      <c r="S168" s="10">
        <v>1</v>
      </c>
      <c r="T168" s="10">
        <v>84.03</v>
      </c>
      <c r="U168" s="10">
        <v>22.41</v>
      </c>
      <c r="V168" s="12">
        <v>5</v>
      </c>
      <c r="W168" s="10">
        <v>6</v>
      </c>
      <c r="X168" s="12">
        <v>5</v>
      </c>
      <c r="Y168" s="10">
        <v>60.51</v>
      </c>
      <c r="Z168" s="12">
        <v>5</v>
      </c>
      <c r="AA168" s="10">
        <v>201</v>
      </c>
      <c r="AB168" s="6">
        <v>6</v>
      </c>
      <c r="AD168" s="2">
        <f t="shared" si="29"/>
        <v>1.0934067676275552</v>
      </c>
      <c r="AE168" s="58">
        <f t="shared" si="30"/>
        <v>-0.40588122441878294</v>
      </c>
      <c r="AF168" s="58">
        <f t="shared" si="31"/>
        <v>0.86025724237099088</v>
      </c>
      <c r="AG168" s="57">
        <f t="shared" si="32"/>
        <v>-0.65371662434417099</v>
      </c>
      <c r="AH168" s="59">
        <f t="shared" si="33"/>
        <v>2.1592456783511866</v>
      </c>
      <c r="AI168" s="60">
        <f t="shared" si="34"/>
        <v>0.57294495521157629</v>
      </c>
    </row>
    <row r="169" spans="2:35">
      <c r="B169" s="11"/>
      <c r="E169" s="27">
        <f t="shared" si="25"/>
        <v>4753577.5969108595</v>
      </c>
      <c r="F169" s="27">
        <f t="shared" si="26"/>
        <v>7399857.157001622</v>
      </c>
      <c r="G169" s="37">
        <f t="shared" si="27"/>
        <v>6650076.7763007749</v>
      </c>
      <c r="H169" s="37">
        <f t="shared" si="28"/>
        <v>6692118.0939816143</v>
      </c>
      <c r="I169" s="30"/>
      <c r="J169" s="31"/>
      <c r="K169" s="10">
        <f t="shared" si="35"/>
        <v>415.125</v>
      </c>
      <c r="L169" s="10">
        <f t="shared" si="36"/>
        <v>415.27800000000002</v>
      </c>
      <c r="M169" s="8">
        <v>43196</v>
      </c>
      <c r="N169" s="16">
        <v>0.84166666666666667</v>
      </c>
      <c r="O169" s="6">
        <v>413.85</v>
      </c>
      <c r="P169" s="1">
        <v>7.8479999999999999</v>
      </c>
      <c r="Q169" s="1">
        <v>2.59</v>
      </c>
      <c r="R169" s="1">
        <v>0.42</v>
      </c>
      <c r="S169" s="10">
        <v>1.7</v>
      </c>
      <c r="T169" s="10">
        <v>83.67</v>
      </c>
      <c r="U169" s="10">
        <v>22.14</v>
      </c>
      <c r="V169" s="12">
        <v>5</v>
      </c>
      <c r="W169" s="10">
        <v>102</v>
      </c>
      <c r="X169" s="12">
        <v>5</v>
      </c>
      <c r="Y169" s="10">
        <v>60.63</v>
      </c>
      <c r="Z169" s="12">
        <v>5</v>
      </c>
      <c r="AA169" s="10">
        <v>153</v>
      </c>
      <c r="AB169" s="6">
        <v>6</v>
      </c>
      <c r="AD169" s="2">
        <f t="shared" si="29"/>
        <v>1.2052775739487145</v>
      </c>
      <c r="AE169" s="58">
        <f t="shared" si="30"/>
        <v>-0.38933912277736105</v>
      </c>
      <c r="AF169" s="58">
        <f t="shared" si="31"/>
        <v>0.83016316862959894</v>
      </c>
      <c r="AG169" s="57">
        <f t="shared" si="32"/>
        <v>-0.80836538622828202</v>
      </c>
      <c r="AH169" s="59">
        <f t="shared" si="33"/>
        <v>2.1501226067506609</v>
      </c>
      <c r="AI169" s="60">
        <f t="shared" si="34"/>
        <v>0.51950033149810793</v>
      </c>
    </row>
    <row r="170" spans="2:35">
      <c r="B170" s="11"/>
      <c r="E170" s="27">
        <f t="shared" si="25"/>
        <v>4394587.9052240066</v>
      </c>
      <c r="F170" s="27">
        <f t="shared" si="26"/>
        <v>6388897.1590634463</v>
      </c>
      <c r="G170" s="37">
        <f t="shared" si="27"/>
        <v>5806181.4808131969</v>
      </c>
      <c r="H170" s="37">
        <f t="shared" si="28"/>
        <v>5776031.5573952021</v>
      </c>
      <c r="I170" s="30"/>
      <c r="J170" s="31"/>
      <c r="K170" s="10">
        <f t="shared" si="35"/>
        <v>414.38249999999994</v>
      </c>
      <c r="L170" s="10">
        <f t="shared" si="36"/>
        <v>414.38699999999994</v>
      </c>
      <c r="M170" s="8">
        <v>43196</v>
      </c>
      <c r="N170" s="16">
        <v>0.8569444444444444</v>
      </c>
      <c r="O170" s="6">
        <v>413.85</v>
      </c>
      <c r="P170" s="1">
        <v>7.8479999999999999</v>
      </c>
      <c r="Q170" s="1">
        <v>2.72</v>
      </c>
      <c r="R170" s="1">
        <v>0.56999999999999995</v>
      </c>
      <c r="S170" s="10">
        <v>1.8</v>
      </c>
      <c r="T170" s="10">
        <v>83.73</v>
      </c>
      <c r="U170" s="10">
        <v>22.29</v>
      </c>
      <c r="V170" s="12">
        <v>5</v>
      </c>
      <c r="W170" s="10">
        <v>102</v>
      </c>
      <c r="X170" s="12">
        <v>5</v>
      </c>
      <c r="Y170" s="10">
        <v>60.48</v>
      </c>
      <c r="Z170" s="12">
        <v>5</v>
      </c>
      <c r="AA170" s="10">
        <v>4.5</v>
      </c>
      <c r="AB170" s="6">
        <v>6</v>
      </c>
      <c r="AD170" s="2">
        <f t="shared" si="29"/>
        <v>0.96138380346888441</v>
      </c>
      <c r="AE170" s="58">
        <f t="shared" si="30"/>
        <v>-0.36527761598124331</v>
      </c>
      <c r="AF170" s="58">
        <f t="shared" si="31"/>
        <v>0.84829352183115991</v>
      </c>
      <c r="AG170" s="57">
        <f t="shared" si="32"/>
        <v>-0.71453849565261462</v>
      </c>
      <c r="AH170" s="59">
        <f t="shared" si="33"/>
        <v>2.3073583793807551</v>
      </c>
      <c r="AI170" s="60">
        <f t="shared" si="34"/>
        <v>0.68996761261051276</v>
      </c>
    </row>
    <row r="171" spans="2:35">
      <c r="B171" s="11"/>
      <c r="E171" s="27">
        <f t="shared" si="25"/>
        <v>4632310.4758473607</v>
      </c>
      <c r="F171" s="27">
        <f t="shared" si="26"/>
        <v>6682500.6560696615</v>
      </c>
      <c r="G171" s="37">
        <f t="shared" si="27"/>
        <v>6153158.3100264361</v>
      </c>
      <c r="H171" s="37">
        <f t="shared" si="28"/>
        <v>6068474.6216938356</v>
      </c>
      <c r="I171" s="30"/>
      <c r="J171" s="31"/>
      <c r="K171" s="10">
        <f t="shared" si="35"/>
        <v>415.08749999999998</v>
      </c>
      <c r="L171" s="10">
        <f t="shared" si="36"/>
        <v>415.23449999999997</v>
      </c>
      <c r="M171" s="8">
        <v>43196</v>
      </c>
      <c r="N171" s="16">
        <v>0.9291666666666667</v>
      </c>
      <c r="O171" s="6">
        <v>413.85</v>
      </c>
      <c r="P171" s="1">
        <v>7.8479999999999999</v>
      </c>
      <c r="Q171" s="1">
        <v>2.63</v>
      </c>
      <c r="R171" s="1">
        <v>0.52</v>
      </c>
      <c r="S171" s="10">
        <v>0.3</v>
      </c>
      <c r="T171" s="10">
        <v>83.67</v>
      </c>
      <c r="U171" s="10">
        <v>22.47</v>
      </c>
      <c r="V171" s="12">
        <v>5</v>
      </c>
      <c r="W171" s="10">
        <v>100.5</v>
      </c>
      <c r="X171" s="12">
        <v>5</v>
      </c>
      <c r="Y171" s="10">
        <v>60.3</v>
      </c>
      <c r="Z171" s="12">
        <v>5</v>
      </c>
      <c r="AA171" s="10">
        <v>147</v>
      </c>
      <c r="AB171" s="6">
        <v>6</v>
      </c>
      <c r="AD171" s="2">
        <f t="shared" si="29"/>
        <v>1.0304947481227358</v>
      </c>
      <c r="AE171" s="58">
        <f t="shared" si="30"/>
        <v>-0.38151241526319124</v>
      </c>
      <c r="AF171" s="58">
        <f t="shared" si="31"/>
        <v>0.85008411573747</v>
      </c>
      <c r="AG171" s="57">
        <f t="shared" si="32"/>
        <v>-0.70538098764300894</v>
      </c>
      <c r="AH171" s="59">
        <f t="shared" si="33"/>
        <v>2.2357212243895459</v>
      </c>
      <c r="AI171" s="60">
        <f t="shared" si="34"/>
        <v>0.62811829392222751</v>
      </c>
    </row>
    <row r="172" spans="2:35">
      <c r="B172" s="11"/>
      <c r="E172" s="27">
        <f t="shared" si="25"/>
        <v>4523612.5010826532</v>
      </c>
      <c r="F172" s="27">
        <f t="shared" si="26"/>
        <v>6750205.4541807976</v>
      </c>
      <c r="G172" s="37">
        <f t="shared" si="27"/>
        <v>6099803.2735418603</v>
      </c>
      <c r="H172" s="37">
        <f t="shared" si="28"/>
        <v>6101197.5858660713</v>
      </c>
      <c r="I172" s="30"/>
      <c r="J172" s="31"/>
      <c r="K172" s="10">
        <f t="shared" si="35"/>
        <v>414.73500000000001</v>
      </c>
      <c r="L172" s="10">
        <f t="shared" si="36"/>
        <v>414.88499999999999</v>
      </c>
      <c r="M172" s="8">
        <v>43197</v>
      </c>
      <c r="N172" s="16">
        <v>0.1076388888888889</v>
      </c>
      <c r="O172" s="6">
        <v>413.85</v>
      </c>
      <c r="P172" s="1">
        <v>7.8479999999999999</v>
      </c>
      <c r="Q172" s="1">
        <v>2.67</v>
      </c>
      <c r="R172" s="1">
        <v>0.51</v>
      </c>
      <c r="S172" s="10">
        <v>1.3</v>
      </c>
      <c r="T172" s="10">
        <v>83.94</v>
      </c>
      <c r="U172" s="10">
        <v>22.23</v>
      </c>
      <c r="V172" s="12">
        <v>5</v>
      </c>
      <c r="W172" s="10">
        <v>27</v>
      </c>
      <c r="X172" s="12">
        <v>5</v>
      </c>
      <c r="Y172" s="10">
        <v>60.54</v>
      </c>
      <c r="Z172" s="12">
        <v>5</v>
      </c>
      <c r="AA172" s="10">
        <v>150</v>
      </c>
      <c r="AB172" s="6">
        <v>6</v>
      </c>
      <c r="AD172" s="2">
        <f t="shared" si="29"/>
        <v>1.0452152006257642</v>
      </c>
      <c r="AE172" s="58">
        <f t="shared" si="30"/>
        <v>-0.37411472844917248</v>
      </c>
      <c r="AF172" s="58">
        <f t="shared" si="31"/>
        <v>0.84142255489912166</v>
      </c>
      <c r="AG172" s="57">
        <f t="shared" si="32"/>
        <v>-0.74985850606471727</v>
      </c>
      <c r="AH172" s="59">
        <f t="shared" si="33"/>
        <v>2.2465982215806548</v>
      </c>
      <c r="AI172" s="60">
        <f t="shared" si="34"/>
        <v>0.62238057097662292</v>
      </c>
    </row>
    <row r="173" spans="2:35">
      <c r="B173" s="11"/>
      <c r="E173" s="27">
        <f t="shared" si="25"/>
        <v>4841828.7797122849</v>
      </c>
      <c r="F173" s="27">
        <f t="shared" si="26"/>
        <v>6559468.4762498215</v>
      </c>
      <c r="G173" s="37">
        <f t="shared" si="27"/>
        <v>6239288.0092134746</v>
      </c>
      <c r="H173" s="37">
        <f t="shared" si="28"/>
        <v>6011907.112357758</v>
      </c>
      <c r="I173" s="30"/>
      <c r="J173" s="31"/>
      <c r="K173" s="10">
        <f t="shared" si="35"/>
        <v>414.72750000000002</v>
      </c>
      <c r="L173" s="10">
        <f t="shared" si="36"/>
        <v>414.87900000000002</v>
      </c>
      <c r="M173" s="8">
        <v>43197</v>
      </c>
      <c r="N173" s="16">
        <v>0.29722222222222222</v>
      </c>
      <c r="O173" s="6">
        <v>413.85</v>
      </c>
      <c r="P173" s="1">
        <v>7.8479999999999999</v>
      </c>
      <c r="Q173" s="1">
        <v>2.56</v>
      </c>
      <c r="R173" s="1">
        <v>0.54</v>
      </c>
      <c r="S173" s="10">
        <v>-0.7</v>
      </c>
      <c r="T173" s="10">
        <v>83.31</v>
      </c>
      <c r="U173" s="10">
        <v>22.89</v>
      </c>
      <c r="V173" s="12">
        <v>5</v>
      </c>
      <c r="W173" s="10">
        <v>24</v>
      </c>
      <c r="X173" s="12">
        <v>5</v>
      </c>
      <c r="Y173" s="10">
        <v>59.88</v>
      </c>
      <c r="Z173" s="12">
        <v>5</v>
      </c>
      <c r="AA173" s="10">
        <v>151.5</v>
      </c>
      <c r="AB173" s="6">
        <v>6</v>
      </c>
      <c r="AD173" s="2">
        <f t="shared" si="29"/>
        <v>1.0017423628059938</v>
      </c>
      <c r="AE173" s="58">
        <f t="shared" si="30"/>
        <v>-0.39532609667554441</v>
      </c>
      <c r="AF173" s="58">
        <f t="shared" si="31"/>
        <v>0.86709269850651638</v>
      </c>
      <c r="AG173" s="57">
        <f t="shared" si="32"/>
        <v>-0.61934470807730058</v>
      </c>
      <c r="AH173" s="59">
        <f t="shared" si="33"/>
        <v>2.2197573081766824</v>
      </c>
      <c r="AI173" s="60">
        <f t="shared" si="34"/>
        <v>0.63948186169232246</v>
      </c>
    </row>
    <row r="174" spans="2:35">
      <c r="B174" s="11"/>
      <c r="E174" s="27">
        <f t="shared" si="25"/>
        <v>4781977.3572286153</v>
      </c>
      <c r="F174" s="27">
        <f t="shared" si="26"/>
        <v>6113510.2882225262</v>
      </c>
      <c r="G174" s="37">
        <f t="shared" si="27"/>
        <v>5935091.0826722383</v>
      </c>
      <c r="H174" s="37">
        <f t="shared" si="28"/>
        <v>5636862.3822210617</v>
      </c>
      <c r="I174" s="30"/>
      <c r="J174" s="31"/>
      <c r="K174" s="10">
        <f t="shared" si="35"/>
        <v>414.17249999999996</v>
      </c>
      <c r="L174" s="10">
        <f t="shared" si="36"/>
        <v>414.327</v>
      </c>
      <c r="M174" s="8">
        <v>43197</v>
      </c>
      <c r="N174" s="16">
        <v>0.36388888888888887</v>
      </c>
      <c r="O174" s="6">
        <v>413.85</v>
      </c>
      <c r="P174" s="1">
        <v>7.8479999999999999</v>
      </c>
      <c r="Q174" s="1">
        <v>2.58</v>
      </c>
      <c r="R174" s="1">
        <v>0.62</v>
      </c>
      <c r="S174" s="10">
        <v>-1.3</v>
      </c>
      <c r="T174" s="10">
        <v>83.58</v>
      </c>
      <c r="U174" s="10">
        <v>22.17</v>
      </c>
      <c r="V174" s="12">
        <v>5</v>
      </c>
      <c r="W174" s="10">
        <v>30</v>
      </c>
      <c r="X174" s="12">
        <v>5</v>
      </c>
      <c r="Y174" s="10">
        <v>60.48</v>
      </c>
      <c r="Z174" s="12">
        <v>5</v>
      </c>
      <c r="AA174" s="10">
        <v>154.5</v>
      </c>
      <c r="AB174" s="6">
        <v>6</v>
      </c>
      <c r="AD174" s="2">
        <f t="shared" si="29"/>
        <v>0.90220575515177459</v>
      </c>
      <c r="AE174" s="58">
        <f t="shared" si="30"/>
        <v>-0.39130301820996694</v>
      </c>
      <c r="AF174" s="58">
        <f t="shared" si="31"/>
        <v>0.8835318059237578</v>
      </c>
      <c r="AG174" s="57">
        <f t="shared" si="32"/>
        <v>-0.53777811874761039</v>
      </c>
      <c r="AH174" s="59">
        <f t="shared" si="33"/>
        <v>2.2795120592832951</v>
      </c>
      <c r="AI174" s="60">
        <f t="shared" si="34"/>
        <v>0.72055892426938917</v>
      </c>
    </row>
    <row r="175" spans="2:35">
      <c r="B175" s="11"/>
      <c r="E175" s="27">
        <f t="shared" si="25"/>
        <v>4977858.3805246158</v>
      </c>
      <c r="F175" s="27">
        <f t="shared" si="26"/>
        <v>7180208.5911739971</v>
      </c>
      <c r="G175" s="37">
        <f t="shared" si="27"/>
        <v>6688865.2456789473</v>
      </c>
      <c r="H175" s="37">
        <f t="shared" si="28"/>
        <v>6539145.2342658155</v>
      </c>
      <c r="I175" s="30"/>
      <c r="J175" s="31"/>
      <c r="K175" s="10">
        <f t="shared" si="35"/>
        <v>414.74999999999994</v>
      </c>
      <c r="L175" s="10">
        <f t="shared" si="36"/>
        <v>414.90149999999994</v>
      </c>
      <c r="M175" s="8">
        <v>43198</v>
      </c>
      <c r="N175" s="16">
        <v>1.9444444444444445E-2</v>
      </c>
      <c r="O175" s="6">
        <v>413.85</v>
      </c>
      <c r="P175" s="1">
        <v>7.8479999999999999</v>
      </c>
      <c r="Q175" s="1">
        <v>2.5499999999999998</v>
      </c>
      <c r="R175" s="1">
        <v>0.47</v>
      </c>
      <c r="S175" s="10">
        <v>-8.1</v>
      </c>
      <c r="T175" s="10">
        <v>83.43</v>
      </c>
      <c r="U175" s="10">
        <v>22.38</v>
      </c>
      <c r="V175" s="12">
        <v>5</v>
      </c>
      <c r="W175" s="10">
        <v>28.5</v>
      </c>
      <c r="X175" s="12">
        <v>5</v>
      </c>
      <c r="Y175" s="10">
        <v>60.39</v>
      </c>
      <c r="Z175" s="12">
        <v>5</v>
      </c>
      <c r="AA175" s="10">
        <v>151.5</v>
      </c>
      <c r="AB175" s="6">
        <v>6</v>
      </c>
      <c r="AD175" s="2">
        <f t="shared" si="29"/>
        <v>1.0963666213065908</v>
      </c>
      <c r="AE175" s="58">
        <f t="shared" si="30"/>
        <v>-0.39908057218481097</v>
      </c>
      <c r="AF175" s="58">
        <f t="shared" si="31"/>
        <v>0.84983120977198856</v>
      </c>
      <c r="AG175" s="57">
        <f t="shared" si="32"/>
        <v>-0.70667323631458867</v>
      </c>
      <c r="AH175" s="59">
        <f t="shared" si="33"/>
        <v>2.1670695849185706</v>
      </c>
      <c r="AI175" s="60">
        <f t="shared" si="34"/>
        <v>0.56789125573946186</v>
      </c>
    </row>
    <row r="176" spans="2:35">
      <c r="B176" s="11"/>
      <c r="E176" s="27">
        <f t="shared" si="25"/>
        <v>5097653.6520198528</v>
      </c>
      <c r="F176" s="27">
        <f t="shared" si="26"/>
        <v>7056113.5161009356</v>
      </c>
      <c r="G176" s="37">
        <f t="shared" si="27"/>
        <v>6717457.5836975193</v>
      </c>
      <c r="H176" s="37">
        <f t="shared" si="28"/>
        <v>6472243.1535766181</v>
      </c>
      <c r="I176" s="30"/>
      <c r="J176" s="31"/>
      <c r="K176" s="10">
        <f t="shared" si="35"/>
        <v>414.72750000000002</v>
      </c>
      <c r="L176" s="10">
        <f t="shared" si="36"/>
        <v>414.87450000000001</v>
      </c>
      <c r="M176" s="8">
        <v>43198</v>
      </c>
      <c r="N176" s="16">
        <v>0.11875000000000001</v>
      </c>
      <c r="O176" s="6">
        <v>413.85</v>
      </c>
      <c r="P176" s="1">
        <v>7.8479999999999999</v>
      </c>
      <c r="Q176" s="1">
        <v>2.4900000000000002</v>
      </c>
      <c r="R176" s="1">
        <v>0.47</v>
      </c>
      <c r="S176" s="10">
        <v>-4</v>
      </c>
      <c r="T176" s="10">
        <v>83.49</v>
      </c>
      <c r="U176" s="10">
        <v>22.56</v>
      </c>
      <c r="V176" s="12">
        <v>5</v>
      </c>
      <c r="W176" s="10">
        <v>28.5</v>
      </c>
      <c r="X176" s="12">
        <v>5</v>
      </c>
      <c r="Y176" s="10">
        <v>60.21</v>
      </c>
      <c r="Z176" s="12">
        <v>5</v>
      </c>
      <c r="AA176" s="10">
        <v>147</v>
      </c>
      <c r="AB176" s="6">
        <v>6</v>
      </c>
      <c r="AD176" s="2">
        <f t="shared" si="29"/>
        <v>1.1072762489834798</v>
      </c>
      <c r="AE176" s="58">
        <f t="shared" si="30"/>
        <v>-0.41068486710384422</v>
      </c>
      <c r="AF176" s="58">
        <f t="shared" si="31"/>
        <v>0.86113712806982856</v>
      </c>
      <c r="AG176" s="57">
        <f t="shared" si="32"/>
        <v>-0.64927685686784575</v>
      </c>
      <c r="AH176" s="59">
        <f t="shared" si="33"/>
        <v>2.1442314488938732</v>
      </c>
      <c r="AI176" s="60">
        <f t="shared" si="34"/>
        <v>0.56043537916630881</v>
      </c>
    </row>
    <row r="177" spans="2:35">
      <c r="B177" s="11"/>
      <c r="E177" s="27">
        <f t="shared" si="25"/>
        <v>5263516.6825705385</v>
      </c>
      <c r="F177" s="27">
        <f t="shared" si="26"/>
        <v>7161238.8420061897</v>
      </c>
      <c r="G177" s="37">
        <f t="shared" si="27"/>
        <v>6895117.6634426359</v>
      </c>
      <c r="H177" s="37">
        <f t="shared" si="28"/>
        <v>6591424.9764259988</v>
      </c>
      <c r="I177" s="30"/>
      <c r="J177" s="31"/>
      <c r="K177" s="10">
        <f t="shared" si="35"/>
        <v>414.73500000000001</v>
      </c>
      <c r="L177" s="10">
        <f t="shared" si="36"/>
        <v>414.88499999999999</v>
      </c>
      <c r="M177" s="8">
        <v>43198</v>
      </c>
      <c r="N177" s="16">
        <v>0.18472222222222223</v>
      </c>
      <c r="O177" s="6">
        <v>413.85</v>
      </c>
      <c r="P177" s="1">
        <v>7.8479999999999999</v>
      </c>
      <c r="Q177" s="1">
        <v>2.4500000000000002</v>
      </c>
      <c r="R177" s="1">
        <v>0.46</v>
      </c>
      <c r="S177" s="10">
        <v>-5.4</v>
      </c>
      <c r="T177" s="10">
        <v>83.22</v>
      </c>
      <c r="U177" s="10">
        <v>22.71</v>
      </c>
      <c r="V177" s="12">
        <v>5</v>
      </c>
      <c r="W177" s="10">
        <v>27</v>
      </c>
      <c r="X177" s="12">
        <v>5</v>
      </c>
      <c r="Y177" s="10">
        <v>60.06</v>
      </c>
      <c r="Z177" s="12">
        <v>5</v>
      </c>
      <c r="AA177" s="10">
        <v>150</v>
      </c>
      <c r="AB177" s="6">
        <v>6</v>
      </c>
      <c r="AD177" s="2">
        <f t="shared" si="29"/>
        <v>1.1219046288835854</v>
      </c>
      <c r="AE177" s="58">
        <f t="shared" si="30"/>
        <v>-0.42018721139373516</v>
      </c>
      <c r="AF177" s="58">
        <f t="shared" si="31"/>
        <v>0.86605381140470294</v>
      </c>
      <c r="AG177" s="57">
        <f t="shared" si="32"/>
        <v>-0.62455122682335795</v>
      </c>
      <c r="AH177" s="59">
        <f t="shared" si="33"/>
        <v>2.1218318379415222</v>
      </c>
      <c r="AI177" s="60">
        <f t="shared" si="34"/>
        <v>0.54539726324995741</v>
      </c>
    </row>
    <row r="178" spans="2:35">
      <c r="B178" s="11"/>
      <c r="E178" s="27">
        <f t="shared" si="25"/>
        <v>5010357.6333548054</v>
      </c>
      <c r="F178" s="27">
        <f t="shared" si="26"/>
        <v>7458277.1459137658</v>
      </c>
      <c r="G178" s="37">
        <f t="shared" si="27"/>
        <v>6896164.8220803626</v>
      </c>
      <c r="H178" s="37">
        <f t="shared" si="28"/>
        <v>6787953.8077141047</v>
      </c>
      <c r="I178" s="30"/>
      <c r="J178" s="31"/>
      <c r="K178" s="10">
        <f t="shared" si="35"/>
        <v>414.74250000000001</v>
      </c>
      <c r="L178" s="10">
        <f t="shared" si="36"/>
        <v>414.89249999999998</v>
      </c>
      <c r="M178" s="8">
        <v>43198</v>
      </c>
      <c r="N178" s="16">
        <v>0.19236111111111112</v>
      </c>
      <c r="O178" s="6">
        <v>413.85</v>
      </c>
      <c r="P178" s="1">
        <v>7.8479999999999999</v>
      </c>
      <c r="Q178" s="1">
        <v>2.52</v>
      </c>
      <c r="R178" s="1">
        <v>0.42</v>
      </c>
      <c r="S178" s="10">
        <v>-5</v>
      </c>
      <c r="T178" s="10">
        <v>83.64</v>
      </c>
      <c r="U178" s="10">
        <v>22.26</v>
      </c>
      <c r="V178" s="12">
        <v>5</v>
      </c>
      <c r="W178" s="10">
        <v>28.5</v>
      </c>
      <c r="X178" s="12">
        <v>5</v>
      </c>
      <c r="Y178" s="10">
        <v>60.51</v>
      </c>
      <c r="Z178" s="12">
        <v>5</v>
      </c>
      <c r="AA178" s="10">
        <v>150</v>
      </c>
      <c r="AB178" s="6">
        <v>6</v>
      </c>
      <c r="AD178" s="2">
        <f t="shared" si="29"/>
        <v>1.1995302533877541</v>
      </c>
      <c r="AE178" s="58">
        <f t="shared" si="30"/>
        <v>-0.40436440727460443</v>
      </c>
      <c r="AF178" s="58">
        <f t="shared" si="31"/>
        <v>0.84134680265118345</v>
      </c>
      <c r="AG178" s="57">
        <f t="shared" si="32"/>
        <v>-0.75024951369919723</v>
      </c>
      <c r="AH178" s="59">
        <f t="shared" si="33"/>
        <v>2.1201939426809822</v>
      </c>
      <c r="AI178" s="60">
        <f t="shared" si="34"/>
        <v>0.51259485380061265</v>
      </c>
    </row>
    <row r="179" spans="2:35">
      <c r="B179" s="11"/>
      <c r="E179" s="27">
        <f t="shared" si="25"/>
        <v>4779006.2893078011</v>
      </c>
      <c r="F179" s="27">
        <f t="shared" si="26"/>
        <v>6949334.695104029</v>
      </c>
      <c r="G179" s="37">
        <f t="shared" si="27"/>
        <v>6418115.6906867754</v>
      </c>
      <c r="H179" s="37">
        <f t="shared" si="28"/>
        <v>6320048.3309982056</v>
      </c>
      <c r="I179" s="30"/>
      <c r="J179" s="31"/>
      <c r="K179" s="10">
        <f t="shared" si="35"/>
        <v>413.95499999999998</v>
      </c>
      <c r="L179" s="10">
        <f t="shared" si="36"/>
        <v>414.00450000000001</v>
      </c>
      <c r="M179" s="8">
        <v>43196</v>
      </c>
      <c r="N179" s="16">
        <v>0.7319444444444444</v>
      </c>
      <c r="O179" s="6">
        <v>413.7</v>
      </c>
      <c r="P179" s="1">
        <v>7.8479999999999999</v>
      </c>
      <c r="Q179" s="1">
        <v>2.58</v>
      </c>
      <c r="R179" s="1">
        <v>0.48</v>
      </c>
      <c r="S179" s="10">
        <v>0.7</v>
      </c>
      <c r="T179" s="10">
        <v>83.46</v>
      </c>
      <c r="U179" s="10">
        <v>22.47</v>
      </c>
      <c r="V179" s="12">
        <v>5</v>
      </c>
      <c r="W179" s="10">
        <v>1.5</v>
      </c>
      <c r="X179" s="12">
        <v>5</v>
      </c>
      <c r="Y179" s="10">
        <v>60.27</v>
      </c>
      <c r="Z179" s="12">
        <v>5</v>
      </c>
      <c r="AA179" s="10">
        <v>49.5</v>
      </c>
      <c r="AB179" s="6">
        <v>6</v>
      </c>
      <c r="AD179" s="2">
        <f t="shared" si="29"/>
        <v>1.0932201615623582</v>
      </c>
      <c r="AE179" s="58">
        <f t="shared" si="30"/>
        <v>-0.39108589446401498</v>
      </c>
      <c r="AF179" s="58">
        <f t="shared" si="31"/>
        <v>0.84784030687389</v>
      </c>
      <c r="AG179" s="57">
        <f t="shared" si="32"/>
        <v>-0.71685940637807355</v>
      </c>
      <c r="AH179" s="59">
        <f t="shared" si="33"/>
        <v>2.1874279917346362</v>
      </c>
      <c r="AI179" s="60">
        <f t="shared" si="34"/>
        <v>0.58133594640953279</v>
      </c>
    </row>
    <row r="180" spans="2:35">
      <c r="B180" s="11"/>
      <c r="E180" s="27">
        <f t="shared" si="25"/>
        <v>4497987.4888484133</v>
      </c>
      <c r="F180" s="27">
        <f t="shared" si="26"/>
        <v>6820565.1348545421</v>
      </c>
      <c r="G180" s="37">
        <f t="shared" si="27"/>
        <v>6113509.1704538595</v>
      </c>
      <c r="H180" s="37">
        <f t="shared" si="28"/>
        <v>6153674.8309487794</v>
      </c>
      <c r="I180" s="30"/>
      <c r="J180" s="31"/>
      <c r="K180" s="10">
        <f t="shared" si="35"/>
        <v>410.86500000000001</v>
      </c>
      <c r="L180" s="10">
        <f t="shared" si="36"/>
        <v>411.04050000000001</v>
      </c>
      <c r="M180" s="8">
        <v>43196</v>
      </c>
      <c r="N180" s="16">
        <v>0.78749999999999998</v>
      </c>
      <c r="O180" s="6">
        <v>413.7</v>
      </c>
      <c r="P180" s="1">
        <v>7.8479999999999999</v>
      </c>
      <c r="Q180" s="1">
        <v>2.68</v>
      </c>
      <c r="R180" s="1">
        <v>0.5</v>
      </c>
      <c r="S180" s="10">
        <v>1.8</v>
      </c>
      <c r="T180" s="10">
        <v>83.55</v>
      </c>
      <c r="U180" s="10">
        <v>21.66</v>
      </c>
      <c r="V180" s="12">
        <v>5</v>
      </c>
      <c r="W180" s="10">
        <v>67.5</v>
      </c>
      <c r="X180" s="12">
        <v>5</v>
      </c>
      <c r="Y180" s="10">
        <v>60.27</v>
      </c>
      <c r="Z180" s="12">
        <v>5</v>
      </c>
      <c r="AA180" s="10">
        <v>175.5</v>
      </c>
      <c r="AB180" s="6">
        <v>6</v>
      </c>
      <c r="AD180" s="2">
        <f t="shared" si="29"/>
        <v>1.0601249857657389</v>
      </c>
      <c r="AE180" s="58">
        <f t="shared" si="30"/>
        <v>-0.37216362523064561</v>
      </c>
      <c r="AF180" s="58">
        <f t="shared" si="31"/>
        <v>0.8373800584823764</v>
      </c>
      <c r="AG180" s="57">
        <f t="shared" si="32"/>
        <v>-0.77077385687665245</v>
      </c>
      <c r="AH180" s="59">
        <f t="shared" si="33"/>
        <v>2.244178556732769</v>
      </c>
      <c r="AI180" s="60">
        <f t="shared" si="34"/>
        <v>0.61312269217938231</v>
      </c>
    </row>
    <row r="181" spans="2:35">
      <c r="B181" s="11"/>
      <c r="E181" s="27">
        <f t="shared" si="25"/>
        <v>4752479.4627607334</v>
      </c>
      <c r="F181" s="27">
        <f t="shared" si="26"/>
        <v>6447004.3088454679</v>
      </c>
      <c r="G181" s="37">
        <f t="shared" si="27"/>
        <v>6110079.2399112387</v>
      </c>
      <c r="H181" s="37">
        <f t="shared" si="28"/>
        <v>5900275.3660898181</v>
      </c>
      <c r="I181" s="30"/>
      <c r="J181" s="31"/>
      <c r="K181" s="10">
        <f t="shared" si="35"/>
        <v>411.18750000000006</v>
      </c>
      <c r="L181" s="10">
        <f t="shared" si="36"/>
        <v>411.30750000000006</v>
      </c>
      <c r="M181" s="8">
        <v>43196</v>
      </c>
      <c r="N181" s="16">
        <v>0.79166666666666663</v>
      </c>
      <c r="O181" s="6">
        <v>413.7</v>
      </c>
      <c r="P181" s="1">
        <v>7.8479999999999999</v>
      </c>
      <c r="Q181" s="1">
        <v>2.59</v>
      </c>
      <c r="R181" s="1">
        <v>0.56000000000000005</v>
      </c>
      <c r="S181" s="10">
        <v>1.7</v>
      </c>
      <c r="T181" s="10">
        <v>83.4</v>
      </c>
      <c r="U181" s="10">
        <v>22.23</v>
      </c>
      <c r="V181" s="12">
        <v>5</v>
      </c>
      <c r="W181" s="10">
        <v>67.5</v>
      </c>
      <c r="X181" s="12">
        <v>5</v>
      </c>
      <c r="Y181" s="10">
        <v>59.82</v>
      </c>
      <c r="Z181" s="12">
        <v>5</v>
      </c>
      <c r="AA181" s="10">
        <v>120</v>
      </c>
      <c r="AB181" s="6">
        <v>6</v>
      </c>
      <c r="AD181" s="2">
        <f t="shared" si="29"/>
        <v>0.97408319260795295</v>
      </c>
      <c r="AE181" s="58">
        <f t="shared" si="30"/>
        <v>-0.38915302374132266</v>
      </c>
      <c r="AF181" s="58">
        <f t="shared" si="31"/>
        <v>0.86668017531328068</v>
      </c>
      <c r="AG181" s="57">
        <f t="shared" si="32"/>
        <v>-0.6214113749696657</v>
      </c>
      <c r="AH181" s="59">
        <f t="shared" si="33"/>
        <v>2.2447016540613967</v>
      </c>
      <c r="AI181" s="60">
        <f t="shared" si="34"/>
        <v>0.66348202960367975</v>
      </c>
    </row>
    <row r="182" spans="2:35">
      <c r="B182" s="11"/>
      <c r="E182" s="27">
        <f t="shared" si="25"/>
        <v>5004521.5149951754</v>
      </c>
      <c r="F182" s="27">
        <f t="shared" si="26"/>
        <v>6166906.2227986408</v>
      </c>
      <c r="G182" s="37">
        <f t="shared" si="27"/>
        <v>6099399.2345396485</v>
      </c>
      <c r="H182" s="37">
        <f t="shared" si="28"/>
        <v>5728973.7674712781</v>
      </c>
      <c r="I182" s="30"/>
      <c r="J182" s="31"/>
      <c r="K182" s="10">
        <f t="shared" si="35"/>
        <v>415.38750000000005</v>
      </c>
      <c r="L182" s="10">
        <f t="shared" si="36"/>
        <v>415.53300000000002</v>
      </c>
      <c r="M182" s="8">
        <v>43196</v>
      </c>
      <c r="N182" s="16">
        <v>0.80208333333333337</v>
      </c>
      <c r="O182" s="6">
        <v>413.7</v>
      </c>
      <c r="P182" s="1">
        <v>7.8479999999999999</v>
      </c>
      <c r="Q182" s="1">
        <v>2.5099999999999998</v>
      </c>
      <c r="R182" s="1">
        <v>0.61</v>
      </c>
      <c r="S182" s="10">
        <v>1.3</v>
      </c>
      <c r="T182" s="10">
        <v>83.79</v>
      </c>
      <c r="U182" s="10">
        <v>22.26</v>
      </c>
      <c r="V182" s="12">
        <v>5</v>
      </c>
      <c r="W182" s="10">
        <v>102</v>
      </c>
      <c r="X182" s="12">
        <v>5</v>
      </c>
      <c r="Y182" s="10">
        <v>60.57</v>
      </c>
      <c r="Z182" s="12">
        <v>5</v>
      </c>
      <c r="AA182" s="10">
        <v>145.5</v>
      </c>
      <c r="AB182" s="6">
        <v>6</v>
      </c>
      <c r="AD182" s="2">
        <f t="shared" si="29"/>
        <v>0.91319944956071253</v>
      </c>
      <c r="AE182" s="58">
        <f t="shared" si="30"/>
        <v>-0.40570238709731965</v>
      </c>
      <c r="AF182" s="58">
        <f t="shared" si="31"/>
        <v>0.89493662556455511</v>
      </c>
      <c r="AG182" s="57">
        <f t="shared" si="32"/>
        <v>-0.48207717915488346</v>
      </c>
      <c r="AH182" s="59">
        <f t="shared" si="33"/>
        <v>2.2462909301670333</v>
      </c>
      <c r="AI182" s="60">
        <f t="shared" si="34"/>
        <v>0.69990251312197582</v>
      </c>
    </row>
    <row r="183" spans="2:35">
      <c r="B183" s="11"/>
      <c r="E183" s="27">
        <f t="shared" si="25"/>
        <v>4578263.3497243123</v>
      </c>
      <c r="F183" s="27">
        <f t="shared" si="26"/>
        <v>6115716.5227167569</v>
      </c>
      <c r="G183" s="37">
        <f t="shared" si="27"/>
        <v>5800880.4714023601</v>
      </c>
      <c r="H183" s="37">
        <f t="shared" si="28"/>
        <v>5593624.44116956</v>
      </c>
      <c r="I183" s="30"/>
      <c r="J183" s="31"/>
      <c r="K183" s="10">
        <f t="shared" si="35"/>
        <v>414.98250000000002</v>
      </c>
      <c r="L183" s="10">
        <f t="shared" si="36"/>
        <v>415.13700000000006</v>
      </c>
      <c r="M183" s="8">
        <v>43196</v>
      </c>
      <c r="N183" s="16">
        <v>0.84513888888888899</v>
      </c>
      <c r="O183" s="6">
        <v>413.7</v>
      </c>
      <c r="P183" s="1">
        <v>7.8479999999999999</v>
      </c>
      <c r="Q183" s="1">
        <v>2.65</v>
      </c>
      <c r="R183" s="1">
        <v>0.62</v>
      </c>
      <c r="S183" s="10">
        <v>1.5</v>
      </c>
      <c r="T183" s="10">
        <v>83.94</v>
      </c>
      <c r="U183" s="10">
        <v>22.53</v>
      </c>
      <c r="V183" s="12">
        <v>5</v>
      </c>
      <c r="W183" s="10">
        <v>102</v>
      </c>
      <c r="X183" s="12">
        <v>5</v>
      </c>
      <c r="Y183" s="10">
        <v>60.21</v>
      </c>
      <c r="Z183" s="12">
        <v>5</v>
      </c>
      <c r="AA183" s="10">
        <v>154.5</v>
      </c>
      <c r="AB183" s="6">
        <v>6</v>
      </c>
      <c r="AD183" s="2">
        <f t="shared" si="29"/>
        <v>0.90187944390593455</v>
      </c>
      <c r="AE183" s="58">
        <f t="shared" si="30"/>
        <v>-0.37762756836215883</v>
      </c>
      <c r="AF183" s="58">
        <f t="shared" si="31"/>
        <v>0.8708337313947444</v>
      </c>
      <c r="AG183" s="57">
        <f t="shared" si="32"/>
        <v>-0.6006475708284702</v>
      </c>
      <c r="AH183" s="59">
        <f t="shared" si="33"/>
        <v>2.3077093881960726</v>
      </c>
      <c r="AI183" s="60">
        <f t="shared" si="34"/>
        <v>0.73106576454561967</v>
      </c>
    </row>
    <row r="184" spans="2:35">
      <c r="B184" s="11"/>
      <c r="E184" s="27">
        <f t="shared" si="25"/>
        <v>4935914.0759434616</v>
      </c>
      <c r="F184" s="27">
        <f t="shared" si="26"/>
        <v>6747889.6652608979</v>
      </c>
      <c r="G184" s="37">
        <f t="shared" si="27"/>
        <v>6417468.3360793535</v>
      </c>
      <c r="H184" s="37">
        <f t="shared" si="28"/>
        <v>6186505.6611144328</v>
      </c>
      <c r="I184" s="30"/>
      <c r="J184" s="31"/>
      <c r="K184" s="10">
        <f t="shared" si="35"/>
        <v>414.95249999999999</v>
      </c>
      <c r="L184" s="10">
        <f t="shared" si="36"/>
        <v>415.09949999999998</v>
      </c>
      <c r="M184" s="8">
        <v>43196</v>
      </c>
      <c r="N184" s="16">
        <v>0.9375</v>
      </c>
      <c r="O184" s="6">
        <v>413.7</v>
      </c>
      <c r="P184" s="1">
        <v>7.8479999999999999</v>
      </c>
      <c r="Q184" s="1">
        <v>2.5299999999999998</v>
      </c>
      <c r="R184" s="1">
        <v>0.51</v>
      </c>
      <c r="S184" s="10">
        <v>0.4</v>
      </c>
      <c r="T184" s="10">
        <v>84.06</v>
      </c>
      <c r="U184" s="10">
        <v>22.26</v>
      </c>
      <c r="V184" s="12">
        <v>5</v>
      </c>
      <c r="W184" s="10">
        <v>103.5</v>
      </c>
      <c r="X184" s="12">
        <v>5</v>
      </c>
      <c r="Y184" s="10">
        <v>60.48</v>
      </c>
      <c r="Z184" s="12">
        <v>5</v>
      </c>
      <c r="AA184" s="10">
        <v>147</v>
      </c>
      <c r="AB184" s="6">
        <v>6</v>
      </c>
      <c r="AD184" s="2">
        <f t="shared" si="29"/>
        <v>1.0452219960373399</v>
      </c>
      <c r="AE184" s="58">
        <f t="shared" si="30"/>
        <v>-0.40137558615725699</v>
      </c>
      <c r="AF184" s="58">
        <f t="shared" si="31"/>
        <v>0.86459092967901396</v>
      </c>
      <c r="AG184" s="57">
        <f t="shared" si="32"/>
        <v>-0.63189324910412459</v>
      </c>
      <c r="AH184" s="59">
        <f t="shared" si="33"/>
        <v>2.1874150520879048</v>
      </c>
      <c r="AI184" s="60">
        <f t="shared" si="34"/>
        <v>0.60570268802744232</v>
      </c>
    </row>
    <row r="185" spans="2:35">
      <c r="B185" s="11"/>
      <c r="E185" s="27">
        <f t="shared" si="25"/>
        <v>4719206.3076515654</v>
      </c>
      <c r="F185" s="27">
        <f t="shared" si="26"/>
        <v>7476269.7551658247</v>
      </c>
      <c r="G185" s="37">
        <f t="shared" si="27"/>
        <v>6661320.2838748936</v>
      </c>
      <c r="H185" s="37">
        <f t="shared" si="28"/>
        <v>6750283.3273549331</v>
      </c>
      <c r="I185" s="30"/>
      <c r="J185" s="31"/>
      <c r="K185" s="10">
        <f t="shared" si="35"/>
        <v>414.59999999999997</v>
      </c>
      <c r="L185" s="10">
        <f t="shared" si="36"/>
        <v>414.75450000000001</v>
      </c>
      <c r="M185" s="8">
        <v>43197</v>
      </c>
      <c r="N185" s="16">
        <v>0.10277777777777779</v>
      </c>
      <c r="O185" s="6">
        <v>413.7</v>
      </c>
      <c r="P185" s="1">
        <v>7.8479999999999999</v>
      </c>
      <c r="Q185" s="1">
        <v>2.6</v>
      </c>
      <c r="R185" s="1">
        <v>0.41</v>
      </c>
      <c r="S185" s="10">
        <v>0.8</v>
      </c>
      <c r="T185" s="10">
        <v>83.4</v>
      </c>
      <c r="U185" s="10">
        <v>22.2</v>
      </c>
      <c r="V185" s="12">
        <v>5</v>
      </c>
      <c r="W185" s="10">
        <v>25.5</v>
      </c>
      <c r="X185" s="12">
        <v>5</v>
      </c>
      <c r="Y185" s="10">
        <v>60.54</v>
      </c>
      <c r="Z185" s="12">
        <v>5</v>
      </c>
      <c r="AA185" s="10">
        <v>154.5</v>
      </c>
      <c r="AB185" s="6">
        <v>6</v>
      </c>
      <c r="AD185" s="2">
        <f t="shared" si="29"/>
        <v>1.2268020866042537</v>
      </c>
      <c r="AE185" s="58">
        <f t="shared" si="30"/>
        <v>-0.3871278859760976</v>
      </c>
      <c r="AF185" s="58">
        <f t="shared" si="31"/>
        <v>0.82581255629049921</v>
      </c>
      <c r="AG185" s="57">
        <f t="shared" si="32"/>
        <v>-0.83118518063133096</v>
      </c>
      <c r="AH185" s="59">
        <f t="shared" si="33"/>
        <v>2.1471126463552976</v>
      </c>
      <c r="AI185" s="60">
        <f t="shared" si="34"/>
        <v>0.50980298589189543</v>
      </c>
    </row>
    <row r="186" spans="2:35">
      <c r="B186" s="11"/>
      <c r="E186" s="27">
        <f t="shared" si="25"/>
        <v>4580845.3876647297</v>
      </c>
      <c r="F186" s="27">
        <f t="shared" si="26"/>
        <v>9430983.5089881979</v>
      </c>
      <c r="G186" s="37">
        <f t="shared" si="27"/>
        <v>7544152.1095436132</v>
      </c>
      <c r="H186" s="37">
        <f t="shared" si="28"/>
        <v>8441252.5221804958</v>
      </c>
      <c r="I186" s="30"/>
      <c r="J186" s="31"/>
      <c r="K186" s="10">
        <f t="shared" si="35"/>
        <v>413.82</v>
      </c>
      <c r="L186" s="10">
        <f t="shared" si="36"/>
        <v>413.96999999999997</v>
      </c>
      <c r="M186" s="8">
        <v>43197</v>
      </c>
      <c r="N186" s="16">
        <v>0.38263888888888892</v>
      </c>
      <c r="O186" s="6">
        <v>413.7</v>
      </c>
      <c r="P186" s="1">
        <v>7.8479999999999999</v>
      </c>
      <c r="Q186" s="1">
        <v>2.65</v>
      </c>
      <c r="R186" s="1">
        <v>0.23</v>
      </c>
      <c r="S186" s="10">
        <v>-2</v>
      </c>
      <c r="T186" s="10">
        <v>83.64</v>
      </c>
      <c r="U186" s="10">
        <v>22.26</v>
      </c>
      <c r="V186" s="12">
        <v>5</v>
      </c>
      <c r="W186" s="10">
        <v>24</v>
      </c>
      <c r="X186" s="12">
        <v>5</v>
      </c>
      <c r="Y186" s="10">
        <v>60.33</v>
      </c>
      <c r="Z186" s="12">
        <v>5</v>
      </c>
      <c r="AA186" s="10">
        <v>150</v>
      </c>
      <c r="AB186" s="6">
        <v>6</v>
      </c>
      <c r="AD186" s="2">
        <f t="shared" si="29"/>
        <v>1.8359997222589954</v>
      </c>
      <c r="AE186" s="58">
        <f t="shared" si="30"/>
        <v>-0.37766779883243995</v>
      </c>
      <c r="AF186" s="58">
        <f t="shared" si="31"/>
        <v>0.76461876948337715</v>
      </c>
      <c r="AG186" s="57">
        <f t="shared" si="32"/>
        <v>-1.1655504533999781</v>
      </c>
      <c r="AH186" s="59">
        <f t="shared" si="33"/>
        <v>2.0262397391309492</v>
      </c>
      <c r="AI186" s="60">
        <f t="shared" si="34"/>
        <v>0.30887508744159109</v>
      </c>
    </row>
    <row r="187" spans="2:35">
      <c r="B187" s="11"/>
      <c r="E187" s="27">
        <f t="shared" si="25"/>
        <v>4584168.0954111153</v>
      </c>
      <c r="F187" s="27">
        <f t="shared" si="26"/>
        <v>6762101.489920143</v>
      </c>
      <c r="G187" s="37">
        <f t="shared" si="27"/>
        <v>6154987.4581116419</v>
      </c>
      <c r="H187" s="37">
        <f t="shared" si="28"/>
        <v>6122668.2689487366</v>
      </c>
      <c r="I187" s="30"/>
      <c r="J187" s="31"/>
      <c r="K187" s="10">
        <f t="shared" si="35"/>
        <v>412.66500000000002</v>
      </c>
      <c r="L187" s="10">
        <f t="shared" si="36"/>
        <v>412.7595</v>
      </c>
      <c r="M187" s="8">
        <v>43197</v>
      </c>
      <c r="N187" s="16">
        <v>0.4291666666666667</v>
      </c>
      <c r="O187" s="6">
        <v>413.7</v>
      </c>
      <c r="P187" s="1">
        <v>7.8479999999999999</v>
      </c>
      <c r="Q187" s="1">
        <v>2.65</v>
      </c>
      <c r="R187" s="1">
        <v>0.51</v>
      </c>
      <c r="S187" s="10">
        <v>-2.5</v>
      </c>
      <c r="T187" s="10">
        <v>83.46</v>
      </c>
      <c r="U187" s="10">
        <v>22.38</v>
      </c>
      <c r="V187" s="12">
        <v>5</v>
      </c>
      <c r="W187" s="10">
        <v>28.5</v>
      </c>
      <c r="X187" s="12">
        <v>5</v>
      </c>
      <c r="Y187" s="10">
        <v>60.03</v>
      </c>
      <c r="Z187" s="12">
        <v>5</v>
      </c>
      <c r="AA187" s="10">
        <v>94.5</v>
      </c>
      <c r="AB187" s="6">
        <v>6</v>
      </c>
      <c r="AD187" s="2">
        <f t="shared" si="29"/>
        <v>1.0440714128375972</v>
      </c>
      <c r="AE187" s="58">
        <f t="shared" si="30"/>
        <v>-0.37771956960356279</v>
      </c>
      <c r="AF187" s="58">
        <f t="shared" si="31"/>
        <v>0.84431041831513021</v>
      </c>
      <c r="AG187" s="57">
        <f t="shared" si="32"/>
        <v>-0.73497851744360987</v>
      </c>
      <c r="AH187" s="59">
        <f t="shared" si="33"/>
        <v>2.2374226085350948</v>
      </c>
      <c r="AI187" s="60">
        <f t="shared" si="34"/>
        <v>0.62025179222088445</v>
      </c>
    </row>
    <row r="188" spans="2:35">
      <c r="B188" s="11"/>
      <c r="E188" s="27">
        <f t="shared" si="25"/>
        <v>5056875.8055270808</v>
      </c>
      <c r="F188" s="27">
        <f t="shared" si="26"/>
        <v>7195677.2584257871</v>
      </c>
      <c r="G188" s="37">
        <f t="shared" si="27"/>
        <v>6775471.3788276184</v>
      </c>
      <c r="H188" s="37">
        <f t="shared" si="28"/>
        <v>6580280.5178012978</v>
      </c>
      <c r="I188" s="30"/>
      <c r="J188" s="31"/>
      <c r="K188" s="10">
        <f t="shared" si="35"/>
        <v>414.6</v>
      </c>
      <c r="L188" s="10">
        <f t="shared" si="36"/>
        <v>414.75</v>
      </c>
      <c r="M188" s="8">
        <v>43198</v>
      </c>
      <c r="N188" s="16">
        <v>0.1173611111111111</v>
      </c>
      <c r="O188" s="6">
        <v>413.7</v>
      </c>
      <c r="P188" s="1">
        <v>7.8479999999999999</v>
      </c>
      <c r="Q188" s="1">
        <v>2.5</v>
      </c>
      <c r="R188" s="1">
        <v>0.45</v>
      </c>
      <c r="S188" s="10">
        <v>-3.6</v>
      </c>
      <c r="T188" s="10">
        <v>83.46</v>
      </c>
      <c r="U188" s="10">
        <v>22.02</v>
      </c>
      <c r="V188" s="12">
        <v>5</v>
      </c>
      <c r="W188" s="10">
        <v>30</v>
      </c>
      <c r="X188" s="12">
        <v>5</v>
      </c>
      <c r="Y188" s="10">
        <v>60.72</v>
      </c>
      <c r="Z188" s="12">
        <v>5</v>
      </c>
      <c r="AA188" s="10">
        <v>150</v>
      </c>
      <c r="AB188" s="6">
        <v>6</v>
      </c>
      <c r="AD188" s="2">
        <f t="shared" si="29"/>
        <v>1.1434985462009291</v>
      </c>
      <c r="AE188" s="58">
        <f t="shared" si="30"/>
        <v>-0.40818986712871996</v>
      </c>
      <c r="AF188" s="58">
        <f t="shared" si="31"/>
        <v>0.85348738146874858</v>
      </c>
      <c r="AG188" s="57">
        <f t="shared" si="32"/>
        <v>-0.6880289540338137</v>
      </c>
      <c r="AH188" s="59">
        <f t="shared" si="33"/>
        <v>2.1337184536718716</v>
      </c>
      <c r="AI188" s="60">
        <f t="shared" si="34"/>
        <v>0.54139645679993964</v>
      </c>
    </row>
    <row r="189" spans="2:35">
      <c r="B189" s="11"/>
      <c r="E189" s="27">
        <f t="shared" si="25"/>
        <v>4808130.6976096332</v>
      </c>
      <c r="F189" s="27">
        <f t="shared" si="26"/>
        <v>6442350.4117698157</v>
      </c>
      <c r="G189" s="37">
        <f t="shared" si="27"/>
        <v>6146323.7973116962</v>
      </c>
      <c r="H189" s="37">
        <f t="shared" si="28"/>
        <v>5908783.2876550267</v>
      </c>
      <c r="I189" s="30"/>
      <c r="J189" s="31"/>
      <c r="K189" s="10">
        <f t="shared" si="35"/>
        <v>414.27750000000003</v>
      </c>
      <c r="L189" s="10">
        <f t="shared" si="36"/>
        <v>414.423</v>
      </c>
      <c r="M189" s="8">
        <v>43196</v>
      </c>
      <c r="N189" s="16">
        <v>0.68402777777777779</v>
      </c>
      <c r="O189" s="6">
        <v>413.55</v>
      </c>
      <c r="P189" s="1">
        <v>7.8479999999999999</v>
      </c>
      <c r="Q189" s="1">
        <v>2.57</v>
      </c>
      <c r="R189" s="1">
        <v>0.56000000000000005</v>
      </c>
      <c r="S189" s="10">
        <v>-0.5</v>
      </c>
      <c r="T189" s="10">
        <v>83.13</v>
      </c>
      <c r="U189" s="10">
        <v>22.5</v>
      </c>
      <c r="V189" s="12">
        <v>5</v>
      </c>
      <c r="W189" s="10">
        <v>0</v>
      </c>
      <c r="X189" s="12">
        <v>5</v>
      </c>
      <c r="Y189" s="10">
        <v>60.21</v>
      </c>
      <c r="Z189" s="12">
        <v>5</v>
      </c>
      <c r="AA189" s="10">
        <v>145.5</v>
      </c>
      <c r="AB189" s="6">
        <v>6</v>
      </c>
      <c r="AD189" s="2">
        <f t="shared" si="29"/>
        <v>0.9742451844514981</v>
      </c>
      <c r="AE189" s="58">
        <f t="shared" si="30"/>
        <v>-0.39290501936130118</v>
      </c>
      <c r="AF189" s="58">
        <f t="shared" si="31"/>
        <v>0.87016049395015826</v>
      </c>
      <c r="AG189" s="57">
        <f t="shared" si="32"/>
        <v>-0.60400637946220126</v>
      </c>
      <c r="AH189" s="59">
        <f t="shared" si="33"/>
        <v>2.2363124694519065</v>
      </c>
      <c r="AI189" s="60">
        <f t="shared" si="34"/>
        <v>0.66082834802549117</v>
      </c>
    </row>
    <row r="190" spans="2:35">
      <c r="B190" s="11"/>
      <c r="E190" s="27">
        <f t="shared" si="25"/>
        <v>4777275.0838477872</v>
      </c>
      <c r="F190" s="27">
        <f t="shared" si="26"/>
        <v>5429768.0830415701</v>
      </c>
      <c r="G190" s="37">
        <f t="shared" si="27"/>
        <v>5513417.9082515948</v>
      </c>
      <c r="H190" s="37">
        <f t="shared" si="28"/>
        <v>5094016.3308816059</v>
      </c>
      <c r="I190" s="30"/>
      <c r="J190" s="31"/>
      <c r="K190" s="10">
        <f t="shared" si="35"/>
        <v>414.30750000000006</v>
      </c>
      <c r="L190" s="10">
        <f t="shared" si="36"/>
        <v>414.45750000000004</v>
      </c>
      <c r="M190" s="8">
        <v>43196</v>
      </c>
      <c r="N190" s="16">
        <v>0.69027777777777777</v>
      </c>
      <c r="O190" s="6">
        <v>413.55</v>
      </c>
      <c r="P190" s="1">
        <v>7.8479999999999999</v>
      </c>
      <c r="Q190" s="1">
        <v>2.58</v>
      </c>
      <c r="R190" s="1">
        <v>0.77</v>
      </c>
      <c r="S190" s="10">
        <v>-0.3</v>
      </c>
      <c r="T190" s="10">
        <v>83.49</v>
      </c>
      <c r="U190" s="10">
        <v>22.62</v>
      </c>
      <c r="V190" s="12">
        <v>5</v>
      </c>
      <c r="W190" s="10">
        <v>1.5</v>
      </c>
      <c r="X190" s="12">
        <v>5</v>
      </c>
      <c r="Y190" s="10">
        <v>60.09</v>
      </c>
      <c r="Z190" s="12">
        <v>5</v>
      </c>
      <c r="AA190" s="10">
        <v>150</v>
      </c>
      <c r="AB190" s="6">
        <v>6</v>
      </c>
      <c r="AD190" s="2">
        <f t="shared" si="29"/>
        <v>0.76279985361664182</v>
      </c>
      <c r="AE190" s="58">
        <f t="shared" si="30"/>
        <v>-0.39088868770824403</v>
      </c>
      <c r="AF190" s="58">
        <f t="shared" si="31"/>
        <v>0.91945834001241455</v>
      </c>
      <c r="AG190" s="57">
        <f t="shared" si="32"/>
        <v>-0.3646794354673234</v>
      </c>
      <c r="AH190" s="59">
        <f t="shared" si="33"/>
        <v>2.3722025172320298</v>
      </c>
      <c r="AI190" s="60">
        <f t="shared" si="34"/>
        <v>0.85992122533115656</v>
      </c>
    </row>
    <row r="191" spans="2:35">
      <c r="B191" s="11"/>
      <c r="E191" s="27">
        <f t="shared" si="25"/>
        <v>4808504.588008632</v>
      </c>
      <c r="F191" s="27">
        <f t="shared" si="26"/>
        <v>6385184.7325404156</v>
      </c>
      <c r="G191" s="37">
        <f t="shared" si="27"/>
        <v>6112870.2787205502</v>
      </c>
      <c r="H191" s="37">
        <f t="shared" si="28"/>
        <v>5862296.2154700495</v>
      </c>
      <c r="I191" s="30"/>
      <c r="J191" s="31"/>
      <c r="K191" s="10">
        <f t="shared" si="35"/>
        <v>414.0675</v>
      </c>
      <c r="L191" s="10">
        <f t="shared" si="36"/>
        <v>414.17099999999999</v>
      </c>
      <c r="M191" s="8">
        <v>43196</v>
      </c>
      <c r="N191" s="16">
        <v>0.7368055555555556</v>
      </c>
      <c r="O191" s="6">
        <v>413.55</v>
      </c>
      <c r="P191" s="1">
        <v>7.8479999999999999</v>
      </c>
      <c r="Q191" s="1">
        <v>2.57</v>
      </c>
      <c r="R191" s="1">
        <v>0.56999999999999995</v>
      </c>
      <c r="S191" s="10">
        <v>0.7</v>
      </c>
      <c r="T191" s="10">
        <v>83.73</v>
      </c>
      <c r="U191" s="10">
        <v>22.86</v>
      </c>
      <c r="V191" s="12">
        <v>5</v>
      </c>
      <c r="W191" s="10">
        <v>0</v>
      </c>
      <c r="X191" s="12">
        <v>5</v>
      </c>
      <c r="Y191" s="10">
        <v>59.85</v>
      </c>
      <c r="Z191" s="12">
        <v>5</v>
      </c>
      <c r="AA191" s="10">
        <v>103.5</v>
      </c>
      <c r="AB191" s="6">
        <v>6</v>
      </c>
      <c r="AD191" s="2">
        <f t="shared" si="29"/>
        <v>0.96129110077126567</v>
      </c>
      <c r="AE191" s="58">
        <f t="shared" si="30"/>
        <v>-0.39291102189438221</v>
      </c>
      <c r="AF191" s="58">
        <f t="shared" si="31"/>
        <v>0.87269336937994357</v>
      </c>
      <c r="AG191" s="57">
        <f t="shared" si="32"/>
        <v>-0.59138323738379395</v>
      </c>
      <c r="AH191" s="59">
        <f t="shared" si="33"/>
        <v>2.2428219593064544</v>
      </c>
      <c r="AI191" s="60">
        <f t="shared" si="34"/>
        <v>0.6706766392262915</v>
      </c>
    </row>
    <row r="192" spans="2:35">
      <c r="B192" s="11"/>
      <c r="E192" s="27">
        <f t="shared" si="25"/>
        <v>4812245.7010326562</v>
      </c>
      <c r="F192" s="27">
        <f t="shared" si="26"/>
        <v>6691411.3901965003</v>
      </c>
      <c r="G192" s="37">
        <f t="shared" si="27"/>
        <v>6294098.9769927533</v>
      </c>
      <c r="H192" s="37">
        <f t="shared" si="28"/>
        <v>6113114.3451340841</v>
      </c>
      <c r="I192" s="30"/>
      <c r="J192" s="31"/>
      <c r="K192" s="10">
        <f t="shared" si="35"/>
        <v>414.84749999999997</v>
      </c>
      <c r="L192" s="10">
        <f t="shared" si="36"/>
        <v>415.00200000000001</v>
      </c>
      <c r="M192" s="8">
        <v>43196</v>
      </c>
      <c r="N192" s="16">
        <v>0.8534722222222223</v>
      </c>
      <c r="O192" s="6">
        <v>413.55</v>
      </c>
      <c r="P192" s="1">
        <v>7.8479999999999999</v>
      </c>
      <c r="Q192" s="1">
        <v>2.57</v>
      </c>
      <c r="R192" s="1">
        <v>0.52</v>
      </c>
      <c r="S192" s="10">
        <v>1.7</v>
      </c>
      <c r="T192" s="10">
        <v>83.58</v>
      </c>
      <c r="U192" s="10">
        <v>22.41</v>
      </c>
      <c r="V192" s="12">
        <v>5</v>
      </c>
      <c r="W192" s="10">
        <v>105</v>
      </c>
      <c r="X192" s="12">
        <v>5</v>
      </c>
      <c r="Y192" s="10">
        <v>60.3</v>
      </c>
      <c r="Z192" s="12">
        <v>5</v>
      </c>
      <c r="AA192" s="10">
        <v>154.5</v>
      </c>
      <c r="AB192" s="6">
        <v>6</v>
      </c>
      <c r="AD192" s="2">
        <f t="shared" si="29"/>
        <v>1.029425357259949</v>
      </c>
      <c r="AE192" s="58">
        <f t="shared" si="30"/>
        <v>-0.39297108268959546</v>
      </c>
      <c r="AF192" s="58">
        <f t="shared" si="31"/>
        <v>0.85988445571495886</v>
      </c>
      <c r="AG192" s="57">
        <f t="shared" si="32"/>
        <v>-0.65559901799065556</v>
      </c>
      <c r="AH192" s="59">
        <f t="shared" si="33"/>
        <v>2.2099030511874442</v>
      </c>
      <c r="AI192" s="60">
        <f t="shared" si="34"/>
        <v>0.62095945672543251</v>
      </c>
    </row>
    <row r="193" spans="2:35">
      <c r="B193" s="11"/>
      <c r="E193" s="27">
        <f t="shared" si="25"/>
        <v>4777151.364633373</v>
      </c>
      <c r="F193" s="27">
        <f t="shared" si="26"/>
        <v>7395228.081094835</v>
      </c>
      <c r="G193" s="37">
        <f t="shared" si="27"/>
        <v>6668318.7545787394</v>
      </c>
      <c r="H193" s="37">
        <f t="shared" si="28"/>
        <v>6693404.6535658557</v>
      </c>
      <c r="I193" s="30"/>
      <c r="J193" s="31"/>
      <c r="K193" s="10">
        <f t="shared" si="35"/>
        <v>412.10250000000002</v>
      </c>
      <c r="L193" s="10">
        <f t="shared" si="36"/>
        <v>412.2525</v>
      </c>
      <c r="M193" s="8">
        <v>43197</v>
      </c>
      <c r="N193" s="16">
        <v>1.8749999999999999E-2</v>
      </c>
      <c r="O193" s="6">
        <v>413.55</v>
      </c>
      <c r="P193" s="1">
        <v>7.8479999999999999</v>
      </c>
      <c r="Q193" s="1">
        <v>2.58</v>
      </c>
      <c r="R193" s="1">
        <v>0.42</v>
      </c>
      <c r="S193" s="10">
        <v>-0.1</v>
      </c>
      <c r="T193" s="10">
        <v>83.64</v>
      </c>
      <c r="U193" s="10">
        <v>22.11</v>
      </c>
      <c r="V193" s="12">
        <v>5</v>
      </c>
      <c r="W193" s="10">
        <v>100.5</v>
      </c>
      <c r="X193" s="12">
        <v>5</v>
      </c>
      <c r="Y193" s="10">
        <v>60.06</v>
      </c>
      <c r="Z193" s="12">
        <v>5</v>
      </c>
      <c r="AA193" s="10">
        <v>150</v>
      </c>
      <c r="AB193" s="6">
        <v>6</v>
      </c>
      <c r="AD193" s="2">
        <f t="shared" si="29"/>
        <v>1.2053859532338267</v>
      </c>
      <c r="AE193" s="58">
        <f t="shared" si="30"/>
        <v>-0.39088670918653412</v>
      </c>
      <c r="AF193" s="58">
        <f t="shared" si="31"/>
        <v>0.83154114722160677</v>
      </c>
      <c r="AG193" s="57">
        <f t="shared" si="32"/>
        <v>-0.80116255681803472</v>
      </c>
      <c r="AH193" s="59">
        <f t="shared" si="33"/>
        <v>2.1453761598317453</v>
      </c>
      <c r="AI193" s="60">
        <f t="shared" si="34"/>
        <v>0.51863944765882075</v>
      </c>
    </row>
    <row r="194" spans="2:35">
      <c r="B194" s="11"/>
      <c r="E194" s="27">
        <f t="shared" si="25"/>
        <v>4658755.200065597</v>
      </c>
      <c r="F194" s="27">
        <f t="shared" si="26"/>
        <v>6441822.8221932072</v>
      </c>
      <c r="G194" s="37">
        <f t="shared" si="27"/>
        <v>6039859.5661304211</v>
      </c>
      <c r="H194" s="37">
        <f t="shared" si="28"/>
        <v>5876225.1103534773</v>
      </c>
      <c r="I194" s="30"/>
      <c r="J194" s="31"/>
      <c r="K194" s="10">
        <f t="shared" si="35"/>
        <v>414.30749999999995</v>
      </c>
      <c r="L194" s="10">
        <f t="shared" si="36"/>
        <v>414.45899999999995</v>
      </c>
      <c r="M194" s="8">
        <v>43197</v>
      </c>
      <c r="N194" s="16">
        <v>2.9861111111111113E-2</v>
      </c>
      <c r="O194" s="6">
        <v>413.55</v>
      </c>
      <c r="P194" s="1">
        <v>7.8479999999999999</v>
      </c>
      <c r="Q194" s="1">
        <v>2.62</v>
      </c>
      <c r="R194" s="1">
        <v>0.56000000000000005</v>
      </c>
      <c r="S194" s="10">
        <v>0.1</v>
      </c>
      <c r="T194" s="10">
        <v>83.46</v>
      </c>
      <c r="U194" s="10">
        <v>22.47</v>
      </c>
      <c r="V194" s="12">
        <v>5</v>
      </c>
      <c r="W194" s="10">
        <v>0</v>
      </c>
      <c r="X194" s="12">
        <v>5</v>
      </c>
      <c r="Y194" s="10">
        <v>60.24</v>
      </c>
      <c r="Z194" s="12">
        <v>5</v>
      </c>
      <c r="AA194" s="10">
        <v>151.5</v>
      </c>
      <c r="AB194" s="6">
        <v>6</v>
      </c>
      <c r="AD194" s="2">
        <f t="shared" si="29"/>
        <v>0.9742840559740793</v>
      </c>
      <c r="AE194" s="58">
        <f t="shared" si="30"/>
        <v>-0.38305448464398828</v>
      </c>
      <c r="AF194" s="58">
        <f t="shared" si="31"/>
        <v>0.86141283664667556</v>
      </c>
      <c r="AG194" s="57">
        <f t="shared" si="32"/>
        <v>-0.64788660733066872</v>
      </c>
      <c r="AH194" s="59">
        <f t="shared" si="33"/>
        <v>2.2569016320142898</v>
      </c>
      <c r="AI194" s="60">
        <f t="shared" si="34"/>
        <v>0.66753906753073655</v>
      </c>
    </row>
    <row r="195" spans="2:35">
      <c r="B195" s="11"/>
      <c r="E195" s="27">
        <f t="shared" si="25"/>
        <v>4602375.9377924157</v>
      </c>
      <c r="F195" s="27">
        <f t="shared" si="26"/>
        <v>6950336.3913451061</v>
      </c>
      <c r="G195" s="37">
        <f t="shared" si="27"/>
        <v>6272022.9994677305</v>
      </c>
      <c r="H195" s="37">
        <f t="shared" si="28"/>
        <v>6283915.2387393545</v>
      </c>
      <c r="I195" s="30"/>
      <c r="J195" s="31"/>
      <c r="K195" s="10">
        <f t="shared" si="35"/>
        <v>414.29250000000002</v>
      </c>
      <c r="L195" s="10">
        <f t="shared" si="36"/>
        <v>414.44100000000003</v>
      </c>
      <c r="M195" s="8">
        <v>43197</v>
      </c>
      <c r="N195" s="16">
        <v>4.7916666666666663E-2</v>
      </c>
      <c r="O195" s="6">
        <v>413.55</v>
      </c>
      <c r="P195" s="1">
        <v>7.8479999999999999</v>
      </c>
      <c r="Q195" s="1">
        <v>2.64</v>
      </c>
      <c r="R195" s="1">
        <v>0.48</v>
      </c>
      <c r="S195" s="10">
        <v>0.6</v>
      </c>
      <c r="T195" s="10">
        <v>82.41</v>
      </c>
      <c r="U195" s="10">
        <v>22.08</v>
      </c>
      <c r="V195" s="12">
        <v>5</v>
      </c>
      <c r="W195" s="10">
        <v>0</v>
      </c>
      <c r="X195" s="12">
        <v>5</v>
      </c>
      <c r="Y195" s="10">
        <v>60.63</v>
      </c>
      <c r="Z195" s="12">
        <v>5</v>
      </c>
      <c r="AA195" s="10">
        <v>148.5</v>
      </c>
      <c r="AB195" s="6">
        <v>6</v>
      </c>
      <c r="AD195" s="2">
        <f t="shared" si="29"/>
        <v>1.0929543420070438</v>
      </c>
      <c r="AE195" s="58">
        <f t="shared" si="30"/>
        <v>-0.37927142907080058</v>
      </c>
      <c r="AF195" s="58">
        <f t="shared" si="31"/>
        <v>0.83823184710530407</v>
      </c>
      <c r="AG195" s="57">
        <f t="shared" si="32"/>
        <v>-0.76635842954151945</v>
      </c>
      <c r="AH195" s="59">
        <f t="shared" si="33"/>
        <v>2.2129320763580029</v>
      </c>
      <c r="AI195" s="60">
        <f t="shared" si="34"/>
        <v>0.58799966727912056</v>
      </c>
    </row>
    <row r="196" spans="2:35">
      <c r="B196" s="11"/>
      <c r="E196" s="27">
        <f t="shared" si="25"/>
        <v>4495589.9518080894</v>
      </c>
      <c r="F196" s="27">
        <f t="shared" si="26"/>
        <v>6886446.8336474458</v>
      </c>
      <c r="G196" s="37">
        <f t="shared" si="27"/>
        <v>6145138.6974518867</v>
      </c>
      <c r="H196" s="37">
        <f t="shared" si="28"/>
        <v>6208008.2716934485</v>
      </c>
      <c r="I196" s="30"/>
      <c r="J196" s="31"/>
      <c r="K196" s="10">
        <f t="shared" si="35"/>
        <v>414.41250000000002</v>
      </c>
      <c r="L196" s="10">
        <f t="shared" si="36"/>
        <v>414.55950000000001</v>
      </c>
      <c r="M196" s="8">
        <v>43197</v>
      </c>
      <c r="N196" s="16">
        <v>0.11805555555555557</v>
      </c>
      <c r="O196" s="6">
        <v>413.55</v>
      </c>
      <c r="P196" s="1">
        <v>7.8479999999999999</v>
      </c>
      <c r="Q196" s="1">
        <v>2.68</v>
      </c>
      <c r="R196" s="1">
        <v>0.49</v>
      </c>
      <c r="S196" s="10">
        <v>1.5</v>
      </c>
      <c r="T196" s="10">
        <v>83.43</v>
      </c>
      <c r="U196" s="10">
        <v>22.47</v>
      </c>
      <c r="V196" s="12">
        <v>5</v>
      </c>
      <c r="W196" s="10">
        <v>25.5</v>
      </c>
      <c r="X196" s="12">
        <v>5</v>
      </c>
      <c r="Y196" s="10">
        <v>60.24</v>
      </c>
      <c r="Z196" s="12">
        <v>5</v>
      </c>
      <c r="AA196" s="10">
        <v>147</v>
      </c>
      <c r="AB196" s="6">
        <v>6</v>
      </c>
      <c r="AD196" s="2">
        <f t="shared" si="29"/>
        <v>1.0760288404040428</v>
      </c>
      <c r="AE196" s="58">
        <f t="shared" si="30"/>
        <v>-0.37196665758477476</v>
      </c>
      <c r="AF196" s="58">
        <f t="shared" si="31"/>
        <v>0.83482452536877128</v>
      </c>
      <c r="AG196" s="57">
        <f t="shared" si="32"/>
        <v>-0.78404800771093397</v>
      </c>
      <c r="AH196" s="59">
        <f t="shared" si="33"/>
        <v>2.2373297279883069</v>
      </c>
      <c r="AI196" s="60">
        <f t="shared" si="34"/>
        <v>0.60269956886461151</v>
      </c>
    </row>
    <row r="197" spans="2:35">
      <c r="B197" s="11"/>
      <c r="E197" s="27">
        <f t="shared" si="25"/>
        <v>4608388.4845989291</v>
      </c>
      <c r="F197" s="27">
        <f t="shared" si="26"/>
        <v>7030253.7771051247</v>
      </c>
      <c r="G197" s="37">
        <f t="shared" si="27"/>
        <v>6318608.2573455349</v>
      </c>
      <c r="H197" s="37">
        <f t="shared" si="28"/>
        <v>6350903.826977835</v>
      </c>
      <c r="I197" s="30"/>
      <c r="J197" s="31"/>
      <c r="K197" s="10">
        <f t="shared" si="35"/>
        <v>411.86249999999995</v>
      </c>
      <c r="L197" s="10">
        <f t="shared" si="36"/>
        <v>412.03949999999998</v>
      </c>
      <c r="M197" s="8">
        <v>43197</v>
      </c>
      <c r="N197" s="16">
        <v>0.14791666666666667</v>
      </c>
      <c r="O197" s="6">
        <v>413.55</v>
      </c>
      <c r="P197" s="1">
        <v>7.8479999999999999</v>
      </c>
      <c r="Q197" s="1">
        <v>2.64</v>
      </c>
      <c r="R197" s="1">
        <v>0.47</v>
      </c>
      <c r="S197" s="10">
        <v>2.1</v>
      </c>
      <c r="T197" s="10">
        <v>82.77</v>
      </c>
      <c r="U197" s="10">
        <v>22.02</v>
      </c>
      <c r="V197" s="12">
        <v>5</v>
      </c>
      <c r="W197" s="10">
        <v>25.5</v>
      </c>
      <c r="X197" s="12">
        <v>5</v>
      </c>
      <c r="Y197" s="10">
        <v>60.15</v>
      </c>
      <c r="Z197" s="12">
        <v>5</v>
      </c>
      <c r="AA197" s="10">
        <v>177</v>
      </c>
      <c r="AB197" s="6">
        <v>6</v>
      </c>
      <c r="AD197" s="2">
        <f t="shared" si="29"/>
        <v>1.1091930579845695</v>
      </c>
      <c r="AE197" s="58">
        <f t="shared" si="30"/>
        <v>-0.37936539662340696</v>
      </c>
      <c r="AF197" s="58">
        <f t="shared" si="31"/>
        <v>0.83563375148246588</v>
      </c>
      <c r="AG197" s="57">
        <f t="shared" si="32"/>
        <v>-0.77984027061086425</v>
      </c>
      <c r="AH197" s="59">
        <f t="shared" si="33"/>
        <v>2.2060731039137096</v>
      </c>
      <c r="AI197" s="60">
        <f t="shared" si="34"/>
        <v>0.57753975593711671</v>
      </c>
    </row>
    <row r="198" spans="2:35">
      <c r="B198" s="11"/>
      <c r="E198" s="27">
        <f t="shared" si="25"/>
        <v>4554143.3577571586</v>
      </c>
      <c r="F198" s="27">
        <f t="shared" si="26"/>
        <v>6634146.7356822928</v>
      </c>
      <c r="G198" s="37">
        <f t="shared" si="27"/>
        <v>6062115.2158451723</v>
      </c>
      <c r="H198" s="37">
        <f t="shared" si="28"/>
        <v>6010727.2388739754</v>
      </c>
      <c r="I198" s="30"/>
      <c r="J198" s="31"/>
      <c r="K198" s="10">
        <f t="shared" si="35"/>
        <v>416.78999999999996</v>
      </c>
      <c r="L198" s="10">
        <f t="shared" si="36"/>
        <v>416.96249999999998</v>
      </c>
      <c r="M198" s="8">
        <v>43197</v>
      </c>
      <c r="N198" s="16">
        <v>0.15347222222222223</v>
      </c>
      <c r="O198" s="6">
        <v>413.55</v>
      </c>
      <c r="P198" s="1">
        <v>7.8479999999999999</v>
      </c>
      <c r="Q198" s="1">
        <v>2.66</v>
      </c>
      <c r="R198" s="1">
        <v>0.53</v>
      </c>
      <c r="S198" s="10">
        <v>2.2999999999999998</v>
      </c>
      <c r="T198" s="10">
        <v>83.73</v>
      </c>
      <c r="U198" s="10">
        <v>22.38</v>
      </c>
      <c r="V198" s="12">
        <v>5</v>
      </c>
      <c r="W198" s="10">
        <v>25.5</v>
      </c>
      <c r="X198" s="12">
        <v>5</v>
      </c>
      <c r="Y198" s="10">
        <v>60.78</v>
      </c>
      <c r="Z198" s="12">
        <v>5</v>
      </c>
      <c r="AA198" s="10">
        <v>172.5</v>
      </c>
      <c r="AB198" s="6">
        <v>6</v>
      </c>
      <c r="AD198" s="2">
        <f t="shared" si="29"/>
        <v>1.0144601765795986</v>
      </c>
      <c r="AE198" s="58">
        <f t="shared" si="30"/>
        <v>-0.37567162530338327</v>
      </c>
      <c r="AF198" s="58">
        <f t="shared" si="31"/>
        <v>0.8476053881261858</v>
      </c>
      <c r="AG198" s="57">
        <f t="shared" si="32"/>
        <v>-0.71806291194333371</v>
      </c>
      <c r="AH198" s="59">
        <f t="shared" si="33"/>
        <v>2.2546303324156542</v>
      </c>
      <c r="AI198" s="60">
        <f t="shared" si="34"/>
        <v>0.64206967818739935</v>
      </c>
    </row>
    <row r="199" spans="2:35">
      <c r="B199" s="11"/>
      <c r="E199" s="27">
        <f t="shared" si="25"/>
        <v>4575133.9121783609</v>
      </c>
      <c r="F199" s="27">
        <f t="shared" si="26"/>
        <v>6816099.9275266333</v>
      </c>
      <c r="G199" s="37">
        <f t="shared" si="27"/>
        <v>6177277.4524807902</v>
      </c>
      <c r="H199" s="37">
        <f t="shared" si="28"/>
        <v>6166500.948440291</v>
      </c>
      <c r="I199" s="30"/>
      <c r="J199" s="31"/>
      <c r="K199" s="10">
        <f t="shared" si="35"/>
        <v>414.43500000000006</v>
      </c>
      <c r="L199" s="10">
        <f t="shared" si="36"/>
        <v>414.58500000000004</v>
      </c>
      <c r="M199" s="8">
        <v>43197</v>
      </c>
      <c r="N199" s="16">
        <v>0.30486111111111108</v>
      </c>
      <c r="O199" s="6">
        <v>413.55</v>
      </c>
      <c r="P199" s="1">
        <v>7.8479999999999999</v>
      </c>
      <c r="Q199" s="1">
        <v>2.65</v>
      </c>
      <c r="R199" s="1">
        <v>0.5</v>
      </c>
      <c r="S199" s="10">
        <v>-0.9</v>
      </c>
      <c r="T199" s="10">
        <v>83.49</v>
      </c>
      <c r="U199" s="10">
        <v>22.08</v>
      </c>
      <c r="V199" s="12">
        <v>5</v>
      </c>
      <c r="W199" s="10">
        <v>27</v>
      </c>
      <c r="X199" s="12">
        <v>5</v>
      </c>
      <c r="Y199" s="10">
        <v>60.63</v>
      </c>
      <c r="Z199" s="12">
        <v>5</v>
      </c>
      <c r="AA199" s="10">
        <v>150</v>
      </c>
      <c r="AB199" s="6">
        <v>6</v>
      </c>
      <c r="AD199" s="2">
        <f t="shared" si="29"/>
        <v>1.0603132120778009</v>
      </c>
      <c r="AE199" s="58">
        <f t="shared" si="30"/>
        <v>-0.37741606864673005</v>
      </c>
      <c r="AF199" s="58">
        <f t="shared" si="31"/>
        <v>0.84176098496911467</v>
      </c>
      <c r="AG199" s="57">
        <f t="shared" si="32"/>
        <v>-0.74811207365960652</v>
      </c>
      <c r="AH199" s="59">
        <f t="shared" si="33"/>
        <v>2.2306666101681536</v>
      </c>
      <c r="AI199" s="60">
        <f t="shared" si="34"/>
        <v>0.60993170864634594</v>
      </c>
    </row>
    <row r="200" spans="2:35">
      <c r="B200" s="11"/>
      <c r="E200" s="27">
        <f t="shared" si="25"/>
        <v>4968051.2590034502</v>
      </c>
      <c r="F200" s="27">
        <f t="shared" si="26"/>
        <v>11492703.947127379</v>
      </c>
      <c r="G200" s="37">
        <f t="shared" si="27"/>
        <v>9395465.2643008102</v>
      </c>
      <c r="H200" s="37">
        <f t="shared" si="28"/>
        <v>10456227.942720033</v>
      </c>
      <c r="I200" s="30"/>
      <c r="J200" s="31"/>
      <c r="K200" s="10">
        <f t="shared" si="35"/>
        <v>412.18500000000006</v>
      </c>
      <c r="L200" s="10">
        <f t="shared" si="36"/>
        <v>412.33500000000004</v>
      </c>
      <c r="M200" s="8">
        <v>43197</v>
      </c>
      <c r="N200" s="16">
        <v>0.34583333333333338</v>
      </c>
      <c r="O200" s="6">
        <v>413.55</v>
      </c>
      <c r="P200" s="1">
        <v>7.8479999999999999</v>
      </c>
      <c r="Q200" s="1">
        <v>2.52</v>
      </c>
      <c r="R200" s="1">
        <v>0.12</v>
      </c>
      <c r="S200" s="10">
        <v>-0.7</v>
      </c>
      <c r="T200" s="10">
        <v>83.1</v>
      </c>
      <c r="U200" s="10">
        <v>22.38</v>
      </c>
      <c r="V200" s="12">
        <v>5</v>
      </c>
      <c r="W200" s="10">
        <v>27</v>
      </c>
      <c r="X200" s="12">
        <v>5</v>
      </c>
      <c r="Y200" s="10">
        <v>59.88</v>
      </c>
      <c r="Z200" s="12">
        <v>5</v>
      </c>
      <c r="AA200" s="10">
        <v>150</v>
      </c>
      <c r="AB200" s="6">
        <v>6</v>
      </c>
      <c r="AD200" s="2">
        <f t="shared" si="29"/>
        <v>2.8100210324977812</v>
      </c>
      <c r="AE200" s="58">
        <f t="shared" si="30"/>
        <v>-0.40331910048504471</v>
      </c>
      <c r="AF200" s="58">
        <f t="shared" si="31"/>
        <v>0.73590625076505289</v>
      </c>
      <c r="AG200" s="57">
        <f t="shared" si="32"/>
        <v>-1.3317750817431748</v>
      </c>
      <c r="AH200" s="59">
        <f t="shared" si="33"/>
        <v>1.8544837519279331</v>
      </c>
      <c r="AI200" s="60">
        <f t="shared" si="34"/>
        <v>0.16743982222201548</v>
      </c>
    </row>
    <row r="201" spans="2:35">
      <c r="B201" s="11"/>
      <c r="E201" s="27">
        <f t="shared" si="25"/>
        <v>4606650.4167909892</v>
      </c>
      <c r="F201" s="27">
        <f t="shared" si="26"/>
        <v>6821837.9944417682</v>
      </c>
      <c r="G201" s="37">
        <f t="shared" si="27"/>
        <v>6205990.8024004893</v>
      </c>
      <c r="H201" s="37">
        <f t="shared" si="28"/>
        <v>6177348.3888871018</v>
      </c>
      <c r="I201" s="30"/>
      <c r="J201" s="31"/>
      <c r="K201" s="10">
        <f t="shared" si="35"/>
        <v>414.15750000000003</v>
      </c>
      <c r="L201" s="10">
        <f t="shared" si="36"/>
        <v>414.3075</v>
      </c>
      <c r="M201" s="8">
        <v>43197</v>
      </c>
      <c r="N201" s="16">
        <v>0.36180555555555555</v>
      </c>
      <c r="O201" s="6">
        <v>413.55</v>
      </c>
      <c r="P201" s="1">
        <v>7.8479999999999999</v>
      </c>
      <c r="Q201" s="1">
        <v>2.64</v>
      </c>
      <c r="R201" s="1">
        <v>0.5</v>
      </c>
      <c r="S201" s="10">
        <v>-1.8</v>
      </c>
      <c r="T201" s="10">
        <v>83.22</v>
      </c>
      <c r="U201" s="10">
        <v>22.08</v>
      </c>
      <c r="V201" s="12">
        <v>5</v>
      </c>
      <c r="W201" s="10">
        <v>31.5</v>
      </c>
      <c r="X201" s="12">
        <v>5</v>
      </c>
      <c r="Y201" s="10">
        <v>60.57</v>
      </c>
      <c r="Z201" s="12">
        <v>5</v>
      </c>
      <c r="AA201" s="10">
        <v>150</v>
      </c>
      <c r="AB201" s="6">
        <v>6</v>
      </c>
      <c r="AD201" s="2">
        <f t="shared" si="29"/>
        <v>1.0598397131755108</v>
      </c>
      <c r="AE201" s="58">
        <f t="shared" si="30"/>
        <v>-0.37933823309629744</v>
      </c>
      <c r="AF201" s="58">
        <f t="shared" si="31"/>
        <v>0.84327057961271934</v>
      </c>
      <c r="AG201" s="57">
        <f t="shared" si="32"/>
        <v>-0.74033051261578886</v>
      </c>
      <c r="AH201" s="59">
        <f t="shared" si="33"/>
        <v>2.2262343301775793</v>
      </c>
      <c r="AI201" s="60">
        <f t="shared" si="34"/>
        <v>0.60883982940545034</v>
      </c>
    </row>
    <row r="202" spans="2:35">
      <c r="B202" s="11"/>
      <c r="E202" s="27">
        <f t="shared" ref="E202:E265" si="37">IF(ISNUMBER((2*Q202*1000-O202*P202*$C$3-2*Q202*1000*SQRT(1-O202*P202*$C$3/(Q202*1000)-(O202*P202*$C$3/(2*Q202*1000))^2*TAN(S202*PI()/180)^2))/((O202*10^-6)^2*$C$2)),(2*Q202*1000-O202*P202*$C$3-2*Q202*1000*SQRT(1-O202*P202*$C$3/(Q202*1000)-(O202*P202*$C$3/(2*Q202*1000))^2*TAN(S202*PI()/180)^2))/((O202*10^-6)^2*$C$2),#N/A)</f>
        <v>4446528.1129415575</v>
      </c>
      <c r="F202" s="27">
        <f t="shared" ref="F202:F265" si="38">IF(ISNUMBER((2*R202*1000+O202*P202*$C$3-2*R202*1000*SQRT(1+O202*P202*$C$3/(R202*1000)-(O202*P202*$C$3)^2*TAN(S202*PI()/180)^2/(4*(R202*1000)^2)))/((O202*10^-6)^2*$C$2)),(2*R202*1000+O202*P202*$C$3-2*R202*1000*SQRT(1+O202*P202*$C$3/(R202*1000)-(O202*P202*$C$3)^2*TAN(S202*PI()/180)^2/(4*(R202*1000)^2)))/((O202*10^-6)^2*$C$2),#N/A)</f>
        <v>6633120.3314239299</v>
      </c>
      <c r="G202" s="37">
        <f t="shared" ref="G202:G265" si="39">IF(ISNUMBER((2*AH202*1000-O202*P202*$C$3-2*AH202*1000*SQRT(1-O202*P202*$C$3/(AH202*1000)-(O202*P202*$C$3/(2*AH202*1000))^2*TAN(S202*PI()/180)^2))/((O202*10^-6)^2*$C$2)),(2*AH202*1000-O202*P202*$C$3-2*AH202*1000*SQRT(1-O202*P202*$C$3/(AH202*1000)-(O202*P202*$C$3/(2*AH202*1000))^2*TAN(S202*PI()/180)^2))/((O202*10^-6)^2*$C$2),#N/A)</f>
        <v>5972373.4211424068</v>
      </c>
      <c r="H202" s="37">
        <f t="shared" ref="H202:H265" si="40">IF(ISNUMBER((2*AI202*1000+O202*P202*$C$3-2*AI202*1000*SQRT(1+O202*P202*$C$3/(AI202*1000)-(O202*P202*$C$3)^2*TAN(S202*PI()/180)^2/(4*(AI202*1000)^2)))/((O202*10^-6)^2*$C$2)),(2*AI202*1000+O202*P202*$C$3-2*AI202*1000*SQRT(1+O202*P202*$C$3/(AI202*1000)-(O202*P202*$C$3)^2*TAN(S202*PI()/180)^2/(4*(AI202*1000)^2)))/((O202*10^-6)^2*$C$2),#N/A)</f>
        <v>5987188.9267274598</v>
      </c>
      <c r="I202" s="30"/>
      <c r="J202" s="31"/>
      <c r="K202" s="10">
        <f t="shared" si="35"/>
        <v>409.74</v>
      </c>
      <c r="L202" s="10">
        <f t="shared" si="36"/>
        <v>409.89</v>
      </c>
      <c r="M202" s="8">
        <v>43197</v>
      </c>
      <c r="N202" s="16">
        <v>0.40625</v>
      </c>
      <c r="O202" s="6">
        <v>413.55</v>
      </c>
      <c r="P202" s="1">
        <v>7.8479999999999999</v>
      </c>
      <c r="Q202" s="1">
        <v>2.7</v>
      </c>
      <c r="R202" s="1">
        <v>0.53</v>
      </c>
      <c r="S202" s="10">
        <v>-2.2000000000000002</v>
      </c>
      <c r="T202" s="10">
        <v>82.89</v>
      </c>
      <c r="U202" s="10">
        <v>22.2</v>
      </c>
      <c r="V202" s="12">
        <v>5</v>
      </c>
      <c r="W202" s="10">
        <v>18</v>
      </c>
      <c r="X202" s="12">
        <v>5</v>
      </c>
      <c r="Y202" s="10">
        <v>59.58</v>
      </c>
      <c r="Z202" s="12">
        <v>5</v>
      </c>
      <c r="AA202" s="10">
        <v>150</v>
      </c>
      <c r="AB202" s="6">
        <v>6</v>
      </c>
      <c r="AD202" s="2">
        <f t="shared" ref="AD202:AD265" si="41">SQRT(1+O202*P202*$C$3/(R202*1000)-1/4*(O202*P202*$C$3/(R202*1000))^2*TAN(S202*PI()/180)^2)-1</f>
        <v>1.0145400801062499</v>
      </c>
      <c r="AE202" s="58">
        <f t="shared" ref="AE202:AE265" si="42">SQRT(1-O202*P202*$C$3/(Q202*1000)-1/4*(O202*P202*$C$3/(Q202*1000))^2*TAN(S202*PI()/180)^2)-1</f>
        <v>-0.36846162152921702</v>
      </c>
      <c r="AF202" s="58">
        <f t="shared" ref="AF202:AF265" si="43">(O202*P202*$C$3-SQRT((O202*P202*$C$3)^2+4*Q202*1000*R202*1000*10^(-$AI$2/10)*AD202*AE202))/(2*R202*1000*10^(-$AI$2/10)*AD202)</f>
        <v>0.84163064793669751</v>
      </c>
      <c r="AG202" s="57">
        <f t="shared" ref="AG202:AG265" si="44">IF(ISNUMBER(AF202),IF(AF202&lt;=1,10*LOG10(AF202),0),"")</f>
        <v>-0.74878458091190669</v>
      </c>
      <c r="AH202" s="59">
        <f t="shared" ref="AH202:AH265" si="45">IF(ISNUMBER(AG202),Q202*10^(AG202/10),#N/A)</f>
        <v>2.2724027494290833</v>
      </c>
      <c r="AI202" s="60">
        <f t="shared" ref="AI202:AI265" si="46">IF(ISNUMBER(AG202),R202*10^((-AG202+$AI$2)/10),#N/A)</f>
        <v>0.64662773405207441</v>
      </c>
    </row>
    <row r="203" spans="2:35">
      <c r="B203" s="11"/>
      <c r="E203" s="27">
        <f t="shared" si="37"/>
        <v>4755797.351229812</v>
      </c>
      <c r="F203" s="27">
        <f t="shared" si="38"/>
        <v>6963419.3161398508</v>
      </c>
      <c r="G203" s="37">
        <f t="shared" si="39"/>
        <v>6405371.9535495648</v>
      </c>
      <c r="H203" s="37">
        <f t="shared" si="40"/>
        <v>6325589.857457676</v>
      </c>
      <c r="I203" s="30"/>
      <c r="J203" s="31"/>
      <c r="K203" s="10">
        <f t="shared" ref="K203:K266" si="47">U203*V203+W203*X203/1000+Y203*Z203+AA203/1000*(AB203-1)</f>
        <v>414.19500000000005</v>
      </c>
      <c r="L203" s="10">
        <f t="shared" ref="L203:L266" si="48">U203*V203+W203*X203/1000+Y203*Z203+AA203/1000*AB203</f>
        <v>414.29400000000004</v>
      </c>
      <c r="M203" s="8">
        <v>43197</v>
      </c>
      <c r="N203" s="16">
        <v>0.4368055555555555</v>
      </c>
      <c r="O203" s="6">
        <v>413.55</v>
      </c>
      <c r="P203" s="1">
        <v>7.8479999999999999</v>
      </c>
      <c r="Q203" s="1">
        <v>2.59</v>
      </c>
      <c r="R203" s="1">
        <v>0.48</v>
      </c>
      <c r="S203" s="10">
        <v>-2.4</v>
      </c>
      <c r="T203" s="10">
        <v>83.19</v>
      </c>
      <c r="U203" s="10">
        <v>22.08</v>
      </c>
      <c r="V203" s="12">
        <v>5</v>
      </c>
      <c r="W203" s="10">
        <v>30</v>
      </c>
      <c r="X203" s="12">
        <v>5</v>
      </c>
      <c r="Y203" s="10">
        <v>60.63</v>
      </c>
      <c r="Z203" s="12">
        <v>5</v>
      </c>
      <c r="AA203" s="10">
        <v>99</v>
      </c>
      <c r="AB203" s="6">
        <v>6</v>
      </c>
      <c r="AD203" s="2">
        <f t="shared" si="41"/>
        <v>1.0918297707481393</v>
      </c>
      <c r="AE203" s="58">
        <f t="shared" si="42"/>
        <v>-0.38903731852465495</v>
      </c>
      <c r="AF203" s="58">
        <f t="shared" si="43"/>
        <v>0.84604257082667644</v>
      </c>
      <c r="AG203" s="57">
        <f t="shared" si="44"/>
        <v>-0.72607783757708055</v>
      </c>
      <c r="AH203" s="59">
        <f t="shared" si="45"/>
        <v>2.1912502584410918</v>
      </c>
      <c r="AI203" s="60">
        <f t="shared" si="46"/>
        <v>0.58257121354908137</v>
      </c>
    </row>
    <row r="204" spans="2:35">
      <c r="B204" s="11"/>
      <c r="E204" s="27">
        <f t="shared" si="37"/>
        <v>4852915.9326786418</v>
      </c>
      <c r="F204" s="27">
        <f t="shared" si="38"/>
        <v>5930133.0902003534</v>
      </c>
      <c r="G204" s="37">
        <f t="shared" si="39"/>
        <v>5864386.9896117812</v>
      </c>
      <c r="H204" s="37">
        <f t="shared" si="40"/>
        <v>5504812.3712852364</v>
      </c>
      <c r="I204" s="30"/>
      <c r="J204" s="31"/>
      <c r="K204" s="10">
        <f t="shared" si="47"/>
        <v>414.41250000000002</v>
      </c>
      <c r="L204" s="10">
        <f t="shared" si="48"/>
        <v>414.55950000000001</v>
      </c>
      <c r="M204" s="8">
        <v>43197</v>
      </c>
      <c r="N204" s="16">
        <v>0.45277777777777778</v>
      </c>
      <c r="O204" s="6">
        <v>413.55</v>
      </c>
      <c r="P204" s="1">
        <v>7.8479999999999999</v>
      </c>
      <c r="Q204" s="1">
        <v>2.56</v>
      </c>
      <c r="R204" s="1">
        <v>0.66</v>
      </c>
      <c r="S204" s="10">
        <v>-3</v>
      </c>
      <c r="T204" s="10">
        <v>83.49</v>
      </c>
      <c r="U204" s="10">
        <v>22.47</v>
      </c>
      <c r="V204" s="12">
        <v>5</v>
      </c>
      <c r="W204" s="10">
        <v>25.5</v>
      </c>
      <c r="X204" s="12">
        <v>5</v>
      </c>
      <c r="Y204" s="10">
        <v>60.24</v>
      </c>
      <c r="Z204" s="12">
        <v>5</v>
      </c>
      <c r="AA204" s="10">
        <v>147</v>
      </c>
      <c r="AB204" s="6">
        <v>6</v>
      </c>
      <c r="AD204" s="2">
        <f t="shared" si="41"/>
        <v>0.85865318975876748</v>
      </c>
      <c r="AE204" s="58">
        <f t="shared" si="42"/>
        <v>-0.3951616068990309</v>
      </c>
      <c r="AF204" s="58">
        <f t="shared" si="43"/>
        <v>0.89708521869808044</v>
      </c>
      <c r="AG204" s="57">
        <f t="shared" si="44"/>
        <v>-0.4716629914945209</v>
      </c>
      <c r="AH204" s="59">
        <f t="shared" si="45"/>
        <v>2.2965381598670858</v>
      </c>
      <c r="AI204" s="60">
        <f t="shared" si="46"/>
        <v>0.75545784366448765</v>
      </c>
    </row>
    <row r="205" spans="2:35">
      <c r="B205" s="11"/>
      <c r="E205" s="27">
        <f t="shared" si="37"/>
        <v>4953049.7915833015</v>
      </c>
      <c r="F205" s="27">
        <f t="shared" si="38"/>
        <v>7193524.2050675601</v>
      </c>
      <c r="G205" s="37">
        <f t="shared" si="39"/>
        <v>6694381.7809292469</v>
      </c>
      <c r="H205" s="37">
        <f t="shared" si="40"/>
        <v>6557103.8251020079</v>
      </c>
      <c r="I205" s="30"/>
      <c r="J205" s="31"/>
      <c r="K205" s="10">
        <f t="shared" si="47"/>
        <v>414.45</v>
      </c>
      <c r="L205" s="10">
        <f t="shared" si="48"/>
        <v>414.60149999999999</v>
      </c>
      <c r="M205" s="8">
        <v>43198</v>
      </c>
      <c r="N205" s="16">
        <v>0.12708333333333333</v>
      </c>
      <c r="O205" s="6">
        <v>413.55</v>
      </c>
      <c r="P205" s="1">
        <v>7.8479999999999999</v>
      </c>
      <c r="Q205" s="1">
        <v>2.5299999999999998</v>
      </c>
      <c r="R205" s="1">
        <v>0.45</v>
      </c>
      <c r="S205" s="10">
        <v>-3.4</v>
      </c>
      <c r="T205" s="10">
        <v>84.15</v>
      </c>
      <c r="U205" s="10">
        <v>22.26</v>
      </c>
      <c r="V205" s="12">
        <v>5</v>
      </c>
      <c r="W205" s="10">
        <v>28.5</v>
      </c>
      <c r="X205" s="12">
        <v>5</v>
      </c>
      <c r="Y205" s="10">
        <v>60.45</v>
      </c>
      <c r="Z205" s="12">
        <v>5</v>
      </c>
      <c r="AA205" s="10">
        <v>151.5</v>
      </c>
      <c r="AB205" s="6">
        <v>6</v>
      </c>
      <c r="AD205" s="2">
        <f t="shared" si="41"/>
        <v>1.1435206447923072</v>
      </c>
      <c r="AE205" s="58">
        <f t="shared" si="42"/>
        <v>-0.40148030870190754</v>
      </c>
      <c r="AF205" s="58">
        <f t="shared" si="43"/>
        <v>0.84800739868027308</v>
      </c>
      <c r="AG205" s="57">
        <f t="shared" si="44"/>
        <v>-0.71600358601778313</v>
      </c>
      <c r="AH205" s="59">
        <f t="shared" si="45"/>
        <v>2.1454587186610907</v>
      </c>
      <c r="AI205" s="60">
        <f t="shared" si="46"/>
        <v>0.54489506220081529</v>
      </c>
    </row>
    <row r="206" spans="2:35">
      <c r="B206" s="11"/>
      <c r="E206" s="27">
        <f t="shared" si="37"/>
        <v>4787112.1320508299</v>
      </c>
      <c r="F206" s="27">
        <f t="shared" si="38"/>
        <v>7083595.1660772711</v>
      </c>
      <c r="G206" s="37">
        <f t="shared" si="39"/>
        <v>6492349.1397957709</v>
      </c>
      <c r="H206" s="37">
        <f t="shared" si="40"/>
        <v>6427547.9278418217</v>
      </c>
      <c r="I206" s="30"/>
      <c r="J206" s="31"/>
      <c r="K206" s="10">
        <f t="shared" si="47"/>
        <v>414.45</v>
      </c>
      <c r="L206" s="10">
        <f t="shared" si="48"/>
        <v>414.59999999999997</v>
      </c>
      <c r="M206" s="8">
        <v>43198</v>
      </c>
      <c r="N206" s="16">
        <v>0.17500000000000002</v>
      </c>
      <c r="O206" s="6">
        <v>413.55</v>
      </c>
      <c r="P206" s="1">
        <v>7.8479999999999999</v>
      </c>
      <c r="Q206" s="1">
        <v>2.59</v>
      </c>
      <c r="R206" s="1">
        <v>0.47</v>
      </c>
      <c r="S206" s="10">
        <v>-5.0999999999999996</v>
      </c>
      <c r="T206" s="10">
        <v>83.91</v>
      </c>
      <c r="U206" s="10">
        <v>22.38</v>
      </c>
      <c r="V206" s="12">
        <v>5</v>
      </c>
      <c r="W206" s="10">
        <v>30</v>
      </c>
      <c r="X206" s="12">
        <v>5</v>
      </c>
      <c r="Y206" s="10">
        <v>60.33</v>
      </c>
      <c r="Z206" s="12">
        <v>5</v>
      </c>
      <c r="AA206" s="10">
        <v>150</v>
      </c>
      <c r="AB206" s="6">
        <v>6</v>
      </c>
      <c r="AD206" s="2">
        <f t="shared" si="41"/>
        <v>1.104510428076741</v>
      </c>
      <c r="AE206" s="58">
        <f t="shared" si="42"/>
        <v>-0.38953617197982349</v>
      </c>
      <c r="AF206" s="58">
        <f t="shared" si="43"/>
        <v>0.84322713089691126</v>
      </c>
      <c r="AG206" s="57">
        <f t="shared" si="44"/>
        <v>-0.74055428448820615</v>
      </c>
      <c r="AH206" s="59">
        <f t="shared" si="45"/>
        <v>2.1839582690229999</v>
      </c>
      <c r="AI206" s="60">
        <f t="shared" si="46"/>
        <v>0.57233892886091486</v>
      </c>
    </row>
    <row r="207" spans="2:35">
      <c r="B207" s="11"/>
      <c r="E207" s="27">
        <f t="shared" si="37"/>
        <v>4871730.2275545523</v>
      </c>
      <c r="F207" s="27">
        <f t="shared" si="38"/>
        <v>7024918.5504532466</v>
      </c>
      <c r="G207" s="37">
        <f t="shared" si="39"/>
        <v>6533543.101274075</v>
      </c>
      <c r="H207" s="37">
        <f t="shared" si="40"/>
        <v>6401670.992868064</v>
      </c>
      <c r="I207" s="30"/>
      <c r="J207" s="31"/>
      <c r="K207" s="10">
        <f t="shared" si="47"/>
        <v>413.31000000000006</v>
      </c>
      <c r="L207" s="10">
        <f t="shared" si="48"/>
        <v>413.55600000000004</v>
      </c>
      <c r="M207" s="8">
        <v>43196</v>
      </c>
      <c r="N207" s="16">
        <v>0.77361111111111114</v>
      </c>
      <c r="O207" s="6">
        <v>413.4</v>
      </c>
      <c r="P207" s="1">
        <v>7.8479999999999999</v>
      </c>
      <c r="Q207" s="1">
        <v>2.5499999999999998</v>
      </c>
      <c r="R207" s="1">
        <v>0.47</v>
      </c>
      <c r="S207" s="10">
        <v>1.3</v>
      </c>
      <c r="T207" s="10">
        <v>83.46</v>
      </c>
      <c r="U207" s="10">
        <v>22.05</v>
      </c>
      <c r="V207" s="12">
        <v>5</v>
      </c>
      <c r="W207" s="10">
        <v>6</v>
      </c>
      <c r="X207" s="12">
        <v>5</v>
      </c>
      <c r="Y207" s="10">
        <v>60.36</v>
      </c>
      <c r="Z207" s="12">
        <v>5</v>
      </c>
      <c r="AA207" s="10">
        <v>246</v>
      </c>
      <c r="AB207" s="6">
        <v>6</v>
      </c>
      <c r="AD207" s="2">
        <f t="shared" si="41"/>
        <v>1.1094825280944112</v>
      </c>
      <c r="AE207" s="58">
        <f t="shared" si="42"/>
        <v>-0.39684309539179419</v>
      </c>
      <c r="AF207" s="58">
        <f t="shared" si="43"/>
        <v>0.85000353782924909</v>
      </c>
      <c r="AG207" s="57">
        <f t="shared" si="44"/>
        <v>-0.70579266689797482</v>
      </c>
      <c r="AH207" s="59">
        <f t="shared" si="45"/>
        <v>2.1675090214645851</v>
      </c>
      <c r="AI207" s="60">
        <f t="shared" si="46"/>
        <v>0.56777612257532617</v>
      </c>
    </row>
    <row r="208" spans="2:35">
      <c r="B208" s="11"/>
      <c r="E208" s="27">
        <f t="shared" si="37"/>
        <v>4752622.342818493</v>
      </c>
      <c r="F208" s="27">
        <f t="shared" si="38"/>
        <v>6633351.515794686</v>
      </c>
      <c r="G208" s="37">
        <f t="shared" si="39"/>
        <v>6215851.0597092025</v>
      </c>
      <c r="H208" s="37">
        <f t="shared" si="40"/>
        <v>6052273.8277968662</v>
      </c>
      <c r="I208" s="30"/>
      <c r="J208" s="31"/>
      <c r="K208" s="10">
        <f t="shared" si="47"/>
        <v>411.95250000000004</v>
      </c>
      <c r="L208" s="10">
        <f t="shared" si="48"/>
        <v>412.10250000000002</v>
      </c>
      <c r="M208" s="8">
        <v>43196</v>
      </c>
      <c r="N208" s="16">
        <v>0.80972222222222223</v>
      </c>
      <c r="O208" s="6">
        <v>413.4</v>
      </c>
      <c r="P208" s="1">
        <v>7.8479999999999999</v>
      </c>
      <c r="Q208" s="1">
        <v>2.59</v>
      </c>
      <c r="R208" s="1">
        <v>0.53</v>
      </c>
      <c r="S208" s="10">
        <v>2.1</v>
      </c>
      <c r="T208" s="10">
        <v>83.28</v>
      </c>
      <c r="U208" s="10">
        <v>22.26</v>
      </c>
      <c r="V208" s="12">
        <v>5</v>
      </c>
      <c r="W208" s="10">
        <v>100.5</v>
      </c>
      <c r="X208" s="12">
        <v>5</v>
      </c>
      <c r="Y208" s="10">
        <v>59.88</v>
      </c>
      <c r="Z208" s="12">
        <v>5</v>
      </c>
      <c r="AA208" s="10">
        <v>150</v>
      </c>
      <c r="AB208" s="6">
        <v>6</v>
      </c>
      <c r="AD208" s="2">
        <f t="shared" si="41"/>
        <v>1.0143413370582395</v>
      </c>
      <c r="AE208" s="58">
        <f t="shared" si="42"/>
        <v>-0.38881819786492899</v>
      </c>
      <c r="AF208" s="58">
        <f t="shared" si="43"/>
        <v>0.85886768405541114</v>
      </c>
      <c r="AG208" s="57">
        <f t="shared" si="44"/>
        <v>-0.66073737811124866</v>
      </c>
      <c r="AH208" s="59">
        <f t="shared" si="45"/>
        <v>2.2244673017035144</v>
      </c>
      <c r="AI208" s="60">
        <f t="shared" si="46"/>
        <v>0.63365024541891435</v>
      </c>
    </row>
    <row r="209" spans="2:35">
      <c r="B209" s="11"/>
      <c r="E209" s="27">
        <f t="shared" si="37"/>
        <v>4496055.1625489378</v>
      </c>
      <c r="F209" s="27">
        <f t="shared" si="38"/>
        <v>7028722.0428491365</v>
      </c>
      <c r="G209" s="37">
        <f t="shared" si="39"/>
        <v>6217647.1085890252</v>
      </c>
      <c r="H209" s="37">
        <f t="shared" si="40"/>
        <v>6326436.2480651615</v>
      </c>
      <c r="I209" s="30"/>
      <c r="J209" s="31"/>
      <c r="K209" s="10">
        <f t="shared" si="47"/>
        <v>414.65999999999997</v>
      </c>
      <c r="L209" s="10">
        <f t="shared" si="48"/>
        <v>414.80699999999996</v>
      </c>
      <c r="M209" s="8">
        <v>43196</v>
      </c>
      <c r="N209" s="16">
        <v>0.84930555555555554</v>
      </c>
      <c r="O209" s="6">
        <v>413.4</v>
      </c>
      <c r="P209" s="1">
        <v>7.8479999999999999</v>
      </c>
      <c r="Q209" s="1">
        <v>2.68</v>
      </c>
      <c r="R209" s="1">
        <v>0.47</v>
      </c>
      <c r="S209" s="10">
        <v>1.8</v>
      </c>
      <c r="T209" s="10">
        <v>84.21</v>
      </c>
      <c r="U209" s="10">
        <v>22.5</v>
      </c>
      <c r="V209" s="12">
        <v>5</v>
      </c>
      <c r="W209" s="10">
        <v>105</v>
      </c>
      <c r="X209" s="12">
        <v>5</v>
      </c>
      <c r="Y209" s="10">
        <v>60.18</v>
      </c>
      <c r="Z209" s="12">
        <v>5</v>
      </c>
      <c r="AA209" s="10">
        <v>147</v>
      </c>
      <c r="AB209" s="6">
        <v>6</v>
      </c>
      <c r="AD209" s="2">
        <f t="shared" si="41"/>
        <v>1.1091488766871085</v>
      </c>
      <c r="AE209" s="58">
        <f t="shared" si="42"/>
        <v>-0.37181380263990715</v>
      </c>
      <c r="AF209" s="58">
        <f t="shared" si="43"/>
        <v>0.82972949364929116</v>
      </c>
      <c r="AG209" s="57">
        <f t="shared" si="44"/>
        <v>-0.81063472158294336</v>
      </c>
      <c r="AH209" s="59">
        <f t="shared" si="45"/>
        <v>2.2236750429801</v>
      </c>
      <c r="AI209" s="60">
        <f t="shared" si="46"/>
        <v>0.5816494611531674</v>
      </c>
    </row>
    <row r="210" spans="2:35">
      <c r="B210" s="11"/>
      <c r="E210" s="27">
        <f t="shared" si="37"/>
        <v>5172975.2629460283</v>
      </c>
      <c r="F210" s="27">
        <f t="shared" si="38"/>
        <v>7165736.5286039077</v>
      </c>
      <c r="G210" s="37">
        <f t="shared" si="39"/>
        <v>6844044.0191195328</v>
      </c>
      <c r="H210" s="37">
        <f t="shared" si="40"/>
        <v>6581939.4626807785</v>
      </c>
      <c r="I210" s="30"/>
      <c r="J210" s="31"/>
      <c r="K210" s="10">
        <f t="shared" si="47"/>
        <v>412.70250000000004</v>
      </c>
      <c r="L210" s="10">
        <f t="shared" si="48"/>
        <v>412.85100000000006</v>
      </c>
      <c r="M210" s="8">
        <v>43197</v>
      </c>
      <c r="N210" s="16">
        <v>1.0416666666666666E-2</v>
      </c>
      <c r="O210" s="6">
        <v>413.4</v>
      </c>
      <c r="P210" s="1">
        <v>7.8479999999999999</v>
      </c>
      <c r="Q210" s="1">
        <v>2.46</v>
      </c>
      <c r="R210" s="1">
        <v>0.45</v>
      </c>
      <c r="S210" s="10">
        <v>1.4210899999999999E-14</v>
      </c>
      <c r="T210" s="10">
        <v>83.31</v>
      </c>
      <c r="U210" s="10">
        <v>22.47</v>
      </c>
      <c r="V210" s="12">
        <v>5</v>
      </c>
      <c r="W210" s="10">
        <v>102</v>
      </c>
      <c r="X210" s="12">
        <v>5</v>
      </c>
      <c r="Y210" s="10">
        <v>59.82</v>
      </c>
      <c r="Z210" s="12">
        <v>5</v>
      </c>
      <c r="AA210" s="10">
        <v>148.5</v>
      </c>
      <c r="AB210" s="6">
        <v>6</v>
      </c>
      <c r="AD210" s="2">
        <f t="shared" si="41"/>
        <v>1.1458909571550926</v>
      </c>
      <c r="AE210" s="58">
        <f t="shared" si="42"/>
        <v>-0.41641060207894998</v>
      </c>
      <c r="AF210" s="58">
        <f t="shared" si="43"/>
        <v>0.86092766973773738</v>
      </c>
      <c r="AG210" s="57">
        <f t="shared" si="44"/>
        <v>-0.65033333974096719</v>
      </c>
      <c r="AH210" s="59">
        <f t="shared" si="45"/>
        <v>2.117882067554834</v>
      </c>
      <c r="AI210" s="60">
        <f t="shared" si="46"/>
        <v>0.53671761344527347</v>
      </c>
    </row>
    <row r="211" spans="2:35">
      <c r="B211" s="11"/>
      <c r="E211" s="27">
        <f t="shared" si="37"/>
        <v>4545534.6313567096</v>
      </c>
      <c r="F211" s="27">
        <f t="shared" si="38"/>
        <v>6686190.6167717502</v>
      </c>
      <c r="G211" s="37">
        <f t="shared" si="39"/>
        <v>6083572.975188246</v>
      </c>
      <c r="H211" s="37">
        <f t="shared" si="40"/>
        <v>6052726.1173420483</v>
      </c>
      <c r="I211" s="30"/>
      <c r="J211" s="31"/>
      <c r="K211" s="10">
        <f t="shared" si="47"/>
        <v>414.13499999999999</v>
      </c>
      <c r="L211" s="10">
        <f t="shared" si="48"/>
        <v>414.28199999999998</v>
      </c>
      <c r="M211" s="8">
        <v>43197</v>
      </c>
      <c r="N211" s="16">
        <v>2.6388888888888889E-2</v>
      </c>
      <c r="O211" s="6">
        <v>413.4</v>
      </c>
      <c r="P211" s="1">
        <v>7.8479999999999999</v>
      </c>
      <c r="Q211" s="1">
        <v>2.66</v>
      </c>
      <c r="R211" s="1">
        <v>0.52</v>
      </c>
      <c r="S211" s="10">
        <v>0.3</v>
      </c>
      <c r="T211" s="10">
        <v>83.58</v>
      </c>
      <c r="U211" s="10">
        <v>22.38</v>
      </c>
      <c r="V211" s="12">
        <v>5</v>
      </c>
      <c r="W211" s="10">
        <v>0</v>
      </c>
      <c r="X211" s="12">
        <v>5</v>
      </c>
      <c r="Y211" s="10">
        <v>60.3</v>
      </c>
      <c r="Z211" s="12">
        <v>5</v>
      </c>
      <c r="AA211" s="10">
        <v>147</v>
      </c>
      <c r="AB211" s="6">
        <v>6</v>
      </c>
      <c r="AD211" s="2">
        <f t="shared" si="41"/>
        <v>1.0296584190983</v>
      </c>
      <c r="AE211" s="58">
        <f t="shared" si="42"/>
        <v>-0.37537631795746207</v>
      </c>
      <c r="AF211" s="58">
        <f t="shared" si="43"/>
        <v>0.84509723378915813</v>
      </c>
      <c r="AG211" s="57">
        <f t="shared" si="44"/>
        <v>-0.73093319844760107</v>
      </c>
      <c r="AH211" s="59">
        <f t="shared" si="45"/>
        <v>2.2479586418791606</v>
      </c>
      <c r="AI211" s="60">
        <f t="shared" si="46"/>
        <v>0.63182479260205482</v>
      </c>
    </row>
    <row r="212" spans="2:35">
      <c r="B212" s="11"/>
      <c r="E212" s="27">
        <f t="shared" si="37"/>
        <v>4549632.880257315</v>
      </c>
      <c r="F212" s="27">
        <f t="shared" si="38"/>
        <v>6171543.6013693037</v>
      </c>
      <c r="G212" s="37">
        <f t="shared" si="39"/>
        <v>5810435.7138293628</v>
      </c>
      <c r="H212" s="37">
        <f t="shared" si="40"/>
        <v>5632167.5575301861</v>
      </c>
      <c r="I212" s="30"/>
      <c r="J212" s="31"/>
      <c r="K212" s="10">
        <f t="shared" si="47"/>
        <v>414.27000000000004</v>
      </c>
      <c r="L212" s="10">
        <f t="shared" si="48"/>
        <v>414.42</v>
      </c>
      <c r="M212" s="8">
        <v>43197</v>
      </c>
      <c r="N212" s="16">
        <v>0.12361111111111112</v>
      </c>
      <c r="O212" s="6">
        <v>413.4</v>
      </c>
      <c r="P212" s="1">
        <v>7.8479999999999999</v>
      </c>
      <c r="Q212" s="1">
        <v>2.66</v>
      </c>
      <c r="R212" s="1">
        <v>0.61</v>
      </c>
      <c r="S212" s="10">
        <v>1.7</v>
      </c>
      <c r="T212" s="10">
        <v>83.25</v>
      </c>
      <c r="U212" s="10">
        <v>22.17</v>
      </c>
      <c r="V212" s="12">
        <v>5</v>
      </c>
      <c r="W212" s="10">
        <v>24</v>
      </c>
      <c r="X212" s="12">
        <v>5</v>
      </c>
      <c r="Y212" s="10">
        <v>60.51</v>
      </c>
      <c r="Z212" s="12">
        <v>5</v>
      </c>
      <c r="AA212" s="10">
        <v>150</v>
      </c>
      <c r="AB212" s="6">
        <v>6</v>
      </c>
      <c r="AD212" s="2">
        <f t="shared" si="41"/>
        <v>0.91252627336679892</v>
      </c>
      <c r="AE212" s="58">
        <f t="shared" si="42"/>
        <v>-0.37543984007411602</v>
      </c>
      <c r="AF212" s="58">
        <f t="shared" si="43"/>
        <v>0.86659730578218852</v>
      </c>
      <c r="AG212" s="57">
        <f t="shared" si="44"/>
        <v>-0.62182665504445112</v>
      </c>
      <c r="AH212" s="59">
        <f t="shared" si="45"/>
        <v>2.3051488333806214</v>
      </c>
      <c r="AI212" s="60">
        <f t="shared" si="46"/>
        <v>0.72279060774620596</v>
      </c>
    </row>
    <row r="213" spans="2:35">
      <c r="B213" s="11"/>
      <c r="E213" s="27">
        <f t="shared" si="37"/>
        <v>4470046.8136843638</v>
      </c>
      <c r="F213" s="27">
        <f t="shared" si="38"/>
        <v>6694303.3466845499</v>
      </c>
      <c r="G213" s="37">
        <f t="shared" si="39"/>
        <v>6023536.3107817555</v>
      </c>
      <c r="H213" s="37">
        <f t="shared" si="40"/>
        <v>6042784.4677843209</v>
      </c>
      <c r="I213" s="30"/>
      <c r="J213" s="31"/>
      <c r="K213" s="10">
        <f t="shared" si="47"/>
        <v>411.55500000000001</v>
      </c>
      <c r="L213" s="10">
        <f t="shared" si="48"/>
        <v>411.73050000000001</v>
      </c>
      <c r="M213" s="8">
        <v>43197</v>
      </c>
      <c r="N213" s="16">
        <v>0.1361111111111111</v>
      </c>
      <c r="O213" s="6">
        <v>413.4</v>
      </c>
      <c r="P213" s="1">
        <v>7.8479999999999999</v>
      </c>
      <c r="Q213" s="1">
        <v>2.69</v>
      </c>
      <c r="R213" s="1">
        <v>0.52</v>
      </c>
      <c r="S213" s="10">
        <v>1.9</v>
      </c>
      <c r="T213" s="10">
        <v>83.22</v>
      </c>
      <c r="U213" s="10">
        <v>21.9</v>
      </c>
      <c r="V213" s="12">
        <v>5</v>
      </c>
      <c r="W213" s="10">
        <v>25.5</v>
      </c>
      <c r="X213" s="12">
        <v>5</v>
      </c>
      <c r="Y213" s="10">
        <v>60.21</v>
      </c>
      <c r="Z213" s="12">
        <v>5</v>
      </c>
      <c r="AA213" s="10">
        <v>175.5</v>
      </c>
      <c r="AB213" s="6">
        <v>6</v>
      </c>
      <c r="AD213" s="2">
        <f t="shared" si="41"/>
        <v>1.0290151807312524</v>
      </c>
      <c r="AE213" s="58">
        <f t="shared" si="42"/>
        <v>-0.37003296630675908</v>
      </c>
      <c r="AF213" s="58">
        <f t="shared" si="43"/>
        <v>0.84059983717935771</v>
      </c>
      <c r="AG213" s="57">
        <f t="shared" si="44"/>
        <v>-0.75410698451582647</v>
      </c>
      <c r="AH213" s="59">
        <f t="shared" si="45"/>
        <v>2.2612135620124723</v>
      </c>
      <c r="AI213" s="60">
        <f t="shared" si="46"/>
        <v>0.63520519615979432</v>
      </c>
    </row>
    <row r="214" spans="2:35">
      <c r="B214" s="11"/>
      <c r="E214" s="27">
        <f t="shared" si="37"/>
        <v>4220703.0595381176</v>
      </c>
      <c r="F214" s="27">
        <f t="shared" si="38"/>
        <v>5871184.4621443516</v>
      </c>
      <c r="G214" s="37">
        <f t="shared" si="39"/>
        <v>5408786.8229129938</v>
      </c>
      <c r="H214" s="37">
        <f t="shared" si="40"/>
        <v>5317756.754513938</v>
      </c>
      <c r="I214" s="30"/>
      <c r="J214" s="31"/>
      <c r="K214" s="10">
        <f t="shared" si="47"/>
        <v>415.02750000000003</v>
      </c>
      <c r="L214" s="10">
        <f t="shared" si="48"/>
        <v>415.209</v>
      </c>
      <c r="M214" s="8">
        <v>43197</v>
      </c>
      <c r="N214" s="16">
        <v>0.14097222222222222</v>
      </c>
      <c r="O214" s="6">
        <v>413.4</v>
      </c>
      <c r="P214" s="1">
        <v>7.8479999999999999</v>
      </c>
      <c r="Q214" s="1">
        <v>2.79</v>
      </c>
      <c r="R214" s="1">
        <v>0.67</v>
      </c>
      <c r="S214" s="10">
        <v>1.7</v>
      </c>
      <c r="T214" s="10">
        <v>83.64</v>
      </c>
      <c r="U214" s="10">
        <v>22.41</v>
      </c>
      <c r="V214" s="12">
        <v>5</v>
      </c>
      <c r="W214" s="10">
        <v>24</v>
      </c>
      <c r="X214" s="12">
        <v>5</v>
      </c>
      <c r="Y214" s="10">
        <v>60.39</v>
      </c>
      <c r="Z214" s="12">
        <v>5</v>
      </c>
      <c r="AA214" s="10">
        <v>181.5</v>
      </c>
      <c r="AB214" s="6">
        <v>6</v>
      </c>
      <c r="AD214" s="2">
        <f t="shared" si="41"/>
        <v>0.84929058141222735</v>
      </c>
      <c r="AE214" s="58">
        <f t="shared" si="42"/>
        <v>-0.35308543238475965</v>
      </c>
      <c r="AF214" s="58">
        <f t="shared" si="43"/>
        <v>0.85982825613039426</v>
      </c>
      <c r="AG214" s="57">
        <f t="shared" si="44"/>
        <v>-0.65588286969800447</v>
      </c>
      <c r="AH214" s="59">
        <f t="shared" si="45"/>
        <v>2.3989208346038002</v>
      </c>
      <c r="AI214" s="60">
        <f t="shared" si="46"/>
        <v>0.8001346714445321</v>
      </c>
    </row>
    <row r="215" spans="2:35">
      <c r="B215" s="11"/>
      <c r="E215" s="27">
        <f t="shared" si="37"/>
        <v>4553838.8600502452</v>
      </c>
      <c r="F215" s="27">
        <f t="shared" si="38"/>
        <v>6829070.1826076815</v>
      </c>
      <c r="G215" s="37">
        <f t="shared" si="39"/>
        <v>6164244.2910925224</v>
      </c>
      <c r="H215" s="37">
        <f t="shared" si="40"/>
        <v>6171559.1480401196</v>
      </c>
      <c r="I215" s="30"/>
      <c r="J215" s="31"/>
      <c r="K215" s="10">
        <f t="shared" si="47"/>
        <v>413.35500000000002</v>
      </c>
      <c r="L215" s="10">
        <f t="shared" si="48"/>
        <v>413.53050000000002</v>
      </c>
      <c r="M215" s="8">
        <v>43197</v>
      </c>
      <c r="N215" s="16">
        <v>0.14652777777777778</v>
      </c>
      <c r="O215" s="6">
        <v>413.4</v>
      </c>
      <c r="P215" s="1">
        <v>7.8479999999999999</v>
      </c>
      <c r="Q215" s="1">
        <v>2.66</v>
      </c>
      <c r="R215" s="1">
        <v>0.5</v>
      </c>
      <c r="S215" s="10">
        <v>2.4</v>
      </c>
      <c r="T215" s="10">
        <v>83.28</v>
      </c>
      <c r="U215" s="10">
        <v>22.65</v>
      </c>
      <c r="V215" s="12">
        <v>5</v>
      </c>
      <c r="W215" s="10">
        <v>25.5</v>
      </c>
      <c r="X215" s="12">
        <v>5</v>
      </c>
      <c r="Y215" s="10">
        <v>59.82</v>
      </c>
      <c r="Z215" s="12">
        <v>5</v>
      </c>
      <c r="AA215" s="10">
        <v>175.5</v>
      </c>
      <c r="AB215" s="6">
        <v>6</v>
      </c>
      <c r="AD215" s="2">
        <f t="shared" si="41"/>
        <v>1.0590630443564075</v>
      </c>
      <c r="AE215" s="58">
        <f t="shared" si="42"/>
        <v>-0.37550503200011431</v>
      </c>
      <c r="AF215" s="58">
        <f t="shared" si="43"/>
        <v>0.84011155588101527</v>
      </c>
      <c r="AG215" s="57">
        <f t="shared" si="44"/>
        <v>-0.75663041453871205</v>
      </c>
      <c r="AH215" s="59">
        <f t="shared" si="45"/>
        <v>2.2346967386435006</v>
      </c>
      <c r="AI215" s="60">
        <f t="shared" si="46"/>
        <v>0.61112921520955521</v>
      </c>
    </row>
    <row r="216" spans="2:35">
      <c r="B216" s="11"/>
      <c r="E216" s="27">
        <f t="shared" si="37"/>
        <v>4869454.0543878479</v>
      </c>
      <c r="F216" s="27">
        <f t="shared" si="38"/>
        <v>6882961.0092093935</v>
      </c>
      <c r="G216" s="37">
        <f t="shared" si="39"/>
        <v>6448894.2501921579</v>
      </c>
      <c r="H216" s="37">
        <f t="shared" si="40"/>
        <v>6283648.6091281157</v>
      </c>
      <c r="I216" s="30"/>
      <c r="J216" s="31"/>
      <c r="K216" s="10">
        <f t="shared" si="47"/>
        <v>413.21999999999997</v>
      </c>
      <c r="L216" s="10">
        <f t="shared" si="48"/>
        <v>413.36999999999995</v>
      </c>
      <c r="M216" s="8">
        <v>43197</v>
      </c>
      <c r="N216" s="16">
        <v>0.33958333333333335</v>
      </c>
      <c r="O216" s="6">
        <v>413.4</v>
      </c>
      <c r="P216" s="1">
        <v>7.8479999999999999</v>
      </c>
      <c r="Q216" s="1">
        <v>2.5499999999999998</v>
      </c>
      <c r="R216" s="1">
        <v>0.49</v>
      </c>
      <c r="S216" s="10">
        <v>-0.5</v>
      </c>
      <c r="T216" s="10">
        <v>83.28</v>
      </c>
      <c r="U216" s="10">
        <v>22.56</v>
      </c>
      <c r="V216" s="12">
        <v>5</v>
      </c>
      <c r="W216" s="10">
        <v>24</v>
      </c>
      <c r="X216" s="12">
        <v>5</v>
      </c>
      <c r="Y216" s="10">
        <v>59.91</v>
      </c>
      <c r="Z216" s="12">
        <v>5</v>
      </c>
      <c r="AA216" s="10">
        <v>150</v>
      </c>
      <c r="AB216" s="6">
        <v>6</v>
      </c>
      <c r="AD216" s="2">
        <f t="shared" si="41"/>
        <v>1.0761421006673189</v>
      </c>
      <c r="AE216" s="58">
        <f t="shared" si="42"/>
        <v>-0.39680629322533045</v>
      </c>
      <c r="AF216" s="58">
        <f t="shared" si="43"/>
        <v>0.85539517269315546</v>
      </c>
      <c r="AG216" s="57">
        <f t="shared" si="44"/>
        <v>-0.67833204954401349</v>
      </c>
      <c r="AH216" s="59">
        <f t="shared" si="45"/>
        <v>2.1812576903675458</v>
      </c>
      <c r="AI216" s="60">
        <f t="shared" si="46"/>
        <v>0.5882057762066073</v>
      </c>
    </row>
    <row r="217" spans="2:35">
      <c r="B217" s="11"/>
      <c r="E217" s="27">
        <f t="shared" si="37"/>
        <v>5078439.9477153923</v>
      </c>
      <c r="F217" s="27">
        <f t="shared" si="38"/>
        <v>6831436.8703297041</v>
      </c>
      <c r="G217" s="37">
        <f t="shared" si="39"/>
        <v>6564007.264476872</v>
      </c>
      <c r="H217" s="37">
        <f t="shared" si="40"/>
        <v>6283981.744075303</v>
      </c>
      <c r="I217" s="30"/>
      <c r="J217" s="31"/>
      <c r="K217" s="10">
        <f t="shared" si="47"/>
        <v>414.03750000000002</v>
      </c>
      <c r="L217" s="10">
        <f t="shared" si="48"/>
        <v>414.13650000000001</v>
      </c>
      <c r="M217" s="8">
        <v>43197</v>
      </c>
      <c r="N217" s="16">
        <v>0.4375</v>
      </c>
      <c r="O217" s="6">
        <v>413.4</v>
      </c>
      <c r="P217" s="1">
        <v>7.8479999999999999</v>
      </c>
      <c r="Q217" s="1">
        <v>2.4900000000000002</v>
      </c>
      <c r="R217" s="1">
        <v>0.5</v>
      </c>
      <c r="S217" s="10">
        <v>-2.6</v>
      </c>
      <c r="T217" s="10">
        <v>83.49</v>
      </c>
      <c r="U217" s="10">
        <v>22.32</v>
      </c>
      <c r="V217" s="12">
        <v>5</v>
      </c>
      <c r="W217" s="10">
        <v>28.5</v>
      </c>
      <c r="X217" s="12">
        <v>5</v>
      </c>
      <c r="Y217" s="10">
        <v>60.36</v>
      </c>
      <c r="Z217" s="12">
        <v>5</v>
      </c>
      <c r="AA217" s="10">
        <v>99</v>
      </c>
      <c r="AB217" s="6">
        <v>6</v>
      </c>
      <c r="AD217" s="2">
        <f t="shared" si="41"/>
        <v>1.0588678895643131</v>
      </c>
      <c r="AE217" s="58">
        <f t="shared" si="42"/>
        <v>-0.40982828737065247</v>
      </c>
      <c r="AF217" s="58">
        <f t="shared" si="43"/>
        <v>0.86921575202730039</v>
      </c>
      <c r="AG217" s="57">
        <f t="shared" si="44"/>
        <v>-0.60872411945912386</v>
      </c>
      <c r="AH217" s="59">
        <f t="shared" si="45"/>
        <v>2.1643472225479781</v>
      </c>
      <c r="AI217" s="60">
        <f t="shared" si="46"/>
        <v>0.59066660335662879</v>
      </c>
    </row>
    <row r="218" spans="2:35">
      <c r="B218" s="11"/>
      <c r="E218" s="27">
        <f t="shared" si="37"/>
        <v>4726389.4845268186</v>
      </c>
      <c r="F218" s="27">
        <f t="shared" si="38"/>
        <v>6967164.9240259388</v>
      </c>
      <c r="G218" s="37">
        <f t="shared" si="39"/>
        <v>6382744.8645688808</v>
      </c>
      <c r="H218" s="37">
        <f t="shared" si="40"/>
        <v>6322173.0808283333</v>
      </c>
      <c r="I218" s="30"/>
      <c r="J218" s="31"/>
      <c r="K218" s="10">
        <f t="shared" si="47"/>
        <v>411.58499999999998</v>
      </c>
      <c r="L218" s="10">
        <f t="shared" si="48"/>
        <v>411.73649999999998</v>
      </c>
      <c r="M218" s="8">
        <v>43197</v>
      </c>
      <c r="N218" s="16">
        <v>0.49861111111111112</v>
      </c>
      <c r="O218" s="6">
        <v>413.4</v>
      </c>
      <c r="P218" s="1">
        <v>7.8479999999999999</v>
      </c>
      <c r="Q218" s="1">
        <v>2.6</v>
      </c>
      <c r="R218" s="1">
        <v>0.48</v>
      </c>
      <c r="S218" s="10">
        <v>-2.6</v>
      </c>
      <c r="T218" s="10">
        <v>83.19</v>
      </c>
      <c r="U218" s="10">
        <v>22.5</v>
      </c>
      <c r="V218" s="12">
        <v>5</v>
      </c>
      <c r="W218" s="10">
        <v>25.5</v>
      </c>
      <c r="X218" s="12">
        <v>5</v>
      </c>
      <c r="Y218" s="10">
        <v>59.64</v>
      </c>
      <c r="Z218" s="12">
        <v>5</v>
      </c>
      <c r="AA218" s="10">
        <v>151.5</v>
      </c>
      <c r="AB218" s="6">
        <v>6</v>
      </c>
      <c r="AD218" s="2">
        <f t="shared" si="41"/>
        <v>1.091329046737112</v>
      </c>
      <c r="AE218" s="58">
        <f t="shared" si="42"/>
        <v>-0.38690675551720777</v>
      </c>
      <c r="AF218" s="58">
        <f t="shared" si="43"/>
        <v>0.84430716325678667</v>
      </c>
      <c r="AG218" s="57">
        <f t="shared" si="44"/>
        <v>-0.7349952607713155</v>
      </c>
      <c r="AH218" s="59">
        <f t="shared" si="45"/>
        <v>2.1951986244676451</v>
      </c>
      <c r="AI218" s="60">
        <f t="shared" si="46"/>
        <v>0.58376864327370093</v>
      </c>
    </row>
    <row r="219" spans="2:35">
      <c r="B219" s="11"/>
      <c r="E219" s="27">
        <f t="shared" si="37"/>
        <v>5148580.1912863962</v>
      </c>
      <c r="F219" s="27">
        <f t="shared" si="38"/>
        <v>7495583.9492202261</v>
      </c>
      <c r="G219" s="37">
        <f t="shared" si="39"/>
        <v>7034917.3766551195</v>
      </c>
      <c r="H219" s="37">
        <f t="shared" si="40"/>
        <v>6851768.3582271347</v>
      </c>
      <c r="I219" s="30"/>
      <c r="J219" s="31"/>
      <c r="K219" s="10">
        <f t="shared" si="47"/>
        <v>412.65749999999997</v>
      </c>
      <c r="L219" s="10">
        <f t="shared" si="48"/>
        <v>412.81200000000001</v>
      </c>
      <c r="M219" s="8">
        <v>43197</v>
      </c>
      <c r="N219" s="16">
        <v>0.51597222222222217</v>
      </c>
      <c r="O219" s="6">
        <v>413.4</v>
      </c>
      <c r="P219" s="1">
        <v>7.8479999999999999</v>
      </c>
      <c r="Q219" s="1">
        <v>2.4700000000000002</v>
      </c>
      <c r="R219" s="1">
        <v>0.41</v>
      </c>
      <c r="S219" s="10">
        <v>-2.6</v>
      </c>
      <c r="T219" s="10">
        <v>83.37</v>
      </c>
      <c r="U219" s="10">
        <v>22.02</v>
      </c>
      <c r="V219" s="12">
        <v>5</v>
      </c>
      <c r="W219" s="10">
        <v>27</v>
      </c>
      <c r="X219" s="12">
        <v>5</v>
      </c>
      <c r="Y219" s="10">
        <v>60.33</v>
      </c>
      <c r="Z219" s="12">
        <v>5</v>
      </c>
      <c r="AA219" s="10">
        <v>154.5</v>
      </c>
      <c r="AB219" s="6">
        <v>6</v>
      </c>
      <c r="AD219" s="2">
        <f t="shared" si="41"/>
        <v>1.2245158055460177</v>
      </c>
      <c r="AE219" s="58">
        <f t="shared" si="42"/>
        <v>-0.41431752390582144</v>
      </c>
      <c r="AF219" s="58">
        <f t="shared" si="43"/>
        <v>0.84717700713119914</v>
      </c>
      <c r="AG219" s="57">
        <f t="shared" si="44"/>
        <v>-0.72025839741400732</v>
      </c>
      <c r="AH219" s="59">
        <f t="shared" si="45"/>
        <v>2.092527207614062</v>
      </c>
      <c r="AI219" s="60">
        <f t="shared" si="46"/>
        <v>0.49694656894614764</v>
      </c>
    </row>
    <row r="220" spans="2:35">
      <c r="B220" s="11"/>
      <c r="E220" s="27">
        <f t="shared" si="37"/>
        <v>5251880.5547925308</v>
      </c>
      <c r="F220" s="27">
        <f t="shared" si="38"/>
        <v>7745527.2153373538</v>
      </c>
      <c r="G220" s="37">
        <f t="shared" si="39"/>
        <v>7251870.1838951148</v>
      </c>
      <c r="H220" s="37">
        <f t="shared" si="40"/>
        <v>7067382.172205911</v>
      </c>
      <c r="I220" s="30"/>
      <c r="J220" s="31"/>
      <c r="K220" s="10">
        <f t="shared" si="47"/>
        <v>414.315</v>
      </c>
      <c r="L220" s="10">
        <f t="shared" si="48"/>
        <v>414.46950000000004</v>
      </c>
      <c r="M220" s="8">
        <v>43198</v>
      </c>
      <c r="N220" s="16">
        <v>2.6388888888888889E-2</v>
      </c>
      <c r="O220" s="6">
        <v>413.4</v>
      </c>
      <c r="P220" s="1">
        <v>7.8479999999999999</v>
      </c>
      <c r="Q220" s="1">
        <v>2.4700000000000002</v>
      </c>
      <c r="R220" s="1">
        <v>0.4</v>
      </c>
      <c r="S220" s="10">
        <v>-8.1999999999999993</v>
      </c>
      <c r="T220" s="10">
        <v>83.31</v>
      </c>
      <c r="U220" s="10">
        <v>22.26</v>
      </c>
      <c r="V220" s="12">
        <v>5</v>
      </c>
      <c r="W220" s="10">
        <v>28.5</v>
      </c>
      <c r="X220" s="12">
        <v>5</v>
      </c>
      <c r="Y220" s="10">
        <v>60.42</v>
      </c>
      <c r="Z220" s="12">
        <v>5</v>
      </c>
      <c r="AA220" s="10">
        <v>154.5</v>
      </c>
      <c r="AB220" s="6">
        <v>6</v>
      </c>
      <c r="AD220" s="2">
        <f t="shared" si="41"/>
        <v>1.2293660991801514</v>
      </c>
      <c r="AE220" s="58">
        <f t="shared" si="42"/>
        <v>-0.41604182523553324</v>
      </c>
      <c r="AF220" s="58">
        <f t="shared" si="43"/>
        <v>0.84355395435619374</v>
      </c>
      <c r="AG220" s="57">
        <f t="shared" si="44"/>
        <v>-0.73887134379198904</v>
      </c>
      <c r="AH220" s="59">
        <f t="shared" si="45"/>
        <v>2.0835782672597984</v>
      </c>
      <c r="AI220" s="60">
        <f t="shared" si="46"/>
        <v>0.48690824166749264</v>
      </c>
    </row>
    <row r="221" spans="2:35">
      <c r="B221" s="11"/>
      <c r="E221" s="27">
        <f t="shared" si="37"/>
        <v>5161540.3033893993</v>
      </c>
      <c r="F221" s="27">
        <f t="shared" si="38"/>
        <v>6719352.9603994209</v>
      </c>
      <c r="G221" s="37">
        <f t="shared" si="39"/>
        <v>6543479.041289336</v>
      </c>
      <c r="H221" s="37">
        <f t="shared" si="40"/>
        <v>6208478.9127544099</v>
      </c>
      <c r="I221" s="30"/>
      <c r="J221" s="31"/>
      <c r="K221" s="10">
        <f t="shared" si="47"/>
        <v>414.3</v>
      </c>
      <c r="L221" s="10">
        <f t="shared" si="48"/>
        <v>414.45</v>
      </c>
      <c r="M221" s="8">
        <v>43198</v>
      </c>
      <c r="N221" s="16">
        <v>0.13263888888888889</v>
      </c>
      <c r="O221" s="6">
        <v>413.4</v>
      </c>
      <c r="P221" s="1">
        <v>7.8479999999999999</v>
      </c>
      <c r="Q221" s="1">
        <v>2.4700000000000002</v>
      </c>
      <c r="R221" s="1">
        <v>0.52</v>
      </c>
      <c r="S221" s="10">
        <v>-3.8</v>
      </c>
      <c r="T221" s="10">
        <v>83.4</v>
      </c>
      <c r="U221" s="10">
        <v>22.08</v>
      </c>
      <c r="V221" s="12">
        <v>5</v>
      </c>
      <c r="W221" s="10">
        <v>30</v>
      </c>
      <c r="X221" s="12">
        <v>5</v>
      </c>
      <c r="Y221" s="10">
        <v>60.6</v>
      </c>
      <c r="Z221" s="12">
        <v>5</v>
      </c>
      <c r="AA221" s="10">
        <v>150</v>
      </c>
      <c r="AB221" s="6">
        <v>6</v>
      </c>
      <c r="AD221" s="2">
        <f t="shared" si="41"/>
        <v>1.0270290585757862</v>
      </c>
      <c r="AE221" s="58">
        <f t="shared" si="42"/>
        <v>-0.41453385556017319</v>
      </c>
      <c r="AF221" s="58">
        <f t="shared" si="43"/>
        <v>0.87878933830079387</v>
      </c>
      <c r="AG221" s="57">
        <f t="shared" si="44"/>
        <v>-0.56115220692379519</v>
      </c>
      <c r="AH221" s="59">
        <f t="shared" si="45"/>
        <v>2.170609665602961</v>
      </c>
      <c r="AI221" s="60">
        <f t="shared" si="46"/>
        <v>0.60760111803341244</v>
      </c>
    </row>
    <row r="222" spans="2:35">
      <c r="B222" s="11"/>
      <c r="E222" s="27">
        <f t="shared" si="37"/>
        <v>5207987.0407073386</v>
      </c>
      <c r="F222" s="27">
        <f t="shared" si="38"/>
        <v>6751363.4266389813</v>
      </c>
      <c r="G222" s="37">
        <f t="shared" si="39"/>
        <v>6596089.8787522344</v>
      </c>
      <c r="H222" s="37">
        <f t="shared" si="40"/>
        <v>6246894.2974206069</v>
      </c>
      <c r="I222" s="30"/>
      <c r="J222" s="31"/>
      <c r="K222" s="10">
        <f t="shared" si="47"/>
        <v>413.45249999999999</v>
      </c>
      <c r="L222" s="10">
        <f t="shared" si="48"/>
        <v>413.49299999999999</v>
      </c>
      <c r="M222" s="8">
        <v>43196</v>
      </c>
      <c r="N222" s="16">
        <v>0.7104166666666667</v>
      </c>
      <c r="O222" s="6">
        <v>413.25</v>
      </c>
      <c r="P222" s="1">
        <v>7.8479999999999999</v>
      </c>
      <c r="Q222" s="1">
        <v>2.4500000000000002</v>
      </c>
      <c r="R222" s="1">
        <v>0.51</v>
      </c>
      <c r="S222" s="10">
        <v>0.2</v>
      </c>
      <c r="T222" s="10">
        <v>83.25</v>
      </c>
      <c r="U222" s="10">
        <v>22.32</v>
      </c>
      <c r="V222" s="12">
        <v>5</v>
      </c>
      <c r="W222" s="10">
        <v>0</v>
      </c>
      <c r="X222" s="12">
        <v>5</v>
      </c>
      <c r="Y222" s="10">
        <v>60.33</v>
      </c>
      <c r="Z222" s="12">
        <v>5</v>
      </c>
      <c r="AA222" s="10">
        <v>40.5</v>
      </c>
      <c r="AB222" s="6">
        <v>6</v>
      </c>
      <c r="AD222" s="2">
        <f t="shared" si="41"/>
        <v>1.0443980339278025</v>
      </c>
      <c r="AE222" s="58">
        <f t="shared" si="42"/>
        <v>-0.41851571676495647</v>
      </c>
      <c r="AF222" s="58">
        <f t="shared" si="43"/>
        <v>0.880086679079642</v>
      </c>
      <c r="AG222" s="57">
        <f t="shared" si="44"/>
        <v>-0.55474552404209465</v>
      </c>
      <c r="AH222" s="59">
        <f t="shared" si="45"/>
        <v>2.1562123637451229</v>
      </c>
      <c r="AI222" s="60">
        <f t="shared" si="46"/>
        <v>0.5950380372742059</v>
      </c>
    </row>
    <row r="223" spans="2:35">
      <c r="B223" s="11"/>
      <c r="E223" s="27">
        <f t="shared" si="37"/>
        <v>4686850.6563958293</v>
      </c>
      <c r="F223" s="27">
        <f t="shared" si="38"/>
        <v>6954059.6350388648</v>
      </c>
      <c r="G223" s="37">
        <f t="shared" si="39"/>
        <v>6344201.1733555421</v>
      </c>
      <c r="H223" s="37">
        <f t="shared" si="40"/>
        <v>6304177.9927630816</v>
      </c>
      <c r="I223" s="30"/>
      <c r="J223" s="31"/>
      <c r="K223" s="10">
        <f t="shared" si="47"/>
        <v>413.30249999999995</v>
      </c>
      <c r="L223" s="10">
        <f t="shared" si="48"/>
        <v>413.30699999999996</v>
      </c>
      <c r="M223" s="8">
        <v>43196</v>
      </c>
      <c r="N223" s="16">
        <v>0.75624999999999998</v>
      </c>
      <c r="O223" s="6">
        <v>413.25</v>
      </c>
      <c r="P223" s="1">
        <v>7.8479999999999999</v>
      </c>
      <c r="Q223" s="1">
        <v>2.61</v>
      </c>
      <c r="R223" s="1">
        <v>0.48</v>
      </c>
      <c r="S223" s="10">
        <v>0.9</v>
      </c>
      <c r="T223" s="10">
        <v>83.1</v>
      </c>
      <c r="U223" s="10">
        <v>22.41</v>
      </c>
      <c r="V223" s="12">
        <v>5</v>
      </c>
      <c r="W223" s="10">
        <v>6</v>
      </c>
      <c r="X223" s="12">
        <v>5</v>
      </c>
      <c r="Y223" s="10">
        <v>60.24</v>
      </c>
      <c r="Z223" s="12">
        <v>5</v>
      </c>
      <c r="AA223" s="10">
        <v>4.5</v>
      </c>
      <c r="AB223" s="6">
        <v>6</v>
      </c>
      <c r="AD223" s="2">
        <f t="shared" si="41"/>
        <v>1.0922749868603248</v>
      </c>
      <c r="AE223" s="58">
        <f t="shared" si="42"/>
        <v>-0.38463329240397603</v>
      </c>
      <c r="AF223" s="58">
        <f t="shared" si="43"/>
        <v>0.84265966621425514</v>
      </c>
      <c r="AG223" s="57">
        <f t="shared" si="44"/>
        <v>-0.74347793025234754</v>
      </c>
      <c r="AH223" s="59">
        <f t="shared" si="45"/>
        <v>2.1993417288192063</v>
      </c>
      <c r="AI223" s="60">
        <f t="shared" si="46"/>
        <v>0.58490997844361226</v>
      </c>
    </row>
    <row r="224" spans="2:35">
      <c r="B224" s="11"/>
      <c r="E224" s="27">
        <f t="shared" si="37"/>
        <v>4806482.0497935787</v>
      </c>
      <c r="F224" s="27">
        <f t="shared" si="38"/>
        <v>6752762.1860485571</v>
      </c>
      <c r="G224" s="37">
        <f t="shared" si="39"/>
        <v>6325161.4344864264</v>
      </c>
      <c r="H224" s="37">
        <f t="shared" si="40"/>
        <v>6162546.734153131</v>
      </c>
      <c r="I224" s="30"/>
      <c r="J224" s="31"/>
      <c r="K224" s="10">
        <f t="shared" si="47"/>
        <v>414.38249999999999</v>
      </c>
      <c r="L224" s="10">
        <f t="shared" si="48"/>
        <v>414.57600000000002</v>
      </c>
      <c r="M224" s="8">
        <v>43196</v>
      </c>
      <c r="N224" s="16">
        <v>0.76458333333333339</v>
      </c>
      <c r="O224" s="6">
        <v>413.25</v>
      </c>
      <c r="P224" s="1">
        <v>7.8479999999999999</v>
      </c>
      <c r="Q224" s="1">
        <v>2.57</v>
      </c>
      <c r="R224" s="1">
        <v>0.51</v>
      </c>
      <c r="S224" s="10">
        <v>0.8</v>
      </c>
      <c r="T224" s="10">
        <v>83.46</v>
      </c>
      <c r="U224" s="10">
        <v>22.17</v>
      </c>
      <c r="V224" s="12">
        <v>5</v>
      </c>
      <c r="W224" s="10">
        <v>3</v>
      </c>
      <c r="X224" s="12">
        <v>5</v>
      </c>
      <c r="Y224" s="10">
        <v>60.51</v>
      </c>
      <c r="Z224" s="12">
        <v>5</v>
      </c>
      <c r="AA224" s="10">
        <v>193.5</v>
      </c>
      <c r="AB224" s="6">
        <v>6</v>
      </c>
      <c r="AD224" s="2">
        <f t="shared" si="41"/>
        <v>1.0442850371936858</v>
      </c>
      <c r="AE224" s="58">
        <f t="shared" si="42"/>
        <v>-0.39253761060799253</v>
      </c>
      <c r="AF224" s="58">
        <f t="shared" si="43"/>
        <v>0.85707024224852735</v>
      </c>
      <c r="AG224" s="57">
        <f t="shared" si="44"/>
        <v>-0.66983583478404329</v>
      </c>
      <c r="AH224" s="59">
        <f t="shared" si="45"/>
        <v>2.2026705225787153</v>
      </c>
      <c r="AI224" s="60">
        <f t="shared" si="46"/>
        <v>0.61101765565542709</v>
      </c>
    </row>
    <row r="225" spans="2:35">
      <c r="B225" s="11"/>
      <c r="E225" s="27">
        <f t="shared" si="37"/>
        <v>4778872.2270523747</v>
      </c>
      <c r="F225" s="27">
        <f t="shared" si="38"/>
        <v>6335324.9188180324</v>
      </c>
      <c r="G225" s="37">
        <f t="shared" si="39"/>
        <v>6062553.7635466196</v>
      </c>
      <c r="H225" s="37">
        <f t="shared" si="40"/>
        <v>5814772.7827642467</v>
      </c>
      <c r="I225" s="30"/>
      <c r="J225" s="31"/>
      <c r="K225" s="10">
        <f t="shared" si="47"/>
        <v>415.10250000000002</v>
      </c>
      <c r="L225" s="10">
        <f t="shared" si="48"/>
        <v>415.25100000000003</v>
      </c>
      <c r="M225" s="8">
        <v>43196</v>
      </c>
      <c r="N225" s="16">
        <v>0.81874999999999998</v>
      </c>
      <c r="O225" s="6">
        <v>413.25</v>
      </c>
      <c r="P225" s="1">
        <v>7.8479999999999999</v>
      </c>
      <c r="Q225" s="1">
        <v>2.58</v>
      </c>
      <c r="R225" s="1">
        <v>0.57999999999999996</v>
      </c>
      <c r="S225" s="10">
        <v>1.6</v>
      </c>
      <c r="T225" s="10">
        <v>84.15</v>
      </c>
      <c r="U225" s="10">
        <v>22.83</v>
      </c>
      <c r="V225" s="12">
        <v>5</v>
      </c>
      <c r="W225" s="10">
        <v>102</v>
      </c>
      <c r="X225" s="12">
        <v>5</v>
      </c>
      <c r="Y225" s="10">
        <v>59.94</v>
      </c>
      <c r="Z225" s="12">
        <v>5</v>
      </c>
      <c r="AA225" s="10">
        <v>148.5</v>
      </c>
      <c r="AB225" s="6">
        <v>6</v>
      </c>
      <c r="AD225" s="2">
        <f t="shared" si="41"/>
        <v>0.94790279183219095</v>
      </c>
      <c r="AE225" s="58">
        <f t="shared" si="42"/>
        <v>-0.39057525018859784</v>
      </c>
      <c r="AF225" s="58">
        <f t="shared" si="43"/>
        <v>0.87313097794844119</v>
      </c>
      <c r="AG225" s="57">
        <f t="shared" si="44"/>
        <v>-0.58920603105942049</v>
      </c>
      <c r="AH225" s="59">
        <f t="shared" si="45"/>
        <v>2.2526779231069782</v>
      </c>
      <c r="AI225" s="60">
        <f t="shared" si="46"/>
        <v>0.68210085933139164</v>
      </c>
    </row>
    <row r="226" spans="2:35">
      <c r="B226" s="11"/>
      <c r="E226" s="27">
        <f t="shared" si="37"/>
        <v>4549153.32998069</v>
      </c>
      <c r="F226" s="27">
        <f t="shared" si="38"/>
        <v>6393440.9318532944</v>
      </c>
      <c r="G226" s="37">
        <f t="shared" si="39"/>
        <v>5929524.0452175681</v>
      </c>
      <c r="H226" s="37">
        <f t="shared" si="40"/>
        <v>5812317.1226083636</v>
      </c>
      <c r="I226" s="30"/>
      <c r="J226" s="31"/>
      <c r="K226" s="10">
        <f t="shared" si="47"/>
        <v>414.51749999999998</v>
      </c>
      <c r="L226" s="10">
        <f t="shared" si="48"/>
        <v>414.67200000000003</v>
      </c>
      <c r="M226" s="8">
        <v>43196</v>
      </c>
      <c r="N226" s="16">
        <v>0.85</v>
      </c>
      <c r="O226" s="6">
        <v>413.25</v>
      </c>
      <c r="P226" s="1">
        <v>7.8479999999999999</v>
      </c>
      <c r="Q226" s="1">
        <v>2.66</v>
      </c>
      <c r="R226" s="1">
        <v>0.56999999999999995</v>
      </c>
      <c r="S226" s="10">
        <v>1.8</v>
      </c>
      <c r="T226" s="10">
        <v>83.76</v>
      </c>
      <c r="U226" s="10">
        <v>22.59</v>
      </c>
      <c r="V226" s="12">
        <v>5</v>
      </c>
      <c r="W226" s="10">
        <v>99</v>
      </c>
      <c r="X226" s="12">
        <v>5</v>
      </c>
      <c r="Y226" s="10">
        <v>60.06</v>
      </c>
      <c r="Z226" s="12">
        <v>5</v>
      </c>
      <c r="AA226" s="10">
        <v>154.5</v>
      </c>
      <c r="AB226" s="6">
        <v>6</v>
      </c>
      <c r="AD226" s="2">
        <f t="shared" si="41"/>
        <v>0.96033203949688661</v>
      </c>
      <c r="AE226" s="58">
        <f t="shared" si="42"/>
        <v>-0.37527060819241387</v>
      </c>
      <c r="AF226" s="58">
        <f t="shared" si="43"/>
        <v>0.85705395461599676</v>
      </c>
      <c r="AG226" s="57">
        <f t="shared" si="44"/>
        <v>-0.66991836823108819</v>
      </c>
      <c r="AH226" s="59">
        <f t="shared" si="45"/>
        <v>2.2797635192785517</v>
      </c>
      <c r="AI226" s="60">
        <f t="shared" si="46"/>
        <v>0.68291506374654187</v>
      </c>
    </row>
    <row r="227" spans="2:35">
      <c r="B227" s="11"/>
      <c r="E227" s="27">
        <f t="shared" si="37"/>
        <v>4628038.658280299</v>
      </c>
      <c r="F227" s="27">
        <f t="shared" si="38"/>
        <v>5866490.9162699329</v>
      </c>
      <c r="G227" s="37">
        <f t="shared" si="39"/>
        <v>5693376.6887018662</v>
      </c>
      <c r="H227" s="37">
        <f t="shared" si="40"/>
        <v>5404374.3989772256</v>
      </c>
      <c r="I227" s="30"/>
      <c r="J227" s="31"/>
      <c r="K227" s="10">
        <f t="shared" si="47"/>
        <v>410.73750000000001</v>
      </c>
      <c r="L227" s="10">
        <f t="shared" si="48"/>
        <v>410.88749999999999</v>
      </c>
      <c r="M227" s="8">
        <v>43196</v>
      </c>
      <c r="N227" s="16">
        <v>0.99722222222222223</v>
      </c>
      <c r="O227" s="6">
        <v>413.25</v>
      </c>
      <c r="P227" s="1">
        <v>7.8479999999999999</v>
      </c>
      <c r="Q227" s="1">
        <v>2.63</v>
      </c>
      <c r="R227" s="1">
        <v>0.67</v>
      </c>
      <c r="S227" s="10">
        <v>1.4210899999999999E-14</v>
      </c>
      <c r="T227" s="10">
        <v>83.28</v>
      </c>
      <c r="U227" s="10">
        <v>21.96</v>
      </c>
      <c r="V227" s="12">
        <v>5</v>
      </c>
      <c r="W227" s="10">
        <v>97.5</v>
      </c>
      <c r="X227" s="12">
        <v>5</v>
      </c>
      <c r="Y227" s="10">
        <v>59.94</v>
      </c>
      <c r="Z227" s="12">
        <v>5</v>
      </c>
      <c r="AA227" s="10">
        <v>150</v>
      </c>
      <c r="AB227" s="6">
        <v>6</v>
      </c>
      <c r="AD227" s="2">
        <f t="shared" si="41"/>
        <v>0.84940208167436992</v>
      </c>
      <c r="AE227" s="58">
        <f t="shared" si="42"/>
        <v>-0.38078701981555874</v>
      </c>
      <c r="AF227" s="58">
        <f t="shared" si="43"/>
        <v>0.88569497971971145</v>
      </c>
      <c r="AG227" s="57">
        <f t="shared" si="44"/>
        <v>-0.52715816975364094</v>
      </c>
      <c r="AH227" s="59">
        <f t="shared" si="45"/>
        <v>2.3293777966628406</v>
      </c>
      <c r="AI227" s="60">
        <f t="shared" si="46"/>
        <v>0.77676673682325359</v>
      </c>
    </row>
    <row r="228" spans="2:35">
      <c r="B228" s="11"/>
      <c r="E228" s="27">
        <f t="shared" si="37"/>
        <v>4629844.8408309892</v>
      </c>
      <c r="F228" s="27">
        <f t="shared" si="38"/>
        <v>6690001.7615538063</v>
      </c>
      <c r="G228" s="37">
        <f t="shared" si="39"/>
        <v>6153276.4495417792</v>
      </c>
      <c r="H228" s="37">
        <f t="shared" si="40"/>
        <v>6073303.4786487352</v>
      </c>
      <c r="I228" s="30"/>
      <c r="J228" s="31"/>
      <c r="K228" s="10">
        <f t="shared" si="47"/>
        <v>414.11249999999995</v>
      </c>
      <c r="L228" s="10">
        <f t="shared" si="48"/>
        <v>414.26249999999993</v>
      </c>
      <c r="M228" s="8">
        <v>43197</v>
      </c>
      <c r="N228" s="16">
        <v>7.6388888888888895E-2</v>
      </c>
      <c r="O228" s="6">
        <v>413.25</v>
      </c>
      <c r="P228" s="1">
        <v>7.8479999999999999</v>
      </c>
      <c r="Q228" s="1">
        <v>2.63</v>
      </c>
      <c r="R228" s="1">
        <v>0.52</v>
      </c>
      <c r="S228" s="10">
        <v>1.1000000000000001</v>
      </c>
      <c r="T228" s="10">
        <v>83.4</v>
      </c>
      <c r="U228" s="10">
        <v>22.47</v>
      </c>
      <c r="V228" s="12">
        <v>5</v>
      </c>
      <c r="W228" s="10">
        <v>22.5</v>
      </c>
      <c r="X228" s="12">
        <v>5</v>
      </c>
      <c r="Y228" s="10">
        <v>60.18</v>
      </c>
      <c r="Z228" s="12">
        <v>5</v>
      </c>
      <c r="AA228" s="10">
        <v>150</v>
      </c>
      <c r="AB228" s="6">
        <v>6</v>
      </c>
      <c r="AD228" s="2">
        <f t="shared" si="41"/>
        <v>1.0291751416024493</v>
      </c>
      <c r="AE228" s="58">
        <f t="shared" si="42"/>
        <v>-0.38081531411466851</v>
      </c>
      <c r="AF228" s="58">
        <f t="shared" si="43"/>
        <v>0.84965615776430525</v>
      </c>
      <c r="AG228" s="57">
        <f t="shared" si="44"/>
        <v>-0.70756790752785004</v>
      </c>
      <c r="AH228" s="59">
        <f t="shared" si="45"/>
        <v>2.2345956949201229</v>
      </c>
      <c r="AI228" s="60">
        <f t="shared" si="46"/>
        <v>0.62843466688029781</v>
      </c>
    </row>
    <row r="229" spans="2:35">
      <c r="B229" s="11"/>
      <c r="E229" s="27">
        <f t="shared" si="37"/>
        <v>4469094.3988348199</v>
      </c>
      <c r="F229" s="27">
        <f t="shared" si="38"/>
        <v>6632739.5058144238</v>
      </c>
      <c r="G229" s="37">
        <f t="shared" si="39"/>
        <v>5990699.834445972</v>
      </c>
      <c r="H229" s="37">
        <f t="shared" si="40"/>
        <v>5991587.3983217794</v>
      </c>
      <c r="I229" s="30"/>
      <c r="J229" s="31"/>
      <c r="K229" s="10">
        <f t="shared" si="47"/>
        <v>413.68500000000006</v>
      </c>
      <c r="L229" s="10">
        <f t="shared" si="48"/>
        <v>413.86650000000003</v>
      </c>
      <c r="M229" s="8">
        <v>43197</v>
      </c>
      <c r="N229" s="16">
        <v>0.14166666666666666</v>
      </c>
      <c r="O229" s="6">
        <v>413.25</v>
      </c>
      <c r="P229" s="1">
        <v>7.8479999999999999</v>
      </c>
      <c r="Q229" s="1">
        <v>2.69</v>
      </c>
      <c r="R229" s="1">
        <v>0.53</v>
      </c>
      <c r="S229" s="10">
        <v>1.9</v>
      </c>
      <c r="T229" s="10">
        <v>83.64</v>
      </c>
      <c r="U229" s="10">
        <v>22.02</v>
      </c>
      <c r="V229" s="12">
        <v>5</v>
      </c>
      <c r="W229" s="10">
        <v>25.5</v>
      </c>
      <c r="X229" s="12">
        <v>5</v>
      </c>
      <c r="Y229" s="10">
        <v>60.51</v>
      </c>
      <c r="Z229" s="12">
        <v>5</v>
      </c>
      <c r="AA229" s="10">
        <v>181.5</v>
      </c>
      <c r="AB229" s="6">
        <v>6</v>
      </c>
      <c r="AD229" s="2">
        <f t="shared" si="41"/>
        <v>1.0142080300374148</v>
      </c>
      <c r="AE229" s="58">
        <f t="shared" si="42"/>
        <v>-0.36985926449653195</v>
      </c>
      <c r="AF229" s="58">
        <f t="shared" si="43"/>
        <v>0.84290728232187406</v>
      </c>
      <c r="AG229" s="57">
        <f t="shared" si="44"/>
        <v>-0.74220194047292964</v>
      </c>
      <c r="AH229" s="59">
        <f t="shared" si="45"/>
        <v>2.267420589445841</v>
      </c>
      <c r="AI229" s="60">
        <f t="shared" si="46"/>
        <v>0.64564837698990052</v>
      </c>
    </row>
    <row r="230" spans="2:35">
      <c r="B230" s="11"/>
      <c r="E230" s="27">
        <f t="shared" si="37"/>
        <v>4657379.5230744136</v>
      </c>
      <c r="F230" s="27">
        <f t="shared" si="38"/>
        <v>5729059.0525202919</v>
      </c>
      <c r="G230" s="37">
        <f t="shared" si="39"/>
        <v>5631476.5259737568</v>
      </c>
      <c r="H230" s="37">
        <f t="shared" si="40"/>
        <v>5301510.8127976134</v>
      </c>
      <c r="I230" s="30"/>
      <c r="J230" s="31"/>
      <c r="K230" s="10">
        <f t="shared" si="47"/>
        <v>414.11250000000001</v>
      </c>
      <c r="L230" s="10">
        <f t="shared" si="48"/>
        <v>414.26249999999999</v>
      </c>
      <c r="M230" s="8">
        <v>43197</v>
      </c>
      <c r="N230" s="16">
        <v>0.25486111111111109</v>
      </c>
      <c r="O230" s="6">
        <v>413.25</v>
      </c>
      <c r="P230" s="1">
        <v>7.8479999999999999</v>
      </c>
      <c r="Q230" s="1">
        <v>2.62</v>
      </c>
      <c r="R230" s="1">
        <v>0.7</v>
      </c>
      <c r="S230" s="10">
        <v>-0.7</v>
      </c>
      <c r="T230" s="10">
        <v>83.67</v>
      </c>
      <c r="U230" s="10">
        <v>22.2</v>
      </c>
      <c r="V230" s="12">
        <v>5</v>
      </c>
      <c r="W230" s="10">
        <v>22.5</v>
      </c>
      <c r="X230" s="12">
        <v>5</v>
      </c>
      <c r="Y230" s="10">
        <v>60.45</v>
      </c>
      <c r="Z230" s="12">
        <v>5</v>
      </c>
      <c r="AA230" s="10">
        <v>150</v>
      </c>
      <c r="AB230" s="6">
        <v>6</v>
      </c>
      <c r="AD230" s="2">
        <f t="shared" si="41"/>
        <v>0.82108790449652691</v>
      </c>
      <c r="AE230" s="58">
        <f t="shared" si="42"/>
        <v>-0.38270179165601137</v>
      </c>
      <c r="AF230" s="58">
        <f t="shared" si="43"/>
        <v>0.89454846128637644</v>
      </c>
      <c r="AG230" s="57">
        <f t="shared" si="44"/>
        <v>-0.48396126981277843</v>
      </c>
      <c r="AH230" s="59">
        <f t="shared" si="45"/>
        <v>2.3437169685703059</v>
      </c>
      <c r="AI230" s="60">
        <f t="shared" si="46"/>
        <v>0.80351533010747933</v>
      </c>
    </row>
    <row r="231" spans="2:35">
      <c r="B231" s="11"/>
      <c r="E231" s="27">
        <f t="shared" si="37"/>
        <v>4901346.9213686073</v>
      </c>
      <c r="F231" s="27">
        <f t="shared" si="38"/>
        <v>6886048.2641384704</v>
      </c>
      <c r="G231" s="37">
        <f t="shared" si="39"/>
        <v>6473869.1545672277</v>
      </c>
      <c r="H231" s="37">
        <f t="shared" si="40"/>
        <v>6292596.3495303812</v>
      </c>
      <c r="I231" s="30"/>
      <c r="J231" s="31"/>
      <c r="K231" s="10">
        <f t="shared" si="47"/>
        <v>414.15749999999997</v>
      </c>
      <c r="L231" s="10">
        <f t="shared" si="48"/>
        <v>414.31200000000001</v>
      </c>
      <c r="M231" s="8">
        <v>43197</v>
      </c>
      <c r="N231" s="16">
        <v>0.26666666666666666</v>
      </c>
      <c r="O231" s="6">
        <v>413.25</v>
      </c>
      <c r="P231" s="1">
        <v>7.8479999999999999</v>
      </c>
      <c r="Q231" s="1">
        <v>2.54</v>
      </c>
      <c r="R231" s="1">
        <v>0.49</v>
      </c>
      <c r="S231" s="10">
        <v>-1</v>
      </c>
      <c r="T231" s="10">
        <v>84.03</v>
      </c>
      <c r="U231" s="10">
        <v>23.01</v>
      </c>
      <c r="V231" s="12">
        <v>5</v>
      </c>
      <c r="W231" s="10">
        <v>27</v>
      </c>
      <c r="X231" s="12">
        <v>5</v>
      </c>
      <c r="Y231" s="10">
        <v>59.64</v>
      </c>
      <c r="Z231" s="12">
        <v>5</v>
      </c>
      <c r="AA231" s="10">
        <v>154.5</v>
      </c>
      <c r="AB231" s="6">
        <v>6</v>
      </c>
      <c r="AD231" s="2">
        <f t="shared" si="41"/>
        <v>1.0757021128007489</v>
      </c>
      <c r="AE231" s="58">
        <f t="shared" si="42"/>
        <v>-0.39871261986138917</v>
      </c>
      <c r="AF231" s="58">
        <f t="shared" si="43"/>
        <v>0.85704333222469997</v>
      </c>
      <c r="AG231" s="57">
        <f t="shared" si="44"/>
        <v>-0.66997219535000707</v>
      </c>
      <c r="AH231" s="59">
        <f t="shared" si="45"/>
        <v>2.1768900638507378</v>
      </c>
      <c r="AI231" s="60">
        <f t="shared" si="46"/>
        <v>0.58707461174839026</v>
      </c>
    </row>
    <row r="232" spans="2:35">
      <c r="B232" s="11"/>
      <c r="E232" s="27">
        <f t="shared" si="37"/>
        <v>4217321.2510436196</v>
      </c>
      <c r="F232" s="27">
        <f t="shared" si="38"/>
        <v>6886048.2641384704</v>
      </c>
      <c r="G232" s="37">
        <f t="shared" si="39"/>
        <v>5886503.7890936173</v>
      </c>
      <c r="H232" s="37">
        <f t="shared" si="40"/>
        <v>6149717.2812909763</v>
      </c>
      <c r="I232" s="30"/>
      <c r="J232" s="31"/>
      <c r="K232" s="10">
        <f t="shared" si="47"/>
        <v>414.15000000000003</v>
      </c>
      <c r="L232" s="10">
        <f t="shared" si="48"/>
        <v>414.30450000000008</v>
      </c>
      <c r="M232" s="8">
        <v>43197</v>
      </c>
      <c r="N232" s="15">
        <v>0.27499999999999997</v>
      </c>
      <c r="O232" s="6">
        <v>413.25</v>
      </c>
      <c r="P232" s="1">
        <v>7.8479999999999999</v>
      </c>
      <c r="Q232" s="1">
        <v>2.79</v>
      </c>
      <c r="R232" s="1">
        <v>0.49</v>
      </c>
      <c r="S232" s="10">
        <v>-1</v>
      </c>
      <c r="T232" s="10">
        <v>83.67</v>
      </c>
      <c r="U232" s="10">
        <v>22.23</v>
      </c>
      <c r="V232" s="12">
        <v>5</v>
      </c>
      <c r="W232" s="10">
        <v>25.5</v>
      </c>
      <c r="X232" s="12">
        <v>5</v>
      </c>
      <c r="Y232" s="10">
        <v>60.42</v>
      </c>
      <c r="Z232" s="12">
        <v>5</v>
      </c>
      <c r="AA232" s="10">
        <v>154.5</v>
      </c>
      <c r="AB232" s="6">
        <v>6</v>
      </c>
      <c r="AD232" s="2">
        <f t="shared" si="41"/>
        <v>1.0757021128007489</v>
      </c>
      <c r="AE232" s="58">
        <f t="shared" si="42"/>
        <v>-0.35288475533862196</v>
      </c>
      <c r="AF232" s="58">
        <f t="shared" si="43"/>
        <v>0.81999808744485125</v>
      </c>
      <c r="AG232" s="57">
        <f t="shared" si="44"/>
        <v>-0.86187160559107812</v>
      </c>
      <c r="AH232" s="59">
        <f t="shared" si="45"/>
        <v>2.2877946639711348</v>
      </c>
      <c r="AI232" s="60">
        <f t="shared" si="46"/>
        <v>0.61359701836036484</v>
      </c>
    </row>
    <row r="233" spans="2:35">
      <c r="B233" s="11"/>
      <c r="E233" s="27">
        <f t="shared" si="37"/>
        <v>4600752.3301827777</v>
      </c>
      <c r="F233" s="27">
        <f t="shared" si="38"/>
        <v>7168736.4332547849</v>
      </c>
      <c r="G233" s="37">
        <f t="shared" si="39"/>
        <v>6385513.7745465236</v>
      </c>
      <c r="H233" s="37">
        <f t="shared" si="40"/>
        <v>6465903.5784041127</v>
      </c>
      <c r="I233" s="30"/>
      <c r="J233" s="31"/>
      <c r="K233" s="10">
        <f t="shared" si="47"/>
        <v>411.59249999999997</v>
      </c>
      <c r="L233" s="10">
        <f t="shared" si="48"/>
        <v>411.74549999999999</v>
      </c>
      <c r="M233" s="8">
        <v>43197</v>
      </c>
      <c r="N233" s="16">
        <v>0.35625000000000001</v>
      </c>
      <c r="O233" s="6">
        <v>413.25</v>
      </c>
      <c r="P233" s="1">
        <v>7.8479999999999999</v>
      </c>
      <c r="Q233" s="1">
        <v>2.64</v>
      </c>
      <c r="R233" s="1">
        <v>0.45</v>
      </c>
      <c r="S233" s="10">
        <v>-0.8</v>
      </c>
      <c r="T233" s="10">
        <v>83.31</v>
      </c>
      <c r="U233" s="10">
        <v>22.08</v>
      </c>
      <c r="V233" s="12">
        <v>5</v>
      </c>
      <c r="W233" s="10">
        <v>25.5</v>
      </c>
      <c r="X233" s="12">
        <v>5</v>
      </c>
      <c r="Y233" s="10">
        <v>60.06</v>
      </c>
      <c r="Z233" s="12">
        <v>5</v>
      </c>
      <c r="AA233" s="10">
        <v>153</v>
      </c>
      <c r="AB233" s="6">
        <v>6</v>
      </c>
      <c r="AD233" s="2">
        <f t="shared" si="41"/>
        <v>1.145438654491548</v>
      </c>
      <c r="AE233" s="58">
        <f t="shared" si="42"/>
        <v>-0.37891881673875893</v>
      </c>
      <c r="AF233" s="58">
        <f t="shared" si="43"/>
        <v>0.83029925839589591</v>
      </c>
      <c r="AG233" s="57">
        <f t="shared" si="44"/>
        <v>-0.80765349978367884</v>
      </c>
      <c r="AH233" s="59">
        <f t="shared" si="45"/>
        <v>2.1919900421651652</v>
      </c>
      <c r="AI233" s="60">
        <f t="shared" si="46"/>
        <v>0.556516267572428</v>
      </c>
    </row>
    <row r="234" spans="2:35">
      <c r="B234" s="11"/>
      <c r="E234" s="27">
        <f t="shared" si="37"/>
        <v>5222292.8476490537</v>
      </c>
      <c r="F234" s="27">
        <f t="shared" si="38"/>
        <v>6770913.9655593084</v>
      </c>
      <c r="G234" s="37">
        <f t="shared" si="39"/>
        <v>6615462.1803387012</v>
      </c>
      <c r="H234" s="37">
        <f t="shared" si="40"/>
        <v>6264547.6712326929</v>
      </c>
      <c r="I234" s="30"/>
      <c r="J234" s="31"/>
      <c r="K234" s="10">
        <f t="shared" si="47"/>
        <v>414.10500000000002</v>
      </c>
      <c r="L234" s="10">
        <f t="shared" si="48"/>
        <v>414.25350000000003</v>
      </c>
      <c r="M234" s="8">
        <v>43197</v>
      </c>
      <c r="N234" s="16">
        <v>0.45208333333333334</v>
      </c>
      <c r="O234" s="6">
        <v>413.25</v>
      </c>
      <c r="P234" s="1">
        <v>7.8479999999999999</v>
      </c>
      <c r="Q234" s="1">
        <v>2.4500000000000002</v>
      </c>
      <c r="R234" s="1">
        <v>0.51</v>
      </c>
      <c r="S234" s="10">
        <v>-2.9</v>
      </c>
      <c r="T234" s="10">
        <v>83.37</v>
      </c>
      <c r="U234" s="10">
        <v>22.26</v>
      </c>
      <c r="V234" s="12">
        <v>5</v>
      </c>
      <c r="W234" s="10">
        <v>22.5</v>
      </c>
      <c r="X234" s="12">
        <v>5</v>
      </c>
      <c r="Y234" s="10">
        <v>60.39</v>
      </c>
      <c r="Z234" s="12">
        <v>5</v>
      </c>
      <c r="AA234" s="10">
        <v>148.5</v>
      </c>
      <c r="AB234" s="6">
        <v>6</v>
      </c>
      <c r="AD234" s="2">
        <f t="shared" si="41"/>
        <v>1.0428186722212085</v>
      </c>
      <c r="AE234" s="58">
        <f t="shared" si="42"/>
        <v>-0.41875628557613254</v>
      </c>
      <c r="AF234" s="58">
        <f t="shared" si="43"/>
        <v>0.88006106392578709</v>
      </c>
      <c r="AG234" s="57">
        <f t="shared" si="44"/>
        <v>-0.55487192843078625</v>
      </c>
      <c r="AH234" s="59">
        <f t="shared" si="45"/>
        <v>2.1561496066181784</v>
      </c>
      <c r="AI234" s="60">
        <f t="shared" si="46"/>
        <v>0.59505535651658481</v>
      </c>
    </row>
    <row r="235" spans="2:35">
      <c r="B235" s="11"/>
      <c r="E235" s="27">
        <f t="shared" si="37"/>
        <v>4727830.2523327991</v>
      </c>
      <c r="F235" s="27">
        <f t="shared" si="38"/>
        <v>6903794.2035940615</v>
      </c>
      <c r="G235" s="37">
        <f t="shared" si="39"/>
        <v>6347603.2512694532</v>
      </c>
      <c r="H235" s="37">
        <f t="shared" si="40"/>
        <v>6269310.4166441727</v>
      </c>
      <c r="I235" s="30"/>
      <c r="J235" s="31"/>
      <c r="K235" s="10">
        <f t="shared" si="47"/>
        <v>414.13499999999999</v>
      </c>
      <c r="L235" s="10">
        <f t="shared" si="48"/>
        <v>414.28499999999997</v>
      </c>
      <c r="M235" s="8">
        <v>43197</v>
      </c>
      <c r="N235" s="16">
        <v>0.46666666666666662</v>
      </c>
      <c r="O235" s="6">
        <v>413.25</v>
      </c>
      <c r="P235" s="1">
        <v>7.8479999999999999</v>
      </c>
      <c r="Q235" s="1">
        <v>2.6</v>
      </c>
      <c r="R235" s="1">
        <v>0.49</v>
      </c>
      <c r="S235" s="10">
        <v>-2.9</v>
      </c>
      <c r="T235" s="10">
        <v>83.25</v>
      </c>
      <c r="U235" s="10">
        <v>22.47</v>
      </c>
      <c r="V235" s="12">
        <v>5</v>
      </c>
      <c r="W235" s="10">
        <v>27</v>
      </c>
      <c r="X235" s="12">
        <v>5</v>
      </c>
      <c r="Y235" s="10">
        <v>60.18</v>
      </c>
      <c r="Z235" s="12">
        <v>5</v>
      </c>
      <c r="AA235" s="10">
        <v>150</v>
      </c>
      <c r="AB235" s="6">
        <v>6</v>
      </c>
      <c r="AD235" s="2">
        <f t="shared" si="41"/>
        <v>1.0742100195635662</v>
      </c>
      <c r="AE235" s="58">
        <f t="shared" si="42"/>
        <v>-0.386762013968319</v>
      </c>
      <c r="AF235" s="58">
        <f t="shared" si="43"/>
        <v>0.84678956819140272</v>
      </c>
      <c r="AG235" s="57">
        <f t="shared" si="44"/>
        <v>-0.72224500800022862</v>
      </c>
      <c r="AH235" s="59">
        <f t="shared" si="45"/>
        <v>2.2016528772976471</v>
      </c>
      <c r="AI235" s="60">
        <f t="shared" si="46"/>
        <v>0.59418349070123888</v>
      </c>
    </row>
    <row r="236" spans="2:35">
      <c r="B236" s="11"/>
      <c r="E236" s="27">
        <f t="shared" si="37"/>
        <v>4786198.5745140342</v>
      </c>
      <c r="F236" s="27">
        <f t="shared" si="38"/>
        <v>6129286.5818060851</v>
      </c>
      <c r="G236" s="37">
        <f t="shared" si="39"/>
        <v>5945021.1628513569</v>
      </c>
      <c r="H236" s="37">
        <f t="shared" si="40"/>
        <v>5649241.9047047384</v>
      </c>
      <c r="I236" s="30"/>
      <c r="J236" s="31"/>
      <c r="K236" s="10">
        <f t="shared" si="47"/>
        <v>412.94250000000005</v>
      </c>
      <c r="L236" s="10">
        <f t="shared" si="48"/>
        <v>413.1</v>
      </c>
      <c r="M236" s="8">
        <v>43197</v>
      </c>
      <c r="N236" s="16">
        <v>0.5131944444444444</v>
      </c>
      <c r="O236" s="6">
        <v>413.25</v>
      </c>
      <c r="P236" s="1">
        <v>7.8479999999999999</v>
      </c>
      <c r="Q236" s="1">
        <v>2.58</v>
      </c>
      <c r="R236" s="1">
        <v>0.62</v>
      </c>
      <c r="S236" s="10">
        <v>-2.7</v>
      </c>
      <c r="T236" s="10">
        <v>82.8</v>
      </c>
      <c r="U236" s="10">
        <v>22.35</v>
      </c>
      <c r="V236" s="12">
        <v>5</v>
      </c>
      <c r="W236" s="10">
        <v>21</v>
      </c>
      <c r="X236" s="12">
        <v>5</v>
      </c>
      <c r="Y236" s="10">
        <v>60.06</v>
      </c>
      <c r="Z236" s="12">
        <v>5</v>
      </c>
      <c r="AA236" s="10">
        <v>157.5</v>
      </c>
      <c r="AB236" s="6">
        <v>6</v>
      </c>
      <c r="AD236" s="2">
        <f t="shared" si="41"/>
        <v>0.90043922137055277</v>
      </c>
      <c r="AE236" s="58">
        <f t="shared" si="42"/>
        <v>-0.39069224345119724</v>
      </c>
      <c r="AF236" s="58">
        <f t="shared" si="43"/>
        <v>0.88303531025604121</v>
      </c>
      <c r="AG236" s="57">
        <f t="shared" si="44"/>
        <v>-0.54021929782856004</v>
      </c>
      <c r="AH236" s="59">
        <f t="shared" si="45"/>
        <v>2.2782311004605864</v>
      </c>
      <c r="AI236" s="60">
        <f t="shared" si="46"/>
        <v>0.72096406592123385</v>
      </c>
    </row>
    <row r="237" spans="2:35">
      <c r="B237" s="11"/>
      <c r="E237" s="27">
        <f t="shared" si="37"/>
        <v>5155118.9011188932</v>
      </c>
      <c r="F237" s="27">
        <f t="shared" si="38"/>
        <v>7514347.8771686172</v>
      </c>
      <c r="G237" s="37">
        <f t="shared" si="39"/>
        <v>7025462.1874144124</v>
      </c>
      <c r="H237" s="37">
        <f t="shared" si="40"/>
        <v>6851591.6790985614</v>
      </c>
      <c r="I237" s="30"/>
      <c r="J237" s="31"/>
      <c r="K237" s="10">
        <f t="shared" si="47"/>
        <v>414.16499999999996</v>
      </c>
      <c r="L237" s="10">
        <f t="shared" si="48"/>
        <v>414.31950000000001</v>
      </c>
      <c r="M237" s="8">
        <v>43198</v>
      </c>
      <c r="N237" s="16">
        <v>4.5833333333333337E-2</v>
      </c>
      <c r="O237" s="6">
        <v>413.25</v>
      </c>
      <c r="P237" s="1">
        <v>7.8479999999999999</v>
      </c>
      <c r="Q237" s="1">
        <v>2.5</v>
      </c>
      <c r="R237" s="1">
        <v>0.43</v>
      </c>
      <c r="S237" s="10">
        <v>-8.6</v>
      </c>
      <c r="T237" s="10">
        <v>83.31</v>
      </c>
      <c r="U237" s="10">
        <v>22.29</v>
      </c>
      <c r="V237" s="12">
        <v>5</v>
      </c>
      <c r="W237" s="10">
        <v>28.5</v>
      </c>
      <c r="X237" s="12">
        <v>5</v>
      </c>
      <c r="Y237" s="10">
        <v>60.36</v>
      </c>
      <c r="Z237" s="12">
        <v>5</v>
      </c>
      <c r="AA237" s="10">
        <v>154.5</v>
      </c>
      <c r="AB237" s="6">
        <v>6</v>
      </c>
      <c r="AD237" s="2">
        <f t="shared" si="41"/>
        <v>1.1656007900871472</v>
      </c>
      <c r="AE237" s="58">
        <f t="shared" si="42"/>
        <v>-0.40927414385397065</v>
      </c>
      <c r="AF237" s="58">
        <f t="shared" si="43"/>
        <v>0.84683778079114824</v>
      </c>
      <c r="AG237" s="57">
        <f t="shared" si="44"/>
        <v>-0.72199774621568169</v>
      </c>
      <c r="AH237" s="59">
        <f t="shared" si="45"/>
        <v>2.1170944519778705</v>
      </c>
      <c r="AI237" s="60">
        <f t="shared" si="46"/>
        <v>0.52139664246530792</v>
      </c>
    </row>
    <row r="238" spans="2:35">
      <c r="B238" s="11"/>
      <c r="E238" s="27">
        <f t="shared" si="37"/>
        <v>5088667.1758243358</v>
      </c>
      <c r="F238" s="27">
        <f t="shared" si="38"/>
        <v>6985339.8705185335</v>
      </c>
      <c r="G238" s="37">
        <f t="shared" si="39"/>
        <v>6665448.7449750565</v>
      </c>
      <c r="H238" s="37">
        <f t="shared" si="40"/>
        <v>6411596.099382842</v>
      </c>
      <c r="I238" s="30"/>
      <c r="J238" s="31"/>
      <c r="K238" s="10">
        <f t="shared" si="47"/>
        <v>414.15749999999997</v>
      </c>
      <c r="L238" s="10">
        <f t="shared" si="48"/>
        <v>414.30899999999997</v>
      </c>
      <c r="M238" s="8">
        <v>43198</v>
      </c>
      <c r="N238" s="16">
        <v>0.1451388888888889</v>
      </c>
      <c r="O238" s="6">
        <v>413.25</v>
      </c>
      <c r="P238" s="1">
        <v>7.8479999999999999</v>
      </c>
      <c r="Q238" s="1">
        <v>2.4900000000000002</v>
      </c>
      <c r="R238" s="1">
        <v>0.48</v>
      </c>
      <c r="S238" s="10">
        <v>-3.7</v>
      </c>
      <c r="T238" s="10">
        <v>83.22</v>
      </c>
      <c r="U238" s="10">
        <v>22.53</v>
      </c>
      <c r="V238" s="12">
        <v>5</v>
      </c>
      <c r="W238" s="10">
        <v>30</v>
      </c>
      <c r="X238" s="12">
        <v>5</v>
      </c>
      <c r="Y238" s="10">
        <v>60.12</v>
      </c>
      <c r="Z238" s="12">
        <v>5</v>
      </c>
      <c r="AA238" s="10">
        <v>151.5</v>
      </c>
      <c r="AB238" s="6">
        <v>6</v>
      </c>
      <c r="AD238" s="2">
        <f t="shared" si="41"/>
        <v>1.0895901257583187</v>
      </c>
      <c r="AE238" s="58">
        <f t="shared" si="42"/>
        <v>-0.4098183031476158</v>
      </c>
      <c r="AF238" s="58">
        <f t="shared" si="43"/>
        <v>0.86347221917073658</v>
      </c>
      <c r="AG238" s="57">
        <f t="shared" si="44"/>
        <v>-0.6375163059789668</v>
      </c>
      <c r="AH238" s="59">
        <f t="shared" si="45"/>
        <v>2.1500458257351345</v>
      </c>
      <c r="AI238" s="60">
        <f t="shared" si="46"/>
        <v>0.5708117021692195</v>
      </c>
    </row>
    <row r="239" spans="2:35">
      <c r="B239" s="11"/>
      <c r="E239" s="27">
        <f t="shared" si="37"/>
        <v>4743719.1136485906</v>
      </c>
      <c r="F239" s="27">
        <f t="shared" si="38"/>
        <v>8212741.3156087454</v>
      </c>
      <c r="G239" s="37">
        <f t="shared" si="39"/>
        <v>7087746.6342047649</v>
      </c>
      <c r="H239" s="37">
        <f t="shared" si="40"/>
        <v>7387529.7410698617</v>
      </c>
      <c r="I239" s="30"/>
      <c r="J239" s="31"/>
      <c r="K239" s="10">
        <f t="shared" si="47"/>
        <v>413.85749999999996</v>
      </c>
      <c r="L239" s="10">
        <f t="shared" si="48"/>
        <v>414.00749999999994</v>
      </c>
      <c r="M239" s="8">
        <v>43196</v>
      </c>
      <c r="N239" s="16">
        <v>0.70624999999999993</v>
      </c>
      <c r="O239" s="6">
        <v>413.1</v>
      </c>
      <c r="P239" s="1">
        <v>7.8479999999999999</v>
      </c>
      <c r="Q239" s="1">
        <v>2.59</v>
      </c>
      <c r="R239" s="1">
        <v>0.33</v>
      </c>
      <c r="S239" s="10">
        <v>-0.2</v>
      </c>
      <c r="T239" s="10">
        <v>83.31</v>
      </c>
      <c r="U239" s="10">
        <v>22.23</v>
      </c>
      <c r="V239" s="12">
        <v>5</v>
      </c>
      <c r="W239" s="10">
        <v>1.5</v>
      </c>
      <c r="X239" s="12">
        <v>5</v>
      </c>
      <c r="Y239" s="10">
        <v>60.39</v>
      </c>
      <c r="Z239" s="12">
        <v>5</v>
      </c>
      <c r="AA239" s="10">
        <v>150</v>
      </c>
      <c r="AB239" s="6">
        <v>6</v>
      </c>
      <c r="AD239" s="2">
        <f t="shared" si="41"/>
        <v>1.4314730192868366</v>
      </c>
      <c r="AE239" s="58">
        <f t="shared" si="42"/>
        <v>-0.38833965139838689</v>
      </c>
      <c r="AF239" s="58">
        <f t="shared" si="43"/>
        <v>0.8038756532594078</v>
      </c>
      <c r="AG239" s="57">
        <f t="shared" si="44"/>
        <v>-0.94811124485100773</v>
      </c>
      <c r="AH239" s="59">
        <f t="shared" si="45"/>
        <v>2.082037941941866</v>
      </c>
      <c r="AI239" s="60">
        <f t="shared" si="46"/>
        <v>0.42152667651587811</v>
      </c>
    </row>
    <row r="240" spans="2:35">
      <c r="B240" s="11"/>
      <c r="E240" s="27">
        <f t="shared" si="37"/>
        <v>4310846.5937104896</v>
      </c>
      <c r="F240" s="27">
        <f t="shared" si="38"/>
        <v>6564523.4055168564</v>
      </c>
      <c r="G240" s="37">
        <f t="shared" si="39"/>
        <v>5820953.1575207515</v>
      </c>
      <c r="H240" s="37">
        <f t="shared" si="40"/>
        <v>5902427.3079857016</v>
      </c>
      <c r="I240" s="30"/>
      <c r="J240" s="31"/>
      <c r="K240" s="10">
        <f t="shared" si="47"/>
        <v>413.33249999999998</v>
      </c>
      <c r="L240" s="10">
        <f t="shared" si="48"/>
        <v>413.37749999999994</v>
      </c>
      <c r="M240" s="8">
        <v>43196</v>
      </c>
      <c r="N240" s="16">
        <v>0.71388888888888891</v>
      </c>
      <c r="O240" s="6">
        <v>413.1</v>
      </c>
      <c r="P240" s="1">
        <v>7.8479999999999999</v>
      </c>
      <c r="Q240" s="1">
        <v>2.75</v>
      </c>
      <c r="R240" s="1">
        <v>0.54</v>
      </c>
      <c r="S240" s="10">
        <v>0.3</v>
      </c>
      <c r="T240" s="10">
        <v>83.46</v>
      </c>
      <c r="U240" s="10">
        <v>22.14</v>
      </c>
      <c r="V240" s="12">
        <v>5</v>
      </c>
      <c r="W240" s="10">
        <v>1.5</v>
      </c>
      <c r="X240" s="12">
        <v>5</v>
      </c>
      <c r="Y240" s="10">
        <v>60.48</v>
      </c>
      <c r="Z240" s="12">
        <v>5</v>
      </c>
      <c r="AA240" s="10">
        <v>45</v>
      </c>
      <c r="AB240" s="6">
        <v>6</v>
      </c>
      <c r="AD240" s="2">
        <f t="shared" si="41"/>
        <v>1.0004495088180834</v>
      </c>
      <c r="AE240" s="58">
        <f t="shared" si="42"/>
        <v>-0.359264896342811</v>
      </c>
      <c r="AF240" s="58">
        <f t="shared" si="43"/>
        <v>0.83670914539257901</v>
      </c>
      <c r="AG240" s="57">
        <f t="shared" si="44"/>
        <v>-0.77425484065769012</v>
      </c>
      <c r="AH240" s="59">
        <f t="shared" si="45"/>
        <v>2.3009501498295921</v>
      </c>
      <c r="AI240" s="60">
        <f t="shared" si="46"/>
        <v>0.66270346888655474</v>
      </c>
    </row>
    <row r="241" spans="2:35">
      <c r="B241" s="11"/>
      <c r="E241" s="27">
        <f t="shared" si="37"/>
        <v>5030515.101758196</v>
      </c>
      <c r="F241" s="27">
        <f t="shared" si="38"/>
        <v>6818007.3860177491</v>
      </c>
      <c r="G241" s="37">
        <f t="shared" si="39"/>
        <v>6524308.9994901186</v>
      </c>
      <c r="H241" s="37">
        <f t="shared" si="40"/>
        <v>6263717.9872241886</v>
      </c>
      <c r="I241" s="30"/>
      <c r="J241" s="31"/>
      <c r="K241" s="10">
        <f t="shared" si="47"/>
        <v>415.85999999999996</v>
      </c>
      <c r="L241" s="10">
        <f t="shared" si="48"/>
        <v>416.0145</v>
      </c>
      <c r="M241" s="8">
        <v>43196</v>
      </c>
      <c r="N241" s="16">
        <v>0.99097222222222225</v>
      </c>
      <c r="O241" s="6">
        <v>413.1</v>
      </c>
      <c r="P241" s="1">
        <v>7.8479999999999999</v>
      </c>
      <c r="Q241" s="1">
        <v>2.5</v>
      </c>
      <c r="R241" s="1">
        <v>0.5</v>
      </c>
      <c r="S241" s="10">
        <v>1.4210899999999999E-14</v>
      </c>
      <c r="T241" s="10">
        <v>83.91</v>
      </c>
      <c r="U241" s="10">
        <v>22.38</v>
      </c>
      <c r="V241" s="12">
        <v>5</v>
      </c>
      <c r="W241" s="10">
        <v>97.5</v>
      </c>
      <c r="X241" s="12">
        <v>5</v>
      </c>
      <c r="Y241" s="10">
        <v>60.54</v>
      </c>
      <c r="Z241" s="12">
        <v>5</v>
      </c>
      <c r="AA241" s="10">
        <v>154.5</v>
      </c>
      <c r="AB241" s="6">
        <v>6</v>
      </c>
      <c r="AD241" s="2">
        <f t="shared" si="41"/>
        <v>1.0596137501968665</v>
      </c>
      <c r="AE241" s="58">
        <f t="shared" si="42"/>
        <v>-0.40704280087007971</v>
      </c>
      <c r="AF241" s="58">
        <f t="shared" si="43"/>
        <v>0.86705374236226951</v>
      </c>
      <c r="AG241" s="57">
        <f t="shared" si="44"/>
        <v>-0.61953982929759399</v>
      </c>
      <c r="AH241" s="59">
        <f t="shared" si="45"/>
        <v>2.1676343559056739</v>
      </c>
      <c r="AI241" s="60">
        <f t="shared" si="46"/>
        <v>0.59213943813361591</v>
      </c>
    </row>
    <row r="242" spans="2:35">
      <c r="B242" s="11"/>
      <c r="E242" s="27">
        <f t="shared" si="37"/>
        <v>4743657.7503772164</v>
      </c>
      <c r="F242" s="27">
        <f t="shared" si="38"/>
        <v>6818007.3860177491</v>
      </c>
      <c r="G242" s="37">
        <f t="shared" si="39"/>
        <v>6314036.8701663222</v>
      </c>
      <c r="H242" s="37">
        <f t="shared" si="40"/>
        <v>6203163.9759675553</v>
      </c>
      <c r="I242" s="30"/>
      <c r="J242" s="31"/>
      <c r="K242" s="10">
        <f t="shared" si="47"/>
        <v>409.08749999999998</v>
      </c>
      <c r="L242" s="10">
        <f t="shared" si="48"/>
        <v>409.23449999999997</v>
      </c>
      <c r="M242" s="8">
        <v>43196</v>
      </c>
      <c r="N242" s="16">
        <v>0.99444444444444446</v>
      </c>
      <c r="O242" s="6">
        <v>413.1</v>
      </c>
      <c r="P242" s="1">
        <v>7.8479999999999999</v>
      </c>
      <c r="Q242" s="1">
        <v>2.59</v>
      </c>
      <c r="R242" s="1">
        <v>0.5</v>
      </c>
      <c r="S242" s="10">
        <v>1.4210899999999999E-14</v>
      </c>
      <c r="T242" s="10">
        <v>82.86</v>
      </c>
      <c r="U242" s="10">
        <v>22.14</v>
      </c>
      <c r="V242" s="12">
        <v>5</v>
      </c>
      <c r="W242" s="10">
        <v>100.5</v>
      </c>
      <c r="X242" s="12">
        <v>5</v>
      </c>
      <c r="Y242" s="10">
        <v>59.43</v>
      </c>
      <c r="Z242" s="12">
        <v>5</v>
      </c>
      <c r="AA242" s="10">
        <v>147</v>
      </c>
      <c r="AB242" s="6">
        <v>6</v>
      </c>
      <c r="AD242" s="2">
        <f t="shared" si="41"/>
        <v>1.0596137501968665</v>
      </c>
      <c r="AE242" s="58">
        <f t="shared" si="42"/>
        <v>-0.38833867599007432</v>
      </c>
      <c r="AF242" s="58">
        <f t="shared" si="43"/>
        <v>0.85097645925937715</v>
      </c>
      <c r="AG242" s="57">
        <f t="shared" si="44"/>
        <v>-0.70082453728761251</v>
      </c>
      <c r="AH242" s="59">
        <f t="shared" si="45"/>
        <v>2.2040290294817866</v>
      </c>
      <c r="AI242" s="60">
        <f t="shared" si="46"/>
        <v>0.60332657883495477</v>
      </c>
    </row>
    <row r="243" spans="2:35">
      <c r="B243" s="11"/>
      <c r="E243" s="27">
        <f t="shared" si="37"/>
        <v>4516279.1803193735</v>
      </c>
      <c r="F243" s="27">
        <f t="shared" si="38"/>
        <v>6953441.2277946929</v>
      </c>
      <c r="G243" s="37">
        <f t="shared" si="39"/>
        <v>6197102.1308166813</v>
      </c>
      <c r="H243" s="37">
        <f t="shared" si="40"/>
        <v>6268162.729921231</v>
      </c>
      <c r="I243" s="30"/>
      <c r="J243" s="31"/>
      <c r="K243" s="10">
        <f t="shared" si="47"/>
        <v>412.54499999999996</v>
      </c>
      <c r="L243" s="10">
        <f t="shared" si="48"/>
        <v>412.69499999999994</v>
      </c>
      <c r="M243" s="8">
        <v>43196</v>
      </c>
      <c r="N243" s="16">
        <v>0.99861111111111101</v>
      </c>
      <c r="O243" s="6">
        <v>413.1</v>
      </c>
      <c r="P243" s="1">
        <v>7.8479999999999999</v>
      </c>
      <c r="Q243" s="1">
        <v>2.67</v>
      </c>
      <c r="R243" s="1">
        <v>0.48</v>
      </c>
      <c r="S243" s="10">
        <v>0.1</v>
      </c>
      <c r="T243" s="10">
        <v>83.01</v>
      </c>
      <c r="U243" s="10">
        <v>21.93</v>
      </c>
      <c r="V243" s="12">
        <v>5</v>
      </c>
      <c r="W243" s="10">
        <v>99</v>
      </c>
      <c r="X243" s="12">
        <v>5</v>
      </c>
      <c r="Y243" s="10">
        <v>60.33</v>
      </c>
      <c r="Z243" s="12">
        <v>5</v>
      </c>
      <c r="AA243" s="10">
        <v>150</v>
      </c>
      <c r="AB243" s="6">
        <v>6</v>
      </c>
      <c r="AD243" s="2">
        <f t="shared" si="41"/>
        <v>1.0921481340396784</v>
      </c>
      <c r="AE243" s="58">
        <f t="shared" si="42"/>
        <v>-0.37319702737494354</v>
      </c>
      <c r="AF243" s="58">
        <f t="shared" si="43"/>
        <v>0.83350868345964102</v>
      </c>
      <c r="AG243" s="57">
        <f t="shared" si="44"/>
        <v>-0.79089871350118801</v>
      </c>
      <c r="AH243" s="59">
        <f t="shared" si="45"/>
        <v>2.2254681848372413</v>
      </c>
      <c r="AI243" s="60">
        <f t="shared" si="46"/>
        <v>0.59133162854991062</v>
      </c>
    </row>
    <row r="244" spans="2:35">
      <c r="B244" s="11"/>
      <c r="E244" s="27">
        <f t="shared" si="37"/>
        <v>4898592.4959716434</v>
      </c>
      <c r="F244" s="27">
        <f t="shared" si="38"/>
        <v>6445284.0648761131</v>
      </c>
      <c r="G244" s="37">
        <f t="shared" si="39"/>
        <v>6207651.3236991027</v>
      </c>
      <c r="H244" s="37">
        <f t="shared" si="40"/>
        <v>5930362.0493994756</v>
      </c>
      <c r="I244" s="30"/>
      <c r="J244" s="31"/>
      <c r="K244" s="10">
        <f t="shared" si="47"/>
        <v>416.28750000000002</v>
      </c>
      <c r="L244" s="10">
        <f t="shared" si="48"/>
        <v>416.43450000000001</v>
      </c>
      <c r="M244" s="8">
        <v>43197</v>
      </c>
      <c r="N244" s="16">
        <v>1.3888888888888889E-3</v>
      </c>
      <c r="O244" s="6">
        <v>413.1</v>
      </c>
      <c r="P244" s="1">
        <v>7.8479999999999999</v>
      </c>
      <c r="Q244" s="1">
        <v>2.54</v>
      </c>
      <c r="R244" s="1">
        <v>0.56000000000000005</v>
      </c>
      <c r="S244" s="10">
        <v>0.1</v>
      </c>
      <c r="T244" s="10">
        <v>83.67</v>
      </c>
      <c r="U244" s="10">
        <v>22.62</v>
      </c>
      <c r="V244" s="12">
        <v>5</v>
      </c>
      <c r="W244" s="10">
        <v>100.5</v>
      </c>
      <c r="X244" s="12">
        <v>5</v>
      </c>
      <c r="Y244" s="10">
        <v>60.39</v>
      </c>
      <c r="Z244" s="12">
        <v>5</v>
      </c>
      <c r="AA244" s="10">
        <v>147</v>
      </c>
      <c r="AB244" s="6">
        <v>6</v>
      </c>
      <c r="AD244" s="2">
        <f t="shared" si="41"/>
        <v>0.97348532634454998</v>
      </c>
      <c r="AE244" s="58">
        <f t="shared" si="42"/>
        <v>-0.39849440470526354</v>
      </c>
      <c r="AF244" s="58">
        <f t="shared" si="43"/>
        <v>0.87539273629705905</v>
      </c>
      <c r="AG244" s="57">
        <f t="shared" si="44"/>
        <v>-0.57797061331761534</v>
      </c>
      <c r="AH244" s="59">
        <f t="shared" si="45"/>
        <v>2.2234975501945295</v>
      </c>
      <c r="AI244" s="60">
        <f t="shared" si="46"/>
        <v>0.65687856192011707</v>
      </c>
    </row>
    <row r="245" spans="2:35">
      <c r="B245" s="11"/>
      <c r="E245" s="27">
        <f t="shared" si="37"/>
        <v>4866799.3895908399</v>
      </c>
      <c r="F245" s="27">
        <f t="shared" si="38"/>
        <v>6504268.9195218394</v>
      </c>
      <c r="G245" s="37">
        <f t="shared" si="39"/>
        <v>6221955.9156007431</v>
      </c>
      <c r="H245" s="37">
        <f t="shared" si="40"/>
        <v>5971543.0230673384</v>
      </c>
      <c r="I245" s="30"/>
      <c r="J245" s="31"/>
      <c r="K245" s="10">
        <f t="shared" si="47"/>
        <v>412.065</v>
      </c>
      <c r="L245" s="10">
        <f t="shared" si="48"/>
        <v>412.21049999999997</v>
      </c>
      <c r="M245" s="8">
        <v>43197</v>
      </c>
      <c r="N245" s="16">
        <v>1.1111111111111112E-2</v>
      </c>
      <c r="O245" s="6">
        <v>413.1</v>
      </c>
      <c r="P245" s="1">
        <v>7.8479999999999999</v>
      </c>
      <c r="Q245" s="1">
        <v>2.5499999999999998</v>
      </c>
      <c r="R245" s="1">
        <v>0.55000000000000004</v>
      </c>
      <c r="S245" s="10">
        <v>0.2</v>
      </c>
      <c r="T245" s="10">
        <v>83.04</v>
      </c>
      <c r="U245" s="10">
        <v>22.11</v>
      </c>
      <c r="V245" s="12">
        <v>5</v>
      </c>
      <c r="W245" s="10">
        <v>97.5</v>
      </c>
      <c r="X245" s="12">
        <v>5</v>
      </c>
      <c r="Y245" s="10">
        <v>60.06</v>
      </c>
      <c r="Z245" s="12">
        <v>5</v>
      </c>
      <c r="AA245" s="10">
        <v>145.5</v>
      </c>
      <c r="AB245" s="6">
        <v>6</v>
      </c>
      <c r="AD245" s="2">
        <f t="shared" si="41"/>
        <v>0.98676980714330242</v>
      </c>
      <c r="AE245" s="58">
        <f t="shared" si="42"/>
        <v>-0.39641838245905581</v>
      </c>
      <c r="AF245" s="58">
        <f t="shared" si="43"/>
        <v>0.87092116043369849</v>
      </c>
      <c r="AG245" s="57">
        <f t="shared" si="44"/>
        <v>-0.60021157435863515</v>
      </c>
      <c r="AH245" s="59">
        <f t="shared" si="45"/>
        <v>2.2208489591059308</v>
      </c>
      <c r="AI245" s="60">
        <f t="shared" si="46"/>
        <v>0.64846097795604263</v>
      </c>
    </row>
    <row r="246" spans="2:35">
      <c r="B246" s="11"/>
      <c r="E246" s="27">
        <f t="shared" si="37"/>
        <v>4463323.069404793</v>
      </c>
      <c r="F246" s="27">
        <f t="shared" si="38"/>
        <v>6168177.419832739</v>
      </c>
      <c r="G246" s="37">
        <f t="shared" si="39"/>
        <v>5745008.9105044203</v>
      </c>
      <c r="H246" s="37">
        <f t="shared" si="40"/>
        <v>5610808.9917209763</v>
      </c>
      <c r="I246" s="30"/>
      <c r="J246" s="31"/>
      <c r="K246" s="10">
        <f t="shared" si="47"/>
        <v>413.83499999999998</v>
      </c>
      <c r="L246" s="10">
        <f t="shared" si="48"/>
        <v>413.98199999999997</v>
      </c>
      <c r="M246" s="8">
        <v>43197</v>
      </c>
      <c r="N246" s="15">
        <v>6.3888888888888884E-2</v>
      </c>
      <c r="O246" s="6">
        <v>413.1</v>
      </c>
      <c r="P246" s="1">
        <v>7.8479999999999999</v>
      </c>
      <c r="Q246" s="1">
        <v>2.69</v>
      </c>
      <c r="R246" s="1">
        <v>0.61</v>
      </c>
      <c r="S246" s="10">
        <v>0.5</v>
      </c>
      <c r="T246" s="10">
        <v>83.76</v>
      </c>
      <c r="U246" s="10">
        <v>22.44</v>
      </c>
      <c r="V246" s="12">
        <v>5</v>
      </c>
      <c r="W246" s="10">
        <v>0</v>
      </c>
      <c r="X246" s="12">
        <v>5</v>
      </c>
      <c r="Y246" s="10">
        <v>60.18</v>
      </c>
      <c r="Z246" s="12">
        <v>5</v>
      </c>
      <c r="AA246" s="10">
        <v>147</v>
      </c>
      <c r="AB246" s="6">
        <v>6</v>
      </c>
      <c r="AD246" s="2">
        <f t="shared" si="41"/>
        <v>0.91239373844303295</v>
      </c>
      <c r="AE246" s="58">
        <f t="shared" si="42"/>
        <v>-0.36961184975585748</v>
      </c>
      <c r="AF246" s="58">
        <f t="shared" si="43"/>
        <v>0.86155132156798964</v>
      </c>
      <c r="AG246" s="57">
        <f t="shared" si="44"/>
        <v>-0.64718847049484107</v>
      </c>
      <c r="AH246" s="59">
        <f t="shared" si="45"/>
        <v>2.3175730550178923</v>
      </c>
      <c r="AI246" s="60">
        <f t="shared" si="46"/>
        <v>0.7270238900888305</v>
      </c>
    </row>
    <row r="247" spans="2:35">
      <c r="B247" s="11"/>
      <c r="E247" s="27">
        <f t="shared" si="37"/>
        <v>4656136.4751256229</v>
      </c>
      <c r="F247" s="27">
        <f t="shared" si="38"/>
        <v>6504980.6839234475</v>
      </c>
      <c r="G247" s="37">
        <f t="shared" si="39"/>
        <v>6071837.0456929002</v>
      </c>
      <c r="H247" s="37">
        <f t="shared" si="40"/>
        <v>5926836.3723628437</v>
      </c>
      <c r="I247" s="30"/>
      <c r="J247" s="31"/>
      <c r="K247" s="10">
        <f t="shared" si="47"/>
        <v>413.84250000000003</v>
      </c>
      <c r="L247" s="10">
        <f t="shared" si="48"/>
        <v>413.988</v>
      </c>
      <c r="M247" s="8">
        <v>43197</v>
      </c>
      <c r="N247" s="16">
        <v>6.6666666666666666E-2</v>
      </c>
      <c r="O247" s="6">
        <v>413.1</v>
      </c>
      <c r="P247" s="1">
        <v>7.8479999999999999</v>
      </c>
      <c r="Q247" s="1">
        <v>2.62</v>
      </c>
      <c r="R247" s="1">
        <v>0.55000000000000004</v>
      </c>
      <c r="S247" s="10">
        <v>0.6</v>
      </c>
      <c r="T247" s="10">
        <v>83.73</v>
      </c>
      <c r="U247" s="10">
        <v>22.14</v>
      </c>
      <c r="V247" s="12">
        <v>5</v>
      </c>
      <c r="W247" s="10">
        <v>3</v>
      </c>
      <c r="X247" s="12">
        <v>5</v>
      </c>
      <c r="Y247" s="10">
        <v>60.48</v>
      </c>
      <c r="Z247" s="12">
        <v>5</v>
      </c>
      <c r="AA247" s="10">
        <v>145.5</v>
      </c>
      <c r="AB247" s="6">
        <v>6</v>
      </c>
      <c r="AD247" s="2">
        <f t="shared" si="41"/>
        <v>0.98671652872960336</v>
      </c>
      <c r="AE247" s="58">
        <f t="shared" si="42"/>
        <v>-0.38251677331629919</v>
      </c>
      <c r="AF247" s="58">
        <f t="shared" si="43"/>
        <v>0.85862191931853282</v>
      </c>
      <c r="AG247" s="57">
        <f t="shared" si="44"/>
        <v>-0.66198028834012557</v>
      </c>
      <c r="AH247" s="59">
        <f t="shared" si="45"/>
        <v>2.2495894286145561</v>
      </c>
      <c r="AI247" s="60">
        <f t="shared" si="46"/>
        <v>0.65774979034507119</v>
      </c>
    </row>
    <row r="248" spans="2:35">
      <c r="B248" s="11"/>
      <c r="E248" s="27">
        <f t="shared" si="37"/>
        <v>4687119.5261352863</v>
      </c>
      <c r="F248" s="27">
        <f t="shared" si="38"/>
        <v>6629576.117338581</v>
      </c>
      <c r="G248" s="37">
        <f t="shared" si="39"/>
        <v>6164217.0454932237</v>
      </c>
      <c r="H248" s="37">
        <f t="shared" si="40"/>
        <v>6035438.9086255226</v>
      </c>
      <c r="I248" s="30"/>
      <c r="J248" s="31"/>
      <c r="K248" s="10">
        <f t="shared" si="47"/>
        <v>413.98499999999996</v>
      </c>
      <c r="L248" s="10">
        <f t="shared" si="48"/>
        <v>414.14099999999996</v>
      </c>
      <c r="M248" s="8">
        <v>43197</v>
      </c>
      <c r="N248" s="16">
        <v>0.10069444444444443</v>
      </c>
      <c r="O248" s="6">
        <v>413.1</v>
      </c>
      <c r="P248" s="1">
        <v>7.8479999999999999</v>
      </c>
      <c r="Q248" s="1">
        <v>2.61</v>
      </c>
      <c r="R248" s="1">
        <v>0.53</v>
      </c>
      <c r="S248" s="10">
        <v>1.3</v>
      </c>
      <c r="T248" s="10">
        <v>83.16</v>
      </c>
      <c r="U248" s="10">
        <v>22.38</v>
      </c>
      <c r="V248" s="12">
        <v>5</v>
      </c>
      <c r="W248" s="10">
        <v>21</v>
      </c>
      <c r="X248" s="12">
        <v>5</v>
      </c>
      <c r="Y248" s="10">
        <v>60.24</v>
      </c>
      <c r="Z248" s="12">
        <v>5</v>
      </c>
      <c r="AA248" s="10">
        <v>156</v>
      </c>
      <c r="AB248" s="6">
        <v>6</v>
      </c>
      <c r="AD248" s="2">
        <f t="shared" si="41"/>
        <v>1.014272705797203</v>
      </c>
      <c r="AE248" s="58">
        <f t="shared" si="42"/>
        <v>-0.38447107625752042</v>
      </c>
      <c r="AF248" s="58">
        <f t="shared" si="43"/>
        <v>0.85529574445979817</v>
      </c>
      <c r="AG248" s="57">
        <f t="shared" si="44"/>
        <v>-0.67883688805935372</v>
      </c>
      <c r="AH248" s="59">
        <f t="shared" si="45"/>
        <v>2.2323218930400732</v>
      </c>
      <c r="AI248" s="60">
        <f t="shared" si="46"/>
        <v>0.63629653521521312</v>
      </c>
    </row>
    <row r="249" spans="2:35">
      <c r="B249" s="11"/>
      <c r="E249" s="27">
        <f t="shared" si="37"/>
        <v>4659443.4240981154</v>
      </c>
      <c r="F249" s="27">
        <f t="shared" si="38"/>
        <v>6570083.8665526668</v>
      </c>
      <c r="G249" s="37">
        <f t="shared" si="39"/>
        <v>6109832.0419220626</v>
      </c>
      <c r="H249" s="37">
        <f t="shared" si="40"/>
        <v>5980513.7338055149</v>
      </c>
      <c r="I249" s="30"/>
      <c r="J249" s="31"/>
      <c r="K249" s="10">
        <f t="shared" si="47"/>
        <v>413.97750000000002</v>
      </c>
      <c r="L249" s="10">
        <f t="shared" si="48"/>
        <v>414.1275</v>
      </c>
      <c r="M249" s="8">
        <v>43197</v>
      </c>
      <c r="N249" s="16">
        <v>0.125</v>
      </c>
      <c r="O249" s="6">
        <v>413.1</v>
      </c>
      <c r="P249" s="1">
        <v>7.8479999999999999</v>
      </c>
      <c r="Q249" s="1">
        <v>2.62</v>
      </c>
      <c r="R249" s="1">
        <v>0.54</v>
      </c>
      <c r="S249" s="10">
        <v>1.6</v>
      </c>
      <c r="T249" s="10">
        <v>83.52</v>
      </c>
      <c r="U249" s="10">
        <v>22.41</v>
      </c>
      <c r="V249" s="12">
        <v>5</v>
      </c>
      <c r="W249" s="10">
        <v>25.5</v>
      </c>
      <c r="X249" s="12">
        <v>5</v>
      </c>
      <c r="Y249" s="10">
        <v>60.21</v>
      </c>
      <c r="Z249" s="12">
        <v>5</v>
      </c>
      <c r="AA249" s="10">
        <v>150</v>
      </c>
      <c r="AB249" s="6">
        <v>6</v>
      </c>
      <c r="AD249" s="2">
        <f t="shared" si="41"/>
        <v>1.0000255782296019</v>
      </c>
      <c r="AE249" s="58">
        <f t="shared" si="42"/>
        <v>-0.38256873747665432</v>
      </c>
      <c r="AF249" s="58">
        <f t="shared" si="43"/>
        <v>0.856135575573721</v>
      </c>
      <c r="AG249" s="57">
        <f t="shared" si="44"/>
        <v>-0.67457456045655217</v>
      </c>
      <c r="AH249" s="59">
        <f t="shared" si="45"/>
        <v>2.2430752080031491</v>
      </c>
      <c r="AI249" s="60">
        <f t="shared" si="46"/>
        <v>0.64766617451819719</v>
      </c>
    </row>
    <row r="250" spans="2:35">
      <c r="B250" s="11"/>
      <c r="E250" s="27">
        <f t="shared" si="37"/>
        <v>4353372.56029962</v>
      </c>
      <c r="F250" s="27">
        <f t="shared" si="38"/>
        <v>6593570.6592541812</v>
      </c>
      <c r="G250" s="37">
        <f t="shared" si="39"/>
        <v>5869112.7308909371</v>
      </c>
      <c r="H250" s="37">
        <f t="shared" si="40"/>
        <v>5932744.1043061484</v>
      </c>
      <c r="I250" s="30"/>
      <c r="J250" s="31"/>
      <c r="K250" s="10">
        <f t="shared" si="47"/>
        <v>416.685</v>
      </c>
      <c r="L250" s="10">
        <f t="shared" si="48"/>
        <v>416.86649999999997</v>
      </c>
      <c r="M250" s="8">
        <v>43197</v>
      </c>
      <c r="N250" s="16">
        <v>0.18124999999999999</v>
      </c>
      <c r="O250" s="6">
        <v>413.1</v>
      </c>
      <c r="P250" s="1">
        <v>7.8479999999999999</v>
      </c>
      <c r="Q250" s="1">
        <v>2.74</v>
      </c>
      <c r="R250" s="1">
        <v>0.54</v>
      </c>
      <c r="S250" s="10">
        <v>3.6</v>
      </c>
      <c r="T250" s="10">
        <v>83.73</v>
      </c>
      <c r="U250" s="10">
        <v>22.26</v>
      </c>
      <c r="V250" s="12">
        <v>5</v>
      </c>
      <c r="W250" s="10">
        <v>25.5</v>
      </c>
      <c r="X250" s="12">
        <v>5</v>
      </c>
      <c r="Y250" s="10">
        <v>60.87</v>
      </c>
      <c r="Z250" s="12">
        <v>5</v>
      </c>
      <c r="AA250" s="10">
        <v>181.5</v>
      </c>
      <c r="AB250" s="6">
        <v>6</v>
      </c>
      <c r="AD250" s="2">
        <f t="shared" si="41"/>
        <v>0.99823494076494401</v>
      </c>
      <c r="AE250" s="58">
        <f t="shared" si="42"/>
        <v>-0.36121505338256188</v>
      </c>
      <c r="AF250" s="58">
        <f t="shared" si="43"/>
        <v>0.83797009637672604</v>
      </c>
      <c r="AG250" s="57">
        <f t="shared" si="44"/>
        <v>-0.76771479234042495</v>
      </c>
      <c r="AH250" s="59">
        <f t="shared" si="45"/>
        <v>2.2960380640722291</v>
      </c>
      <c r="AI250" s="60">
        <f t="shared" si="46"/>
        <v>0.66170625359820101</v>
      </c>
    </row>
    <row r="251" spans="2:35">
      <c r="B251" s="11"/>
      <c r="E251" s="27">
        <f t="shared" si="37"/>
        <v>4899356.1063817069</v>
      </c>
      <c r="F251" s="27">
        <f t="shared" si="38"/>
        <v>6819163.8949039374</v>
      </c>
      <c r="G251" s="37">
        <f t="shared" si="39"/>
        <v>6432330.3993504234</v>
      </c>
      <c r="H251" s="37">
        <f t="shared" si="40"/>
        <v>6236839.2276459849</v>
      </c>
      <c r="I251" s="30"/>
      <c r="J251" s="31"/>
      <c r="K251" s="10">
        <f t="shared" si="47"/>
        <v>413.98500000000001</v>
      </c>
      <c r="L251" s="10">
        <f t="shared" si="48"/>
        <v>414.13499999999999</v>
      </c>
      <c r="M251" s="8">
        <v>43197</v>
      </c>
      <c r="N251" s="16">
        <v>0.24930555555555556</v>
      </c>
      <c r="O251" s="6">
        <v>413.1</v>
      </c>
      <c r="P251" s="1">
        <v>7.8479999999999999</v>
      </c>
      <c r="Q251" s="1">
        <v>2.54</v>
      </c>
      <c r="R251" s="1">
        <v>0.5</v>
      </c>
      <c r="S251" s="10">
        <v>-0.7</v>
      </c>
      <c r="T251" s="10">
        <v>83.88</v>
      </c>
      <c r="U251" s="10">
        <v>22.26</v>
      </c>
      <c r="V251" s="12">
        <v>5</v>
      </c>
      <c r="W251" s="10">
        <v>27</v>
      </c>
      <c r="X251" s="12">
        <v>5</v>
      </c>
      <c r="Y251" s="10">
        <v>60.36</v>
      </c>
      <c r="Z251" s="12">
        <v>5</v>
      </c>
      <c r="AA251" s="10">
        <v>150</v>
      </c>
      <c r="AB251" s="6">
        <v>6</v>
      </c>
      <c r="AD251" s="2">
        <f t="shared" si="41"/>
        <v>1.0595185239469727</v>
      </c>
      <c r="AE251" s="58">
        <f t="shared" si="42"/>
        <v>-0.39850678171793907</v>
      </c>
      <c r="AF251" s="58">
        <f t="shared" si="43"/>
        <v>0.85961098643507916</v>
      </c>
      <c r="AG251" s="57">
        <f t="shared" si="44"/>
        <v>-0.65698042555140668</v>
      </c>
      <c r="AH251" s="59">
        <f t="shared" si="45"/>
        <v>2.1834119055451007</v>
      </c>
      <c r="AI251" s="60">
        <f t="shared" si="46"/>
        <v>0.59726634947192858</v>
      </c>
    </row>
    <row r="252" spans="2:35">
      <c r="B252" s="11"/>
      <c r="E252" s="27">
        <f t="shared" si="37"/>
        <v>4411483.300393437</v>
      </c>
      <c r="F252" s="27">
        <f t="shared" si="38"/>
        <v>6626547.3327772869</v>
      </c>
      <c r="G252" s="37">
        <f t="shared" si="39"/>
        <v>5939020.6084776297</v>
      </c>
      <c r="H252" s="37">
        <f t="shared" si="40"/>
        <v>5974811.016285805</v>
      </c>
      <c r="I252" s="30"/>
      <c r="J252" s="31"/>
      <c r="K252" s="10">
        <f t="shared" si="47"/>
        <v>414.00749999999999</v>
      </c>
      <c r="L252" s="10">
        <f t="shared" si="48"/>
        <v>414.16200000000003</v>
      </c>
      <c r="M252" s="8">
        <v>43197</v>
      </c>
      <c r="N252" s="16">
        <v>0.26041666666666669</v>
      </c>
      <c r="O252" s="6">
        <v>413.1</v>
      </c>
      <c r="P252" s="1">
        <v>7.8479999999999999</v>
      </c>
      <c r="Q252" s="1">
        <v>2.71</v>
      </c>
      <c r="R252" s="1">
        <v>0.53</v>
      </c>
      <c r="S252" s="10">
        <v>-0.6</v>
      </c>
      <c r="T252" s="10">
        <v>83.7</v>
      </c>
      <c r="U252" s="10">
        <v>22.26</v>
      </c>
      <c r="V252" s="12">
        <v>5</v>
      </c>
      <c r="W252" s="10">
        <v>27</v>
      </c>
      <c r="X252" s="12">
        <v>5</v>
      </c>
      <c r="Y252" s="10">
        <v>60.36</v>
      </c>
      <c r="Z252" s="12">
        <v>5</v>
      </c>
      <c r="AA252" s="10">
        <v>154.5</v>
      </c>
      <c r="AB252" s="6">
        <v>6</v>
      </c>
      <c r="AD252" s="2">
        <f t="shared" si="41"/>
        <v>1.0145079777868573</v>
      </c>
      <c r="AE252" s="58">
        <f t="shared" si="42"/>
        <v>-0.3660965490987772</v>
      </c>
      <c r="AF252" s="58">
        <f t="shared" si="43"/>
        <v>0.83994210158265858</v>
      </c>
      <c r="AG252" s="57">
        <f t="shared" si="44"/>
        <v>-0.75750649449763152</v>
      </c>
      <c r="AH252" s="59">
        <f t="shared" si="45"/>
        <v>2.2762430952890043</v>
      </c>
      <c r="AI252" s="60">
        <f t="shared" si="46"/>
        <v>0.64792765805957064</v>
      </c>
    </row>
    <row r="253" spans="2:35">
      <c r="B253" s="11"/>
      <c r="E253" s="27">
        <f t="shared" si="37"/>
        <v>4743795.8192773713</v>
      </c>
      <c r="F253" s="27">
        <f t="shared" si="38"/>
        <v>7095356.9120718464</v>
      </c>
      <c r="G253" s="37">
        <f t="shared" si="39"/>
        <v>6469739.2250922583</v>
      </c>
      <c r="H253" s="37">
        <f t="shared" si="40"/>
        <v>6433886.852837706</v>
      </c>
      <c r="I253" s="30"/>
      <c r="J253" s="31"/>
      <c r="K253" s="10">
        <f t="shared" si="47"/>
        <v>413.96249999999998</v>
      </c>
      <c r="L253" s="10">
        <f t="shared" si="48"/>
        <v>414.11249999999995</v>
      </c>
      <c r="M253" s="8">
        <v>43197</v>
      </c>
      <c r="N253" s="16">
        <v>0.30694444444444441</v>
      </c>
      <c r="O253" s="6">
        <v>413.1</v>
      </c>
      <c r="P253" s="1">
        <v>7.8479999999999999</v>
      </c>
      <c r="Q253" s="1">
        <v>2.59</v>
      </c>
      <c r="R253" s="1">
        <v>0.46</v>
      </c>
      <c r="S253" s="10">
        <v>-0.3</v>
      </c>
      <c r="T253" s="10">
        <v>83.19</v>
      </c>
      <c r="U253" s="10">
        <v>22.56</v>
      </c>
      <c r="V253" s="12">
        <v>5</v>
      </c>
      <c r="W253" s="10">
        <v>22.5</v>
      </c>
      <c r="X253" s="12">
        <v>5</v>
      </c>
      <c r="Y253" s="10">
        <v>60.06</v>
      </c>
      <c r="Z253" s="12">
        <v>5</v>
      </c>
      <c r="AA253" s="10">
        <v>150</v>
      </c>
      <c r="AB253" s="6">
        <v>6</v>
      </c>
      <c r="AD253" s="2">
        <f t="shared" si="41"/>
        <v>1.1269314740490488</v>
      </c>
      <c r="AE253" s="58">
        <f t="shared" si="42"/>
        <v>-0.38834087068324985</v>
      </c>
      <c r="AF253" s="58">
        <f t="shared" si="43"/>
        <v>0.84048608426671101</v>
      </c>
      <c r="AG253" s="57">
        <f t="shared" si="44"/>
        <v>-0.75469472678060945</v>
      </c>
      <c r="AH253" s="59">
        <f t="shared" si="45"/>
        <v>2.1768589582507816</v>
      </c>
      <c r="AI253" s="60">
        <f t="shared" si="46"/>
        <v>0.56198833913998669</v>
      </c>
    </row>
    <row r="254" spans="2:35">
      <c r="B254" s="11"/>
      <c r="E254" s="27">
        <f t="shared" si="37"/>
        <v>5005439.7836326258</v>
      </c>
      <c r="F254" s="27">
        <f t="shared" si="38"/>
        <v>6286719.115979203</v>
      </c>
      <c r="G254" s="37">
        <f t="shared" si="39"/>
        <v>6174410.1738067754</v>
      </c>
      <c r="H254" s="37">
        <f t="shared" si="40"/>
        <v>5824545.7295063268</v>
      </c>
      <c r="I254" s="30"/>
      <c r="J254" s="31"/>
      <c r="K254" s="10">
        <f t="shared" si="47"/>
        <v>410.96250000000003</v>
      </c>
      <c r="L254" s="10">
        <f t="shared" si="48"/>
        <v>411.10950000000003</v>
      </c>
      <c r="M254" s="8">
        <v>43197</v>
      </c>
      <c r="N254" s="16">
        <v>0.40208333333333335</v>
      </c>
      <c r="O254" s="6">
        <v>413.1</v>
      </c>
      <c r="P254" s="1">
        <v>7.8479999999999999</v>
      </c>
      <c r="Q254" s="1">
        <v>2.5099999999999998</v>
      </c>
      <c r="R254" s="1">
        <v>0.59</v>
      </c>
      <c r="S254" s="10">
        <v>-2.2999999999999998</v>
      </c>
      <c r="T254" s="10">
        <v>83.22</v>
      </c>
      <c r="U254" s="10">
        <v>22.14</v>
      </c>
      <c r="V254" s="12">
        <v>5</v>
      </c>
      <c r="W254" s="10">
        <v>25.5</v>
      </c>
      <c r="X254" s="12">
        <v>5</v>
      </c>
      <c r="Y254" s="10">
        <v>59.88</v>
      </c>
      <c r="Z254" s="12">
        <v>5</v>
      </c>
      <c r="AA254" s="10">
        <v>147</v>
      </c>
      <c r="AB254" s="6">
        <v>6</v>
      </c>
      <c r="AD254" s="2">
        <f t="shared" si="41"/>
        <v>0.93505060046481292</v>
      </c>
      <c r="AE254" s="58">
        <f t="shared" si="42"/>
        <v>-0.40500982423413701</v>
      </c>
      <c r="AF254" s="58">
        <f t="shared" si="43"/>
        <v>0.88916850447743923</v>
      </c>
      <c r="AG254" s="57">
        <f t="shared" si="44"/>
        <v>-0.51015928984632952</v>
      </c>
      <c r="AH254" s="59">
        <f t="shared" si="45"/>
        <v>2.2318129462383722</v>
      </c>
      <c r="AI254" s="60">
        <f t="shared" si="46"/>
        <v>0.68134636082304323</v>
      </c>
    </row>
    <row r="255" spans="2:35">
      <c r="B255" s="11"/>
      <c r="E255" s="27">
        <f t="shared" si="37"/>
        <v>4495223.2730387272</v>
      </c>
      <c r="F255" s="27">
        <f t="shared" si="38"/>
        <v>7105079.2456320794</v>
      </c>
      <c r="G255" s="37">
        <f t="shared" si="39"/>
        <v>6254498.8280926896</v>
      </c>
      <c r="H255" s="37">
        <f t="shared" si="40"/>
        <v>6389680.7668287242</v>
      </c>
      <c r="I255" s="30"/>
      <c r="J255" s="31"/>
      <c r="K255" s="10">
        <f t="shared" si="47"/>
        <v>416.99250000000006</v>
      </c>
      <c r="L255" s="10">
        <f t="shared" si="48"/>
        <v>418.01100000000008</v>
      </c>
      <c r="M255" s="8">
        <v>43197</v>
      </c>
      <c r="N255" s="16">
        <v>0.42430555555555555</v>
      </c>
      <c r="O255" s="6">
        <v>413.1</v>
      </c>
      <c r="P255" s="1">
        <v>7.8479999999999999</v>
      </c>
      <c r="Q255" s="1">
        <v>2.68</v>
      </c>
      <c r="R255" s="1">
        <v>0.46</v>
      </c>
      <c r="S255" s="10">
        <v>-2</v>
      </c>
      <c r="T255" s="10">
        <v>84.15</v>
      </c>
      <c r="U255" s="10">
        <v>22.26</v>
      </c>
      <c r="V255" s="12">
        <v>5</v>
      </c>
      <c r="W255" s="10">
        <v>30</v>
      </c>
      <c r="X255" s="12">
        <v>5</v>
      </c>
      <c r="Y255" s="10">
        <v>60.09</v>
      </c>
      <c r="Z255" s="12">
        <v>5</v>
      </c>
      <c r="AA255" s="10">
        <v>1018.5</v>
      </c>
      <c r="AB255" s="6">
        <v>6</v>
      </c>
      <c r="AD255" s="2">
        <f t="shared" si="41"/>
        <v>1.126061331516774</v>
      </c>
      <c r="AE255" s="58">
        <f t="shared" si="42"/>
        <v>-0.37148104391265435</v>
      </c>
      <c r="AF255" s="58">
        <f t="shared" si="43"/>
        <v>0.82701008547005572</v>
      </c>
      <c r="AG255" s="57">
        <f t="shared" si="44"/>
        <v>-0.82489194150857403</v>
      </c>
      <c r="AH255" s="59">
        <f t="shared" si="45"/>
        <v>2.2163870290597494</v>
      </c>
      <c r="AI255" s="60">
        <f t="shared" si="46"/>
        <v>0.57114585041468924</v>
      </c>
    </row>
    <row r="256" spans="2:35">
      <c r="B256" s="11"/>
      <c r="E256" s="27">
        <f t="shared" si="37"/>
        <v>4876618.7425899385</v>
      </c>
      <c r="F256" s="27">
        <f t="shared" si="38"/>
        <v>7580507.0248480933</v>
      </c>
      <c r="G256" s="37">
        <f t="shared" si="39"/>
        <v>6858162.5901802471</v>
      </c>
      <c r="H256" s="37">
        <f t="shared" si="40"/>
        <v>6868197.0633276263</v>
      </c>
      <c r="I256" s="30"/>
      <c r="J256" s="31"/>
      <c r="K256" s="10">
        <f t="shared" si="47"/>
        <v>411.16499999999996</v>
      </c>
      <c r="L256" s="10">
        <f t="shared" si="48"/>
        <v>411.31950000000001</v>
      </c>
      <c r="M256" s="8">
        <v>43197</v>
      </c>
      <c r="N256" s="16">
        <v>0.52638888888888891</v>
      </c>
      <c r="O256" s="6">
        <v>413.1</v>
      </c>
      <c r="P256" s="1">
        <v>7.8479999999999999</v>
      </c>
      <c r="Q256" s="1">
        <v>2.5499999999999998</v>
      </c>
      <c r="R256" s="1">
        <v>0.4</v>
      </c>
      <c r="S256" s="10">
        <v>-2.5</v>
      </c>
      <c r="T256" s="10">
        <v>83.28</v>
      </c>
      <c r="U256" s="10">
        <v>22.35</v>
      </c>
      <c r="V256" s="12">
        <v>5</v>
      </c>
      <c r="W256" s="10">
        <v>28.5</v>
      </c>
      <c r="X256" s="12">
        <v>5</v>
      </c>
      <c r="Y256" s="10">
        <v>59.7</v>
      </c>
      <c r="Z256" s="12">
        <v>5</v>
      </c>
      <c r="AA256" s="10">
        <v>154.5</v>
      </c>
      <c r="AB256" s="6">
        <v>6</v>
      </c>
      <c r="AD256" s="2">
        <f t="shared" si="41"/>
        <v>1.2460374825547467</v>
      </c>
      <c r="AE256" s="58">
        <f t="shared" si="42"/>
        <v>-0.39657691572420373</v>
      </c>
      <c r="AF256" s="58">
        <f t="shared" si="43"/>
        <v>0.83027341185680903</v>
      </c>
      <c r="AG256" s="57">
        <f t="shared" si="44"/>
        <v>-0.80778869421995636</v>
      </c>
      <c r="AH256" s="59">
        <f t="shared" si="45"/>
        <v>2.1171972002348629</v>
      </c>
      <c r="AI256" s="60">
        <f t="shared" si="46"/>
        <v>0.49469652623065169</v>
      </c>
    </row>
    <row r="257" spans="2:35">
      <c r="B257" s="11"/>
      <c r="E257" s="27">
        <f t="shared" si="37"/>
        <v>4884562.6681974893</v>
      </c>
      <c r="F257" s="27">
        <f t="shared" si="38"/>
        <v>7427081.7279436346</v>
      </c>
      <c r="G257" s="37">
        <f t="shared" si="39"/>
        <v>6752322.117764486</v>
      </c>
      <c r="H257" s="37">
        <f t="shared" si="40"/>
        <v>6722988.7911281679</v>
      </c>
      <c r="I257" s="30"/>
      <c r="J257" s="31"/>
      <c r="K257" s="10">
        <f t="shared" si="47"/>
        <v>413.0625</v>
      </c>
      <c r="L257" s="10">
        <f t="shared" si="48"/>
        <v>413.20799999999997</v>
      </c>
      <c r="M257" s="8">
        <v>43198</v>
      </c>
      <c r="N257" s="16">
        <v>3.9583333333333331E-2</v>
      </c>
      <c r="O257" s="6">
        <v>413.1</v>
      </c>
      <c r="P257" s="1">
        <v>7.8479999999999999</v>
      </c>
      <c r="Q257" s="1">
        <v>2.58</v>
      </c>
      <c r="R257" s="1">
        <v>0.44</v>
      </c>
      <c r="S257" s="10">
        <v>-8.4</v>
      </c>
      <c r="T257" s="10">
        <v>83.43</v>
      </c>
      <c r="U257" s="10">
        <v>22.26</v>
      </c>
      <c r="V257" s="12">
        <v>5</v>
      </c>
      <c r="W257" s="10">
        <v>27</v>
      </c>
      <c r="X257" s="12">
        <v>5</v>
      </c>
      <c r="Y257" s="10">
        <v>60.18</v>
      </c>
      <c r="Z257" s="12">
        <v>5</v>
      </c>
      <c r="AA257" s="10">
        <v>145.5</v>
      </c>
      <c r="AB257" s="6">
        <v>6</v>
      </c>
      <c r="AD257" s="2">
        <f t="shared" si="41"/>
        <v>1.1471169695633336</v>
      </c>
      <c r="AE257" s="58">
        <f t="shared" si="42"/>
        <v>-0.3920923194333541</v>
      </c>
      <c r="AF257" s="58">
        <f t="shared" si="43"/>
        <v>0.83596877301954509</v>
      </c>
      <c r="AG257" s="57">
        <f t="shared" si="44"/>
        <v>-0.77809944999486635</v>
      </c>
      <c r="AH257" s="59">
        <f t="shared" si="45"/>
        <v>2.1567994343904262</v>
      </c>
      <c r="AI257" s="60">
        <f t="shared" si="46"/>
        <v>0.54045883592280397</v>
      </c>
    </row>
    <row r="258" spans="2:35">
      <c r="B258" s="11"/>
      <c r="E258" s="27">
        <f t="shared" si="37"/>
        <v>4763596.882259815</v>
      </c>
      <c r="F258" s="27">
        <f t="shared" si="38"/>
        <v>7276855.2896945393</v>
      </c>
      <c r="G258" s="37">
        <f t="shared" si="39"/>
        <v>6583651.1053177137</v>
      </c>
      <c r="H258" s="37">
        <f t="shared" si="40"/>
        <v>6586913.099510557</v>
      </c>
      <c r="I258" s="30"/>
      <c r="J258" s="31"/>
      <c r="K258" s="10">
        <f t="shared" si="47"/>
        <v>414</v>
      </c>
      <c r="L258" s="10">
        <f t="shared" si="48"/>
        <v>414.1515</v>
      </c>
      <c r="M258" s="8">
        <v>43198</v>
      </c>
      <c r="N258" s="16">
        <v>0.11458333333333333</v>
      </c>
      <c r="O258" s="6">
        <v>413.1</v>
      </c>
      <c r="P258" s="1">
        <v>7.8479999999999999</v>
      </c>
      <c r="Q258" s="1">
        <v>2.59</v>
      </c>
      <c r="R258" s="1">
        <v>0.44</v>
      </c>
      <c r="S258" s="10">
        <v>-3.6</v>
      </c>
      <c r="T258" s="10">
        <v>83.82</v>
      </c>
      <c r="U258" s="10">
        <v>22.32</v>
      </c>
      <c r="V258" s="12">
        <v>5</v>
      </c>
      <c r="W258" s="10">
        <v>28.5</v>
      </c>
      <c r="X258" s="12">
        <v>5</v>
      </c>
      <c r="Y258" s="10">
        <v>60.3</v>
      </c>
      <c r="Z258" s="12">
        <v>5</v>
      </c>
      <c r="AA258" s="10">
        <v>151.5</v>
      </c>
      <c r="AB258" s="6">
        <v>6</v>
      </c>
      <c r="AD258" s="2">
        <f t="shared" si="41"/>
        <v>1.161173282135755</v>
      </c>
      <c r="AE258" s="58">
        <f t="shared" si="42"/>
        <v>-0.38865562120090891</v>
      </c>
      <c r="AF258" s="58">
        <f t="shared" si="43"/>
        <v>0.83499247186607095</v>
      </c>
      <c r="AG258" s="57">
        <f t="shared" si="44"/>
        <v>-0.78317440015514839</v>
      </c>
      <c r="AH258" s="59">
        <f t="shared" si="45"/>
        <v>2.1626305021331236</v>
      </c>
      <c r="AI258" s="60">
        <f t="shared" si="46"/>
        <v>0.54109075848821042</v>
      </c>
    </row>
    <row r="259" spans="2:35">
      <c r="B259" s="11"/>
      <c r="E259" s="27">
        <f t="shared" si="37"/>
        <v>5249434.7511312189</v>
      </c>
      <c r="F259" s="27">
        <f t="shared" si="38"/>
        <v>7307885.4119717395</v>
      </c>
      <c r="G259" s="37">
        <f t="shared" si="39"/>
        <v>6980665.2862310326</v>
      </c>
      <c r="H259" s="37">
        <f t="shared" si="40"/>
        <v>6710414.8789502718</v>
      </c>
      <c r="I259" s="30"/>
      <c r="J259" s="31"/>
      <c r="K259" s="10">
        <f t="shared" si="47"/>
        <v>414</v>
      </c>
      <c r="L259" s="10">
        <f t="shared" si="48"/>
        <v>414.15</v>
      </c>
      <c r="M259" s="8">
        <v>43198</v>
      </c>
      <c r="N259" s="16">
        <v>0.1875</v>
      </c>
      <c r="O259" s="6">
        <v>413.1</v>
      </c>
      <c r="P259" s="1">
        <v>7.8479999999999999</v>
      </c>
      <c r="Q259" s="1">
        <v>2.4500000000000002</v>
      </c>
      <c r="R259" s="1">
        <v>0.44</v>
      </c>
      <c r="S259" s="10">
        <v>-5</v>
      </c>
      <c r="T259" s="10">
        <v>83.76</v>
      </c>
      <c r="U259" s="10">
        <v>22.17</v>
      </c>
      <c r="V259" s="12">
        <v>5</v>
      </c>
      <c r="W259" s="10">
        <v>30</v>
      </c>
      <c r="X259" s="12">
        <v>5</v>
      </c>
      <c r="Y259" s="10">
        <v>60.45</v>
      </c>
      <c r="Z259" s="12">
        <v>5</v>
      </c>
      <c r="AA259" s="10">
        <v>150</v>
      </c>
      <c r="AB259" s="6">
        <v>6</v>
      </c>
      <c r="AD259" s="2">
        <f t="shared" si="41"/>
        <v>1.1582698711052308</v>
      </c>
      <c r="AE259" s="58">
        <f t="shared" si="42"/>
        <v>-0.41902851374030858</v>
      </c>
      <c r="AF259" s="58">
        <f t="shared" si="43"/>
        <v>0.8595243481638084</v>
      </c>
      <c r="AG259" s="57">
        <f t="shared" si="44"/>
        <v>-0.65741816331886593</v>
      </c>
      <c r="AH259" s="59">
        <f t="shared" si="45"/>
        <v>2.1058346530013305</v>
      </c>
      <c r="AI259" s="60">
        <f t="shared" si="46"/>
        <v>0.52564736635925136</v>
      </c>
    </row>
    <row r="260" spans="2:35">
      <c r="B260" s="11"/>
      <c r="E260" s="27">
        <f t="shared" si="37"/>
        <v>5168219.9587705666</v>
      </c>
      <c r="F260" s="27">
        <f t="shared" si="38"/>
        <v>6783755.3491782928</v>
      </c>
      <c r="G260" s="37">
        <f t="shared" si="39"/>
        <v>6581683.1901246021</v>
      </c>
      <c r="H260" s="37">
        <f t="shared" si="40"/>
        <v>6257728.4116187394</v>
      </c>
      <c r="I260" s="30"/>
      <c r="J260" s="31"/>
      <c r="K260" s="10">
        <f t="shared" si="47"/>
        <v>413.97750000000002</v>
      </c>
      <c r="L260" s="10">
        <f t="shared" si="48"/>
        <v>414.12450000000001</v>
      </c>
      <c r="M260" s="8">
        <v>43198</v>
      </c>
      <c r="N260" s="16">
        <v>0.22916666666666666</v>
      </c>
      <c r="O260" s="6">
        <v>413.1</v>
      </c>
      <c r="P260" s="1">
        <v>7.8479999999999999</v>
      </c>
      <c r="Q260" s="1">
        <v>2.48</v>
      </c>
      <c r="R260" s="1">
        <v>0.52</v>
      </c>
      <c r="S260" s="10">
        <v>-6.4</v>
      </c>
      <c r="T260" s="10">
        <v>83.64</v>
      </c>
      <c r="U260" s="10">
        <v>22.56</v>
      </c>
      <c r="V260" s="12">
        <v>5</v>
      </c>
      <c r="W260" s="10">
        <v>28.5</v>
      </c>
      <c r="X260" s="12">
        <v>5</v>
      </c>
      <c r="Y260" s="10">
        <v>60.06</v>
      </c>
      <c r="Z260" s="12">
        <v>5</v>
      </c>
      <c r="AA260" s="10">
        <v>147</v>
      </c>
      <c r="AB260" s="6">
        <v>6</v>
      </c>
      <c r="AD260" s="2">
        <f t="shared" si="41"/>
        <v>1.0215711946360724</v>
      </c>
      <c r="AE260" s="58">
        <f t="shared" si="42"/>
        <v>-0.41261139917443435</v>
      </c>
      <c r="AF260" s="58">
        <f t="shared" si="43"/>
        <v>0.87637370392773994</v>
      </c>
      <c r="AG260" s="57">
        <f t="shared" si="44"/>
        <v>-0.57310662159269099</v>
      </c>
      <c r="AH260" s="59">
        <f t="shared" si="45"/>
        <v>2.173406785740795</v>
      </c>
      <c r="AI260" s="60">
        <f t="shared" si="46"/>
        <v>0.60927590829611578</v>
      </c>
    </row>
    <row r="261" spans="2:35">
      <c r="B261" s="11"/>
      <c r="E261" s="27">
        <f t="shared" si="37"/>
        <v>4934862.6121502388</v>
      </c>
      <c r="F261" s="27">
        <f t="shared" si="38"/>
        <v>6339028.7833986804</v>
      </c>
      <c r="G261" s="37">
        <f t="shared" si="39"/>
        <v>6164831.5712383566</v>
      </c>
      <c r="H261" s="37">
        <f t="shared" si="40"/>
        <v>5851439.2445921665</v>
      </c>
      <c r="I261" s="30"/>
      <c r="J261" s="31"/>
      <c r="K261" s="10">
        <f t="shared" si="47"/>
        <v>415.11</v>
      </c>
      <c r="L261" s="10">
        <f t="shared" si="48"/>
        <v>415.26</v>
      </c>
      <c r="M261" s="8">
        <v>43196</v>
      </c>
      <c r="N261" s="16">
        <v>0.80902777777777779</v>
      </c>
      <c r="O261" s="6">
        <v>412.95</v>
      </c>
      <c r="P261" s="1">
        <v>7.8479999999999999</v>
      </c>
      <c r="Q261" s="1">
        <v>2.5299999999999998</v>
      </c>
      <c r="R261" s="1">
        <v>0.57999999999999996</v>
      </c>
      <c r="S261" s="10">
        <v>1.8</v>
      </c>
      <c r="T261" s="10">
        <v>83.7</v>
      </c>
      <c r="U261" s="10">
        <v>22.53</v>
      </c>
      <c r="V261" s="12">
        <v>5</v>
      </c>
      <c r="W261" s="10">
        <v>102</v>
      </c>
      <c r="X261" s="12">
        <v>5</v>
      </c>
      <c r="Y261" s="10">
        <v>60.24</v>
      </c>
      <c r="Z261" s="12">
        <v>5</v>
      </c>
      <c r="AA261" s="10">
        <v>150</v>
      </c>
      <c r="AB261" s="6">
        <v>6</v>
      </c>
      <c r="AD261" s="2">
        <f t="shared" si="41"/>
        <v>0.94727839913519585</v>
      </c>
      <c r="AE261" s="58">
        <f t="shared" si="42"/>
        <v>-0.40048505987984373</v>
      </c>
      <c r="AF261" s="58">
        <f t="shared" si="43"/>
        <v>0.88238366257557299</v>
      </c>
      <c r="AG261" s="57">
        <f t="shared" si="44"/>
        <v>-0.54342541500505692</v>
      </c>
      <c r="AH261" s="59">
        <f t="shared" si="45"/>
        <v>2.232430666316199</v>
      </c>
      <c r="AI261" s="60">
        <f t="shared" si="46"/>
        <v>0.67494834234477041</v>
      </c>
    </row>
    <row r="262" spans="2:35">
      <c r="B262" s="11"/>
      <c r="E262" s="27">
        <f t="shared" si="37"/>
        <v>4807217.852156749</v>
      </c>
      <c r="F262" s="27">
        <f t="shared" si="38"/>
        <v>7102862.612191027</v>
      </c>
      <c r="G262" s="37">
        <f t="shared" si="39"/>
        <v>6525207.0930033121</v>
      </c>
      <c r="H262" s="37">
        <f t="shared" si="40"/>
        <v>6452545.3184524579</v>
      </c>
      <c r="I262" s="30"/>
      <c r="J262" s="31"/>
      <c r="K262" s="10">
        <f t="shared" si="47"/>
        <v>414.16499999999996</v>
      </c>
      <c r="L262" s="10">
        <f t="shared" si="48"/>
        <v>414.31049999999993</v>
      </c>
      <c r="M262" s="8">
        <v>43196</v>
      </c>
      <c r="N262" s="16">
        <v>0.82361111111111107</v>
      </c>
      <c r="O262" s="6">
        <v>412.95</v>
      </c>
      <c r="P262" s="1">
        <v>7.8479999999999999</v>
      </c>
      <c r="Q262" s="1">
        <v>2.57</v>
      </c>
      <c r="R262" s="1">
        <v>0.46</v>
      </c>
      <c r="S262" s="10">
        <v>1.6</v>
      </c>
      <c r="T262" s="10">
        <v>83.97</v>
      </c>
      <c r="U262" s="10">
        <v>22.47</v>
      </c>
      <c r="V262" s="12">
        <v>5</v>
      </c>
      <c r="W262" s="10">
        <v>97.5</v>
      </c>
      <c r="X262" s="12">
        <v>5</v>
      </c>
      <c r="Y262" s="10">
        <v>60.12</v>
      </c>
      <c r="Z262" s="12">
        <v>5</v>
      </c>
      <c r="AA262" s="10">
        <v>145.5</v>
      </c>
      <c r="AB262" s="6">
        <v>6</v>
      </c>
      <c r="AD262" s="2">
        <f t="shared" si="41"/>
        <v>1.1260815092690044</v>
      </c>
      <c r="AE262" s="58">
        <f t="shared" si="42"/>
        <v>-0.392208529396322</v>
      </c>
      <c r="AF262" s="58">
        <f t="shared" si="43"/>
        <v>0.84359792384977639</v>
      </c>
      <c r="AG262" s="57">
        <f t="shared" si="44"/>
        <v>-0.73864497758647996</v>
      </c>
      <c r="AH262" s="59">
        <f t="shared" si="45"/>
        <v>2.1680466642939256</v>
      </c>
      <c r="AI262" s="60">
        <f t="shared" si="46"/>
        <v>0.55991529283496955</v>
      </c>
    </row>
    <row r="263" spans="2:35">
      <c r="B263" s="11"/>
      <c r="E263" s="27">
        <f t="shared" si="37"/>
        <v>4265930.0125574013</v>
      </c>
      <c r="F263" s="27">
        <f t="shared" si="38"/>
        <v>6697147.4545553029</v>
      </c>
      <c r="G263" s="37">
        <f t="shared" si="39"/>
        <v>5842780.2812293069</v>
      </c>
      <c r="H263" s="37">
        <f t="shared" si="40"/>
        <v>6001813.1112646908</v>
      </c>
      <c r="I263" s="30"/>
      <c r="J263" s="31"/>
      <c r="K263" s="10">
        <f t="shared" si="47"/>
        <v>414.21749999999997</v>
      </c>
      <c r="L263" s="10">
        <f t="shared" si="48"/>
        <v>414.36749999999995</v>
      </c>
      <c r="M263" s="8">
        <v>43196</v>
      </c>
      <c r="N263" s="16">
        <v>0.8520833333333333</v>
      </c>
      <c r="O263" s="6">
        <v>412.95</v>
      </c>
      <c r="P263" s="1">
        <v>7.8479999999999999</v>
      </c>
      <c r="Q263" s="1">
        <v>2.77</v>
      </c>
      <c r="R263" s="1">
        <v>0.52</v>
      </c>
      <c r="S263" s="10">
        <v>1.8</v>
      </c>
      <c r="T263" s="10">
        <v>83.4</v>
      </c>
      <c r="U263" s="10">
        <v>22.65</v>
      </c>
      <c r="V263" s="12">
        <v>5</v>
      </c>
      <c r="W263" s="10">
        <v>103.5</v>
      </c>
      <c r="X263" s="12">
        <v>5</v>
      </c>
      <c r="Y263" s="10">
        <v>59.94</v>
      </c>
      <c r="Z263" s="12">
        <v>5</v>
      </c>
      <c r="AA263" s="10">
        <v>150</v>
      </c>
      <c r="AB263" s="6">
        <v>6</v>
      </c>
      <c r="AD263" s="2">
        <f t="shared" si="41"/>
        <v>1.0282471885463833</v>
      </c>
      <c r="AE263" s="58">
        <f t="shared" si="42"/>
        <v>-0.35585106232173802</v>
      </c>
      <c r="AF263" s="58">
        <f t="shared" si="43"/>
        <v>0.82931719943371596</v>
      </c>
      <c r="AG263" s="57">
        <f t="shared" si="44"/>
        <v>-0.81279327573548854</v>
      </c>
      <c r="AH263" s="59">
        <f t="shared" si="45"/>
        <v>2.2972086424313933</v>
      </c>
      <c r="AI263" s="60">
        <f t="shared" si="46"/>
        <v>0.64384699223892294</v>
      </c>
    </row>
    <row r="264" spans="2:35">
      <c r="B264" s="11"/>
      <c r="E264" s="27">
        <f t="shared" si="37"/>
        <v>4574693.4133799579</v>
      </c>
      <c r="F264" s="27">
        <f t="shared" si="38"/>
        <v>6395715.5529225133</v>
      </c>
      <c r="G264" s="37">
        <f t="shared" si="39"/>
        <v>5949501.3089402961</v>
      </c>
      <c r="H264" s="37">
        <f t="shared" si="40"/>
        <v>5819385.7138870629</v>
      </c>
      <c r="I264" s="30"/>
      <c r="J264" s="31"/>
      <c r="K264" s="10">
        <f t="shared" si="47"/>
        <v>414.17249999999996</v>
      </c>
      <c r="L264" s="10">
        <f t="shared" si="48"/>
        <v>414.32399999999996</v>
      </c>
      <c r="M264" s="8">
        <v>43196</v>
      </c>
      <c r="N264" s="16">
        <v>0.86319444444444438</v>
      </c>
      <c r="O264" s="6">
        <v>412.95</v>
      </c>
      <c r="P264" s="1">
        <v>7.8479999999999999</v>
      </c>
      <c r="Q264" s="1">
        <v>2.65</v>
      </c>
      <c r="R264" s="1">
        <v>0.56999999999999995</v>
      </c>
      <c r="S264" s="10">
        <v>1.8</v>
      </c>
      <c r="T264" s="10">
        <v>83.37</v>
      </c>
      <c r="U264" s="10">
        <v>21.99</v>
      </c>
      <c r="V264" s="12">
        <v>5</v>
      </c>
      <c r="W264" s="10">
        <v>93</v>
      </c>
      <c r="X264" s="12">
        <v>5</v>
      </c>
      <c r="Y264" s="10">
        <v>60.6</v>
      </c>
      <c r="Z264" s="12">
        <v>5</v>
      </c>
      <c r="AA264" s="10">
        <v>151.5</v>
      </c>
      <c r="AB264" s="6">
        <v>6</v>
      </c>
      <c r="AD264" s="2">
        <f t="shared" si="41"/>
        <v>0.95980594503707239</v>
      </c>
      <c r="AE264" s="58">
        <f t="shared" si="42"/>
        <v>-0.37675845650147843</v>
      </c>
      <c r="AF264" s="58">
        <f t="shared" si="43"/>
        <v>0.8584476262362416</v>
      </c>
      <c r="AG264" s="57">
        <f t="shared" si="44"/>
        <v>-0.66286195937469639</v>
      </c>
      <c r="AH264" s="59">
        <f t="shared" si="45"/>
        <v>2.2748862095260405</v>
      </c>
      <c r="AI264" s="60">
        <f t="shared" si="46"/>
        <v>0.68180636554027618</v>
      </c>
    </row>
    <row r="265" spans="2:35">
      <c r="B265" s="11"/>
      <c r="E265" s="27">
        <f t="shared" si="37"/>
        <v>4359355.7221885724</v>
      </c>
      <c r="F265" s="27">
        <f t="shared" si="38"/>
        <v>6388684.8216263251</v>
      </c>
      <c r="G265" s="37">
        <f t="shared" si="39"/>
        <v>5775556.6561156847</v>
      </c>
      <c r="H265" s="37">
        <f t="shared" si="40"/>
        <v>5768059.0748857716</v>
      </c>
      <c r="I265" s="30"/>
      <c r="J265" s="31"/>
      <c r="K265" s="10">
        <f t="shared" si="47"/>
        <v>414.21000000000004</v>
      </c>
      <c r="L265" s="10">
        <f t="shared" si="48"/>
        <v>414.35700000000003</v>
      </c>
      <c r="M265" s="8">
        <v>43196</v>
      </c>
      <c r="N265" s="16">
        <v>0.93472222222222223</v>
      </c>
      <c r="O265" s="6">
        <v>412.95</v>
      </c>
      <c r="P265" s="1">
        <v>7.8479999999999999</v>
      </c>
      <c r="Q265" s="1">
        <v>2.73</v>
      </c>
      <c r="R265" s="1">
        <v>0.56999999999999995</v>
      </c>
      <c r="S265" s="10">
        <v>0.1</v>
      </c>
      <c r="T265" s="10">
        <v>83.97</v>
      </c>
      <c r="U265" s="10">
        <v>22.5</v>
      </c>
      <c r="V265" s="12">
        <v>5</v>
      </c>
      <c r="W265" s="10">
        <v>105</v>
      </c>
      <c r="X265" s="12">
        <v>5</v>
      </c>
      <c r="Y265" s="10">
        <v>60.09</v>
      </c>
      <c r="Z265" s="12">
        <v>5</v>
      </c>
      <c r="AA265" s="10">
        <v>147</v>
      </c>
      <c r="AB265" s="6">
        <v>6</v>
      </c>
      <c r="AD265" s="2">
        <f t="shared" si="41"/>
        <v>0.96031338878659644</v>
      </c>
      <c r="AE265" s="58">
        <f t="shared" si="42"/>
        <v>-0.36247287853810151</v>
      </c>
      <c r="AF265" s="58">
        <f t="shared" si="43"/>
        <v>0.84629107683185711</v>
      </c>
      <c r="AG265" s="57">
        <f t="shared" si="44"/>
        <v>-0.72480238237715788</v>
      </c>
      <c r="AH265" s="59">
        <f t="shared" si="45"/>
        <v>2.3103746397509699</v>
      </c>
      <c r="AI265" s="60">
        <f t="shared" si="46"/>
        <v>0.69160017407001073</v>
      </c>
    </row>
    <row r="266" spans="2:35">
      <c r="B266" s="11"/>
      <c r="E266" s="27">
        <f t="shared" ref="E266:E329" si="49">IF(ISNUMBER((2*Q266*1000-O266*P266*$C$3-2*Q266*1000*SQRT(1-O266*P266*$C$3/(Q266*1000)-(O266*P266*$C$3/(2*Q266*1000))^2*TAN(S266*PI()/180)^2))/((O266*10^-6)^2*$C$2)),(2*Q266*1000-O266*P266*$C$3-2*Q266*1000*SQRT(1-O266*P266*$C$3/(Q266*1000)-(O266*P266*$C$3/(2*Q266*1000))^2*TAN(S266*PI()/180)^2))/((O266*10^-6)^2*$C$2),#N/A)</f>
        <v>4654683.9567819927</v>
      </c>
      <c r="F266" s="27">
        <f t="shared" ref="F266:F329" si="50">IF(ISNUMBER((2*R266*1000+O266*P266*$C$3-2*R266*1000*SQRT(1+O266*P266*$C$3/(R266*1000)-(O266*P266*$C$3)^2*TAN(S266*PI()/180)^2/(4*(R266*1000)^2)))/((O266*10^-6)^2*$C$2)),(2*R266*1000+O266*P266*$C$3-2*R266*1000*SQRT(1+O266*P266*$C$3/(R266*1000)-(O266*P266*$C$3)^2*TAN(S266*PI()/180)^2/(4*(R266*1000)^2)))/((O266*10^-6)^2*$C$2),#N/A)</f>
        <v>6222308.4261067184</v>
      </c>
      <c r="G266" s="37">
        <f t="shared" ref="G266:G329" si="51">IF(ISNUMBER((2*AH266*1000-O266*P266*$C$3-2*AH266*1000*SQRT(1-O266*P266*$C$3/(AH266*1000)-(O266*P266*$C$3/(2*AH266*1000))^2*TAN(S266*PI()/180)^2))/((O266*10^-6)^2*$C$2)),(2*AH266*1000-O266*P266*$C$3-2*AH266*1000*SQRT(1-O266*P266*$C$3/(AH266*1000)-(O266*P266*$C$3/(2*AH266*1000))^2*TAN(S266*PI()/180)^2))/((O266*10^-6)^2*$C$2),#N/A)</f>
        <v>5912632.9152338794</v>
      </c>
      <c r="H266" s="37">
        <f t="shared" ref="H266:H329" si="52">IF(ISNUMBER((2*AI266*1000+O266*P266*$C$3-2*AI266*1000*SQRT(1+O266*P266*$C$3/(AI266*1000)-(O266*P266*$C$3)^2*TAN(S266*PI()/180)^2/(4*(AI266*1000)^2)))/((O266*10^-6)^2*$C$2)),(2*AI266*1000+O266*P266*$C$3-2*AI266*1000*SQRT(1+O266*P266*$C$3/(AI266*1000)-(O266*P266*$C$3)^2*TAN(S266*PI()/180)^2/(4*(AI266*1000)^2)))/((O266*10^-6)^2*$C$2),#N/A)</f>
        <v>5696215.7823107112</v>
      </c>
      <c r="I266" s="30"/>
      <c r="J266" s="31"/>
      <c r="K266" s="10">
        <f t="shared" si="47"/>
        <v>414.21749999999997</v>
      </c>
      <c r="L266" s="10">
        <f t="shared" si="48"/>
        <v>414.37200000000001</v>
      </c>
      <c r="M266" s="8">
        <v>43196</v>
      </c>
      <c r="N266" s="16">
        <v>0.94097222222222221</v>
      </c>
      <c r="O266" s="6">
        <v>412.95</v>
      </c>
      <c r="P266" s="1">
        <v>7.8479999999999999</v>
      </c>
      <c r="Q266" s="1">
        <v>2.62</v>
      </c>
      <c r="R266" s="1">
        <v>0.6</v>
      </c>
      <c r="S266" s="10">
        <v>0.3</v>
      </c>
      <c r="T266" s="10">
        <v>83.55</v>
      </c>
      <c r="U266" s="10">
        <v>22.26</v>
      </c>
      <c r="V266" s="12">
        <v>5</v>
      </c>
      <c r="W266" s="10">
        <v>99</v>
      </c>
      <c r="X266" s="12">
        <v>5</v>
      </c>
      <c r="Y266" s="10">
        <v>60.33</v>
      </c>
      <c r="Z266" s="12">
        <v>5</v>
      </c>
      <c r="AA266" s="10">
        <v>154.5</v>
      </c>
      <c r="AB266" s="6">
        <v>6</v>
      </c>
      <c r="AD266" s="2">
        <f t="shared" ref="AD266:AD329" si="53">SQRT(1+O266*P266*$C$3/(R266*1000)-1/4*(O266*P266*$C$3/(R266*1000))^2*TAN(S266*PI()/180)^2)-1</f>
        <v>0.92370554102287183</v>
      </c>
      <c r="AE266" s="58">
        <f t="shared" ref="AE266:AE329" si="54">SQRT(1-O266*P266*$C$3/(Q266*1000)-1/4*(O266*P266*$C$3/(Q266*1000))^2*TAN(S266*PI()/180)^2)-1</f>
        <v>-0.38232851349028285</v>
      </c>
      <c r="AF266" s="58">
        <f t="shared" ref="AF266:AF329" si="55">(O266*P266*$C$3-SQRT((O266*P266*$C$3)^2+4*Q266*1000*R266*1000*10^(-$AI$2/10)*AD266*AE266))/(2*R266*1000*10^(-$AI$2/10)*AD266)</f>
        <v>0.87068784064109661</v>
      </c>
      <c r="AG266" s="57">
        <f t="shared" ref="AG266:AG329" si="56">IF(ISNUMBER(AF266),IF(AF266&lt;=1,10*LOG10(AF266),0),"")</f>
        <v>-0.60137520521940213</v>
      </c>
      <c r="AH266" s="59">
        <f t="shared" ref="AH266:AH329" si="57">IF(ISNUMBER(AG266),Q266*10^(AG266/10),#N/A)</f>
        <v>2.2812021424796729</v>
      </c>
      <c r="AI266" s="60">
        <f t="shared" ref="AI266:AI329" si="58">IF(ISNUMBER(AG266),R266*10^((-AG266+$AI$2)/10),#N/A)</f>
        <v>0.70760154241640827</v>
      </c>
    </row>
    <row r="267" spans="2:35">
      <c r="B267" s="11"/>
      <c r="E267" s="27">
        <f t="shared" si="49"/>
        <v>4362079.7809700249</v>
      </c>
      <c r="F267" s="27">
        <f t="shared" si="50"/>
        <v>7101370.3195492988</v>
      </c>
      <c r="G267" s="37">
        <f t="shared" si="51"/>
        <v>6126924.088691839</v>
      </c>
      <c r="H267" s="37">
        <f t="shared" si="52"/>
        <v>6359448.9305173857</v>
      </c>
      <c r="I267" s="30"/>
      <c r="J267" s="31"/>
      <c r="K267" s="10">
        <f t="shared" ref="K267:K330" si="59">U267*V267+W267*X267/1000+Y267*Z267+AA267/1000*(AB267-1)</f>
        <v>413.82750000000004</v>
      </c>
      <c r="L267" s="10">
        <f t="shared" ref="L267:L330" si="60">U267*V267+W267*X267/1000+Y267*Z267+AA267/1000*AB267</f>
        <v>413.97900000000004</v>
      </c>
      <c r="M267" s="8">
        <v>43197</v>
      </c>
      <c r="N267" s="16">
        <v>0.10347222222222223</v>
      </c>
      <c r="O267" s="6">
        <v>412.95</v>
      </c>
      <c r="P267" s="1">
        <v>7.8479999999999999</v>
      </c>
      <c r="Q267" s="1">
        <v>2.73</v>
      </c>
      <c r="R267" s="1">
        <v>0.46</v>
      </c>
      <c r="S267" s="10">
        <v>1.4</v>
      </c>
      <c r="T267" s="10">
        <v>83.49</v>
      </c>
      <c r="U267" s="10">
        <v>22.17</v>
      </c>
      <c r="V267" s="12">
        <v>5</v>
      </c>
      <c r="W267" s="10">
        <v>24</v>
      </c>
      <c r="X267" s="12">
        <v>5</v>
      </c>
      <c r="Y267" s="10">
        <v>60.42</v>
      </c>
      <c r="Z267" s="12">
        <v>5</v>
      </c>
      <c r="AA267" s="10">
        <v>151.5</v>
      </c>
      <c r="AB267" s="6">
        <v>6</v>
      </c>
      <c r="AD267" s="2">
        <f t="shared" si="53"/>
        <v>1.1262149715148762</v>
      </c>
      <c r="AE267" s="58">
        <f t="shared" si="54"/>
        <v>-0.36251392881497735</v>
      </c>
      <c r="AF267" s="58">
        <f t="shared" si="55"/>
        <v>0.82020418311648169</v>
      </c>
      <c r="AG267" s="57">
        <f t="shared" si="56"/>
        <v>-0.86078020101237729</v>
      </c>
      <c r="AH267" s="59">
        <f t="shared" si="57"/>
        <v>2.2391574199079951</v>
      </c>
      <c r="AI267" s="60">
        <f t="shared" si="58"/>
        <v>0.57588511286614563</v>
      </c>
    </row>
    <row r="268" spans="2:35">
      <c r="B268" s="11"/>
      <c r="E268" s="27">
        <f t="shared" si="49"/>
        <v>4774563.3721099589</v>
      </c>
      <c r="F268" s="27">
        <f t="shared" si="50"/>
        <v>6822138.0981842391</v>
      </c>
      <c r="G268" s="37">
        <f t="shared" si="51"/>
        <v>6339643.5657988377</v>
      </c>
      <c r="H268" s="37">
        <f t="shared" si="52"/>
        <v>6212681.0878787581</v>
      </c>
      <c r="I268" s="30"/>
      <c r="J268" s="31"/>
      <c r="K268" s="10">
        <f t="shared" si="59"/>
        <v>413.83499999999998</v>
      </c>
      <c r="L268" s="10">
        <f t="shared" si="60"/>
        <v>413.98499999999996</v>
      </c>
      <c r="M268" s="8">
        <v>43197</v>
      </c>
      <c r="N268" s="16">
        <v>0.10625</v>
      </c>
      <c r="O268" s="6">
        <v>412.95</v>
      </c>
      <c r="P268" s="1">
        <v>7.8479999999999999</v>
      </c>
      <c r="Q268" s="1">
        <v>2.58</v>
      </c>
      <c r="R268" s="1">
        <v>0.5</v>
      </c>
      <c r="S268" s="10">
        <v>1.1000000000000001</v>
      </c>
      <c r="T268" s="10">
        <v>83.4</v>
      </c>
      <c r="U268" s="10">
        <v>22.05</v>
      </c>
      <c r="V268" s="12">
        <v>5</v>
      </c>
      <c r="W268" s="10">
        <v>27</v>
      </c>
      <c r="X268" s="12">
        <v>5</v>
      </c>
      <c r="Y268" s="10">
        <v>60.54</v>
      </c>
      <c r="Z268" s="12">
        <v>5</v>
      </c>
      <c r="AA268" s="10">
        <v>150</v>
      </c>
      <c r="AB268" s="6">
        <v>6</v>
      </c>
      <c r="AD268" s="2">
        <f t="shared" si="53"/>
        <v>1.0590928938698299</v>
      </c>
      <c r="AE268" s="58">
        <f t="shared" si="54"/>
        <v>-0.39016764399288117</v>
      </c>
      <c r="AF268" s="58">
        <f t="shared" si="55"/>
        <v>0.8525299926188119</v>
      </c>
      <c r="AG268" s="57">
        <f t="shared" si="56"/>
        <v>-0.69290333274209948</v>
      </c>
      <c r="AH268" s="59">
        <f t="shared" si="57"/>
        <v>2.199527380956535</v>
      </c>
      <c r="AI268" s="60">
        <f t="shared" si="58"/>
        <v>0.60222715948904459</v>
      </c>
    </row>
    <row r="269" spans="2:35">
      <c r="B269" s="11"/>
      <c r="E269" s="27">
        <f t="shared" si="49"/>
        <v>4544903.0460302532</v>
      </c>
      <c r="F269" s="27">
        <f t="shared" si="50"/>
        <v>6509113.8998732641</v>
      </c>
      <c r="G269" s="37">
        <f t="shared" si="51"/>
        <v>5987600.8917516395</v>
      </c>
      <c r="H269" s="37">
        <f t="shared" si="52"/>
        <v>5906069.0542822657</v>
      </c>
      <c r="I269" s="30"/>
      <c r="J269" s="31"/>
      <c r="K269" s="10">
        <f t="shared" si="59"/>
        <v>413.8125</v>
      </c>
      <c r="L269" s="10">
        <f t="shared" si="60"/>
        <v>413.95949999999999</v>
      </c>
      <c r="M269" s="8">
        <v>43197</v>
      </c>
      <c r="N269" s="16">
        <v>0.11944444444444445</v>
      </c>
      <c r="O269" s="6">
        <v>412.95</v>
      </c>
      <c r="P269" s="1">
        <v>7.8479999999999999</v>
      </c>
      <c r="Q269" s="1">
        <v>2.66</v>
      </c>
      <c r="R269" s="1">
        <v>0.55000000000000004</v>
      </c>
      <c r="S269" s="10">
        <v>1.3</v>
      </c>
      <c r="T269" s="10">
        <v>83.25</v>
      </c>
      <c r="U269" s="10">
        <v>22.41</v>
      </c>
      <c r="V269" s="12">
        <v>5</v>
      </c>
      <c r="W269" s="10">
        <v>25.5</v>
      </c>
      <c r="X269" s="12">
        <v>5</v>
      </c>
      <c r="Y269" s="10">
        <v>60.18</v>
      </c>
      <c r="Z269" s="12">
        <v>5</v>
      </c>
      <c r="AA269" s="10">
        <v>147</v>
      </c>
      <c r="AB269" s="6">
        <v>6</v>
      </c>
      <c r="AD269" s="2">
        <f t="shared" si="53"/>
        <v>0.98622582258943825</v>
      </c>
      <c r="AE269" s="58">
        <f t="shared" si="54"/>
        <v>-0.37488133072522767</v>
      </c>
      <c r="AF269" s="58">
        <f t="shared" si="55"/>
        <v>0.85206729916256385</v>
      </c>
      <c r="AG269" s="57">
        <f t="shared" si="56"/>
        <v>-0.69526101828771503</v>
      </c>
      <c r="AH269" s="59">
        <f t="shared" si="57"/>
        <v>2.2664990157724199</v>
      </c>
      <c r="AI269" s="60">
        <f t="shared" si="58"/>
        <v>0.66280960197921968</v>
      </c>
    </row>
    <row r="270" spans="2:35">
      <c r="B270" s="11"/>
      <c r="E270" s="27">
        <f t="shared" si="49"/>
        <v>4627182.1554772398</v>
      </c>
      <c r="F270" s="27">
        <f t="shared" si="50"/>
        <v>6507155.2749627894</v>
      </c>
      <c r="G270" s="37">
        <f t="shared" si="51"/>
        <v>6050640.6140069179</v>
      </c>
      <c r="H270" s="37">
        <f t="shared" si="52"/>
        <v>5922198.4885783736</v>
      </c>
      <c r="I270" s="30"/>
      <c r="J270" s="31"/>
      <c r="K270" s="10">
        <f t="shared" si="59"/>
        <v>413.84250000000003</v>
      </c>
      <c r="L270" s="10">
        <f t="shared" si="60"/>
        <v>413.99250000000001</v>
      </c>
      <c r="M270" s="8">
        <v>43197</v>
      </c>
      <c r="N270" s="16">
        <v>0.27083333333333331</v>
      </c>
      <c r="O270" s="6">
        <v>412.95</v>
      </c>
      <c r="P270" s="1">
        <v>7.8479999999999999</v>
      </c>
      <c r="Q270" s="1">
        <v>2.63</v>
      </c>
      <c r="R270" s="1">
        <v>0.55000000000000004</v>
      </c>
      <c r="S270" s="10">
        <v>-0.9</v>
      </c>
      <c r="T270" s="10">
        <v>83.58</v>
      </c>
      <c r="U270" s="10">
        <v>22.53</v>
      </c>
      <c r="V270" s="12">
        <v>5</v>
      </c>
      <c r="W270" s="10">
        <v>28.5</v>
      </c>
      <c r="X270" s="12">
        <v>5</v>
      </c>
      <c r="Y270" s="10">
        <v>60.06</v>
      </c>
      <c r="Z270" s="12">
        <v>5</v>
      </c>
      <c r="AA270" s="10">
        <v>150</v>
      </c>
      <c r="AB270" s="6">
        <v>6</v>
      </c>
      <c r="AD270" s="2">
        <f t="shared" si="53"/>
        <v>0.98637232704981592</v>
      </c>
      <c r="AE270" s="58">
        <f t="shared" si="54"/>
        <v>-0.38044459563229494</v>
      </c>
      <c r="AF270" s="58">
        <f t="shared" si="55"/>
        <v>0.85686413376968518</v>
      </c>
      <c r="AG270" s="57">
        <f t="shared" si="56"/>
        <v>-0.67088035290233972</v>
      </c>
      <c r="AH270" s="59">
        <f t="shared" si="57"/>
        <v>2.2535526718142718</v>
      </c>
      <c r="AI270" s="60">
        <f t="shared" si="58"/>
        <v>0.6590991093685431</v>
      </c>
    </row>
    <row r="271" spans="2:35">
      <c r="B271" s="11"/>
      <c r="E271" s="27">
        <f t="shared" si="49"/>
        <v>4462244.1546318633</v>
      </c>
      <c r="F271" s="27">
        <f t="shared" si="50"/>
        <v>6446768.6581429951</v>
      </c>
      <c r="G271" s="37">
        <f t="shared" si="51"/>
        <v>5889249.6078546885</v>
      </c>
      <c r="H271" s="37">
        <f t="shared" si="52"/>
        <v>5837590.4296005601</v>
      </c>
      <c r="I271" s="30"/>
      <c r="J271" s="31"/>
      <c r="K271" s="10">
        <f t="shared" si="59"/>
        <v>413.84250000000003</v>
      </c>
      <c r="L271" s="10">
        <f t="shared" si="60"/>
        <v>413.99250000000001</v>
      </c>
      <c r="M271" s="8">
        <v>43197</v>
      </c>
      <c r="N271" s="16">
        <v>0.28194444444444444</v>
      </c>
      <c r="O271" s="6">
        <v>412.95</v>
      </c>
      <c r="P271" s="1">
        <v>7.8479999999999999</v>
      </c>
      <c r="Q271" s="1">
        <v>2.69</v>
      </c>
      <c r="R271" s="1">
        <v>0.56000000000000005</v>
      </c>
      <c r="S271" s="10">
        <v>-0.4</v>
      </c>
      <c r="T271" s="10">
        <v>83.82</v>
      </c>
      <c r="U271" s="10">
        <v>22.17</v>
      </c>
      <c r="V271" s="12">
        <v>5</v>
      </c>
      <c r="W271" s="10">
        <v>28.5</v>
      </c>
      <c r="X271" s="12">
        <v>5</v>
      </c>
      <c r="Y271" s="10">
        <v>60.42</v>
      </c>
      <c r="Z271" s="12">
        <v>5</v>
      </c>
      <c r="AA271" s="10">
        <v>150</v>
      </c>
      <c r="AB271" s="6">
        <v>6</v>
      </c>
      <c r="AD271" s="2">
        <f t="shared" si="53"/>
        <v>0.97319477448733971</v>
      </c>
      <c r="AE271" s="58">
        <f t="shared" si="54"/>
        <v>-0.36943634527458236</v>
      </c>
      <c r="AF271" s="58">
        <f t="shared" si="55"/>
        <v>0.84985417430106225</v>
      </c>
      <c r="AG271" s="57">
        <f t="shared" si="56"/>
        <v>-0.70655588085162746</v>
      </c>
      <c r="AH271" s="59">
        <f t="shared" si="57"/>
        <v>2.2861077288698572</v>
      </c>
      <c r="AI271" s="60">
        <f t="shared" si="58"/>
        <v>0.67661810593216465</v>
      </c>
    </row>
    <row r="272" spans="2:35">
      <c r="B272" s="11"/>
      <c r="E272" s="27">
        <f t="shared" si="49"/>
        <v>4571703.7275160849</v>
      </c>
      <c r="F272" s="27">
        <f t="shared" si="50"/>
        <v>6756596.9957545288</v>
      </c>
      <c r="G272" s="37">
        <f t="shared" si="51"/>
        <v>6140872.9622206092</v>
      </c>
      <c r="H272" s="37">
        <f t="shared" si="52"/>
        <v>6115749.0242394581</v>
      </c>
      <c r="I272" s="30"/>
      <c r="J272" s="31"/>
      <c r="K272" s="10">
        <f t="shared" si="59"/>
        <v>414.45749999999998</v>
      </c>
      <c r="L272" s="10">
        <f t="shared" si="60"/>
        <v>414.6105</v>
      </c>
      <c r="M272" s="8">
        <v>43197</v>
      </c>
      <c r="N272" s="16">
        <v>0.31597222222222221</v>
      </c>
      <c r="O272" s="6">
        <v>412.95</v>
      </c>
      <c r="P272" s="1">
        <v>7.8479999999999999</v>
      </c>
      <c r="Q272" s="1">
        <v>2.65</v>
      </c>
      <c r="R272" s="1">
        <v>0.51</v>
      </c>
      <c r="S272" s="10">
        <v>-1.1000000000000001</v>
      </c>
      <c r="T272" s="10">
        <v>84</v>
      </c>
      <c r="U272" s="10">
        <v>22.23</v>
      </c>
      <c r="V272" s="12">
        <v>5</v>
      </c>
      <c r="W272" s="10">
        <v>28.5</v>
      </c>
      <c r="X272" s="12">
        <v>5</v>
      </c>
      <c r="Y272" s="10">
        <v>60.48</v>
      </c>
      <c r="Z272" s="12">
        <v>5</v>
      </c>
      <c r="AA272" s="10">
        <v>153</v>
      </c>
      <c r="AB272" s="6">
        <v>6</v>
      </c>
      <c r="AD272" s="2">
        <f t="shared" si="53"/>
        <v>1.0436133241567314</v>
      </c>
      <c r="AE272" s="58">
        <f t="shared" si="54"/>
        <v>-0.37671204325502483</v>
      </c>
      <c r="AF272" s="58">
        <f t="shared" si="55"/>
        <v>0.84384444695691097</v>
      </c>
      <c r="AG272" s="57">
        <f t="shared" si="56"/>
        <v>-0.73737603201886692</v>
      </c>
      <c r="AH272" s="59">
        <f t="shared" si="57"/>
        <v>2.2361877844358138</v>
      </c>
      <c r="AI272" s="60">
        <f t="shared" si="58"/>
        <v>0.62059429559470092</v>
      </c>
    </row>
    <row r="273" spans="2:35">
      <c r="B273" s="11"/>
      <c r="E273" s="27">
        <f t="shared" si="49"/>
        <v>4660561.1044216277</v>
      </c>
      <c r="F273" s="27">
        <f t="shared" si="50"/>
        <v>6698901.3282491276</v>
      </c>
      <c r="G273" s="37">
        <f t="shared" si="51"/>
        <v>6180893.1133959489</v>
      </c>
      <c r="H273" s="37">
        <f t="shared" si="52"/>
        <v>6086282.971098952</v>
      </c>
      <c r="I273" s="30"/>
      <c r="J273" s="31"/>
      <c r="K273" s="10">
        <f t="shared" si="59"/>
        <v>413.99999999999994</v>
      </c>
      <c r="L273" s="10">
        <f t="shared" si="60"/>
        <v>414.00449999999995</v>
      </c>
      <c r="M273" s="8">
        <v>43197</v>
      </c>
      <c r="N273" s="16">
        <v>0.42152777777777778</v>
      </c>
      <c r="O273" s="6">
        <v>412.95</v>
      </c>
      <c r="P273" s="1">
        <v>7.8479999999999999</v>
      </c>
      <c r="Q273" s="1">
        <v>2.62</v>
      </c>
      <c r="R273" s="1">
        <v>0.52</v>
      </c>
      <c r="S273" s="10">
        <v>-2</v>
      </c>
      <c r="T273" s="10">
        <v>83.43</v>
      </c>
      <c r="U273" s="10">
        <v>22.47</v>
      </c>
      <c r="V273" s="12">
        <v>5</v>
      </c>
      <c r="W273" s="10">
        <v>25.5</v>
      </c>
      <c r="X273" s="12">
        <v>5</v>
      </c>
      <c r="Y273" s="10">
        <v>60.3</v>
      </c>
      <c r="Z273" s="12">
        <v>5</v>
      </c>
      <c r="AA273" s="10">
        <v>4.5</v>
      </c>
      <c r="AB273" s="6">
        <v>6</v>
      </c>
      <c r="AD273" s="2">
        <f t="shared" si="53"/>
        <v>1.028108430801344</v>
      </c>
      <c r="AE273" s="58">
        <f t="shared" si="54"/>
        <v>-0.38242079773716187</v>
      </c>
      <c r="AF273" s="58">
        <f t="shared" si="55"/>
        <v>0.85102827594702046</v>
      </c>
      <c r="AG273" s="57">
        <f t="shared" si="56"/>
        <v>-0.70056009969757005</v>
      </c>
      <c r="AH273" s="59">
        <f t="shared" si="57"/>
        <v>2.2296940829811938</v>
      </c>
      <c r="AI273" s="60">
        <f t="shared" si="58"/>
        <v>0.62742143775801584</v>
      </c>
    </row>
    <row r="274" spans="2:35">
      <c r="B274" s="11"/>
      <c r="E274" s="27">
        <f t="shared" si="49"/>
        <v>5005768.4396059513</v>
      </c>
      <c r="F274" s="27">
        <f t="shared" si="50"/>
        <v>6969886.5831143698</v>
      </c>
      <c r="G274" s="37">
        <f t="shared" si="51"/>
        <v>6598408.7029543826</v>
      </c>
      <c r="H274" s="37">
        <f t="shared" si="52"/>
        <v>6382560.8783107288</v>
      </c>
      <c r="I274" s="30"/>
      <c r="J274" s="31"/>
      <c r="K274" s="10">
        <f t="shared" si="59"/>
        <v>413.57249999999999</v>
      </c>
      <c r="L274" s="10">
        <f t="shared" si="60"/>
        <v>413.66849999999999</v>
      </c>
      <c r="M274" s="8">
        <v>43197</v>
      </c>
      <c r="N274" s="16">
        <v>0.43958333333333338</v>
      </c>
      <c r="O274" s="6">
        <v>412.95</v>
      </c>
      <c r="P274" s="1">
        <v>7.8479999999999999</v>
      </c>
      <c r="Q274" s="1">
        <v>2.5099999999999998</v>
      </c>
      <c r="R274" s="1">
        <v>0.48</v>
      </c>
      <c r="S274" s="10">
        <v>-2.5</v>
      </c>
      <c r="T274" s="10">
        <v>83.16</v>
      </c>
      <c r="U274" s="10">
        <v>22.38</v>
      </c>
      <c r="V274" s="12">
        <v>5</v>
      </c>
      <c r="W274" s="10">
        <v>28.5</v>
      </c>
      <c r="X274" s="12">
        <v>5</v>
      </c>
      <c r="Y274" s="10">
        <v>60.21</v>
      </c>
      <c r="Z274" s="12">
        <v>5</v>
      </c>
      <c r="AA274" s="10">
        <v>96</v>
      </c>
      <c r="AB274" s="6">
        <v>6</v>
      </c>
      <c r="AD274" s="2">
        <f t="shared" si="53"/>
        <v>1.0905585470810277</v>
      </c>
      <c r="AE274" s="58">
        <f t="shared" si="54"/>
        <v>-0.40483834806366104</v>
      </c>
      <c r="AF274" s="58">
        <f t="shared" si="55"/>
        <v>0.85949774396416345</v>
      </c>
      <c r="AG274" s="57">
        <f t="shared" si="56"/>
        <v>-0.65755258924806248</v>
      </c>
      <c r="AH274" s="59">
        <f t="shared" si="57"/>
        <v>2.15733933735005</v>
      </c>
      <c r="AI274" s="60">
        <f t="shared" si="58"/>
        <v>0.57345124017129712</v>
      </c>
    </row>
    <row r="275" spans="2:35">
      <c r="B275" s="11"/>
      <c r="E275" s="27">
        <f t="shared" si="49"/>
        <v>4909009.9204801917</v>
      </c>
      <c r="F275" s="27">
        <f t="shared" si="50"/>
        <v>7263727.0977617186</v>
      </c>
      <c r="G275" s="37">
        <f t="shared" si="51"/>
        <v>6699991.1534559978</v>
      </c>
      <c r="H275" s="37">
        <f t="shared" si="52"/>
        <v>6607078.5235736575</v>
      </c>
      <c r="I275" s="30"/>
      <c r="J275" s="31"/>
      <c r="K275" s="10">
        <f t="shared" si="59"/>
        <v>413.80500000000001</v>
      </c>
      <c r="L275" s="10">
        <f t="shared" si="60"/>
        <v>413.952</v>
      </c>
      <c r="M275" s="8">
        <v>43197</v>
      </c>
      <c r="N275" s="16">
        <v>0.4513888888888889</v>
      </c>
      <c r="O275" s="6">
        <v>412.95</v>
      </c>
      <c r="P275" s="1">
        <v>7.8479999999999999</v>
      </c>
      <c r="Q275" s="1">
        <v>2.54</v>
      </c>
      <c r="R275" s="1">
        <v>0.44</v>
      </c>
      <c r="S275" s="10">
        <v>-2.7</v>
      </c>
      <c r="T275" s="10">
        <v>83.52</v>
      </c>
      <c r="U275" s="10">
        <v>22.38</v>
      </c>
      <c r="V275" s="12">
        <v>5</v>
      </c>
      <c r="W275" s="10">
        <v>24</v>
      </c>
      <c r="X275" s="12">
        <v>5</v>
      </c>
      <c r="Y275" s="10">
        <v>60.21</v>
      </c>
      <c r="Z275" s="12">
        <v>5</v>
      </c>
      <c r="AA275" s="10">
        <v>147</v>
      </c>
      <c r="AB275" s="6">
        <v>6</v>
      </c>
      <c r="AD275" s="2">
        <f t="shared" si="53"/>
        <v>1.1622262731287449</v>
      </c>
      <c r="AE275" s="58">
        <f t="shared" si="54"/>
        <v>-0.39848961681831419</v>
      </c>
      <c r="AF275" s="58">
        <f t="shared" si="55"/>
        <v>0.84308676168439156</v>
      </c>
      <c r="AG275" s="57">
        <f t="shared" si="56"/>
        <v>-0.74127730023083149</v>
      </c>
      <c r="AH275" s="59">
        <f t="shared" si="57"/>
        <v>2.1414403746783548</v>
      </c>
      <c r="AI275" s="60">
        <f t="shared" si="58"/>
        <v>0.53589586560616798</v>
      </c>
    </row>
    <row r="276" spans="2:35">
      <c r="B276" s="11"/>
      <c r="E276" s="27">
        <f t="shared" si="49"/>
        <v>4754609.0238976981</v>
      </c>
      <c r="F276" s="27">
        <f t="shared" si="50"/>
        <v>7116014.5384167749</v>
      </c>
      <c r="G276" s="37">
        <f t="shared" si="51"/>
        <v>6487308.1194897648</v>
      </c>
      <c r="H276" s="37">
        <f t="shared" si="52"/>
        <v>6451383.4496666398</v>
      </c>
      <c r="I276" s="30"/>
      <c r="J276" s="31"/>
      <c r="K276" s="10">
        <f t="shared" si="59"/>
        <v>411.47249999999997</v>
      </c>
      <c r="L276" s="10">
        <f t="shared" si="60"/>
        <v>411.62849999999997</v>
      </c>
      <c r="M276" s="8">
        <v>43197</v>
      </c>
      <c r="N276" s="16">
        <v>0.51111111111111118</v>
      </c>
      <c r="O276" s="6">
        <v>412.95</v>
      </c>
      <c r="P276" s="1">
        <v>7.8479999999999999</v>
      </c>
      <c r="Q276" s="1">
        <v>2.59</v>
      </c>
      <c r="R276" s="1">
        <v>0.46</v>
      </c>
      <c r="S276" s="10">
        <v>-2.8</v>
      </c>
      <c r="T276" s="10">
        <v>83.43</v>
      </c>
      <c r="U276" s="10">
        <v>22.14</v>
      </c>
      <c r="V276" s="12">
        <v>5</v>
      </c>
      <c r="W276" s="10">
        <v>28.5</v>
      </c>
      <c r="X276" s="12">
        <v>5</v>
      </c>
      <c r="Y276" s="10">
        <v>59.97</v>
      </c>
      <c r="Z276" s="12">
        <v>5</v>
      </c>
      <c r="AA276" s="10">
        <v>156</v>
      </c>
      <c r="AB276" s="6">
        <v>6</v>
      </c>
      <c r="AD276" s="2">
        <f t="shared" si="53"/>
        <v>1.1249052750890964</v>
      </c>
      <c r="AE276" s="58">
        <f t="shared" si="54"/>
        <v>-0.3883442484335381</v>
      </c>
      <c r="AF276" s="58">
        <f t="shared" si="55"/>
        <v>0.84030797279359126</v>
      </c>
      <c r="AG276" s="57">
        <f t="shared" si="56"/>
        <v>-0.75561515876219798</v>
      </c>
      <c r="AH276" s="59">
        <f t="shared" si="57"/>
        <v>2.1763976495354012</v>
      </c>
      <c r="AI276" s="60">
        <f t="shared" si="58"/>
        <v>0.56210745805138718</v>
      </c>
    </row>
    <row r="277" spans="2:35">
      <c r="B277" s="11"/>
      <c r="E277" s="27">
        <f t="shared" si="49"/>
        <v>5256488.9270253703</v>
      </c>
      <c r="F277" s="27">
        <f t="shared" si="50"/>
        <v>7432999.8015289437</v>
      </c>
      <c r="G277" s="37">
        <f t="shared" si="51"/>
        <v>7049714.4763443274</v>
      </c>
      <c r="H277" s="37">
        <f t="shared" si="52"/>
        <v>6805026.186406008</v>
      </c>
      <c r="I277" s="30"/>
      <c r="J277" s="31"/>
      <c r="K277" s="10">
        <f t="shared" si="59"/>
        <v>413.84250000000003</v>
      </c>
      <c r="L277" s="10">
        <f t="shared" si="60"/>
        <v>413.99100000000004</v>
      </c>
      <c r="M277" s="8">
        <v>43198</v>
      </c>
      <c r="N277" s="16">
        <v>3.6805555555555557E-2</v>
      </c>
      <c r="O277" s="6">
        <v>412.95</v>
      </c>
      <c r="P277" s="1">
        <v>7.8479999999999999</v>
      </c>
      <c r="Q277" s="1">
        <v>2.4700000000000002</v>
      </c>
      <c r="R277" s="1">
        <v>0.44</v>
      </c>
      <c r="S277" s="10">
        <v>-8.5</v>
      </c>
      <c r="T277" s="10">
        <v>83.1</v>
      </c>
      <c r="U277" s="10">
        <v>22.5</v>
      </c>
      <c r="V277" s="12">
        <v>5</v>
      </c>
      <c r="W277" s="10">
        <v>30</v>
      </c>
      <c r="X277" s="12">
        <v>5</v>
      </c>
      <c r="Y277" s="10">
        <v>60.09</v>
      </c>
      <c r="Z277" s="12">
        <v>5</v>
      </c>
      <c r="AA277" s="10">
        <v>148.5</v>
      </c>
      <c r="AB277" s="6">
        <v>6</v>
      </c>
      <c r="AD277" s="2">
        <f t="shared" si="53"/>
        <v>1.1463993491031998</v>
      </c>
      <c r="AE277" s="58">
        <f t="shared" si="54"/>
        <v>-0.41557038316238304</v>
      </c>
      <c r="AF277" s="58">
        <f t="shared" si="55"/>
        <v>0.85513818204899972</v>
      </c>
      <c r="AG277" s="57">
        <f t="shared" si="56"/>
        <v>-0.67963701818654743</v>
      </c>
      <c r="AH277" s="59">
        <f t="shared" si="57"/>
        <v>2.1121913096610294</v>
      </c>
      <c r="AI277" s="60">
        <f t="shared" si="58"/>
        <v>0.52834351151457459</v>
      </c>
    </row>
    <row r="278" spans="2:35">
      <c r="B278" s="11"/>
      <c r="E278" s="27">
        <f t="shared" si="49"/>
        <v>4961584.384210242</v>
      </c>
      <c r="F278" s="27">
        <f t="shared" si="50"/>
        <v>1453309.7413636439</v>
      </c>
      <c r="G278" s="37" t="e">
        <f t="shared" si="51"/>
        <v>#N/A</v>
      </c>
      <c r="H278" s="37" t="e">
        <f t="shared" si="52"/>
        <v>#N/A</v>
      </c>
      <c r="I278" s="30"/>
      <c r="J278" s="31"/>
      <c r="K278" s="10">
        <f t="shared" si="59"/>
        <v>413.55</v>
      </c>
      <c r="L278" s="10">
        <f t="shared" si="60"/>
        <v>413.697</v>
      </c>
      <c r="M278" s="8">
        <v>43196</v>
      </c>
      <c r="N278" s="16">
        <v>0.67847222222222225</v>
      </c>
      <c r="O278" s="6">
        <v>412.8</v>
      </c>
      <c r="P278" s="1">
        <v>7.8479999999999999</v>
      </c>
      <c r="Q278" s="1">
        <v>2.52</v>
      </c>
      <c r="R278" s="1">
        <v>4.71</v>
      </c>
      <c r="S278" s="10">
        <v>-0.5</v>
      </c>
      <c r="T278" s="10">
        <v>83.16</v>
      </c>
      <c r="U278" s="10">
        <v>22.32</v>
      </c>
      <c r="V278" s="12">
        <v>5</v>
      </c>
      <c r="W278" s="10">
        <v>3</v>
      </c>
      <c r="X278" s="12">
        <v>5</v>
      </c>
      <c r="Y278" s="10">
        <v>60.24</v>
      </c>
      <c r="Z278" s="12">
        <v>5</v>
      </c>
      <c r="AA278" s="10">
        <v>147</v>
      </c>
      <c r="AB278" s="6">
        <v>6</v>
      </c>
      <c r="AD278" s="2">
        <f t="shared" si="53"/>
        <v>0.15927136804588904</v>
      </c>
      <c r="AE278" s="58">
        <f t="shared" si="54"/>
        <v>-0.40233490827867946</v>
      </c>
      <c r="AF278" s="58" t="e">
        <f t="shared" si="55"/>
        <v>#NUM!</v>
      </c>
      <c r="AG278" s="57" t="str">
        <f t="shared" si="56"/>
        <v/>
      </c>
      <c r="AH278" s="59" t="e">
        <f t="shared" si="57"/>
        <v>#N/A</v>
      </c>
      <c r="AI278" s="60" t="e">
        <f t="shared" si="58"/>
        <v>#N/A</v>
      </c>
    </row>
    <row r="279" spans="2:35">
      <c r="B279" s="11"/>
      <c r="E279" s="27">
        <f t="shared" si="49"/>
        <v>4804737.1022245148</v>
      </c>
      <c r="F279" s="27">
        <f t="shared" si="50"/>
        <v>7030285.6251694458</v>
      </c>
      <c r="G279" s="37">
        <f t="shared" si="51"/>
        <v>6481523.50743917</v>
      </c>
      <c r="H279" s="37">
        <f t="shared" si="52"/>
        <v>6391515.0234502871</v>
      </c>
      <c r="I279" s="30"/>
      <c r="J279" s="31"/>
      <c r="K279" s="10">
        <f t="shared" si="59"/>
        <v>412.28999999999996</v>
      </c>
      <c r="L279" s="10">
        <f t="shared" si="60"/>
        <v>412.51649999999995</v>
      </c>
      <c r="M279" s="8">
        <v>43196</v>
      </c>
      <c r="N279" s="16">
        <v>0.77986111111111101</v>
      </c>
      <c r="O279" s="6">
        <v>412.8</v>
      </c>
      <c r="P279" s="1">
        <v>7.8479999999999999</v>
      </c>
      <c r="Q279" s="1">
        <v>2.57</v>
      </c>
      <c r="R279" s="1">
        <v>0.47</v>
      </c>
      <c r="S279" s="10">
        <v>1.3</v>
      </c>
      <c r="T279" s="10">
        <v>83.52</v>
      </c>
      <c r="U279" s="10">
        <v>22.17</v>
      </c>
      <c r="V279" s="12">
        <v>5</v>
      </c>
      <c r="W279" s="10">
        <v>31.5</v>
      </c>
      <c r="X279" s="12">
        <v>5</v>
      </c>
      <c r="Y279" s="10">
        <v>60.03</v>
      </c>
      <c r="Z279" s="12">
        <v>5</v>
      </c>
      <c r="AA279" s="10">
        <v>226.5</v>
      </c>
      <c r="AB279" s="6">
        <v>6</v>
      </c>
      <c r="AD279" s="2">
        <f t="shared" si="53"/>
        <v>1.1082959050602255</v>
      </c>
      <c r="AE279" s="58">
        <f t="shared" si="54"/>
        <v>-0.39199843916101129</v>
      </c>
      <c r="AF279" s="58">
        <f t="shared" si="55"/>
        <v>0.84617793030399691</v>
      </c>
      <c r="AG279" s="57">
        <f t="shared" si="56"/>
        <v>-0.72538305963106608</v>
      </c>
      <c r="AH279" s="59">
        <f t="shared" si="57"/>
        <v>2.174677280881272</v>
      </c>
      <c r="AI279" s="60">
        <f t="shared" si="58"/>
        <v>0.57034306332075824</v>
      </c>
    </row>
    <row r="280" spans="2:35">
      <c r="B280" s="11"/>
      <c r="E280" s="27">
        <f t="shared" si="49"/>
        <v>4572687.7093667137</v>
      </c>
      <c r="F280" s="27">
        <f t="shared" si="50"/>
        <v>11519122.892156424</v>
      </c>
      <c r="G280" s="37">
        <f t="shared" si="51"/>
        <v>8643584.8845682703</v>
      </c>
      <c r="H280" s="37">
        <f t="shared" si="52"/>
        <v>10413945.86049767</v>
      </c>
      <c r="I280" s="30"/>
      <c r="J280" s="31"/>
      <c r="K280" s="10">
        <f t="shared" si="59"/>
        <v>414.5025</v>
      </c>
      <c r="L280" s="10">
        <f t="shared" si="60"/>
        <v>414.65100000000001</v>
      </c>
      <c r="M280" s="8">
        <v>43196</v>
      </c>
      <c r="N280" s="16">
        <v>0.81944444444444453</v>
      </c>
      <c r="O280" s="6">
        <v>412.8</v>
      </c>
      <c r="P280" s="1">
        <v>7.8479999999999999</v>
      </c>
      <c r="Q280" s="1">
        <v>2.65</v>
      </c>
      <c r="R280" s="1">
        <v>0.12</v>
      </c>
      <c r="S280" s="10">
        <v>1.6</v>
      </c>
      <c r="T280" s="10">
        <v>83.7</v>
      </c>
      <c r="U280" s="10">
        <v>21.87</v>
      </c>
      <c r="V280" s="12">
        <v>5</v>
      </c>
      <c r="W280" s="10">
        <v>102</v>
      </c>
      <c r="X280" s="12">
        <v>5</v>
      </c>
      <c r="Y280" s="10">
        <v>60.78</v>
      </c>
      <c r="Z280" s="12">
        <v>5</v>
      </c>
      <c r="AA280" s="10">
        <v>148.5</v>
      </c>
      <c r="AB280" s="6">
        <v>6</v>
      </c>
      <c r="AD280" s="2">
        <f t="shared" si="53"/>
        <v>2.8030275475907853</v>
      </c>
      <c r="AE280" s="58">
        <f t="shared" si="54"/>
        <v>-0.37656470006877363</v>
      </c>
      <c r="AF280" s="58">
        <f t="shared" si="55"/>
        <v>0.72125023990569037</v>
      </c>
      <c r="AG280" s="57">
        <f t="shared" si="56"/>
        <v>-1.4191402937908886</v>
      </c>
      <c r="AH280" s="59">
        <f t="shared" si="57"/>
        <v>1.9113131357500794</v>
      </c>
      <c r="AI280" s="60">
        <f t="shared" si="58"/>
        <v>0.17084224722931454</v>
      </c>
    </row>
    <row r="281" spans="2:35">
      <c r="B281" s="11"/>
      <c r="E281" s="27">
        <f t="shared" si="49"/>
        <v>4777767.1397097232</v>
      </c>
      <c r="F281" s="27">
        <f t="shared" si="50"/>
        <v>6286174.3462194866</v>
      </c>
      <c r="G281" s="37">
        <f t="shared" si="51"/>
        <v>6031844.4676072607</v>
      </c>
      <c r="H281" s="37">
        <f t="shared" si="52"/>
        <v>5774076.6336433357</v>
      </c>
      <c r="I281" s="30"/>
      <c r="J281" s="31"/>
      <c r="K281" s="10">
        <f t="shared" si="59"/>
        <v>414.03</v>
      </c>
      <c r="L281" s="10">
        <f t="shared" si="60"/>
        <v>414.17699999999996</v>
      </c>
      <c r="M281" s="8">
        <v>43196</v>
      </c>
      <c r="N281" s="16">
        <v>0.84097222222222223</v>
      </c>
      <c r="O281" s="6">
        <v>412.8</v>
      </c>
      <c r="P281" s="1">
        <v>7.8479999999999999</v>
      </c>
      <c r="Q281" s="1">
        <v>2.58</v>
      </c>
      <c r="R281" s="1">
        <v>0.59</v>
      </c>
      <c r="S281" s="10">
        <v>2</v>
      </c>
      <c r="T281" s="10">
        <v>83.67</v>
      </c>
      <c r="U281" s="10">
        <v>22.83</v>
      </c>
      <c r="V281" s="12">
        <v>5</v>
      </c>
      <c r="W281" s="10">
        <v>99</v>
      </c>
      <c r="X281" s="12">
        <v>5</v>
      </c>
      <c r="Y281" s="10">
        <v>59.73</v>
      </c>
      <c r="Z281" s="12">
        <v>5</v>
      </c>
      <c r="AA281" s="10">
        <v>147</v>
      </c>
      <c r="AB281" s="6">
        <v>6</v>
      </c>
      <c r="AD281" s="2">
        <f t="shared" si="53"/>
        <v>0.93472785642262468</v>
      </c>
      <c r="AE281" s="58">
        <f t="shared" si="54"/>
        <v>-0.39004932382550583</v>
      </c>
      <c r="AF281" s="58">
        <f t="shared" si="55"/>
        <v>0.87526278651053091</v>
      </c>
      <c r="AG281" s="57">
        <f t="shared" si="56"/>
        <v>-0.57861536009483194</v>
      </c>
      <c r="AH281" s="59">
        <f t="shared" si="57"/>
        <v>2.2581779891971698</v>
      </c>
      <c r="AI281" s="60">
        <f t="shared" si="58"/>
        <v>0.69217123590902474</v>
      </c>
    </row>
    <row r="282" spans="2:35">
      <c r="B282" s="11"/>
      <c r="E282" s="27">
        <f t="shared" si="49"/>
        <v>4628761.5933105825</v>
      </c>
      <c r="F282" s="27">
        <f t="shared" si="50"/>
        <v>6512225.586560864</v>
      </c>
      <c r="G282" s="37">
        <f t="shared" si="51"/>
        <v>6053814.8249925077</v>
      </c>
      <c r="H282" s="37">
        <f t="shared" si="52"/>
        <v>5926230.3363253977</v>
      </c>
      <c r="I282" s="30"/>
      <c r="J282" s="31"/>
      <c r="K282" s="10">
        <f t="shared" si="59"/>
        <v>414.05250000000001</v>
      </c>
      <c r="L282" s="10">
        <f t="shared" si="60"/>
        <v>414.20249999999999</v>
      </c>
      <c r="M282" s="8">
        <v>43196</v>
      </c>
      <c r="N282" s="16">
        <v>0.85069444444444453</v>
      </c>
      <c r="O282" s="6">
        <v>412.8</v>
      </c>
      <c r="P282" s="1">
        <v>7.8479999999999999</v>
      </c>
      <c r="Q282" s="1">
        <v>2.63</v>
      </c>
      <c r="R282" s="1">
        <v>0.55000000000000004</v>
      </c>
      <c r="S282" s="10">
        <v>1.6</v>
      </c>
      <c r="T282" s="10">
        <v>83.91</v>
      </c>
      <c r="U282" s="10">
        <v>21.81</v>
      </c>
      <c r="V282" s="12">
        <v>5</v>
      </c>
      <c r="W282" s="10">
        <v>100.5</v>
      </c>
      <c r="X282" s="12">
        <v>5</v>
      </c>
      <c r="Y282" s="10">
        <v>60.75</v>
      </c>
      <c r="Z282" s="12">
        <v>5</v>
      </c>
      <c r="AA282" s="10">
        <v>150</v>
      </c>
      <c r="AB282" s="6">
        <v>6</v>
      </c>
      <c r="AD282" s="2">
        <f t="shared" si="53"/>
        <v>0.98581179170233812</v>
      </c>
      <c r="AE282" s="58">
        <f t="shared" si="54"/>
        <v>-0.38030480928674704</v>
      </c>
      <c r="AF282" s="58">
        <f t="shared" si="55"/>
        <v>0.85674703128345275</v>
      </c>
      <c r="AG282" s="57">
        <f t="shared" si="56"/>
        <v>-0.67147391770518672</v>
      </c>
      <c r="AH282" s="59">
        <f t="shared" si="57"/>
        <v>2.2532446922754805</v>
      </c>
      <c r="AI282" s="60">
        <f t="shared" si="58"/>
        <v>0.65918919680574728</v>
      </c>
    </row>
    <row r="283" spans="2:35">
      <c r="B283" s="11"/>
      <c r="E283" s="27">
        <f t="shared" si="49"/>
        <v>4716161.822173438</v>
      </c>
      <c r="F283" s="27">
        <f t="shared" si="50"/>
        <v>6634736.6197596267</v>
      </c>
      <c r="G283" s="37">
        <f t="shared" si="51"/>
        <v>6188086.498278195</v>
      </c>
      <c r="H283" s="37">
        <f t="shared" si="52"/>
        <v>6045334.8727068026</v>
      </c>
      <c r="I283" s="30"/>
      <c r="J283" s="31"/>
      <c r="K283" s="10">
        <f t="shared" si="59"/>
        <v>414.0675</v>
      </c>
      <c r="L283" s="10">
        <f t="shared" si="60"/>
        <v>414.21749999999997</v>
      </c>
      <c r="M283" s="8">
        <v>43196</v>
      </c>
      <c r="N283" s="16">
        <v>0.85416666666666663</v>
      </c>
      <c r="O283" s="6">
        <v>412.8</v>
      </c>
      <c r="P283" s="1">
        <v>7.8479999999999999</v>
      </c>
      <c r="Q283" s="1">
        <v>2.6</v>
      </c>
      <c r="R283" s="1">
        <v>0.53</v>
      </c>
      <c r="S283" s="10">
        <v>1.7</v>
      </c>
      <c r="T283" s="10">
        <v>83.82</v>
      </c>
      <c r="U283" s="10">
        <v>22.14</v>
      </c>
      <c r="V283" s="12">
        <v>5</v>
      </c>
      <c r="W283" s="10">
        <v>103.5</v>
      </c>
      <c r="X283" s="12">
        <v>5</v>
      </c>
      <c r="Y283" s="10">
        <v>60.42</v>
      </c>
      <c r="Z283" s="12">
        <v>5</v>
      </c>
      <c r="AA283" s="10">
        <v>150</v>
      </c>
      <c r="AB283" s="6">
        <v>6</v>
      </c>
      <c r="AD283" s="2">
        <f t="shared" si="53"/>
        <v>1.0135095582609375</v>
      </c>
      <c r="AE283" s="58">
        <f t="shared" si="54"/>
        <v>-0.38607487130770757</v>
      </c>
      <c r="AF283" s="58">
        <f t="shared" si="55"/>
        <v>0.85673709701287593</v>
      </c>
      <c r="AG283" s="57">
        <f t="shared" si="56"/>
        <v>-0.67152427590602493</v>
      </c>
      <c r="AH283" s="59">
        <f t="shared" si="57"/>
        <v>2.2275164522334774</v>
      </c>
      <c r="AI283" s="60">
        <f t="shared" si="58"/>
        <v>0.63522604621836132</v>
      </c>
    </row>
    <row r="284" spans="2:35">
      <c r="B284" s="11"/>
      <c r="E284" s="27">
        <f t="shared" si="49"/>
        <v>4601033.2247945238</v>
      </c>
      <c r="F284" s="27">
        <f t="shared" si="50"/>
        <v>7410134.1180717163</v>
      </c>
      <c r="G284" s="37">
        <f t="shared" si="51"/>
        <v>6510407.2553248955</v>
      </c>
      <c r="H284" s="37">
        <f t="shared" si="52"/>
        <v>6668395.5358146094</v>
      </c>
      <c r="I284" s="30"/>
      <c r="J284" s="31"/>
      <c r="K284" s="10">
        <f t="shared" si="59"/>
        <v>414.07499999999999</v>
      </c>
      <c r="L284" s="10">
        <f t="shared" si="60"/>
        <v>414.22950000000003</v>
      </c>
      <c r="M284" s="8">
        <v>43196</v>
      </c>
      <c r="N284" s="16">
        <v>0.8618055555555556</v>
      </c>
      <c r="O284" s="6">
        <v>412.8</v>
      </c>
      <c r="P284" s="1">
        <v>7.8479999999999999</v>
      </c>
      <c r="Q284" s="1">
        <v>2.64</v>
      </c>
      <c r="R284" s="1">
        <v>0.42</v>
      </c>
      <c r="S284" s="10">
        <v>1.7</v>
      </c>
      <c r="T284" s="10">
        <v>82.8</v>
      </c>
      <c r="U284" s="10">
        <v>22.41</v>
      </c>
      <c r="V284" s="12">
        <v>5</v>
      </c>
      <c r="W284" s="10">
        <v>100.5</v>
      </c>
      <c r="X284" s="12">
        <v>5</v>
      </c>
      <c r="Y284" s="10">
        <v>60.15</v>
      </c>
      <c r="Z284" s="12">
        <v>5</v>
      </c>
      <c r="AA284" s="10">
        <v>154.5</v>
      </c>
      <c r="AB284" s="6">
        <v>6</v>
      </c>
      <c r="AD284" s="2">
        <f t="shared" si="53"/>
        <v>1.2030560280760541</v>
      </c>
      <c r="AE284" s="58">
        <f t="shared" si="54"/>
        <v>-0.37843247622547627</v>
      </c>
      <c r="AF284" s="58">
        <f t="shared" si="55"/>
        <v>0.8220665072090102</v>
      </c>
      <c r="AG284" s="57">
        <f t="shared" si="56"/>
        <v>-0.85093045543323631</v>
      </c>
      <c r="AH284" s="59">
        <f t="shared" si="57"/>
        <v>2.170255579031787</v>
      </c>
      <c r="AI284" s="60">
        <f t="shared" si="58"/>
        <v>0.52461697139906227</v>
      </c>
    </row>
    <row r="285" spans="2:35">
      <c r="B285" s="11"/>
      <c r="E285" s="27">
        <f t="shared" si="49"/>
        <v>4625315.2183783259</v>
      </c>
      <c r="F285" s="27">
        <f t="shared" si="50"/>
        <v>7026752.7541403025</v>
      </c>
      <c r="G285" s="37">
        <f t="shared" si="51"/>
        <v>6330123.2869105171</v>
      </c>
      <c r="H285" s="37">
        <f t="shared" si="52"/>
        <v>6351610.453519702</v>
      </c>
      <c r="I285" s="30"/>
      <c r="J285" s="31"/>
      <c r="K285" s="10">
        <f t="shared" si="59"/>
        <v>413.53500000000003</v>
      </c>
      <c r="L285" s="10">
        <f t="shared" si="60"/>
        <v>413.68200000000002</v>
      </c>
      <c r="M285" s="8">
        <v>43197</v>
      </c>
      <c r="N285" s="16">
        <v>6.5277777777777782E-2</v>
      </c>
      <c r="O285" s="6">
        <v>412.8</v>
      </c>
      <c r="P285" s="1">
        <v>7.8479999999999999</v>
      </c>
      <c r="Q285" s="1">
        <v>2.63</v>
      </c>
      <c r="R285" s="1">
        <v>0.47</v>
      </c>
      <c r="S285" s="10">
        <v>0.5</v>
      </c>
      <c r="T285" s="10">
        <v>83.19</v>
      </c>
      <c r="U285" s="10">
        <v>22.29</v>
      </c>
      <c r="V285" s="12">
        <v>5</v>
      </c>
      <c r="W285" s="10">
        <v>0</v>
      </c>
      <c r="X285" s="12">
        <v>5</v>
      </c>
      <c r="Y285" s="10">
        <v>60.27</v>
      </c>
      <c r="Z285" s="12">
        <v>5</v>
      </c>
      <c r="AA285" s="10">
        <v>147</v>
      </c>
      <c r="AB285" s="6">
        <v>6</v>
      </c>
      <c r="AD285" s="2">
        <f t="shared" si="53"/>
        <v>1.1086049179708399</v>
      </c>
      <c r="AE285" s="58">
        <f t="shared" si="54"/>
        <v>-0.38025093848073488</v>
      </c>
      <c r="AF285" s="58">
        <f t="shared" si="55"/>
        <v>0.83667960391612484</v>
      </c>
      <c r="AG285" s="57">
        <f t="shared" si="56"/>
        <v>-0.77440817861000943</v>
      </c>
      <c r="AH285" s="59">
        <f t="shared" si="57"/>
        <v>2.2004673582994081</v>
      </c>
      <c r="AI285" s="60">
        <f t="shared" si="58"/>
        <v>0.57681782922054037</v>
      </c>
    </row>
    <row r="286" spans="2:35">
      <c r="B286" s="11"/>
      <c r="E286" s="27">
        <f t="shared" si="49"/>
        <v>4542159.2221851153</v>
      </c>
      <c r="F286" s="27">
        <f t="shared" si="50"/>
        <v>6821712.6143832998</v>
      </c>
      <c r="G286" s="37">
        <f t="shared" si="51"/>
        <v>6150055.5790334195</v>
      </c>
      <c r="H286" s="37">
        <f t="shared" si="52"/>
        <v>6163501.945736805</v>
      </c>
      <c r="I286" s="30"/>
      <c r="J286" s="31"/>
      <c r="K286" s="10">
        <f t="shared" si="59"/>
        <v>413.57249999999999</v>
      </c>
      <c r="L286" s="10">
        <f t="shared" si="60"/>
        <v>413.72550000000001</v>
      </c>
      <c r="M286" s="8">
        <v>43197</v>
      </c>
      <c r="N286" s="16">
        <v>6.5972222222222224E-2</v>
      </c>
      <c r="O286" s="6">
        <v>412.8</v>
      </c>
      <c r="P286" s="1">
        <v>7.8479999999999999</v>
      </c>
      <c r="Q286" s="1">
        <v>2.66</v>
      </c>
      <c r="R286" s="1">
        <v>0.5</v>
      </c>
      <c r="S286" s="10">
        <v>0.7</v>
      </c>
      <c r="T286" s="10">
        <v>83.43</v>
      </c>
      <c r="U286" s="10">
        <v>22.17</v>
      </c>
      <c r="V286" s="12">
        <v>5</v>
      </c>
      <c r="W286" s="10">
        <v>1.5</v>
      </c>
      <c r="X286" s="12">
        <v>5</v>
      </c>
      <c r="Y286" s="10">
        <v>60.39</v>
      </c>
      <c r="Z286" s="12">
        <v>5</v>
      </c>
      <c r="AA286" s="10">
        <v>153</v>
      </c>
      <c r="AB286" s="6">
        <v>6</v>
      </c>
      <c r="AD286" s="2">
        <f t="shared" si="53"/>
        <v>1.0589469930015016</v>
      </c>
      <c r="AE286" s="58">
        <f t="shared" si="54"/>
        <v>-0.37467722981996665</v>
      </c>
      <c r="AF286" s="58">
        <f t="shared" si="55"/>
        <v>0.83976140866075832</v>
      </c>
      <c r="AG286" s="57">
        <f t="shared" si="56"/>
        <v>-0.75844087296054952</v>
      </c>
      <c r="AH286" s="59">
        <f t="shared" si="57"/>
        <v>2.2337653470376173</v>
      </c>
      <c r="AI286" s="60">
        <f t="shared" si="58"/>
        <v>0.61138403186785428</v>
      </c>
    </row>
    <row r="287" spans="2:35">
      <c r="B287" s="11"/>
      <c r="E287" s="27">
        <f t="shared" si="49"/>
        <v>4683406.6044384716</v>
      </c>
      <c r="F287" s="27">
        <f t="shared" si="50"/>
        <v>6692385.0673503643</v>
      </c>
      <c r="G287" s="37">
        <f t="shared" si="51"/>
        <v>6195686.8995532189</v>
      </c>
      <c r="H287" s="37">
        <f t="shared" si="52"/>
        <v>6086255.6964164358</v>
      </c>
      <c r="I287" s="30"/>
      <c r="J287" s="31"/>
      <c r="K287" s="10">
        <f t="shared" si="59"/>
        <v>413.55750000000006</v>
      </c>
      <c r="L287" s="10">
        <f t="shared" si="60"/>
        <v>413.70300000000003</v>
      </c>
      <c r="M287" s="8">
        <v>43197</v>
      </c>
      <c r="N287" s="16">
        <v>6.7361111111111108E-2</v>
      </c>
      <c r="O287" s="6">
        <v>412.8</v>
      </c>
      <c r="P287" s="1">
        <v>7.8479999999999999</v>
      </c>
      <c r="Q287" s="1">
        <v>2.61</v>
      </c>
      <c r="R287" s="1">
        <v>0.52</v>
      </c>
      <c r="S287" s="10">
        <v>0.8</v>
      </c>
      <c r="T287" s="10">
        <v>83.79</v>
      </c>
      <c r="U287" s="10">
        <v>22.2</v>
      </c>
      <c r="V287" s="12">
        <v>5</v>
      </c>
      <c r="W287" s="10">
        <v>6</v>
      </c>
      <c r="X287" s="12">
        <v>5</v>
      </c>
      <c r="Y287" s="10">
        <v>60.36</v>
      </c>
      <c r="Z287" s="12">
        <v>5</v>
      </c>
      <c r="AA287" s="10">
        <v>145.5</v>
      </c>
      <c r="AB287" s="6">
        <v>6</v>
      </c>
      <c r="AD287" s="2">
        <f t="shared" si="53"/>
        <v>1.0284425816168601</v>
      </c>
      <c r="AE287" s="58">
        <f t="shared" si="54"/>
        <v>-0.38407973211101121</v>
      </c>
      <c r="AF287" s="58">
        <f t="shared" si="55"/>
        <v>0.85256954125089979</v>
      </c>
      <c r="AG287" s="57">
        <f t="shared" si="56"/>
        <v>-0.69270186939823608</v>
      </c>
      <c r="AH287" s="59">
        <f t="shared" si="57"/>
        <v>2.2252065026648484</v>
      </c>
      <c r="AI287" s="60">
        <f t="shared" si="58"/>
        <v>0.62628719257784238</v>
      </c>
    </row>
    <row r="288" spans="2:35">
      <c r="B288" s="11"/>
      <c r="E288" s="27">
        <f t="shared" si="49"/>
        <v>4742714.0829059361</v>
      </c>
      <c r="F288" s="27">
        <f t="shared" si="50"/>
        <v>6692776.8719116598</v>
      </c>
      <c r="G288" s="37">
        <f t="shared" si="51"/>
        <v>6241481.2174059823</v>
      </c>
      <c r="H288" s="37">
        <f t="shared" si="52"/>
        <v>6099115.3387572262</v>
      </c>
      <c r="I288" s="30"/>
      <c r="J288" s="31"/>
      <c r="K288" s="10">
        <f t="shared" si="59"/>
        <v>413.57249999999999</v>
      </c>
      <c r="L288" s="10">
        <f t="shared" si="60"/>
        <v>413.72249999999997</v>
      </c>
      <c r="M288" s="8">
        <v>43197</v>
      </c>
      <c r="N288" s="16">
        <v>7.2916666666666671E-2</v>
      </c>
      <c r="O288" s="6">
        <v>412.8</v>
      </c>
      <c r="P288" s="1">
        <v>7.8479999999999999</v>
      </c>
      <c r="Q288" s="1">
        <v>2.59</v>
      </c>
      <c r="R288" s="1">
        <v>0.52</v>
      </c>
      <c r="S288" s="10">
        <v>0.9</v>
      </c>
      <c r="T288" s="10">
        <v>83.58</v>
      </c>
      <c r="U288" s="10">
        <v>22.44</v>
      </c>
      <c r="V288" s="12">
        <v>5</v>
      </c>
      <c r="W288" s="10">
        <v>4.5</v>
      </c>
      <c r="X288" s="12">
        <v>5</v>
      </c>
      <c r="Y288" s="10">
        <v>60.12</v>
      </c>
      <c r="Z288" s="12">
        <v>5</v>
      </c>
      <c r="AA288" s="10">
        <v>150</v>
      </c>
      <c r="AB288" s="6">
        <v>6</v>
      </c>
      <c r="AD288" s="2">
        <f t="shared" si="53"/>
        <v>1.0284116065078641</v>
      </c>
      <c r="AE288" s="58">
        <f t="shared" si="54"/>
        <v>-0.38798696018706813</v>
      </c>
      <c r="AF288" s="58">
        <f t="shared" si="55"/>
        <v>0.85589354331180256</v>
      </c>
      <c r="AG288" s="57">
        <f t="shared" si="56"/>
        <v>-0.67580249840847695</v>
      </c>
      <c r="AH288" s="59">
        <f t="shared" si="57"/>
        <v>2.2167642771775689</v>
      </c>
      <c r="AI288" s="60">
        <f t="shared" si="58"/>
        <v>0.62385490419909084</v>
      </c>
    </row>
    <row r="289" spans="2:35">
      <c r="B289" s="11"/>
      <c r="E289" s="27">
        <f t="shared" si="49"/>
        <v>4515764.7257164707</v>
      </c>
      <c r="F289" s="27">
        <f t="shared" si="50"/>
        <v>6958475.5210643616</v>
      </c>
      <c r="G289" s="37">
        <f t="shared" si="51"/>
        <v>6197925.964913588</v>
      </c>
      <c r="H289" s="37">
        <f t="shared" si="52"/>
        <v>6271680.0177145507</v>
      </c>
      <c r="I289" s="30"/>
      <c r="J289" s="31"/>
      <c r="K289" s="10">
        <f t="shared" si="59"/>
        <v>413.67</v>
      </c>
      <c r="L289" s="10">
        <f t="shared" si="60"/>
        <v>413.81700000000001</v>
      </c>
      <c r="M289" s="8">
        <v>43197</v>
      </c>
      <c r="N289" s="16">
        <v>9.375E-2</v>
      </c>
      <c r="O289" s="6">
        <v>412.8</v>
      </c>
      <c r="P289" s="1">
        <v>7.8479999999999999</v>
      </c>
      <c r="Q289" s="1">
        <v>2.67</v>
      </c>
      <c r="R289" s="1">
        <v>0.48</v>
      </c>
      <c r="S289" s="10">
        <v>1</v>
      </c>
      <c r="T289" s="10">
        <v>83.52</v>
      </c>
      <c r="U289" s="10">
        <v>22.29</v>
      </c>
      <c r="V289" s="12">
        <v>5</v>
      </c>
      <c r="W289" s="10">
        <v>27</v>
      </c>
      <c r="X289" s="12">
        <v>5</v>
      </c>
      <c r="Y289" s="10">
        <v>60.27</v>
      </c>
      <c r="Z289" s="12">
        <v>5</v>
      </c>
      <c r="AA289" s="10">
        <v>147</v>
      </c>
      <c r="AB289" s="6">
        <v>6</v>
      </c>
      <c r="AD289" s="2">
        <f t="shared" si="53"/>
        <v>1.0913566322350881</v>
      </c>
      <c r="AE289" s="58">
        <f t="shared" si="54"/>
        <v>-0.37286754888161799</v>
      </c>
      <c r="AF289" s="58">
        <f t="shared" si="55"/>
        <v>0.83330653615142547</v>
      </c>
      <c r="AG289" s="57">
        <f t="shared" si="56"/>
        <v>-0.79195211714050096</v>
      </c>
      <c r="AH289" s="59">
        <f t="shared" si="57"/>
        <v>2.2249284515243057</v>
      </c>
      <c r="AI289" s="60">
        <f t="shared" si="58"/>
        <v>0.59147507647907982</v>
      </c>
    </row>
    <row r="290" spans="2:35">
      <c r="B290" s="11"/>
      <c r="E290" s="27">
        <f t="shared" si="49"/>
        <v>4469326.4970526407</v>
      </c>
      <c r="F290" s="27" t="e">
        <f t="shared" si="50"/>
        <v>#N/A</v>
      </c>
      <c r="G290" s="37" t="e">
        <f t="shared" si="51"/>
        <v>#N/A</v>
      </c>
      <c r="H290" s="37" t="e">
        <f t="shared" si="52"/>
        <v>#N/A</v>
      </c>
      <c r="I290" s="30"/>
      <c r="J290" s="31"/>
      <c r="K290" s="10">
        <f t="shared" si="59"/>
        <v>413.80500000000001</v>
      </c>
      <c r="L290" s="10">
        <f t="shared" si="60"/>
        <v>413.98050000000001</v>
      </c>
      <c r="M290" s="8">
        <v>43197</v>
      </c>
      <c r="N290" s="16">
        <v>0.15069444444444444</v>
      </c>
      <c r="O290" s="6">
        <v>412.8</v>
      </c>
      <c r="P290" s="1">
        <v>7.8479999999999999</v>
      </c>
      <c r="Q290" s="1">
        <v>2.69</v>
      </c>
      <c r="R290" s="1">
        <v>0</v>
      </c>
      <c r="S290" s="10">
        <v>2.4</v>
      </c>
      <c r="T290" s="10">
        <v>83.4</v>
      </c>
      <c r="U290" s="10">
        <v>22.47</v>
      </c>
      <c r="V290" s="12">
        <v>5</v>
      </c>
      <c r="W290" s="10">
        <v>25.5</v>
      </c>
      <c r="X290" s="12">
        <v>5</v>
      </c>
      <c r="Y290" s="10">
        <v>60.09</v>
      </c>
      <c r="Z290" s="12">
        <v>5</v>
      </c>
      <c r="AA290" s="10">
        <v>175.5</v>
      </c>
      <c r="AB290" s="6">
        <v>6</v>
      </c>
      <c r="AD290" s="2" t="e">
        <f t="shared" si="53"/>
        <v>#DIV/0!</v>
      </c>
      <c r="AE290" s="58">
        <f t="shared" si="54"/>
        <v>-0.3693856071938304</v>
      </c>
      <c r="AF290" s="58" t="e">
        <f t="shared" si="55"/>
        <v>#DIV/0!</v>
      </c>
      <c r="AG290" s="57" t="str">
        <f t="shared" si="56"/>
        <v/>
      </c>
      <c r="AH290" s="59" t="e">
        <f t="shared" si="57"/>
        <v>#N/A</v>
      </c>
      <c r="AI290" s="60" t="e">
        <f t="shared" si="58"/>
        <v>#N/A</v>
      </c>
    </row>
    <row r="291" spans="2:35">
      <c r="B291" s="11"/>
      <c r="E291" s="27">
        <f t="shared" si="49"/>
        <v>4683406.6044384716</v>
      </c>
      <c r="F291" s="27">
        <f t="shared" si="50"/>
        <v>6957603.7037608009</v>
      </c>
      <c r="G291" s="37">
        <f t="shared" si="51"/>
        <v>6341843.1390777286</v>
      </c>
      <c r="H291" s="37">
        <f t="shared" si="52"/>
        <v>6305944.6089148521</v>
      </c>
      <c r="I291" s="30"/>
      <c r="J291" s="31"/>
      <c r="K291" s="10">
        <f t="shared" si="59"/>
        <v>413.70749999999998</v>
      </c>
      <c r="L291" s="10">
        <f t="shared" si="60"/>
        <v>413.8605</v>
      </c>
      <c r="M291" s="8">
        <v>43197</v>
      </c>
      <c r="N291" s="16">
        <v>0.24722222222222223</v>
      </c>
      <c r="O291" s="6">
        <v>412.8</v>
      </c>
      <c r="P291" s="1">
        <v>7.8479999999999999</v>
      </c>
      <c r="Q291" s="1">
        <v>2.61</v>
      </c>
      <c r="R291" s="1">
        <v>0.48</v>
      </c>
      <c r="S291" s="10">
        <v>-0.8</v>
      </c>
      <c r="T291" s="10">
        <v>83.28</v>
      </c>
      <c r="U291" s="10">
        <v>22.26</v>
      </c>
      <c r="V291" s="12">
        <v>5</v>
      </c>
      <c r="W291" s="10">
        <v>28.5</v>
      </c>
      <c r="X291" s="12">
        <v>5</v>
      </c>
      <c r="Y291" s="10">
        <v>60.3</v>
      </c>
      <c r="Z291" s="12">
        <v>5</v>
      </c>
      <c r="AA291" s="10">
        <v>153</v>
      </c>
      <c r="AB291" s="6">
        <v>6</v>
      </c>
      <c r="AD291" s="2">
        <f t="shared" si="53"/>
        <v>1.0914312996208873</v>
      </c>
      <c r="AE291" s="58">
        <f t="shared" si="54"/>
        <v>-0.38407973211101121</v>
      </c>
      <c r="AF291" s="58">
        <f t="shared" si="55"/>
        <v>0.8423480553128182</v>
      </c>
      <c r="AG291" s="57">
        <f t="shared" si="56"/>
        <v>-0.74508422433407517</v>
      </c>
      <c r="AH291" s="59">
        <f t="shared" si="57"/>
        <v>2.1985284243664549</v>
      </c>
      <c r="AI291" s="60">
        <f t="shared" si="58"/>
        <v>0.5851263549455733</v>
      </c>
    </row>
    <row r="292" spans="2:35">
      <c r="B292" s="11"/>
      <c r="E292" s="27">
        <f t="shared" si="49"/>
        <v>5132551.1142503796</v>
      </c>
      <c r="F292" s="27">
        <f t="shared" si="50"/>
        <v>6567516.2082974426</v>
      </c>
      <c r="G292" s="37">
        <f t="shared" si="51"/>
        <v>6429492.505276408</v>
      </c>
      <c r="H292" s="37">
        <f t="shared" si="52"/>
        <v>6080138.141259646</v>
      </c>
      <c r="I292" s="30"/>
      <c r="J292" s="31"/>
      <c r="K292" s="10">
        <f t="shared" si="59"/>
        <v>413.65500000000003</v>
      </c>
      <c r="L292" s="10">
        <f t="shared" si="60"/>
        <v>413.80500000000001</v>
      </c>
      <c r="M292" s="8">
        <v>43197</v>
      </c>
      <c r="N292" s="16">
        <v>0.28750000000000003</v>
      </c>
      <c r="O292" s="6">
        <v>412.8</v>
      </c>
      <c r="P292" s="1">
        <v>7.8479999999999999</v>
      </c>
      <c r="Q292" s="1">
        <v>2.4700000000000002</v>
      </c>
      <c r="R292" s="1">
        <v>0.54</v>
      </c>
      <c r="S292" s="10">
        <v>-0.6</v>
      </c>
      <c r="T292" s="10">
        <v>83.49</v>
      </c>
      <c r="U292" s="10">
        <v>22.2</v>
      </c>
      <c r="V292" s="12">
        <v>5</v>
      </c>
      <c r="W292" s="10">
        <v>21</v>
      </c>
      <c r="X292" s="12">
        <v>5</v>
      </c>
      <c r="Y292" s="10">
        <v>60.36</v>
      </c>
      <c r="Z292" s="12">
        <v>5</v>
      </c>
      <c r="AA292" s="10">
        <v>150</v>
      </c>
      <c r="AB292" s="6">
        <v>6</v>
      </c>
      <c r="AD292" s="2">
        <f t="shared" si="53"/>
        <v>0.99985831860386098</v>
      </c>
      <c r="AE292" s="58">
        <f t="shared" si="54"/>
        <v>-0.41332485771298422</v>
      </c>
      <c r="AF292" s="58">
        <f t="shared" si="55"/>
        <v>0.88383446236463736</v>
      </c>
      <c r="AG292" s="57">
        <f t="shared" si="56"/>
        <v>-0.5362906848655703</v>
      </c>
      <c r="AH292" s="59">
        <f t="shared" si="57"/>
        <v>2.183071122040654</v>
      </c>
      <c r="AI292" s="60">
        <f t="shared" si="58"/>
        <v>0.62736867220278714</v>
      </c>
    </row>
    <row r="293" spans="2:35">
      <c r="B293" s="11"/>
      <c r="E293" s="27">
        <f t="shared" si="49"/>
        <v>4772573.6396326609</v>
      </c>
      <c r="F293" s="27">
        <f t="shared" si="50"/>
        <v>5732159.5865021162</v>
      </c>
      <c r="G293" s="37">
        <f t="shared" si="51"/>
        <v>5698549.271983549</v>
      </c>
      <c r="H293" s="37">
        <f t="shared" si="52"/>
        <v>5329832.0687304251</v>
      </c>
      <c r="I293" s="30"/>
      <c r="J293" s="31"/>
      <c r="K293" s="10">
        <f t="shared" si="59"/>
        <v>413.68499999999995</v>
      </c>
      <c r="L293" s="10">
        <f t="shared" si="60"/>
        <v>413.83499999999992</v>
      </c>
      <c r="M293" s="8">
        <v>43197</v>
      </c>
      <c r="N293" s="16">
        <v>0.30763888888888891</v>
      </c>
      <c r="O293" s="6">
        <v>412.8</v>
      </c>
      <c r="P293" s="1">
        <v>7.8479999999999999</v>
      </c>
      <c r="Q293" s="1">
        <v>2.58</v>
      </c>
      <c r="R293" s="1">
        <v>0.7</v>
      </c>
      <c r="S293" s="10">
        <v>-0.8</v>
      </c>
      <c r="T293" s="10">
        <v>83.43</v>
      </c>
      <c r="U293" s="10">
        <v>22.44</v>
      </c>
      <c r="V293" s="12">
        <v>5</v>
      </c>
      <c r="W293" s="10">
        <v>27</v>
      </c>
      <c r="X293" s="12">
        <v>5</v>
      </c>
      <c r="Y293" s="10">
        <v>60.12</v>
      </c>
      <c r="Z293" s="12">
        <v>5</v>
      </c>
      <c r="AA293" s="10">
        <v>150</v>
      </c>
      <c r="AB293" s="6">
        <v>6</v>
      </c>
      <c r="AD293" s="2">
        <f t="shared" si="53"/>
        <v>0.82037848755120479</v>
      </c>
      <c r="AE293" s="58">
        <f t="shared" si="54"/>
        <v>-0.38996657017979797</v>
      </c>
      <c r="AF293" s="58">
        <f t="shared" si="55"/>
        <v>0.90207246120966456</v>
      </c>
      <c r="AG293" s="57">
        <f t="shared" si="56"/>
        <v>-0.44758575274529983</v>
      </c>
      <c r="AH293" s="59">
        <f t="shared" si="57"/>
        <v>2.3273469499209343</v>
      </c>
      <c r="AI293" s="60">
        <f t="shared" si="58"/>
        <v>0.79681337484106729</v>
      </c>
    </row>
    <row r="294" spans="2:35">
      <c r="B294" s="11"/>
      <c r="E294" s="27">
        <f t="shared" si="49"/>
        <v>4968303.9508318072</v>
      </c>
      <c r="F294" s="27">
        <f t="shared" si="50"/>
        <v>6966741.4417740107</v>
      </c>
      <c r="G294" s="37">
        <f t="shared" si="51"/>
        <v>6569286.5624254514</v>
      </c>
      <c r="H294" s="37">
        <f t="shared" si="52"/>
        <v>6372308.7019879362</v>
      </c>
      <c r="I294" s="30"/>
      <c r="J294" s="31"/>
      <c r="K294" s="10">
        <f t="shared" si="59"/>
        <v>413.83499999999998</v>
      </c>
      <c r="L294" s="10">
        <f t="shared" si="60"/>
        <v>413.98649999999998</v>
      </c>
      <c r="M294" s="8">
        <v>43197</v>
      </c>
      <c r="N294" s="16">
        <v>0.39027777777777778</v>
      </c>
      <c r="O294" s="6">
        <v>412.8</v>
      </c>
      <c r="P294" s="1">
        <v>7.8479999999999999</v>
      </c>
      <c r="Q294" s="1">
        <v>2.52</v>
      </c>
      <c r="R294" s="1">
        <v>0.48</v>
      </c>
      <c r="S294" s="10">
        <v>-2.1</v>
      </c>
      <c r="T294" s="10">
        <v>83.67</v>
      </c>
      <c r="U294" s="10">
        <v>22.53</v>
      </c>
      <c r="V294" s="12">
        <v>5</v>
      </c>
      <c r="W294" s="10">
        <v>25.5</v>
      </c>
      <c r="X294" s="12">
        <v>5</v>
      </c>
      <c r="Y294" s="10">
        <v>60.06</v>
      </c>
      <c r="Z294" s="12">
        <v>5</v>
      </c>
      <c r="AA294" s="10">
        <v>151.5</v>
      </c>
      <c r="AB294" s="6">
        <v>6</v>
      </c>
      <c r="AD294" s="2">
        <f t="shared" si="53"/>
        <v>1.0906486918350842</v>
      </c>
      <c r="AE294" s="58">
        <f t="shared" si="54"/>
        <v>-0.40244452767917649</v>
      </c>
      <c r="AF294" s="58">
        <f t="shared" si="55"/>
        <v>0.85755393317874795</v>
      </c>
      <c r="AG294" s="57">
        <f t="shared" si="56"/>
        <v>-0.66738556829971196</v>
      </c>
      <c r="AH294" s="59">
        <f t="shared" si="57"/>
        <v>2.1610359116104445</v>
      </c>
      <c r="AI294" s="60">
        <f t="shared" si="58"/>
        <v>0.57475107760708732</v>
      </c>
    </row>
    <row r="295" spans="2:35">
      <c r="B295" s="11"/>
      <c r="E295" s="27">
        <f t="shared" si="49"/>
        <v>4872774.0164223434</v>
      </c>
      <c r="F295" s="27">
        <f t="shared" si="50"/>
        <v>6578625.8403664483</v>
      </c>
      <c r="G295" s="37">
        <f t="shared" si="51"/>
        <v>6268346.1816907218</v>
      </c>
      <c r="H295" s="37">
        <f t="shared" si="52"/>
        <v>6032391.3396434868</v>
      </c>
      <c r="I295" s="30"/>
      <c r="J295" s="31"/>
      <c r="K295" s="10">
        <f t="shared" si="59"/>
        <v>412.35</v>
      </c>
      <c r="L295" s="10">
        <f t="shared" si="60"/>
        <v>412.50300000000004</v>
      </c>
      <c r="M295" s="8">
        <v>43197</v>
      </c>
      <c r="N295" s="16">
        <v>0.39097222222222222</v>
      </c>
      <c r="O295" s="6">
        <v>412.8</v>
      </c>
      <c r="P295" s="1">
        <v>7.8479999999999999</v>
      </c>
      <c r="Q295" s="1">
        <v>2.5499999999999998</v>
      </c>
      <c r="R295" s="1">
        <v>0.54</v>
      </c>
      <c r="S295" s="10">
        <v>-2.2999999999999998</v>
      </c>
      <c r="T295" s="10">
        <v>83.13</v>
      </c>
      <c r="U295" s="10">
        <v>22.32</v>
      </c>
      <c r="V295" s="12">
        <v>5</v>
      </c>
      <c r="W295" s="10">
        <v>27</v>
      </c>
      <c r="X295" s="12">
        <v>5</v>
      </c>
      <c r="Y295" s="10">
        <v>59.97</v>
      </c>
      <c r="Z295" s="12">
        <v>5</v>
      </c>
      <c r="AA295" s="10">
        <v>153</v>
      </c>
      <c r="AB295" s="6">
        <v>6</v>
      </c>
      <c r="AD295" s="2">
        <f t="shared" si="53"/>
        <v>0.99901254794332761</v>
      </c>
      <c r="AE295" s="58">
        <f t="shared" si="54"/>
        <v>-0.39616979654076656</v>
      </c>
      <c r="AF295" s="58">
        <f t="shared" si="55"/>
        <v>0.86806898176361447</v>
      </c>
      <c r="AG295" s="57">
        <f t="shared" si="56"/>
        <v>-0.61445761910000418</v>
      </c>
      <c r="AH295" s="59">
        <f t="shared" si="57"/>
        <v>2.2135759034972167</v>
      </c>
      <c r="AI295" s="60">
        <f t="shared" si="58"/>
        <v>0.63876266143531091</v>
      </c>
    </row>
    <row r="296" spans="2:35">
      <c r="B296" s="11"/>
      <c r="E296" s="27">
        <f t="shared" si="49"/>
        <v>4716695.3762311907</v>
      </c>
      <c r="F296" s="27">
        <f t="shared" si="50"/>
        <v>6762589.4584309654</v>
      </c>
      <c r="G296" s="37">
        <f t="shared" si="51"/>
        <v>6260029.522327058</v>
      </c>
      <c r="H296" s="37">
        <f t="shared" si="52"/>
        <v>6150697.9178147856</v>
      </c>
      <c r="I296" s="30"/>
      <c r="J296" s="31"/>
      <c r="K296" s="10">
        <f t="shared" si="59"/>
        <v>413.39249999999998</v>
      </c>
      <c r="L296" s="10">
        <f t="shared" si="60"/>
        <v>413.54249999999996</v>
      </c>
      <c r="M296" s="8">
        <v>43197</v>
      </c>
      <c r="N296" s="16">
        <v>0.40069444444444446</v>
      </c>
      <c r="O296" s="6">
        <v>412.8</v>
      </c>
      <c r="P296" s="1">
        <v>7.8479999999999999</v>
      </c>
      <c r="Q296" s="1">
        <v>2.6</v>
      </c>
      <c r="R296" s="1">
        <v>0.51</v>
      </c>
      <c r="S296" s="10">
        <v>-1.8</v>
      </c>
      <c r="T296" s="10">
        <v>83.28</v>
      </c>
      <c r="U296" s="10">
        <v>22.26</v>
      </c>
      <c r="V296" s="12">
        <v>5</v>
      </c>
      <c r="W296" s="10">
        <v>28.5</v>
      </c>
      <c r="X296" s="12">
        <v>5</v>
      </c>
      <c r="Y296" s="10">
        <v>60.24</v>
      </c>
      <c r="Z296" s="12">
        <v>5</v>
      </c>
      <c r="AA296" s="10">
        <v>150</v>
      </c>
      <c r="AB296" s="6">
        <v>6</v>
      </c>
      <c r="AD296" s="2">
        <f t="shared" si="53"/>
        <v>1.0429491080205628</v>
      </c>
      <c r="AE296" s="58">
        <f t="shared" si="54"/>
        <v>-0.38608330760310938</v>
      </c>
      <c r="AF296" s="58">
        <f t="shared" si="55"/>
        <v>0.85165436860088761</v>
      </c>
      <c r="AG296" s="57">
        <f t="shared" si="56"/>
        <v>-0.69736621506075536</v>
      </c>
      <c r="AH296" s="59">
        <f t="shared" si="57"/>
        <v>2.2143013583623077</v>
      </c>
      <c r="AI296" s="60">
        <f t="shared" si="58"/>
        <v>0.61490326294109532</v>
      </c>
    </row>
    <row r="297" spans="2:35">
      <c r="B297" s="11"/>
      <c r="E297" s="27">
        <f t="shared" si="49"/>
        <v>4667960.9530849755</v>
      </c>
      <c r="F297" s="27">
        <f t="shared" si="50"/>
        <v>7121800.6743858596</v>
      </c>
      <c r="G297" s="37">
        <f t="shared" si="51"/>
        <v>6415320.6947684148</v>
      </c>
      <c r="H297" s="37">
        <f t="shared" si="52"/>
        <v>6437660.1436120551</v>
      </c>
      <c r="I297" s="30"/>
      <c r="J297" s="31"/>
      <c r="K297" s="10">
        <f t="shared" si="59"/>
        <v>413.6925</v>
      </c>
      <c r="L297" s="10">
        <f t="shared" si="60"/>
        <v>413.84249999999997</v>
      </c>
      <c r="M297" s="8">
        <v>43197</v>
      </c>
      <c r="N297" s="16">
        <v>0.47430555555555554</v>
      </c>
      <c r="O297" s="6">
        <v>412.8</v>
      </c>
      <c r="P297" s="1">
        <v>7.8479999999999999</v>
      </c>
      <c r="Q297" s="1">
        <v>2.62</v>
      </c>
      <c r="R297" s="1">
        <v>0.46</v>
      </c>
      <c r="S297" s="10">
        <v>-3.1</v>
      </c>
      <c r="T297" s="10">
        <v>83.46</v>
      </c>
      <c r="U297" s="10">
        <v>22.29</v>
      </c>
      <c r="V297" s="12">
        <v>5</v>
      </c>
      <c r="W297" s="10">
        <v>28.5</v>
      </c>
      <c r="X297" s="12">
        <v>5</v>
      </c>
      <c r="Y297" s="10">
        <v>60.27</v>
      </c>
      <c r="Z297" s="12">
        <v>5</v>
      </c>
      <c r="AA297" s="10">
        <v>150</v>
      </c>
      <c r="AB297" s="6">
        <v>6</v>
      </c>
      <c r="AD297" s="2">
        <f t="shared" si="53"/>
        <v>1.124210648783754</v>
      </c>
      <c r="AE297" s="58">
        <f t="shared" si="54"/>
        <v>-0.38237142412954084</v>
      </c>
      <c r="AF297" s="58">
        <f t="shared" si="55"/>
        <v>0.83550858208298917</v>
      </c>
      <c r="AG297" s="57">
        <f t="shared" si="56"/>
        <v>-0.78049084810514091</v>
      </c>
      <c r="AH297" s="59">
        <f t="shared" si="57"/>
        <v>2.1890324850574316</v>
      </c>
      <c r="AI297" s="60">
        <f t="shared" si="58"/>
        <v>0.56533635763468792</v>
      </c>
    </row>
    <row r="298" spans="2:35">
      <c r="B298" s="11"/>
      <c r="E298" s="27">
        <f t="shared" si="49"/>
        <v>4727383.9551674407</v>
      </c>
      <c r="F298" s="27">
        <f t="shared" si="50"/>
        <v>7197148.8133078329</v>
      </c>
      <c r="G298" s="37">
        <f t="shared" si="51"/>
        <v>6507824.3032710114</v>
      </c>
      <c r="H298" s="37">
        <f t="shared" si="52"/>
        <v>6512890.8721043793</v>
      </c>
      <c r="I298" s="30"/>
      <c r="J298" s="31"/>
      <c r="K298" s="10">
        <f t="shared" si="59"/>
        <v>413.66999999999996</v>
      </c>
      <c r="L298" s="10">
        <f t="shared" si="60"/>
        <v>413.81849999999997</v>
      </c>
      <c r="M298" s="8">
        <v>43197</v>
      </c>
      <c r="N298" s="16">
        <v>0.4826388888888889</v>
      </c>
      <c r="O298" s="6">
        <v>412.8</v>
      </c>
      <c r="P298" s="1">
        <v>7.8479999999999999</v>
      </c>
      <c r="Q298" s="1">
        <v>2.6</v>
      </c>
      <c r="R298" s="1">
        <v>0.45</v>
      </c>
      <c r="S298" s="10">
        <v>-3.2</v>
      </c>
      <c r="T298" s="10">
        <v>83.73</v>
      </c>
      <c r="U298" s="10">
        <v>22.38</v>
      </c>
      <c r="V298" s="12">
        <v>5</v>
      </c>
      <c r="W298" s="10">
        <v>25.5</v>
      </c>
      <c r="X298" s="12">
        <v>5</v>
      </c>
      <c r="Y298" s="10">
        <v>60.18</v>
      </c>
      <c r="Z298" s="12">
        <v>5</v>
      </c>
      <c r="AA298" s="10">
        <v>148.5</v>
      </c>
      <c r="AB298" s="6">
        <v>6</v>
      </c>
      <c r="AD298" s="2">
        <f t="shared" si="53"/>
        <v>1.1423096488779279</v>
      </c>
      <c r="AE298" s="58">
        <f t="shared" si="54"/>
        <v>-0.38625231017749007</v>
      </c>
      <c r="AF298" s="58">
        <f t="shared" si="55"/>
        <v>0.83593900027570489</v>
      </c>
      <c r="AG298" s="57">
        <f t="shared" si="56"/>
        <v>-0.7782541252534998</v>
      </c>
      <c r="AH298" s="59">
        <f t="shared" si="57"/>
        <v>2.173441400716833</v>
      </c>
      <c r="AI298" s="60">
        <f t="shared" si="58"/>
        <v>0.55276167770404283</v>
      </c>
    </row>
    <row r="299" spans="2:35">
      <c r="B299" s="11"/>
      <c r="E299" s="27">
        <f t="shared" si="49"/>
        <v>4854559.8471219633</v>
      </c>
      <c r="F299" s="27">
        <f t="shared" si="50"/>
        <v>6989308.7301415615</v>
      </c>
      <c r="G299" s="37">
        <f t="shared" si="51"/>
        <v>6493699.0604894655</v>
      </c>
      <c r="H299" s="37">
        <f t="shared" si="52"/>
        <v>6365209.3835854447</v>
      </c>
      <c r="I299" s="30"/>
      <c r="J299" s="31"/>
      <c r="K299" s="10">
        <f t="shared" si="59"/>
        <v>413.71499999999997</v>
      </c>
      <c r="L299" s="10">
        <f t="shared" si="60"/>
        <v>413.86799999999999</v>
      </c>
      <c r="M299" s="8">
        <v>43198</v>
      </c>
      <c r="N299" s="16">
        <v>0.14097222222222222</v>
      </c>
      <c r="O299" s="6">
        <v>412.8</v>
      </c>
      <c r="P299" s="1">
        <v>7.8479999999999999</v>
      </c>
      <c r="Q299" s="1">
        <v>2.56</v>
      </c>
      <c r="R299" s="1">
        <v>0.48</v>
      </c>
      <c r="S299" s="10">
        <v>-3.7</v>
      </c>
      <c r="T299" s="10">
        <v>83.31</v>
      </c>
      <c r="U299" s="10">
        <v>22.56</v>
      </c>
      <c r="V299" s="12">
        <v>5</v>
      </c>
      <c r="W299" s="10">
        <v>30</v>
      </c>
      <c r="X299" s="12">
        <v>5</v>
      </c>
      <c r="Y299" s="10">
        <v>60</v>
      </c>
      <c r="Z299" s="12">
        <v>5</v>
      </c>
      <c r="AA299" s="10">
        <v>153</v>
      </c>
      <c r="AB299" s="6">
        <v>6</v>
      </c>
      <c r="AD299" s="2">
        <f t="shared" si="53"/>
        <v>1.088715901077089</v>
      </c>
      <c r="AE299" s="58">
        <f t="shared" si="54"/>
        <v>-0.39432976485139803</v>
      </c>
      <c r="AF299" s="58">
        <f t="shared" si="55"/>
        <v>0.85043887477533853</v>
      </c>
      <c r="AG299" s="57">
        <f t="shared" si="56"/>
        <v>-0.70356895810096498</v>
      </c>
      <c r="AH299" s="59">
        <f t="shared" si="57"/>
        <v>2.1771235194248666</v>
      </c>
      <c r="AI299" s="60">
        <f t="shared" si="58"/>
        <v>0.579559638934528</v>
      </c>
    </row>
    <row r="300" spans="2:35">
      <c r="B300" s="11"/>
      <c r="E300" s="27">
        <f t="shared" si="49"/>
        <v>4944637.0631924486</v>
      </c>
      <c r="F300" s="27">
        <f t="shared" si="50"/>
        <v>7100891.9098032014</v>
      </c>
      <c r="G300" s="37">
        <f t="shared" si="51"/>
        <v>6623839.2295535188</v>
      </c>
      <c r="H300" s="37">
        <f t="shared" si="52"/>
        <v>6473100.0796940019</v>
      </c>
      <c r="I300" s="30"/>
      <c r="J300" s="31"/>
      <c r="K300" s="10">
        <f t="shared" si="59"/>
        <v>413.69250000000005</v>
      </c>
      <c r="L300" s="10">
        <f t="shared" si="60"/>
        <v>413.84100000000007</v>
      </c>
      <c r="M300" s="8">
        <v>43198</v>
      </c>
      <c r="N300" s="16">
        <v>0.18888888888888888</v>
      </c>
      <c r="O300" s="6">
        <v>412.8</v>
      </c>
      <c r="P300" s="1">
        <v>7.8479999999999999</v>
      </c>
      <c r="Q300" s="1">
        <v>2.54</v>
      </c>
      <c r="R300" s="1">
        <v>0.47</v>
      </c>
      <c r="S300" s="10">
        <v>-5.5</v>
      </c>
      <c r="T300" s="10">
        <v>83.73</v>
      </c>
      <c r="U300" s="10">
        <v>22.47</v>
      </c>
      <c r="V300" s="12">
        <v>5</v>
      </c>
      <c r="W300" s="10">
        <v>30</v>
      </c>
      <c r="X300" s="12">
        <v>5</v>
      </c>
      <c r="Y300" s="10">
        <v>60.09</v>
      </c>
      <c r="Z300" s="12">
        <v>5</v>
      </c>
      <c r="AA300" s="10">
        <v>148.5</v>
      </c>
      <c r="AB300" s="6">
        <v>6</v>
      </c>
      <c r="AD300" s="2">
        <f t="shared" si="53"/>
        <v>1.1021201196034784</v>
      </c>
      <c r="AE300" s="58">
        <f t="shared" si="54"/>
        <v>-0.39889262430809191</v>
      </c>
      <c r="AF300" s="58">
        <f t="shared" si="55"/>
        <v>0.85105885345076027</v>
      </c>
      <c r="AG300" s="57">
        <f t="shared" si="56"/>
        <v>-0.70040406019857326</v>
      </c>
      <c r="AH300" s="59">
        <f t="shared" si="57"/>
        <v>2.1616894877649311</v>
      </c>
      <c r="AI300" s="60">
        <f t="shared" si="58"/>
        <v>0.56707207841992457</v>
      </c>
    </row>
    <row r="301" spans="2:35">
      <c r="B301" s="11"/>
      <c r="E301" s="27">
        <f t="shared" si="49"/>
        <v>4951992.7977947462</v>
      </c>
      <c r="F301" s="27">
        <f t="shared" si="50"/>
        <v>7259741.8975704452</v>
      </c>
      <c r="G301" s="37">
        <f t="shared" si="51"/>
        <v>6722295.1022773404</v>
      </c>
      <c r="H301" s="37">
        <f t="shared" si="52"/>
        <v>6605815.5258104037</v>
      </c>
      <c r="I301" s="30"/>
      <c r="J301" s="31"/>
      <c r="K301" s="10">
        <f t="shared" si="59"/>
        <v>413.70000000000005</v>
      </c>
      <c r="L301" s="10">
        <f t="shared" si="60"/>
        <v>413.85</v>
      </c>
      <c r="M301" s="8">
        <v>43198</v>
      </c>
      <c r="N301" s="16">
        <v>0.21180555555555555</v>
      </c>
      <c r="O301" s="6">
        <v>412.8</v>
      </c>
      <c r="P301" s="1">
        <v>7.8479999999999999</v>
      </c>
      <c r="Q301" s="1">
        <v>2.54</v>
      </c>
      <c r="R301" s="1">
        <v>0.45</v>
      </c>
      <c r="S301" s="10">
        <v>-5.9</v>
      </c>
      <c r="T301" s="10">
        <v>83.46</v>
      </c>
      <c r="U301" s="10">
        <v>22.35</v>
      </c>
      <c r="V301" s="12">
        <v>5</v>
      </c>
      <c r="W301" s="10">
        <v>30</v>
      </c>
      <c r="X301" s="12">
        <v>5</v>
      </c>
      <c r="Y301" s="10">
        <v>60.21</v>
      </c>
      <c r="Z301" s="12">
        <v>5</v>
      </c>
      <c r="AA301" s="10">
        <v>150</v>
      </c>
      <c r="AB301" s="6">
        <v>6</v>
      </c>
      <c r="AD301" s="2">
        <f t="shared" si="53"/>
        <v>1.1365914331286278</v>
      </c>
      <c r="AE301" s="58">
        <f t="shared" si="54"/>
        <v>-0.39901167694908346</v>
      </c>
      <c r="AF301" s="58">
        <f t="shared" si="55"/>
        <v>0.8455037562419051</v>
      </c>
      <c r="AG301" s="57">
        <f t="shared" si="56"/>
        <v>-0.72884458661735096</v>
      </c>
      <c r="AH301" s="59">
        <f t="shared" si="57"/>
        <v>2.1475795408544389</v>
      </c>
      <c r="AI301" s="60">
        <f t="shared" si="58"/>
        <v>0.54650856467447284</v>
      </c>
    </row>
    <row r="302" spans="2:35">
      <c r="B302" s="11"/>
      <c r="E302" s="27">
        <f t="shared" si="49"/>
        <v>4733677.1986454017</v>
      </c>
      <c r="F302" s="27">
        <f t="shared" si="50"/>
        <v>7182171.4779844936</v>
      </c>
      <c r="G302" s="37">
        <f t="shared" si="51"/>
        <v>6497204.5267654061</v>
      </c>
      <c r="H302" s="37">
        <f t="shared" si="52"/>
        <v>6495899.3789542923</v>
      </c>
      <c r="I302" s="30"/>
      <c r="J302" s="31"/>
      <c r="K302" s="10">
        <f t="shared" si="59"/>
        <v>418.48500000000001</v>
      </c>
      <c r="L302" s="10">
        <f t="shared" si="60"/>
        <v>418.63200000000001</v>
      </c>
      <c r="M302" s="8">
        <v>43198</v>
      </c>
      <c r="N302" s="16">
        <v>0.22013888888888888</v>
      </c>
      <c r="O302" s="6">
        <v>412.8</v>
      </c>
      <c r="P302" s="1">
        <v>7.8479999999999999</v>
      </c>
      <c r="Q302" s="1">
        <v>2.61</v>
      </c>
      <c r="R302" s="1">
        <v>0.46</v>
      </c>
      <c r="S302" s="10">
        <v>-5.8</v>
      </c>
      <c r="T302" s="10">
        <v>84.51</v>
      </c>
      <c r="U302" s="10">
        <v>22.38</v>
      </c>
      <c r="V302" s="12">
        <v>5</v>
      </c>
      <c r="W302" s="10">
        <v>30</v>
      </c>
      <c r="X302" s="12">
        <v>5</v>
      </c>
      <c r="Y302" s="10">
        <v>61.14</v>
      </c>
      <c r="Z302" s="12">
        <v>5</v>
      </c>
      <c r="AA302" s="10">
        <v>147</v>
      </c>
      <c r="AB302" s="6">
        <v>6</v>
      </c>
      <c r="AD302" s="2">
        <f t="shared" si="53"/>
        <v>1.1188153459736481</v>
      </c>
      <c r="AE302" s="58">
        <f t="shared" si="54"/>
        <v>-0.38487154070408836</v>
      </c>
      <c r="AF302" s="58">
        <f t="shared" si="55"/>
        <v>0.83680628757166908</v>
      </c>
      <c r="AG302" s="57">
        <f t="shared" si="56"/>
        <v>-0.77375065274815247</v>
      </c>
      <c r="AH302" s="59">
        <f t="shared" si="57"/>
        <v>2.1840644105620557</v>
      </c>
      <c r="AI302" s="60">
        <f t="shared" si="58"/>
        <v>0.56445964326823428</v>
      </c>
    </row>
    <row r="303" spans="2:35">
      <c r="B303" s="11"/>
      <c r="E303" s="27">
        <f t="shared" si="49"/>
        <v>4460632.4341546148</v>
      </c>
      <c r="F303" s="27">
        <f t="shared" si="50"/>
        <v>6508502.1576714627</v>
      </c>
      <c r="G303" s="37">
        <f t="shared" si="51"/>
        <v>5918972.3545155954</v>
      </c>
      <c r="H303" s="37">
        <f t="shared" si="52"/>
        <v>5887565.2980485819</v>
      </c>
      <c r="I303" s="30"/>
      <c r="J303" s="31"/>
      <c r="K303" s="10">
        <f t="shared" si="59"/>
        <v>413.15250000000003</v>
      </c>
      <c r="L303" s="10">
        <f t="shared" si="60"/>
        <v>413.25300000000004</v>
      </c>
      <c r="M303" s="8">
        <v>43196</v>
      </c>
      <c r="N303" s="16">
        <v>0.73402777777777783</v>
      </c>
      <c r="O303" s="6">
        <v>412.65</v>
      </c>
      <c r="P303" s="1">
        <v>7.8479999999999999</v>
      </c>
      <c r="Q303" s="1">
        <v>2.69</v>
      </c>
      <c r="R303" s="1">
        <v>0.55000000000000004</v>
      </c>
      <c r="S303" s="10">
        <v>0.6</v>
      </c>
      <c r="T303" s="10">
        <v>83.55</v>
      </c>
      <c r="U303" s="10">
        <v>22.26</v>
      </c>
      <c r="V303" s="12">
        <v>5</v>
      </c>
      <c r="W303" s="10">
        <v>0</v>
      </c>
      <c r="X303" s="12">
        <v>5</v>
      </c>
      <c r="Y303" s="10">
        <v>60.27</v>
      </c>
      <c r="Z303" s="12">
        <v>5</v>
      </c>
      <c r="AA303" s="10">
        <v>100.5</v>
      </c>
      <c r="AB303" s="6">
        <v>6</v>
      </c>
      <c r="AD303" s="2">
        <f t="shared" si="53"/>
        <v>0.98590849201597264</v>
      </c>
      <c r="AE303" s="58">
        <f t="shared" si="54"/>
        <v>-0.36909380209649201</v>
      </c>
      <c r="AF303" s="58">
        <f t="shared" si="55"/>
        <v>0.84729841958575947</v>
      </c>
      <c r="AG303" s="57">
        <f t="shared" si="56"/>
        <v>-0.71963603655460817</v>
      </c>
      <c r="AH303" s="59">
        <f t="shared" si="57"/>
        <v>2.2792327486856929</v>
      </c>
      <c r="AI303" s="60">
        <f t="shared" si="58"/>
        <v>0.66654011663748358</v>
      </c>
    </row>
    <row r="304" spans="2:35">
      <c r="B304" s="11"/>
      <c r="E304" s="27">
        <f t="shared" si="49"/>
        <v>4595867.6600131309</v>
      </c>
      <c r="F304" s="27">
        <f t="shared" si="50"/>
        <v>6957591.5226621404</v>
      </c>
      <c r="G304" s="37">
        <f t="shared" si="51"/>
        <v>6267348.8057002584</v>
      </c>
      <c r="H304" s="37">
        <f t="shared" si="52"/>
        <v>6287650.5385045428</v>
      </c>
      <c r="I304" s="30"/>
      <c r="J304" s="31"/>
      <c r="K304" s="10">
        <f t="shared" si="59"/>
        <v>413.90249999999997</v>
      </c>
      <c r="L304" s="10">
        <f t="shared" si="60"/>
        <v>414.05249999999995</v>
      </c>
      <c r="M304" s="8">
        <v>43196</v>
      </c>
      <c r="N304" s="15">
        <v>0.94374999999999998</v>
      </c>
      <c r="O304" s="6">
        <v>412.65</v>
      </c>
      <c r="P304" s="1">
        <v>7.8479999999999999</v>
      </c>
      <c r="Q304" s="1">
        <v>2.64</v>
      </c>
      <c r="R304" s="1">
        <v>0.48</v>
      </c>
      <c r="S304" s="10">
        <v>0.3</v>
      </c>
      <c r="T304" s="10">
        <v>83.52</v>
      </c>
      <c r="U304" s="10">
        <v>22.08</v>
      </c>
      <c r="V304" s="12">
        <v>5</v>
      </c>
      <c r="W304" s="10">
        <v>100.5</v>
      </c>
      <c r="X304" s="12">
        <v>5</v>
      </c>
      <c r="Y304" s="10">
        <v>60.45</v>
      </c>
      <c r="Z304" s="12">
        <v>5</v>
      </c>
      <c r="AA304" s="10">
        <v>150</v>
      </c>
      <c r="AB304" s="6">
        <v>6</v>
      </c>
      <c r="AD304" s="2">
        <f t="shared" si="53"/>
        <v>1.0912521970891387</v>
      </c>
      <c r="AE304" s="58">
        <f t="shared" si="54"/>
        <v>-0.37818855992941913</v>
      </c>
      <c r="AF304" s="58">
        <f t="shared" si="55"/>
        <v>0.83763324702140729</v>
      </c>
      <c r="AG304" s="57">
        <f t="shared" si="56"/>
        <v>-0.76946093135112481</v>
      </c>
      <c r="AH304" s="59">
        <f t="shared" si="57"/>
        <v>2.2113517721365152</v>
      </c>
      <c r="AI304" s="60">
        <f t="shared" si="58"/>
        <v>0.58841987105137561</v>
      </c>
    </row>
    <row r="305" spans="2:35">
      <c r="B305" s="11"/>
      <c r="E305" s="27">
        <f t="shared" si="49"/>
        <v>4740380.2145227334</v>
      </c>
      <c r="F305" s="27">
        <f t="shared" si="50"/>
        <v>6957373.6231355555</v>
      </c>
      <c r="G305" s="37">
        <f t="shared" si="51"/>
        <v>6388273.1617627135</v>
      </c>
      <c r="H305" s="37">
        <f t="shared" si="52"/>
        <v>6317614.5372232459</v>
      </c>
      <c r="I305" s="30"/>
      <c r="J305" s="31"/>
      <c r="K305" s="10">
        <f t="shared" si="59"/>
        <v>411.57749999999999</v>
      </c>
      <c r="L305" s="10">
        <f t="shared" si="60"/>
        <v>411.72299999999996</v>
      </c>
      <c r="M305" s="8">
        <v>43197</v>
      </c>
      <c r="N305" s="16">
        <v>2.4305555555555556E-2</v>
      </c>
      <c r="O305" s="6">
        <v>412.65</v>
      </c>
      <c r="P305" s="1">
        <v>7.8479999999999999</v>
      </c>
      <c r="Q305" s="1">
        <v>2.59</v>
      </c>
      <c r="R305" s="1">
        <v>0.48</v>
      </c>
      <c r="S305" s="10">
        <v>1.4210899999999999E-14</v>
      </c>
      <c r="T305" s="10">
        <v>82.74</v>
      </c>
      <c r="U305" s="10">
        <v>22.26</v>
      </c>
      <c r="V305" s="12">
        <v>5</v>
      </c>
      <c r="W305" s="10">
        <v>0</v>
      </c>
      <c r="X305" s="12">
        <v>5</v>
      </c>
      <c r="Y305" s="10">
        <v>59.91</v>
      </c>
      <c r="Z305" s="12">
        <v>5</v>
      </c>
      <c r="AA305" s="10">
        <v>145.5</v>
      </c>
      <c r="AB305" s="6">
        <v>6</v>
      </c>
      <c r="AD305" s="2">
        <f t="shared" si="53"/>
        <v>1.0912708456821174</v>
      </c>
      <c r="AE305" s="58">
        <f t="shared" si="54"/>
        <v>-0.38778161465752159</v>
      </c>
      <c r="AF305" s="58">
        <f t="shared" si="55"/>
        <v>0.84544576890232859</v>
      </c>
      <c r="AG305" s="57">
        <f t="shared" si="56"/>
        <v>-0.72914244981472898</v>
      </c>
      <c r="AH305" s="59">
        <f t="shared" si="57"/>
        <v>2.1897045414570311</v>
      </c>
      <c r="AI305" s="60">
        <f t="shared" si="58"/>
        <v>0.58298245177878727</v>
      </c>
    </row>
    <row r="306" spans="2:35">
      <c r="B306" s="11"/>
      <c r="E306" s="27">
        <f t="shared" si="49"/>
        <v>4864267.6274928004</v>
      </c>
      <c r="F306" s="27">
        <f t="shared" si="50"/>
        <v>6509125.2965096971</v>
      </c>
      <c r="G306" s="37">
        <f t="shared" si="51"/>
        <v>6221950.2237194842</v>
      </c>
      <c r="H306" s="37">
        <f t="shared" si="52"/>
        <v>5974442.0307865208</v>
      </c>
      <c r="I306" s="30"/>
      <c r="J306" s="31"/>
      <c r="K306" s="10">
        <f t="shared" si="59"/>
        <v>413.52</v>
      </c>
      <c r="L306" s="10">
        <f t="shared" si="60"/>
        <v>413.673</v>
      </c>
      <c r="M306" s="8">
        <v>43197</v>
      </c>
      <c r="N306" s="16">
        <v>7.9166666666666663E-2</v>
      </c>
      <c r="O306" s="6">
        <v>412.65</v>
      </c>
      <c r="P306" s="1">
        <v>7.8479999999999999</v>
      </c>
      <c r="Q306" s="1">
        <v>2.5499999999999998</v>
      </c>
      <c r="R306" s="1">
        <v>0.55000000000000004</v>
      </c>
      <c r="S306" s="10">
        <v>0.8</v>
      </c>
      <c r="T306" s="10">
        <v>83.67</v>
      </c>
      <c r="U306" s="10">
        <v>22.14</v>
      </c>
      <c r="V306" s="12">
        <v>5</v>
      </c>
      <c r="W306" s="10">
        <v>21</v>
      </c>
      <c r="X306" s="12">
        <v>5</v>
      </c>
      <c r="Y306" s="10">
        <v>60.39</v>
      </c>
      <c r="Z306" s="12">
        <v>5</v>
      </c>
      <c r="AA306" s="10">
        <v>153</v>
      </c>
      <c r="AB306" s="6">
        <v>6</v>
      </c>
      <c r="AD306" s="2">
        <f t="shared" si="53"/>
        <v>0.98586194914685632</v>
      </c>
      <c r="AE306" s="58">
        <f t="shared" si="54"/>
        <v>-0.39586026813907382</v>
      </c>
      <c r="AF306" s="58">
        <f t="shared" si="55"/>
        <v>0.87055789045367282</v>
      </c>
      <c r="AG306" s="57">
        <f t="shared" si="56"/>
        <v>-0.60202343824495841</v>
      </c>
      <c r="AH306" s="59">
        <f t="shared" si="57"/>
        <v>2.2199226206568654</v>
      </c>
      <c r="AI306" s="60">
        <f t="shared" si="58"/>
        <v>0.64873157042219876</v>
      </c>
    </row>
    <row r="307" spans="2:35">
      <c r="B307" s="11"/>
      <c r="E307" s="27">
        <f t="shared" si="49"/>
        <v>4359901.6314399643</v>
      </c>
      <c r="F307" s="27">
        <f t="shared" si="50"/>
        <v>6760224.9294661274</v>
      </c>
      <c r="G307" s="37">
        <f t="shared" si="51"/>
        <v>5958199.3877357915</v>
      </c>
      <c r="H307" s="37">
        <f t="shared" si="52"/>
        <v>6073853.7836173503</v>
      </c>
      <c r="I307" s="30"/>
      <c r="J307" s="31"/>
      <c r="K307" s="10">
        <f t="shared" si="59"/>
        <v>413.52</v>
      </c>
      <c r="L307" s="10">
        <f t="shared" si="60"/>
        <v>413.66699999999997</v>
      </c>
      <c r="M307" s="8">
        <v>43197</v>
      </c>
      <c r="N307" s="16">
        <v>8.9583333333333334E-2</v>
      </c>
      <c r="O307" s="6">
        <v>412.65</v>
      </c>
      <c r="P307" s="1">
        <v>7.8479999999999999</v>
      </c>
      <c r="Q307" s="1">
        <v>2.73</v>
      </c>
      <c r="R307" s="1">
        <v>0.51</v>
      </c>
      <c r="S307" s="10">
        <v>1.3</v>
      </c>
      <c r="T307" s="10">
        <v>83.55</v>
      </c>
      <c r="U307" s="10">
        <v>22.35</v>
      </c>
      <c r="V307" s="12">
        <v>5</v>
      </c>
      <c r="W307" s="10">
        <v>27</v>
      </c>
      <c r="X307" s="12">
        <v>5</v>
      </c>
      <c r="Y307" s="10">
        <v>60.18</v>
      </c>
      <c r="Z307" s="12">
        <v>5</v>
      </c>
      <c r="AA307" s="10">
        <v>147</v>
      </c>
      <c r="AB307" s="6">
        <v>6</v>
      </c>
      <c r="AD307" s="2">
        <f t="shared" si="53"/>
        <v>1.0429585984136058</v>
      </c>
      <c r="AE307" s="58">
        <f t="shared" si="54"/>
        <v>-0.36217007350942354</v>
      </c>
      <c r="AF307" s="58">
        <f t="shared" si="55"/>
        <v>0.83212677878899066</v>
      </c>
      <c r="AG307" s="57">
        <f t="shared" si="56"/>
        <v>-0.79810501673239709</v>
      </c>
      <c r="AH307" s="59">
        <f t="shared" si="57"/>
        <v>2.2717061060939443</v>
      </c>
      <c r="AI307" s="60">
        <f t="shared" si="58"/>
        <v>0.62933325005217666</v>
      </c>
    </row>
    <row r="308" spans="2:35">
      <c r="B308" s="11"/>
      <c r="E308" s="27">
        <f t="shared" si="49"/>
        <v>4542222.6363232629</v>
      </c>
      <c r="F308" s="27">
        <f t="shared" si="50"/>
        <v>7030450.7510961136</v>
      </c>
      <c r="G308" s="37">
        <f t="shared" si="51"/>
        <v>6258139.9838227071</v>
      </c>
      <c r="H308" s="37">
        <f t="shared" si="52"/>
        <v>6337064.2464801548</v>
      </c>
      <c r="I308" s="30"/>
      <c r="J308" s="31"/>
      <c r="K308" s="10">
        <f t="shared" si="59"/>
        <v>413.52000000000004</v>
      </c>
      <c r="L308" s="10">
        <f t="shared" si="60"/>
        <v>413.66850000000005</v>
      </c>
      <c r="M308" s="8">
        <v>43197</v>
      </c>
      <c r="N308" s="16">
        <v>0.1111111111111111</v>
      </c>
      <c r="O308" s="6">
        <v>412.65</v>
      </c>
      <c r="P308" s="1">
        <v>7.8479999999999999</v>
      </c>
      <c r="Q308" s="1">
        <v>2.66</v>
      </c>
      <c r="R308" s="1">
        <v>0.47</v>
      </c>
      <c r="S308" s="10">
        <v>1.1000000000000001</v>
      </c>
      <c r="T308" s="10">
        <v>83.13</v>
      </c>
      <c r="U308" s="10">
        <v>22.11</v>
      </c>
      <c r="V308" s="12">
        <v>5</v>
      </c>
      <c r="W308" s="10">
        <v>25.5</v>
      </c>
      <c r="X308" s="12">
        <v>5</v>
      </c>
      <c r="Y308" s="10">
        <v>60.42</v>
      </c>
      <c r="Z308" s="12">
        <v>5</v>
      </c>
      <c r="AA308" s="10">
        <v>148.5</v>
      </c>
      <c r="AB308" s="6">
        <v>6</v>
      </c>
      <c r="AD308" s="2">
        <f t="shared" si="53"/>
        <v>1.108102113745252</v>
      </c>
      <c r="AE308" s="58">
        <f t="shared" si="54"/>
        <v>-0.37451656303272318</v>
      </c>
      <c r="AF308" s="58">
        <f t="shared" si="55"/>
        <v>0.83213191388176733</v>
      </c>
      <c r="AG308" s="57">
        <f t="shared" si="56"/>
        <v>-0.79807821630206988</v>
      </c>
      <c r="AH308" s="59">
        <f t="shared" si="57"/>
        <v>2.2134708909255014</v>
      </c>
      <c r="AI308" s="60">
        <f t="shared" si="58"/>
        <v>0.57997020043696113</v>
      </c>
    </row>
    <row r="309" spans="2:35">
      <c r="B309" s="11"/>
      <c r="E309" s="27">
        <f t="shared" si="49"/>
        <v>4444387.1713500526</v>
      </c>
      <c r="F309" s="27">
        <f t="shared" si="50"/>
        <v>6294300.5861491635</v>
      </c>
      <c r="G309" s="37">
        <f t="shared" si="51"/>
        <v>5793824.2539314609</v>
      </c>
      <c r="H309" s="37">
        <f t="shared" si="52"/>
        <v>5707662.7890133038</v>
      </c>
      <c r="I309" s="30"/>
      <c r="J309" s="31"/>
      <c r="K309" s="10">
        <f t="shared" si="59"/>
        <v>412.77749999999997</v>
      </c>
      <c r="L309" s="10">
        <f t="shared" si="60"/>
        <v>412.95600000000002</v>
      </c>
      <c r="M309" s="8">
        <v>43197</v>
      </c>
      <c r="N309" s="16">
        <v>0.15833333333333333</v>
      </c>
      <c r="O309" s="6">
        <v>412.65</v>
      </c>
      <c r="P309" s="1">
        <v>7.8479999999999999</v>
      </c>
      <c r="Q309" s="1">
        <v>2.7</v>
      </c>
      <c r="R309" s="1">
        <v>0.59</v>
      </c>
      <c r="S309" s="10">
        <v>2.7</v>
      </c>
      <c r="T309" s="10">
        <v>83.43</v>
      </c>
      <c r="U309" s="10">
        <v>22.41</v>
      </c>
      <c r="V309" s="12">
        <v>5</v>
      </c>
      <c r="W309" s="10">
        <v>27</v>
      </c>
      <c r="X309" s="12">
        <v>5</v>
      </c>
      <c r="Y309" s="10">
        <v>59.94</v>
      </c>
      <c r="Z309" s="12">
        <v>5</v>
      </c>
      <c r="AA309" s="10">
        <v>178.5</v>
      </c>
      <c r="AB309" s="6">
        <v>6</v>
      </c>
      <c r="AD309" s="2">
        <f t="shared" si="53"/>
        <v>0.93398149667747865</v>
      </c>
      <c r="AE309" s="58">
        <f t="shared" si="54"/>
        <v>-0.36747961901596582</v>
      </c>
      <c r="AF309" s="58">
        <f t="shared" si="55"/>
        <v>0.8550709407106416</v>
      </c>
      <c r="AG309" s="57">
        <f t="shared" si="56"/>
        <v>-0.67997852662351155</v>
      </c>
      <c r="AH309" s="59">
        <f t="shared" si="57"/>
        <v>2.308691539918732</v>
      </c>
      <c r="AI309" s="60">
        <f t="shared" si="58"/>
        <v>0.70851632986225666</v>
      </c>
    </row>
    <row r="310" spans="2:35">
      <c r="B310" s="11"/>
      <c r="E310" s="27">
        <f t="shared" si="49"/>
        <v>4695933.0290441001</v>
      </c>
      <c r="F310" s="27">
        <f t="shared" si="50"/>
        <v>6980696.5334181581</v>
      </c>
      <c r="G310" s="37">
        <f t="shared" si="51"/>
        <v>6361711.0643540639</v>
      </c>
      <c r="H310" s="37">
        <f t="shared" si="52"/>
        <v>6325590.8358321423</v>
      </c>
      <c r="I310" s="30"/>
      <c r="J310" s="31"/>
      <c r="K310" s="10">
        <f t="shared" si="59"/>
        <v>413.97750000000002</v>
      </c>
      <c r="L310" s="10">
        <f t="shared" si="60"/>
        <v>414.16050000000001</v>
      </c>
      <c r="M310" s="8">
        <v>43197</v>
      </c>
      <c r="N310" s="16">
        <v>0.18194444444444444</v>
      </c>
      <c r="O310" s="6">
        <v>412.65</v>
      </c>
      <c r="P310" s="1">
        <v>7.8479999999999999</v>
      </c>
      <c r="Q310" s="1">
        <v>2.61</v>
      </c>
      <c r="R310" s="1">
        <v>0.48</v>
      </c>
      <c r="S310" s="10">
        <v>3.1</v>
      </c>
      <c r="T310" s="10">
        <v>83.4</v>
      </c>
      <c r="U310" s="10">
        <v>22.2</v>
      </c>
      <c r="V310" s="12">
        <v>5</v>
      </c>
      <c r="W310" s="10">
        <v>22.5</v>
      </c>
      <c r="X310" s="12">
        <v>5</v>
      </c>
      <c r="Y310" s="10">
        <v>60.39</v>
      </c>
      <c r="Z310" s="12">
        <v>5</v>
      </c>
      <c r="AA310" s="10">
        <v>183</v>
      </c>
      <c r="AB310" s="6">
        <v>6</v>
      </c>
      <c r="AD310" s="2">
        <f t="shared" si="53"/>
        <v>1.0892747905838789</v>
      </c>
      <c r="AE310" s="58">
        <f t="shared" si="54"/>
        <v>-0.38411053222984459</v>
      </c>
      <c r="AF310" s="58">
        <f t="shared" si="55"/>
        <v>0.84216541012169854</v>
      </c>
      <c r="AG310" s="57">
        <f t="shared" si="56"/>
        <v>-0.74602600129920993</v>
      </c>
      <c r="AH310" s="59">
        <f t="shared" si="57"/>
        <v>2.1980517204176326</v>
      </c>
      <c r="AI310" s="60">
        <f t="shared" si="58"/>
        <v>0.58525325461830235</v>
      </c>
    </row>
    <row r="311" spans="2:35">
      <c r="B311" s="11"/>
      <c r="E311" s="27">
        <f t="shared" si="49"/>
        <v>4504265.8349126047</v>
      </c>
      <c r="F311" s="27">
        <f t="shared" si="50"/>
        <v>6041331.5955996867</v>
      </c>
      <c r="G311" s="37">
        <f t="shared" si="51"/>
        <v>5704159.2519887742</v>
      </c>
      <c r="H311" s="37">
        <f t="shared" si="52"/>
        <v>5515074.9169256268</v>
      </c>
      <c r="I311" s="30"/>
      <c r="J311" s="31"/>
      <c r="K311" s="10">
        <f t="shared" si="59"/>
        <v>412.89749999999992</v>
      </c>
      <c r="L311" s="10">
        <f t="shared" si="60"/>
        <v>413.03999999999996</v>
      </c>
      <c r="M311" s="8">
        <v>43197</v>
      </c>
      <c r="N311" s="16">
        <v>0.20833333333333334</v>
      </c>
      <c r="O311" s="6">
        <v>412.65</v>
      </c>
      <c r="P311" s="1">
        <v>7.8479999999999999</v>
      </c>
      <c r="Q311" s="1">
        <v>2.68</v>
      </c>
      <c r="R311" s="1">
        <v>0.64</v>
      </c>
      <c r="S311" s="10">
        <v>3.5</v>
      </c>
      <c r="T311" s="10">
        <v>83.28</v>
      </c>
      <c r="U311" s="10">
        <v>22.38</v>
      </c>
      <c r="V311" s="12">
        <v>5</v>
      </c>
      <c r="W311" s="10">
        <v>27</v>
      </c>
      <c r="X311" s="12">
        <v>5</v>
      </c>
      <c r="Y311" s="10">
        <v>60.03</v>
      </c>
      <c r="Z311" s="12">
        <v>5</v>
      </c>
      <c r="AA311" s="10">
        <v>142.5</v>
      </c>
      <c r="AB311" s="6">
        <v>6</v>
      </c>
      <c r="AD311" s="2">
        <f t="shared" si="53"/>
        <v>0.87725166123919052</v>
      </c>
      <c r="AE311" s="58">
        <f t="shared" si="54"/>
        <v>-0.37113984707508185</v>
      </c>
      <c r="AF311" s="58">
        <f t="shared" si="55"/>
        <v>0.86965113481003087</v>
      </c>
      <c r="AG311" s="57">
        <f t="shared" si="56"/>
        <v>-0.60654931993377581</v>
      </c>
      <c r="AH311" s="59">
        <f t="shared" si="57"/>
        <v>2.3306650412908825</v>
      </c>
      <c r="AI311" s="60">
        <f t="shared" si="58"/>
        <v>0.75567474124107281</v>
      </c>
    </row>
    <row r="312" spans="2:35">
      <c r="B312" s="11"/>
      <c r="E312" s="27">
        <f t="shared" si="49"/>
        <v>4770863.2668861076</v>
      </c>
      <c r="F312" s="27">
        <f t="shared" si="50"/>
        <v>6568461.984948433</v>
      </c>
      <c r="G312" s="37">
        <f t="shared" si="51"/>
        <v>6191213.2564551421</v>
      </c>
      <c r="H312" s="37">
        <f t="shared" si="52"/>
        <v>6002964.9977097856</v>
      </c>
      <c r="I312" s="30"/>
      <c r="J312" s="31"/>
      <c r="K312" s="10">
        <f t="shared" si="59"/>
        <v>413.5575</v>
      </c>
      <c r="L312" s="10">
        <f t="shared" si="60"/>
        <v>413.71200000000005</v>
      </c>
      <c r="M312" s="8">
        <v>43197</v>
      </c>
      <c r="N312" s="16">
        <v>0.29236111111111113</v>
      </c>
      <c r="O312" s="6">
        <v>412.65</v>
      </c>
      <c r="P312" s="1">
        <v>7.8479999999999999</v>
      </c>
      <c r="Q312" s="1">
        <v>2.58</v>
      </c>
      <c r="R312" s="1">
        <v>0.54</v>
      </c>
      <c r="S312" s="10">
        <v>-0.5</v>
      </c>
      <c r="T312" s="10">
        <v>83.55</v>
      </c>
      <c r="U312" s="10">
        <v>22.65</v>
      </c>
      <c r="V312" s="12">
        <v>5</v>
      </c>
      <c r="W312" s="10">
        <v>27</v>
      </c>
      <c r="X312" s="12">
        <v>5</v>
      </c>
      <c r="Y312" s="10">
        <v>59.88</v>
      </c>
      <c r="Z312" s="12">
        <v>5</v>
      </c>
      <c r="AA312" s="10">
        <v>154.5</v>
      </c>
      <c r="AB312" s="6">
        <v>6</v>
      </c>
      <c r="AD312" s="2">
        <f t="shared" si="53"/>
        <v>0.99960466218664124</v>
      </c>
      <c r="AE312" s="58">
        <f t="shared" si="54"/>
        <v>-0.38977001063708783</v>
      </c>
      <c r="AF312" s="58">
        <f t="shared" si="55"/>
        <v>0.86259895388108254</v>
      </c>
      <c r="AG312" s="57">
        <f t="shared" si="56"/>
        <v>-0.64191072881405808</v>
      </c>
      <c r="AH312" s="59">
        <f t="shared" si="57"/>
        <v>2.2255053010131931</v>
      </c>
      <c r="AI312" s="60">
        <f t="shared" si="58"/>
        <v>0.64281326867596511</v>
      </c>
    </row>
    <row r="313" spans="2:35">
      <c r="B313" s="11"/>
      <c r="E313" s="27">
        <f t="shared" si="49"/>
        <v>4877483.9722553445</v>
      </c>
      <c r="F313" s="27">
        <f t="shared" si="50"/>
        <v>6910406.3291368335</v>
      </c>
      <c r="G313" s="37">
        <f t="shared" si="51"/>
        <v>6466202.1986587597</v>
      </c>
      <c r="H313" s="37">
        <f t="shared" si="52"/>
        <v>6305463.8221204588</v>
      </c>
      <c r="I313" s="30"/>
      <c r="J313" s="31"/>
      <c r="K313" s="10">
        <f t="shared" si="59"/>
        <v>413.50499999999994</v>
      </c>
      <c r="L313" s="10">
        <f t="shared" si="60"/>
        <v>413.65349999999995</v>
      </c>
      <c r="M313" s="8">
        <v>43197</v>
      </c>
      <c r="N313" s="16">
        <v>0.45416666666666666</v>
      </c>
      <c r="O313" s="6">
        <v>412.65</v>
      </c>
      <c r="P313" s="1">
        <v>7.8479999999999999</v>
      </c>
      <c r="Q313" s="1">
        <v>2.5499999999999998</v>
      </c>
      <c r="R313" s="1">
        <v>0.49</v>
      </c>
      <c r="S313" s="10">
        <v>-3</v>
      </c>
      <c r="T313" s="10">
        <v>83.4</v>
      </c>
      <c r="U313" s="10">
        <v>22.41</v>
      </c>
      <c r="V313" s="12">
        <v>5</v>
      </c>
      <c r="W313" s="10">
        <v>22.5</v>
      </c>
      <c r="X313" s="12">
        <v>5</v>
      </c>
      <c r="Y313" s="10">
        <v>60.12</v>
      </c>
      <c r="Z313" s="12">
        <v>5</v>
      </c>
      <c r="AA313" s="10">
        <v>148.5</v>
      </c>
      <c r="AB313" s="6">
        <v>6</v>
      </c>
      <c r="AD313" s="2">
        <f t="shared" si="53"/>
        <v>1.0729376019759038</v>
      </c>
      <c r="AE313" s="58">
        <f t="shared" si="54"/>
        <v>-0.39607318114903556</v>
      </c>
      <c r="AF313" s="58">
        <f t="shared" si="55"/>
        <v>0.85476192833755282</v>
      </c>
      <c r="AG313" s="57">
        <f t="shared" si="56"/>
        <v>-0.68154829841071674</v>
      </c>
      <c r="AH313" s="59">
        <f t="shared" si="57"/>
        <v>2.1796429172607596</v>
      </c>
      <c r="AI313" s="60">
        <f t="shared" si="58"/>
        <v>0.58864154431392135</v>
      </c>
    </row>
    <row r="314" spans="2:35">
      <c r="B314" s="11"/>
      <c r="E314" s="27">
        <f t="shared" si="49"/>
        <v>5011961.6788265109</v>
      </c>
      <c r="F314" s="27">
        <f t="shared" si="50"/>
        <v>6849202.1193311969</v>
      </c>
      <c r="G314" s="37">
        <f t="shared" si="51"/>
        <v>6526316.6113710357</v>
      </c>
      <c r="H314" s="37">
        <f t="shared" si="52"/>
        <v>6282840.3427435188</v>
      </c>
      <c r="I314" s="30"/>
      <c r="J314" s="31"/>
      <c r="K314" s="10">
        <f t="shared" si="59"/>
        <v>413.55</v>
      </c>
      <c r="L314" s="10">
        <f t="shared" si="60"/>
        <v>413.70300000000003</v>
      </c>
      <c r="M314" s="8">
        <v>43197</v>
      </c>
      <c r="N314" s="16">
        <v>0.47222222222222227</v>
      </c>
      <c r="O314" s="6">
        <v>412.65</v>
      </c>
      <c r="P314" s="1">
        <v>7.8479999999999999</v>
      </c>
      <c r="Q314" s="1">
        <v>2.5099999999999998</v>
      </c>
      <c r="R314" s="1">
        <v>0.5</v>
      </c>
      <c r="S314" s="10">
        <v>-3.4</v>
      </c>
      <c r="T314" s="10">
        <v>83.28</v>
      </c>
      <c r="U314" s="10">
        <v>22.17</v>
      </c>
      <c r="V314" s="12">
        <v>5</v>
      </c>
      <c r="W314" s="10">
        <v>27</v>
      </c>
      <c r="X314" s="12">
        <v>5</v>
      </c>
      <c r="Y314" s="10">
        <v>60.36</v>
      </c>
      <c r="Z314" s="12">
        <v>5</v>
      </c>
      <c r="AA314" s="10">
        <v>153</v>
      </c>
      <c r="AB314" s="6">
        <v>6</v>
      </c>
      <c r="AD314" s="2">
        <f t="shared" si="53"/>
        <v>1.0565073945988859</v>
      </c>
      <c r="AE314" s="58">
        <f t="shared" si="54"/>
        <v>-0.404586041262881</v>
      </c>
      <c r="AF314" s="58">
        <f t="shared" si="55"/>
        <v>0.86471670852581983</v>
      </c>
      <c r="AG314" s="57">
        <f t="shared" si="56"/>
        <v>-0.63126149269482568</v>
      </c>
      <c r="AH314" s="59">
        <f t="shared" si="57"/>
        <v>2.1704389383998075</v>
      </c>
      <c r="AI314" s="60">
        <f t="shared" si="58"/>
        <v>0.59373978873303224</v>
      </c>
    </row>
    <row r="315" spans="2:35">
      <c r="B315" s="11"/>
      <c r="E315" s="27">
        <f t="shared" si="49"/>
        <v>4842509.4422785975</v>
      </c>
      <c r="F315" s="27">
        <f t="shared" si="50"/>
        <v>6293168.5566210859</v>
      </c>
      <c r="G315" s="37">
        <f t="shared" si="51"/>
        <v>6077428.1663847631</v>
      </c>
      <c r="H315" s="37">
        <f t="shared" si="52"/>
        <v>5793357.7554729208</v>
      </c>
      <c r="I315" s="30"/>
      <c r="J315" s="31"/>
      <c r="K315" s="10">
        <f t="shared" si="59"/>
        <v>413.27249999999992</v>
      </c>
      <c r="L315" s="10">
        <f t="shared" si="60"/>
        <v>413.42849999999993</v>
      </c>
      <c r="M315" s="8">
        <v>43197</v>
      </c>
      <c r="N315" s="16">
        <v>0.52083333333333337</v>
      </c>
      <c r="O315" s="6">
        <v>412.65</v>
      </c>
      <c r="P315" s="1">
        <v>7.8479999999999999</v>
      </c>
      <c r="Q315" s="1">
        <v>2.56</v>
      </c>
      <c r="R315" s="1">
        <v>0.59</v>
      </c>
      <c r="S315" s="10">
        <v>-2.6</v>
      </c>
      <c r="T315" s="10">
        <v>83.1</v>
      </c>
      <c r="U315" s="10">
        <v>22.35</v>
      </c>
      <c r="V315" s="12">
        <v>5</v>
      </c>
      <c r="W315" s="10">
        <v>28.5</v>
      </c>
      <c r="X315" s="12">
        <v>5</v>
      </c>
      <c r="Y315" s="10">
        <v>60.12</v>
      </c>
      <c r="Z315" s="12">
        <v>5</v>
      </c>
      <c r="AA315" s="10">
        <v>156</v>
      </c>
      <c r="AB315" s="6">
        <v>6</v>
      </c>
      <c r="AD315" s="2">
        <f t="shared" si="53"/>
        <v>0.93406031673808854</v>
      </c>
      <c r="AE315" s="58">
        <f t="shared" si="54"/>
        <v>-0.39396478761719655</v>
      </c>
      <c r="AF315" s="58">
        <f t="shared" si="55"/>
        <v>0.87886845261219759</v>
      </c>
      <c r="AG315" s="57">
        <f t="shared" si="56"/>
        <v>-0.56076124448408637</v>
      </c>
      <c r="AH315" s="59">
        <f t="shared" si="57"/>
        <v>2.2499032386872257</v>
      </c>
      <c r="AI315" s="60">
        <f t="shared" si="58"/>
        <v>0.68933151813960425</v>
      </c>
    </row>
    <row r="316" spans="2:35">
      <c r="B316" s="11"/>
      <c r="E316" s="27">
        <f t="shared" si="49"/>
        <v>5173566.7132719234</v>
      </c>
      <c r="F316" s="27">
        <f t="shared" si="50"/>
        <v>7422621.123774833</v>
      </c>
      <c r="G316" s="37">
        <f t="shared" si="51"/>
        <v>6982191.9623427102</v>
      </c>
      <c r="H316" s="37">
        <f t="shared" si="52"/>
        <v>6779880.1061729956</v>
      </c>
      <c r="I316" s="30"/>
      <c r="J316" s="31"/>
      <c r="K316" s="10">
        <f t="shared" si="59"/>
        <v>413.56500000000005</v>
      </c>
      <c r="L316" s="10">
        <f t="shared" si="60"/>
        <v>413.71800000000007</v>
      </c>
      <c r="M316" s="8">
        <v>43198</v>
      </c>
      <c r="N316" s="16">
        <v>2.5694444444444447E-2</v>
      </c>
      <c r="O316" s="6">
        <v>412.65</v>
      </c>
      <c r="P316" s="1">
        <v>7.8479999999999999</v>
      </c>
      <c r="Q316" s="1">
        <v>2.4900000000000002</v>
      </c>
      <c r="R316" s="1">
        <v>0.44</v>
      </c>
      <c r="S316" s="10">
        <v>-8.1999999999999993</v>
      </c>
      <c r="T316" s="10">
        <v>84.03</v>
      </c>
      <c r="U316" s="10">
        <v>22.65</v>
      </c>
      <c r="V316" s="12">
        <v>5</v>
      </c>
      <c r="W316" s="10">
        <v>30</v>
      </c>
      <c r="X316" s="12">
        <v>5</v>
      </c>
      <c r="Y316" s="10">
        <v>59.88</v>
      </c>
      <c r="Z316" s="12">
        <v>5</v>
      </c>
      <c r="AA316" s="10">
        <v>153</v>
      </c>
      <c r="AB316" s="6">
        <v>6</v>
      </c>
      <c r="AD316" s="2">
        <f t="shared" si="53"/>
        <v>1.1470400291212686</v>
      </c>
      <c r="AE316" s="58">
        <f t="shared" si="54"/>
        <v>-0.41050189049892083</v>
      </c>
      <c r="AF316" s="58">
        <f t="shared" si="55"/>
        <v>0.85116455764513133</v>
      </c>
      <c r="AG316" s="57">
        <f t="shared" si="56"/>
        <v>-0.69986468624696208</v>
      </c>
      <c r="AH316" s="59">
        <f t="shared" si="57"/>
        <v>2.1193997485363774</v>
      </c>
      <c r="AI316" s="60">
        <f t="shared" si="58"/>
        <v>0.53081006002405229</v>
      </c>
    </row>
    <row r="317" spans="2:35">
      <c r="B317" s="11"/>
      <c r="E317" s="27">
        <f t="shared" si="49"/>
        <v>5212267.3298968766</v>
      </c>
      <c r="F317" s="27">
        <f t="shared" si="50"/>
        <v>7094256.7057175236</v>
      </c>
      <c r="G317" s="37">
        <f t="shared" si="51"/>
        <v>6813701.7055173758</v>
      </c>
      <c r="H317" s="37">
        <f t="shared" si="52"/>
        <v>6524361.1707717534</v>
      </c>
      <c r="I317" s="30"/>
      <c r="J317" s="31"/>
      <c r="K317" s="10">
        <f t="shared" si="59"/>
        <v>413.54249999999996</v>
      </c>
      <c r="L317" s="10">
        <f t="shared" si="60"/>
        <v>413.69099999999997</v>
      </c>
      <c r="M317" s="8">
        <v>43198</v>
      </c>
      <c r="N317" s="16">
        <v>0.18402777777777779</v>
      </c>
      <c r="O317" s="6">
        <v>412.65</v>
      </c>
      <c r="P317" s="1">
        <v>7.8479999999999999</v>
      </c>
      <c r="Q317" s="1">
        <v>2.46</v>
      </c>
      <c r="R317" s="1">
        <v>0.47</v>
      </c>
      <c r="S317" s="10">
        <v>-5.2</v>
      </c>
      <c r="T317" s="10">
        <v>83.55</v>
      </c>
      <c r="U317" s="10">
        <v>22.2</v>
      </c>
      <c r="V317" s="12">
        <v>5</v>
      </c>
      <c r="W317" s="10">
        <v>30</v>
      </c>
      <c r="X317" s="12">
        <v>5</v>
      </c>
      <c r="Y317" s="10">
        <v>60.33</v>
      </c>
      <c r="Z317" s="12">
        <v>5</v>
      </c>
      <c r="AA317" s="10">
        <v>148.5</v>
      </c>
      <c r="AB317" s="6">
        <v>6</v>
      </c>
      <c r="AD317" s="2">
        <f t="shared" si="53"/>
        <v>1.1025251942718648</v>
      </c>
      <c r="AE317" s="58">
        <f t="shared" si="54"/>
        <v>-0.41615428082047501</v>
      </c>
      <c r="AF317" s="58">
        <f t="shared" si="55"/>
        <v>0.86592056503709758</v>
      </c>
      <c r="AG317" s="57">
        <f t="shared" si="56"/>
        <v>-0.62521946029246644</v>
      </c>
      <c r="AH317" s="59">
        <f t="shared" si="57"/>
        <v>2.1301645899912605</v>
      </c>
      <c r="AI317" s="60">
        <f t="shared" si="58"/>
        <v>0.5573394747396081</v>
      </c>
    </row>
    <row r="318" spans="2:35">
      <c r="B318" s="11"/>
      <c r="E318" s="27">
        <f t="shared" si="49"/>
        <v>5016561.430616009</v>
      </c>
      <c r="F318" s="27">
        <f t="shared" si="50"/>
        <v>7113615.4306335654</v>
      </c>
      <c r="G318" s="37">
        <f t="shared" si="51"/>
        <v>6684144.7386425659</v>
      </c>
      <c r="H318" s="37">
        <f t="shared" si="52"/>
        <v>6497588.9896938661</v>
      </c>
      <c r="I318" s="30"/>
      <c r="J318" s="31"/>
      <c r="K318" s="10">
        <f t="shared" si="59"/>
        <v>413.53500000000003</v>
      </c>
      <c r="L318" s="10">
        <f t="shared" si="60"/>
        <v>413.68350000000004</v>
      </c>
      <c r="M318" s="8">
        <v>43198</v>
      </c>
      <c r="N318" s="16">
        <v>0.20902777777777778</v>
      </c>
      <c r="O318" s="6">
        <v>412.65</v>
      </c>
      <c r="P318" s="1">
        <v>7.8479999999999999</v>
      </c>
      <c r="Q318" s="1">
        <v>2.52</v>
      </c>
      <c r="R318" s="1">
        <v>0.47</v>
      </c>
      <c r="S318" s="10">
        <v>-5.9</v>
      </c>
      <c r="T318" s="10">
        <v>84.03</v>
      </c>
      <c r="U318" s="10">
        <v>22.47</v>
      </c>
      <c r="V318" s="12">
        <v>5</v>
      </c>
      <c r="W318" s="10">
        <v>28.5</v>
      </c>
      <c r="X318" s="12">
        <v>5</v>
      </c>
      <c r="Y318" s="10">
        <v>60.06</v>
      </c>
      <c r="Z318" s="12">
        <v>5</v>
      </c>
      <c r="AA318" s="10">
        <v>148.5</v>
      </c>
      <c r="AB318" s="6">
        <v>6</v>
      </c>
      <c r="AD318" s="2">
        <f t="shared" si="53"/>
        <v>1.1008331570536334</v>
      </c>
      <c r="AE318" s="58">
        <f t="shared" si="54"/>
        <v>-0.40305552445567439</v>
      </c>
      <c r="AF318" s="58">
        <f t="shared" si="55"/>
        <v>0.85446326405955608</v>
      </c>
      <c r="AG318" s="57">
        <f t="shared" si="56"/>
        <v>-0.68306604165218876</v>
      </c>
      <c r="AH318" s="59">
        <f t="shared" si="57"/>
        <v>2.1532474254300809</v>
      </c>
      <c r="AI318" s="60">
        <f t="shared" si="58"/>
        <v>0.56481271130500299</v>
      </c>
    </row>
    <row r="319" spans="2:35">
      <c r="B319" s="11"/>
      <c r="E319" s="27">
        <f t="shared" si="49"/>
        <v>4862115.7749316171</v>
      </c>
      <c r="F319" s="27">
        <f t="shared" si="50"/>
        <v>7486559.3438501637</v>
      </c>
      <c r="G319" s="37">
        <f t="shared" si="51"/>
        <v>6790834.0149424123</v>
      </c>
      <c r="H319" s="37">
        <f t="shared" si="52"/>
        <v>6786577.4851271547</v>
      </c>
      <c r="I319" s="30"/>
      <c r="J319" s="31"/>
      <c r="K319" s="10">
        <f t="shared" si="59"/>
        <v>413.25000000000006</v>
      </c>
      <c r="L319" s="10">
        <f t="shared" si="60"/>
        <v>413.39850000000007</v>
      </c>
      <c r="M319" s="8">
        <v>43196</v>
      </c>
      <c r="N319" s="16">
        <v>0.69652777777777775</v>
      </c>
      <c r="O319" s="6">
        <v>412.5</v>
      </c>
      <c r="P319" s="1">
        <v>7.8479999999999999</v>
      </c>
      <c r="Q319" s="1">
        <v>2.5499999999999998</v>
      </c>
      <c r="R319" s="1">
        <v>0.41</v>
      </c>
      <c r="S319" s="10">
        <v>-0.1</v>
      </c>
      <c r="T319" s="10">
        <v>82.98</v>
      </c>
      <c r="U319" s="10">
        <v>21.93</v>
      </c>
      <c r="V319" s="12">
        <v>5</v>
      </c>
      <c r="W319" s="10">
        <v>1.5</v>
      </c>
      <c r="X319" s="12">
        <v>5</v>
      </c>
      <c r="Y319" s="10">
        <v>60.57</v>
      </c>
      <c r="Z319" s="12">
        <v>5</v>
      </c>
      <c r="AA319" s="10">
        <v>148.5</v>
      </c>
      <c r="AB319" s="6">
        <v>6</v>
      </c>
      <c r="AD319" s="2">
        <f t="shared" si="53"/>
        <v>1.2243909188203141</v>
      </c>
      <c r="AE319" s="58">
        <f t="shared" si="54"/>
        <v>-0.39565325576193333</v>
      </c>
      <c r="AF319" s="58">
        <f t="shared" si="55"/>
        <v>0.83276391959231832</v>
      </c>
      <c r="AG319" s="57">
        <f t="shared" si="56"/>
        <v>-0.79478099373367594</v>
      </c>
      <c r="AH319" s="59">
        <f t="shared" si="57"/>
        <v>2.1235479949604117</v>
      </c>
      <c r="AI319" s="60">
        <f t="shared" si="58"/>
        <v>0.50554748720383791</v>
      </c>
    </row>
    <row r="320" spans="2:35">
      <c r="B320" s="11"/>
      <c r="E320" s="27">
        <f t="shared" si="49"/>
        <v>4512595.91962496</v>
      </c>
      <c r="F320" s="27">
        <f t="shared" si="50"/>
        <v>7249742.9191909535</v>
      </c>
      <c r="G320" s="37">
        <f t="shared" si="51"/>
        <v>6343374.3617038215</v>
      </c>
      <c r="H320" s="37">
        <f t="shared" si="52"/>
        <v>6515172.5822898196</v>
      </c>
      <c r="I320" s="30"/>
      <c r="J320" s="31"/>
      <c r="K320" s="10">
        <f t="shared" si="59"/>
        <v>412.74</v>
      </c>
      <c r="L320" s="10">
        <f t="shared" si="60"/>
        <v>412.78499999999997</v>
      </c>
      <c r="M320" s="8">
        <v>43196</v>
      </c>
      <c r="N320" s="16">
        <v>0.71736111111111101</v>
      </c>
      <c r="O320" s="6">
        <v>412.5</v>
      </c>
      <c r="P320" s="1">
        <v>7.8479999999999999</v>
      </c>
      <c r="Q320" s="1">
        <v>2.67</v>
      </c>
      <c r="R320" s="1">
        <v>0.44</v>
      </c>
      <c r="S320" s="10">
        <v>0.4</v>
      </c>
      <c r="T320" s="10">
        <v>83.16</v>
      </c>
      <c r="U320" s="10">
        <v>22.47</v>
      </c>
      <c r="V320" s="12">
        <v>5</v>
      </c>
      <c r="W320" s="10">
        <v>3</v>
      </c>
      <c r="X320" s="12">
        <v>5</v>
      </c>
      <c r="Y320" s="10">
        <v>60.03</v>
      </c>
      <c r="Z320" s="12">
        <v>5</v>
      </c>
      <c r="AA320" s="10">
        <v>45</v>
      </c>
      <c r="AB320" s="6">
        <v>6</v>
      </c>
      <c r="AD320" s="2">
        <f t="shared" si="53"/>
        <v>1.1630037209131756</v>
      </c>
      <c r="AE320" s="58">
        <f t="shared" si="54"/>
        <v>-0.37249735725355615</v>
      </c>
      <c r="AF320" s="58">
        <f t="shared" si="55"/>
        <v>0.8229566264270094</v>
      </c>
      <c r="AG320" s="57">
        <f t="shared" si="56"/>
        <v>-0.84623053487361932</v>
      </c>
      <c r="AH320" s="59">
        <f t="shared" si="57"/>
        <v>2.1972941925601148</v>
      </c>
      <c r="AI320" s="60">
        <f t="shared" si="58"/>
        <v>0.54900427972194021</v>
      </c>
    </row>
    <row r="321" spans="2:35">
      <c r="B321" s="11"/>
      <c r="E321" s="27">
        <f t="shared" si="49"/>
        <v>4567283.7859851103</v>
      </c>
      <c r="F321" s="27">
        <f t="shared" si="50"/>
        <v>7174707.5650004372</v>
      </c>
      <c r="G321" s="37">
        <f t="shared" si="51"/>
        <v>6355563.3951450232</v>
      </c>
      <c r="H321" s="37">
        <f t="shared" si="52"/>
        <v>6463216.910259651</v>
      </c>
      <c r="I321" s="30"/>
      <c r="J321" s="31"/>
      <c r="K321" s="10">
        <f t="shared" si="59"/>
        <v>413.745</v>
      </c>
      <c r="L321" s="10">
        <f t="shared" si="60"/>
        <v>413.89350000000002</v>
      </c>
      <c r="M321" s="8">
        <v>43196</v>
      </c>
      <c r="N321" s="16">
        <v>0.9277777777777777</v>
      </c>
      <c r="O321" s="6">
        <v>412.5</v>
      </c>
      <c r="P321" s="1">
        <v>7.8479999999999999</v>
      </c>
      <c r="Q321" s="1">
        <v>2.65</v>
      </c>
      <c r="R321" s="1">
        <v>0.45</v>
      </c>
      <c r="S321" s="10">
        <v>0.5</v>
      </c>
      <c r="T321" s="10">
        <v>83.91</v>
      </c>
      <c r="U321" s="10">
        <v>22.65</v>
      </c>
      <c r="V321" s="12">
        <v>5</v>
      </c>
      <c r="W321" s="10">
        <v>100.5</v>
      </c>
      <c r="X321" s="12">
        <v>5</v>
      </c>
      <c r="Y321" s="10">
        <v>59.85</v>
      </c>
      <c r="Z321" s="12">
        <v>5</v>
      </c>
      <c r="AA321" s="10">
        <v>148.5</v>
      </c>
      <c r="AB321" s="6">
        <v>6</v>
      </c>
      <c r="AD321" s="2">
        <f t="shared" si="53"/>
        <v>1.1440041181036902</v>
      </c>
      <c r="AE321" s="58">
        <f t="shared" si="54"/>
        <v>-0.3761558080989823</v>
      </c>
      <c r="AF321" s="58">
        <f t="shared" si="55"/>
        <v>0.82836474424893336</v>
      </c>
      <c r="AG321" s="57">
        <f t="shared" si="56"/>
        <v>-0.81778393245473191</v>
      </c>
      <c r="AH321" s="59">
        <f t="shared" si="57"/>
        <v>2.1951665722596734</v>
      </c>
      <c r="AI321" s="60">
        <f t="shared" si="58"/>
        <v>0.55781592282708259</v>
      </c>
    </row>
    <row r="322" spans="2:35">
      <c r="B322" s="11"/>
      <c r="E322" s="27">
        <f t="shared" si="49"/>
        <v>4893885.3365949551</v>
      </c>
      <c r="F322" s="27">
        <f t="shared" si="50"/>
        <v>6890164.1154671619</v>
      </c>
      <c r="G322" s="37">
        <f t="shared" si="51"/>
        <v>6468768.1335293651</v>
      </c>
      <c r="H322" s="37">
        <f t="shared" si="52"/>
        <v>6293840.2609912558</v>
      </c>
      <c r="I322" s="30"/>
      <c r="J322" s="31"/>
      <c r="K322" s="10">
        <f t="shared" si="59"/>
        <v>414.69</v>
      </c>
      <c r="L322" s="10">
        <f t="shared" si="60"/>
        <v>414.84450000000004</v>
      </c>
      <c r="M322" s="8">
        <v>43196</v>
      </c>
      <c r="N322" s="16">
        <v>0.98125000000000007</v>
      </c>
      <c r="O322" s="6">
        <v>412.5</v>
      </c>
      <c r="P322" s="1">
        <v>7.8479999999999999</v>
      </c>
      <c r="Q322" s="1">
        <v>2.54</v>
      </c>
      <c r="R322" s="1">
        <v>0.49</v>
      </c>
      <c r="S322" s="10">
        <v>0.1</v>
      </c>
      <c r="T322" s="10">
        <v>83.58</v>
      </c>
      <c r="U322" s="10">
        <v>22.62</v>
      </c>
      <c r="V322" s="12">
        <v>5</v>
      </c>
      <c r="W322" s="10">
        <v>103.5</v>
      </c>
      <c r="X322" s="12">
        <v>5</v>
      </c>
      <c r="Y322" s="10">
        <v>60.06</v>
      </c>
      <c r="Z322" s="12">
        <v>5</v>
      </c>
      <c r="AA322" s="10">
        <v>154.5</v>
      </c>
      <c r="AB322" s="6">
        <v>6</v>
      </c>
      <c r="AD322" s="2">
        <f t="shared" si="53"/>
        <v>1.0744539129079471</v>
      </c>
      <c r="AE322" s="58">
        <f t="shared" si="54"/>
        <v>-0.3977243893323632</v>
      </c>
      <c r="AF322" s="58">
        <f t="shared" si="55"/>
        <v>0.85646862601834584</v>
      </c>
      <c r="AG322" s="57">
        <f t="shared" si="56"/>
        <v>-0.67288541392771695</v>
      </c>
      <c r="AH322" s="59">
        <f t="shared" si="57"/>
        <v>2.1754303100865986</v>
      </c>
      <c r="AI322" s="60">
        <f t="shared" si="58"/>
        <v>0.58746854961454797</v>
      </c>
    </row>
    <row r="323" spans="2:35">
      <c r="B323" s="11"/>
      <c r="E323" s="27">
        <f t="shared" si="49"/>
        <v>4718382.7873433465</v>
      </c>
      <c r="F323" s="27">
        <f t="shared" si="50"/>
        <v>5882705.3932717098</v>
      </c>
      <c r="G323" s="37">
        <f t="shared" si="51"/>
        <v>5756529.9428022681</v>
      </c>
      <c r="H323" s="37">
        <f t="shared" si="52"/>
        <v>5436310.3851726837</v>
      </c>
      <c r="I323" s="30"/>
      <c r="J323" s="31"/>
      <c r="K323" s="10">
        <f t="shared" si="59"/>
        <v>416.95499999999998</v>
      </c>
      <c r="L323" s="10">
        <f t="shared" si="60"/>
        <v>417.13499999999999</v>
      </c>
      <c r="M323" s="8">
        <v>43197</v>
      </c>
      <c r="N323" s="16">
        <v>0.15763888888888888</v>
      </c>
      <c r="O323" s="6">
        <v>412.5</v>
      </c>
      <c r="P323" s="1">
        <v>7.8479999999999999</v>
      </c>
      <c r="Q323" s="1">
        <v>2.6</v>
      </c>
      <c r="R323" s="1">
        <v>0.67</v>
      </c>
      <c r="S323" s="10">
        <v>2.4</v>
      </c>
      <c r="T323" s="10">
        <v>84.15</v>
      </c>
      <c r="U323" s="10">
        <v>22.47</v>
      </c>
      <c r="V323" s="12">
        <v>5</v>
      </c>
      <c r="W323" s="10">
        <v>21</v>
      </c>
      <c r="X323" s="12">
        <v>5</v>
      </c>
      <c r="Y323" s="10">
        <v>60.72</v>
      </c>
      <c r="Z323" s="12">
        <v>5</v>
      </c>
      <c r="AA323" s="10">
        <v>180</v>
      </c>
      <c r="AB323" s="6">
        <v>6</v>
      </c>
      <c r="AD323" s="2">
        <f t="shared" si="53"/>
        <v>0.84752058901537186</v>
      </c>
      <c r="AE323" s="58">
        <f t="shared" si="54"/>
        <v>-0.3857752057613778</v>
      </c>
      <c r="AF323" s="58">
        <f t="shared" si="55"/>
        <v>0.89070712993273649</v>
      </c>
      <c r="AG323" s="57">
        <f t="shared" si="56"/>
        <v>-0.50265071229762359</v>
      </c>
      <c r="AH323" s="59">
        <f t="shared" si="57"/>
        <v>2.315838537825115</v>
      </c>
      <c r="AI323" s="60">
        <f t="shared" si="58"/>
        <v>0.77239574726383076</v>
      </c>
    </row>
    <row r="324" spans="2:35">
      <c r="B324" s="11"/>
      <c r="E324" s="27">
        <f t="shared" si="49"/>
        <v>4328242.4445568444</v>
      </c>
      <c r="F324" s="27">
        <f t="shared" si="50"/>
        <v>6665347.7666521389</v>
      </c>
      <c r="G324" s="37">
        <f t="shared" si="51"/>
        <v>5879594.2532219356</v>
      </c>
      <c r="H324" s="37">
        <f t="shared" si="52"/>
        <v>5985546.8611563127</v>
      </c>
      <c r="I324" s="30"/>
      <c r="J324" s="31"/>
      <c r="K324" s="10">
        <f t="shared" si="59"/>
        <v>413.0625</v>
      </c>
      <c r="L324" s="10">
        <f t="shared" si="60"/>
        <v>413.20799999999997</v>
      </c>
      <c r="M324" s="8">
        <v>43197</v>
      </c>
      <c r="N324" s="16">
        <v>0.20902777777777778</v>
      </c>
      <c r="O324" s="6">
        <v>412.5</v>
      </c>
      <c r="P324" s="1">
        <v>7.8479999999999999</v>
      </c>
      <c r="Q324" s="1">
        <v>2.75</v>
      </c>
      <c r="R324" s="1">
        <v>0.53</v>
      </c>
      <c r="S324" s="10">
        <v>3.9</v>
      </c>
      <c r="T324" s="10">
        <v>83.13</v>
      </c>
      <c r="U324" s="10">
        <v>22.26</v>
      </c>
      <c r="V324" s="12">
        <v>5</v>
      </c>
      <c r="W324" s="10">
        <v>27</v>
      </c>
      <c r="X324" s="12">
        <v>5</v>
      </c>
      <c r="Y324" s="10">
        <v>60.18</v>
      </c>
      <c r="Z324" s="12">
        <v>5</v>
      </c>
      <c r="AA324" s="10">
        <v>145.5</v>
      </c>
      <c r="AB324" s="6">
        <v>6</v>
      </c>
      <c r="AD324" s="2">
        <f t="shared" si="53"/>
        <v>1.0107757968928186</v>
      </c>
      <c r="AE324" s="58">
        <f t="shared" si="54"/>
        <v>-0.35890916280324026</v>
      </c>
      <c r="AF324" s="58">
        <f t="shared" si="55"/>
        <v>0.83390100998289529</v>
      </c>
      <c r="AG324" s="57">
        <f t="shared" si="56"/>
        <v>-0.78885500165318834</v>
      </c>
      <c r="AH324" s="59">
        <f t="shared" si="57"/>
        <v>2.2932277774529624</v>
      </c>
      <c r="AI324" s="60">
        <f t="shared" si="58"/>
        <v>0.65262148896455796</v>
      </c>
    </row>
    <row r="325" spans="2:35">
      <c r="B325" s="11"/>
      <c r="E325" s="27">
        <f t="shared" si="49"/>
        <v>4654354.3124396065</v>
      </c>
      <c r="F325" s="27">
        <f t="shared" si="50"/>
        <v>1451557.7040515277</v>
      </c>
      <c r="G325" s="37" t="e">
        <f t="shared" si="51"/>
        <v>#N/A</v>
      </c>
      <c r="H325" s="37" t="e">
        <f t="shared" si="52"/>
        <v>#N/A</v>
      </c>
      <c r="I325" s="30"/>
      <c r="J325" s="31"/>
      <c r="K325" s="10">
        <f t="shared" si="59"/>
        <v>416.21250000000003</v>
      </c>
      <c r="L325" s="10">
        <f t="shared" si="60"/>
        <v>416.35950000000003</v>
      </c>
      <c r="M325" s="8">
        <v>43197</v>
      </c>
      <c r="N325" s="16">
        <v>0.3756944444444445</v>
      </c>
      <c r="O325" s="6">
        <v>412.5</v>
      </c>
      <c r="P325" s="1">
        <v>7.8479999999999999</v>
      </c>
      <c r="Q325" s="1">
        <v>2.62</v>
      </c>
      <c r="R325" s="1">
        <v>4.72</v>
      </c>
      <c r="S325" s="10">
        <v>-1.4</v>
      </c>
      <c r="T325" s="10">
        <v>83.94</v>
      </c>
      <c r="U325" s="10">
        <v>22.35</v>
      </c>
      <c r="V325" s="12">
        <v>5</v>
      </c>
      <c r="W325" s="10">
        <v>25.5</v>
      </c>
      <c r="X325" s="12">
        <v>5</v>
      </c>
      <c r="Y325" s="10">
        <v>60.72</v>
      </c>
      <c r="Z325" s="12">
        <v>5</v>
      </c>
      <c r="AA325" s="10">
        <v>147</v>
      </c>
      <c r="AB325" s="6">
        <v>6</v>
      </c>
      <c r="AD325" s="2">
        <f t="shared" si="53"/>
        <v>0.15884285439434764</v>
      </c>
      <c r="AE325" s="58">
        <f t="shared" si="54"/>
        <v>-0.38182715785466503</v>
      </c>
      <c r="AF325" s="58" t="e">
        <f t="shared" si="55"/>
        <v>#NUM!</v>
      </c>
      <c r="AG325" s="57" t="str">
        <f t="shared" si="56"/>
        <v/>
      </c>
      <c r="AH325" s="59" t="e">
        <f t="shared" si="57"/>
        <v>#N/A</v>
      </c>
      <c r="AI325" s="60" t="e">
        <f t="shared" si="58"/>
        <v>#N/A</v>
      </c>
    </row>
    <row r="326" spans="2:35">
      <c r="B326" s="11"/>
      <c r="E326" s="27">
        <f t="shared" si="49"/>
        <v>4805474.9854229642</v>
      </c>
      <c r="F326" s="27">
        <f t="shared" si="50"/>
        <v>7109578.5510689588</v>
      </c>
      <c r="G326" s="37">
        <f t="shared" si="51"/>
        <v>6525669.0251791142</v>
      </c>
      <c r="H326" s="37">
        <f t="shared" si="52"/>
        <v>6457028.1512072552</v>
      </c>
      <c r="I326" s="30"/>
      <c r="J326" s="31"/>
      <c r="K326" s="10">
        <f t="shared" si="59"/>
        <v>414.09750000000003</v>
      </c>
      <c r="L326" s="10">
        <f t="shared" si="60"/>
        <v>414.23850000000004</v>
      </c>
      <c r="M326" s="8">
        <v>43197</v>
      </c>
      <c r="N326" s="16">
        <v>0.3833333333333333</v>
      </c>
      <c r="O326" s="6">
        <v>412.5</v>
      </c>
      <c r="P326" s="1">
        <v>7.8479999999999999</v>
      </c>
      <c r="Q326" s="1">
        <v>2.57</v>
      </c>
      <c r="R326" s="1">
        <v>0.46</v>
      </c>
      <c r="S326" s="10">
        <v>-1.9</v>
      </c>
      <c r="T326" s="10">
        <v>83.58</v>
      </c>
      <c r="U326" s="10">
        <v>22.56</v>
      </c>
      <c r="V326" s="12">
        <v>5</v>
      </c>
      <c r="W326" s="10">
        <v>28.5</v>
      </c>
      <c r="X326" s="12">
        <v>5</v>
      </c>
      <c r="Y326" s="10">
        <v>60.09</v>
      </c>
      <c r="Z326" s="12">
        <v>5</v>
      </c>
      <c r="AA326" s="10">
        <v>141</v>
      </c>
      <c r="AB326" s="6">
        <v>6</v>
      </c>
      <c r="AD326" s="2">
        <f t="shared" si="53"/>
        <v>1.1249465475849094</v>
      </c>
      <c r="AE326" s="58">
        <f t="shared" si="54"/>
        <v>-0.39166952790698273</v>
      </c>
      <c r="AF326" s="58">
        <f t="shared" si="55"/>
        <v>0.84326295216329472</v>
      </c>
      <c r="AG326" s="57">
        <f t="shared" si="56"/>
        <v>-0.74036979507455669</v>
      </c>
      <c r="AH326" s="59">
        <f t="shared" si="57"/>
        <v>2.1671857870596671</v>
      </c>
      <c r="AI326" s="60">
        <f t="shared" si="58"/>
        <v>0.5601377095431227</v>
      </c>
    </row>
    <row r="327" spans="2:35">
      <c r="B327" s="11"/>
      <c r="E327" s="27">
        <f t="shared" si="49"/>
        <v>5246167.1777600925</v>
      </c>
      <c r="F327" s="27">
        <f t="shared" si="50"/>
        <v>7112642.1229028944</v>
      </c>
      <c r="G327" s="37">
        <f t="shared" si="51"/>
        <v>6854910.5721523156</v>
      </c>
      <c r="H327" s="37">
        <f t="shared" si="52"/>
        <v>6551047.5539338887</v>
      </c>
      <c r="I327" s="30"/>
      <c r="J327" s="31"/>
      <c r="K327" s="10">
        <f t="shared" si="59"/>
        <v>409.95750000000004</v>
      </c>
      <c r="L327" s="10">
        <f t="shared" si="60"/>
        <v>409.96200000000005</v>
      </c>
      <c r="M327" s="8">
        <v>43197</v>
      </c>
      <c r="N327" s="16">
        <v>0.42777777777777781</v>
      </c>
      <c r="O327" s="6">
        <v>412.5</v>
      </c>
      <c r="P327" s="1">
        <v>7.8479999999999999</v>
      </c>
      <c r="Q327" s="1">
        <v>2.44</v>
      </c>
      <c r="R327" s="1">
        <v>0.46</v>
      </c>
      <c r="S327" s="10">
        <v>-2.2000000000000002</v>
      </c>
      <c r="T327" s="10">
        <v>82.95</v>
      </c>
      <c r="U327" s="10">
        <v>22.08</v>
      </c>
      <c r="V327" s="12">
        <v>5</v>
      </c>
      <c r="W327" s="10">
        <v>27</v>
      </c>
      <c r="X327" s="12">
        <v>5</v>
      </c>
      <c r="Y327" s="10">
        <v>59.88</v>
      </c>
      <c r="Z327" s="12">
        <v>5</v>
      </c>
      <c r="AA327" s="10">
        <v>4.5</v>
      </c>
      <c r="AB327" s="6">
        <v>6</v>
      </c>
      <c r="AD327" s="2">
        <f t="shared" si="53"/>
        <v>1.1246731557976553</v>
      </c>
      <c r="AE327" s="58">
        <f t="shared" si="54"/>
        <v>-0.41995130626601573</v>
      </c>
      <c r="AF327" s="58">
        <f t="shared" si="55"/>
        <v>0.86704728427507449</v>
      </c>
      <c r="AG327" s="57">
        <f t="shared" si="56"/>
        <v>-0.61957217702808232</v>
      </c>
      <c r="AH327" s="59">
        <f t="shared" si="57"/>
        <v>2.1155953736311814</v>
      </c>
      <c r="AI327" s="60">
        <f t="shared" si="58"/>
        <v>0.54477234071754133</v>
      </c>
    </row>
    <row r="328" spans="2:35">
      <c r="B328" s="11"/>
      <c r="E328" s="27">
        <f t="shared" si="49"/>
        <v>4872776.6258423654</v>
      </c>
      <c r="F328" s="27">
        <f t="shared" si="50"/>
        <v>7045435.3561483528</v>
      </c>
      <c r="G328" s="37">
        <f t="shared" si="51"/>
        <v>6541742.1272983467</v>
      </c>
      <c r="H328" s="37">
        <f t="shared" si="52"/>
        <v>6416839.1624136437</v>
      </c>
      <c r="I328" s="30"/>
      <c r="J328" s="31"/>
      <c r="K328" s="10">
        <f t="shared" si="59"/>
        <v>411.33750000000003</v>
      </c>
      <c r="L328" s="10">
        <f t="shared" si="60"/>
        <v>411.435</v>
      </c>
      <c r="M328" s="8">
        <v>43197</v>
      </c>
      <c r="N328" s="16">
        <v>0.43194444444444446</v>
      </c>
      <c r="O328" s="6">
        <v>412.5</v>
      </c>
      <c r="P328" s="1">
        <v>7.8479999999999999</v>
      </c>
      <c r="Q328" s="1">
        <v>2.5499999999999998</v>
      </c>
      <c r="R328" s="1">
        <v>0.47</v>
      </c>
      <c r="S328" s="10">
        <v>-2.6</v>
      </c>
      <c r="T328" s="10">
        <v>83.37</v>
      </c>
      <c r="U328" s="10">
        <v>22.14</v>
      </c>
      <c r="V328" s="12">
        <v>5</v>
      </c>
      <c r="W328" s="10">
        <v>30</v>
      </c>
      <c r="X328" s="12">
        <v>5</v>
      </c>
      <c r="Y328" s="10">
        <v>60</v>
      </c>
      <c r="Z328" s="12">
        <v>5</v>
      </c>
      <c r="AA328" s="10">
        <v>97.5</v>
      </c>
      <c r="AB328" s="6">
        <v>6</v>
      </c>
      <c r="AD328" s="2">
        <f t="shared" si="53"/>
        <v>1.1066138352521637</v>
      </c>
      <c r="AE328" s="58">
        <f t="shared" si="54"/>
        <v>-0.39582487537451516</v>
      </c>
      <c r="AF328" s="58">
        <f t="shared" si="55"/>
        <v>0.84928674873514698</v>
      </c>
      <c r="AG328" s="57">
        <f t="shared" si="56"/>
        <v>-0.70945652079252453</v>
      </c>
      <c r="AH328" s="59">
        <f t="shared" si="57"/>
        <v>2.1656812092746245</v>
      </c>
      <c r="AI328" s="60">
        <f t="shared" si="58"/>
        <v>0.56825531965824283</v>
      </c>
    </row>
    <row r="329" spans="2:35">
      <c r="B329" s="11"/>
      <c r="E329" s="27">
        <f t="shared" si="49"/>
        <v>5249494.3030944429</v>
      </c>
      <c r="F329" s="27">
        <f t="shared" si="50"/>
        <v>7678112.4251718642</v>
      </c>
      <c r="G329" s="37">
        <f t="shared" si="51"/>
        <v>7201106.945501144</v>
      </c>
      <c r="H329" s="37">
        <f t="shared" si="52"/>
        <v>7008200.2794396756</v>
      </c>
      <c r="I329" s="30"/>
      <c r="J329" s="31"/>
      <c r="K329" s="10">
        <f t="shared" si="59"/>
        <v>413.42250000000001</v>
      </c>
      <c r="L329" s="10">
        <f t="shared" si="60"/>
        <v>413.57850000000002</v>
      </c>
      <c r="M329" s="8">
        <v>43198</v>
      </c>
      <c r="N329" s="16">
        <v>2.4999999999999998E-2</v>
      </c>
      <c r="O329" s="6">
        <v>412.5</v>
      </c>
      <c r="P329" s="1">
        <v>7.8479999999999999</v>
      </c>
      <c r="Q329" s="1">
        <v>2.4700000000000002</v>
      </c>
      <c r="R329" s="1">
        <v>0.41</v>
      </c>
      <c r="S329" s="10">
        <v>-8.4</v>
      </c>
      <c r="T329" s="10">
        <v>83.37</v>
      </c>
      <c r="U329" s="10">
        <v>22.62</v>
      </c>
      <c r="V329" s="12">
        <v>5</v>
      </c>
      <c r="W329" s="10">
        <v>28.5</v>
      </c>
      <c r="X329" s="12">
        <v>5</v>
      </c>
      <c r="Y329" s="10">
        <v>59.88</v>
      </c>
      <c r="Z329" s="12">
        <v>5</v>
      </c>
      <c r="AA329" s="10">
        <v>156</v>
      </c>
      <c r="AB329" s="6">
        <v>6</v>
      </c>
      <c r="AD329" s="2">
        <f t="shared" si="53"/>
        <v>1.2052121593057605</v>
      </c>
      <c r="AE329" s="58">
        <f t="shared" si="54"/>
        <v>-0.41490597831331288</v>
      </c>
      <c r="AF329" s="58">
        <f t="shared" si="55"/>
        <v>0.84582554234918372</v>
      </c>
      <c r="AG329" s="57">
        <f t="shared" si="56"/>
        <v>-0.72719204110126678</v>
      </c>
      <c r="AH329" s="59">
        <f t="shared" si="57"/>
        <v>2.0891890896024838</v>
      </c>
      <c r="AI329" s="60">
        <f t="shared" si="58"/>
        <v>0.49774059295328371</v>
      </c>
    </row>
    <row r="330" spans="2:35">
      <c r="B330" s="11"/>
      <c r="E330" s="27">
        <f t="shared" ref="E330:E393" si="61">IF(ISNUMBER((2*Q330*1000-O330*P330*$C$3-2*Q330*1000*SQRT(1-O330*P330*$C$3/(Q330*1000)-(O330*P330*$C$3/(2*Q330*1000))^2*TAN(S330*PI()/180)^2))/((O330*10^-6)^2*$C$2)),(2*Q330*1000-O330*P330*$C$3-2*Q330*1000*SQRT(1-O330*P330*$C$3/(Q330*1000)-(O330*P330*$C$3/(2*Q330*1000))^2*TAN(S330*PI()/180)^2))/((O330*10^-6)^2*$C$2),#N/A)</f>
        <v>4643343.654458697</v>
      </c>
      <c r="F330" s="27">
        <f t="shared" ref="F330:F393" si="62">IF(ISNUMBER((2*R330*1000+O330*P330*$C$3-2*R330*1000*SQRT(1+O330*P330*$C$3/(R330*1000)-(O330*P330*$C$3)^2*TAN(S330*PI()/180)^2/(4*(R330*1000)^2)))/((O330*10^-6)^2*$C$2)),(2*R330*1000+O330*P330*$C$3-2*R330*1000*SQRT(1+O330*P330*$C$3/(R330*1000)-(O330*P330*$C$3)^2*TAN(S330*PI()/180)^2/(4*(R330*1000)^2)))/((O330*10^-6)^2*$C$2),#N/A)</f>
        <v>6789577.0388135314</v>
      </c>
      <c r="G330" s="37">
        <f t="shared" ref="G330:G393" si="63">IF(ISNUMBER((2*AH330*1000-O330*P330*$C$3-2*AH330*1000*SQRT(1-O330*P330*$C$3/(AH330*1000)-(O330*P330*$C$3/(2*AH330*1000))^2*TAN(S330*PI()/180)^2))/((O330*10^-6)^2*$C$2)),(2*AH330*1000-O330*P330*$C$3-2*AH330*1000*SQRT(1-O330*P330*$C$3/(AH330*1000)-(O330*P330*$C$3/(2*AH330*1000))^2*TAN(S330*PI()/180)^2))/((O330*10^-6)^2*$C$2),#N/A)</f>
        <v>6212593.1452742824</v>
      </c>
      <c r="H330" s="37">
        <f t="shared" ref="H330:H393" si="64">IF(ISNUMBER((2*AI330*1000+O330*P330*$C$3-2*AI330*1000*SQRT(1+O330*P330*$C$3/(AI330*1000)-(O330*P330*$C$3)^2*TAN(S330*PI()/180)^2/(4*(AI330*1000)^2)))/((O330*10^-6)^2*$C$2)),(2*AI330*1000+O330*P330*$C$3-2*AI330*1000*SQRT(1+O330*P330*$C$3/(AI330*1000)-(O330*P330*$C$3)^2*TAN(S330*PI()/180)^2/(4*(AI330*1000)^2)))/((O330*10^-6)^2*$C$2),#N/A)</f>
        <v>6155050.4303117888</v>
      </c>
      <c r="I330" s="30"/>
      <c r="J330" s="31"/>
      <c r="K330" s="10">
        <f t="shared" si="59"/>
        <v>413.4</v>
      </c>
      <c r="L330" s="10">
        <f t="shared" si="60"/>
        <v>413.55149999999998</v>
      </c>
      <c r="M330" s="8">
        <v>43198</v>
      </c>
      <c r="N330" s="16">
        <v>0.11666666666666665</v>
      </c>
      <c r="O330" s="6">
        <v>412.5</v>
      </c>
      <c r="P330" s="1">
        <v>7.8479999999999999</v>
      </c>
      <c r="Q330" s="1">
        <v>2.63</v>
      </c>
      <c r="R330" s="1">
        <v>0.51</v>
      </c>
      <c r="S330" s="10">
        <v>-3.7</v>
      </c>
      <c r="T330" s="10">
        <v>83.52</v>
      </c>
      <c r="U330" s="10">
        <v>22.32</v>
      </c>
      <c r="V330" s="12">
        <v>5</v>
      </c>
      <c r="W330" s="10">
        <v>28.5</v>
      </c>
      <c r="X330" s="12">
        <v>5</v>
      </c>
      <c r="Y330" s="10">
        <v>60.18</v>
      </c>
      <c r="Z330" s="12">
        <v>5</v>
      </c>
      <c r="AA330" s="10">
        <v>151.5</v>
      </c>
      <c r="AB330" s="6">
        <v>6</v>
      </c>
      <c r="AD330" s="2">
        <f t="shared" ref="AD330:AD393" si="65">SQRT(1+O330*P330*$C$3/(R330*1000)-1/4*(O330*P330*$C$3/(R330*1000))^2*TAN(S330*PI()/180)^2)-1</f>
        <v>1.0404147773871353</v>
      </c>
      <c r="AE330" s="58">
        <f t="shared" ref="AE330:AE393" si="66">SQRT(1-O330*P330*$C$3/(Q330*1000)-1/4*(O330*P330*$C$3/(Q330*1000))^2*TAN(S330*PI()/180)^2)-1</f>
        <v>-0.38020348437969076</v>
      </c>
      <c r="AF330" s="58">
        <f t="shared" ref="AF330:AF393" si="67">(O330*P330*$C$3-SQRT((O330*P330*$C$3)^2+4*Q330*1000*R330*1000*10^(-$AI$2/10)*AD330*AE330))/(2*R330*1000*10^(-$AI$2/10)*AD330)</f>
        <v>0.8465379737127513</v>
      </c>
      <c r="AG330" s="57">
        <f t="shared" ref="AG330:AG393" si="68">IF(ISNUMBER(AF330),IF(AF330&lt;=1,10*LOG10(AF330),0),"")</f>
        <v>-0.72353555683801363</v>
      </c>
      <c r="AH330" s="59">
        <f t="shared" ref="AH330:AH393" si="69">IF(ISNUMBER(AG330),Q330*10^(AG330/10),#N/A)</f>
        <v>2.226394870864536</v>
      </c>
      <c r="AI330" s="60">
        <f t="shared" ref="AI330:AI393" si="70">IF(ISNUMBER(AG330),R330*10^((-AG330+$AI$2)/10),#N/A)</f>
        <v>0.61861967969841103</v>
      </c>
    </row>
    <row r="331" spans="2:35">
      <c r="B331" s="11"/>
      <c r="E331" s="27">
        <f t="shared" si="61"/>
        <v>5046787.3792204112</v>
      </c>
      <c r="F331" s="27">
        <f t="shared" si="62"/>
        <v>6307536.1187048461</v>
      </c>
      <c r="G331" s="37">
        <f t="shared" si="63"/>
        <v>6208926.1007846873</v>
      </c>
      <c r="H331" s="37">
        <f t="shared" si="64"/>
        <v>5848900.5365787065</v>
      </c>
      <c r="I331" s="30"/>
      <c r="J331" s="31"/>
      <c r="K331" s="10">
        <f t="shared" ref="K331:K394" si="71">U331*V331+W331*X331/1000+Y331*Z331+AA331/1000*(AB331-1)</f>
        <v>413.42250000000001</v>
      </c>
      <c r="L331" s="10">
        <f t="shared" ref="L331:L394" si="72">U331*V331+W331*X331/1000+Y331*Z331+AA331/1000*AB331</f>
        <v>413.57700000000006</v>
      </c>
      <c r="M331" s="8">
        <v>43198</v>
      </c>
      <c r="N331" s="16">
        <v>0.13125000000000001</v>
      </c>
      <c r="O331" s="6">
        <v>412.5</v>
      </c>
      <c r="P331" s="1">
        <v>7.8479999999999999</v>
      </c>
      <c r="Q331" s="1">
        <v>2.5</v>
      </c>
      <c r="R331" s="1">
        <v>0.59</v>
      </c>
      <c r="S331" s="10">
        <v>-3.6</v>
      </c>
      <c r="T331" s="10">
        <v>83.13</v>
      </c>
      <c r="U331" s="10">
        <v>22.62</v>
      </c>
      <c r="V331" s="12">
        <v>5</v>
      </c>
      <c r="W331" s="10">
        <v>30</v>
      </c>
      <c r="X331" s="12">
        <v>5</v>
      </c>
      <c r="Y331" s="10">
        <v>59.88</v>
      </c>
      <c r="Z331" s="12">
        <v>5</v>
      </c>
      <c r="AA331" s="10">
        <v>154.5</v>
      </c>
      <c r="AB331" s="6">
        <v>6</v>
      </c>
      <c r="AD331" s="2">
        <f t="shared" si="65"/>
        <v>0.93288035658731827</v>
      </c>
      <c r="AE331" s="58">
        <f t="shared" si="66"/>
        <v>-0.40659864304706306</v>
      </c>
      <c r="AF331" s="58">
        <f t="shared" si="67"/>
        <v>0.89071757654024031</v>
      </c>
      <c r="AG331" s="57">
        <f t="shared" si="68"/>
        <v>-0.50259977661701827</v>
      </c>
      <c r="AH331" s="59">
        <f t="shared" si="69"/>
        <v>2.2267939413506004</v>
      </c>
      <c r="AI331" s="60">
        <f t="shared" si="70"/>
        <v>0.68016141214745762</v>
      </c>
    </row>
    <row r="332" spans="2:35">
      <c r="B332" s="11"/>
      <c r="E332" s="27">
        <f t="shared" si="61"/>
        <v>4686159.505165888</v>
      </c>
      <c r="F332" s="27">
        <f t="shared" si="62"/>
        <v>7085671.9186254945</v>
      </c>
      <c r="G332" s="37">
        <f t="shared" si="63"/>
        <v>6406064.3247031746</v>
      </c>
      <c r="H332" s="37">
        <f t="shared" si="64"/>
        <v>6407695.3216568902</v>
      </c>
      <c r="I332" s="30"/>
      <c r="J332" s="31"/>
      <c r="K332" s="10">
        <f t="shared" si="71"/>
        <v>413.38500000000005</v>
      </c>
      <c r="L332" s="10">
        <f t="shared" si="72"/>
        <v>413.53200000000004</v>
      </c>
      <c r="M332" s="8">
        <v>43198</v>
      </c>
      <c r="N332" s="16">
        <v>0.19097222222222221</v>
      </c>
      <c r="O332" s="6">
        <v>412.5</v>
      </c>
      <c r="P332" s="1">
        <v>7.8479999999999999</v>
      </c>
      <c r="Q332" s="1">
        <v>2.62</v>
      </c>
      <c r="R332" s="1">
        <v>0.47</v>
      </c>
      <c r="S332" s="10">
        <v>-4.8</v>
      </c>
      <c r="T332" s="10">
        <v>83.7</v>
      </c>
      <c r="U332" s="10">
        <v>22.41</v>
      </c>
      <c r="V332" s="12">
        <v>5</v>
      </c>
      <c r="W332" s="10">
        <v>30</v>
      </c>
      <c r="X332" s="12">
        <v>5</v>
      </c>
      <c r="Y332" s="10">
        <v>60.09</v>
      </c>
      <c r="Z332" s="12">
        <v>5</v>
      </c>
      <c r="AA332" s="10">
        <v>147</v>
      </c>
      <c r="AB332" s="6">
        <v>6</v>
      </c>
      <c r="AD332" s="2">
        <f t="shared" si="65"/>
        <v>1.1030995400428227</v>
      </c>
      <c r="AE332" s="58">
        <f t="shared" si="66"/>
        <v>-0.38232548204297245</v>
      </c>
      <c r="AF332" s="58">
        <f t="shared" si="67"/>
        <v>0.83778373630414715</v>
      </c>
      <c r="AG332" s="57">
        <f t="shared" si="68"/>
        <v>-0.76868074748160797</v>
      </c>
      <c r="AH332" s="59">
        <f t="shared" si="69"/>
        <v>2.1949933891168656</v>
      </c>
      <c r="AI332" s="60">
        <f t="shared" si="70"/>
        <v>0.57605762915979353</v>
      </c>
    </row>
    <row r="333" spans="2:35">
      <c r="B333" s="11"/>
      <c r="E333" s="27">
        <f t="shared" si="61"/>
        <v>4709278.7231336599</v>
      </c>
      <c r="F333" s="27">
        <f t="shared" si="62"/>
        <v>6511141.5751747414</v>
      </c>
      <c r="G333" s="37">
        <f t="shared" si="63"/>
        <v>6112871.0033687791</v>
      </c>
      <c r="H333" s="37">
        <f t="shared" si="64"/>
        <v>5942521.3525445368</v>
      </c>
      <c r="I333" s="30"/>
      <c r="J333" s="31"/>
      <c r="K333" s="10">
        <f t="shared" si="71"/>
        <v>413.08500000000004</v>
      </c>
      <c r="L333" s="10">
        <f t="shared" si="72"/>
        <v>413.23200000000003</v>
      </c>
      <c r="M333" s="8">
        <v>43196</v>
      </c>
      <c r="N333" s="16">
        <v>0.6875</v>
      </c>
      <c r="O333" s="6">
        <v>412.35</v>
      </c>
      <c r="P333" s="1">
        <v>7.8479999999999999</v>
      </c>
      <c r="Q333" s="1">
        <v>2.6</v>
      </c>
      <c r="R333" s="1">
        <v>0.55000000000000004</v>
      </c>
      <c r="S333" s="10">
        <v>-0.7</v>
      </c>
      <c r="T333" s="10">
        <v>83.64</v>
      </c>
      <c r="U333" s="10">
        <v>22.68</v>
      </c>
      <c r="V333" s="12">
        <v>5</v>
      </c>
      <c r="W333" s="10">
        <v>0</v>
      </c>
      <c r="X333" s="12">
        <v>5</v>
      </c>
      <c r="Y333" s="10">
        <v>59.79</v>
      </c>
      <c r="Z333" s="12">
        <v>5</v>
      </c>
      <c r="AA333" s="10">
        <v>147</v>
      </c>
      <c r="AB333" s="6">
        <v>6</v>
      </c>
      <c r="AD333" s="2">
        <f t="shared" si="65"/>
        <v>0.98534803524625958</v>
      </c>
      <c r="AE333" s="58">
        <f t="shared" si="66"/>
        <v>-0.38546420880136978</v>
      </c>
      <c r="AF333" s="58">
        <f t="shared" si="67"/>
        <v>0.86143716605670517</v>
      </c>
      <c r="AG333" s="57">
        <f t="shared" si="68"/>
        <v>-0.64776394861391517</v>
      </c>
      <c r="AH333" s="59">
        <f t="shared" si="69"/>
        <v>2.2397366317474332</v>
      </c>
      <c r="AI333" s="60">
        <f t="shared" si="70"/>
        <v>0.65560021052106743</v>
      </c>
    </row>
    <row r="334" spans="2:35">
      <c r="B334" s="11"/>
      <c r="E334" s="27">
        <f t="shared" si="61"/>
        <v>4623655.0682438137</v>
      </c>
      <c r="F334" s="27">
        <f t="shared" si="62"/>
        <v>6283539.007308837</v>
      </c>
      <c r="G334" s="37">
        <f t="shared" si="63"/>
        <v>5923400.3099690555</v>
      </c>
      <c r="H334" s="37">
        <f t="shared" si="64"/>
        <v>5738423.0742966784</v>
      </c>
      <c r="I334" s="30"/>
      <c r="J334" s="31"/>
      <c r="K334" s="10">
        <f t="shared" si="71"/>
        <v>413.13</v>
      </c>
      <c r="L334" s="10">
        <f t="shared" si="72"/>
        <v>413.28300000000002</v>
      </c>
      <c r="M334" s="8">
        <v>43196</v>
      </c>
      <c r="N334" s="16">
        <v>0.75</v>
      </c>
      <c r="O334" s="6">
        <v>412.35</v>
      </c>
      <c r="P334" s="1">
        <v>7.8479999999999999</v>
      </c>
      <c r="Q334" s="1">
        <v>2.63</v>
      </c>
      <c r="R334" s="1">
        <v>0.59</v>
      </c>
      <c r="S334" s="10">
        <v>1.1000000000000001</v>
      </c>
      <c r="T334" s="10">
        <v>83.16</v>
      </c>
      <c r="U334" s="10">
        <v>22.47</v>
      </c>
      <c r="V334" s="12">
        <v>5</v>
      </c>
      <c r="W334" s="10">
        <v>3</v>
      </c>
      <c r="X334" s="12">
        <v>5</v>
      </c>
      <c r="Y334" s="10">
        <v>60</v>
      </c>
      <c r="Z334" s="12">
        <v>5</v>
      </c>
      <c r="AA334" s="10">
        <v>153</v>
      </c>
      <c r="AB334" s="6">
        <v>6</v>
      </c>
      <c r="AD334" s="2">
        <f t="shared" si="65"/>
        <v>0.9343690770879356</v>
      </c>
      <c r="AE334" s="58">
        <f t="shared" si="66"/>
        <v>-0.37973179883256525</v>
      </c>
      <c r="AF334" s="58">
        <f t="shared" si="67"/>
        <v>0.86612144617140219</v>
      </c>
      <c r="AG334" s="57">
        <f t="shared" si="68"/>
        <v>-0.62421207631478504</v>
      </c>
      <c r="AH334" s="59">
        <f t="shared" si="69"/>
        <v>2.277899403430788</v>
      </c>
      <c r="AI334" s="60">
        <f t="shared" si="70"/>
        <v>0.69947664656288766</v>
      </c>
    </row>
    <row r="335" spans="2:35">
      <c r="B335" s="11"/>
      <c r="E335" s="27">
        <f t="shared" si="61"/>
        <v>4709765.5810605241</v>
      </c>
      <c r="F335" s="27">
        <f t="shared" si="62"/>
        <v>6338277.4085190995</v>
      </c>
      <c r="G335" s="37">
        <f t="shared" si="63"/>
        <v>6015286.3115195483</v>
      </c>
      <c r="H335" s="37">
        <f t="shared" si="64"/>
        <v>5801632.474729592</v>
      </c>
      <c r="I335" s="30"/>
      <c r="J335" s="31"/>
      <c r="K335" s="10">
        <f t="shared" si="71"/>
        <v>413.10749999999996</v>
      </c>
      <c r="L335" s="10">
        <f t="shared" si="72"/>
        <v>413.25599999999997</v>
      </c>
      <c r="M335" s="8">
        <v>43196</v>
      </c>
      <c r="N335" s="16">
        <v>0.75138888888888899</v>
      </c>
      <c r="O335" s="6">
        <v>412.35</v>
      </c>
      <c r="P335" s="1">
        <v>7.8479999999999999</v>
      </c>
      <c r="Q335" s="1">
        <v>2.6</v>
      </c>
      <c r="R335" s="1">
        <v>0.57999999999999996</v>
      </c>
      <c r="S335" s="10">
        <v>0.9</v>
      </c>
      <c r="T335" s="10">
        <v>83.25</v>
      </c>
      <c r="U335" s="10">
        <v>22.35</v>
      </c>
      <c r="V335" s="12">
        <v>5</v>
      </c>
      <c r="W335" s="10">
        <v>3</v>
      </c>
      <c r="X335" s="12">
        <v>5</v>
      </c>
      <c r="Y335" s="10">
        <v>60.12</v>
      </c>
      <c r="Z335" s="12">
        <v>5</v>
      </c>
      <c r="AA335" s="10">
        <v>148.5</v>
      </c>
      <c r="AB335" s="6">
        <v>6</v>
      </c>
      <c r="AD335" s="2">
        <f t="shared" si="65"/>
        <v>0.94660752986524521</v>
      </c>
      <c r="AE335" s="58">
        <f t="shared" si="66"/>
        <v>-0.38547188998623083</v>
      </c>
      <c r="AF335" s="58">
        <f t="shared" si="67"/>
        <v>0.86886175284330425</v>
      </c>
      <c r="AG335" s="57">
        <f t="shared" si="68"/>
        <v>-0.61049319930628598</v>
      </c>
      <c r="AH335" s="59">
        <f t="shared" si="69"/>
        <v>2.2590405573925909</v>
      </c>
      <c r="AI335" s="60">
        <f t="shared" si="70"/>
        <v>0.68545241912023447</v>
      </c>
    </row>
    <row r="336" spans="2:35">
      <c r="B336" s="11"/>
      <c r="E336" s="27">
        <f t="shared" si="61"/>
        <v>4865501.9117107447</v>
      </c>
      <c r="F336" s="27">
        <f t="shared" si="62"/>
        <v>6342758.3997561214</v>
      </c>
      <c r="G336" s="37">
        <f t="shared" si="63"/>
        <v>6122170.9730840977</v>
      </c>
      <c r="H336" s="37">
        <f t="shared" si="64"/>
        <v>5838830.1343217045</v>
      </c>
      <c r="I336" s="30"/>
      <c r="J336" s="31"/>
      <c r="K336" s="10">
        <f t="shared" si="71"/>
        <v>413.565</v>
      </c>
      <c r="L336" s="10">
        <f t="shared" si="72"/>
        <v>413.64449999999999</v>
      </c>
      <c r="M336" s="8">
        <v>43196</v>
      </c>
      <c r="N336" s="16">
        <v>0.79999999999999993</v>
      </c>
      <c r="O336" s="6">
        <v>412.35</v>
      </c>
      <c r="P336" s="1">
        <v>7.8479999999999999</v>
      </c>
      <c r="Q336" s="1">
        <v>2.5499999999999998</v>
      </c>
      <c r="R336" s="1">
        <v>0.57999999999999996</v>
      </c>
      <c r="S336" s="10">
        <v>1.7</v>
      </c>
      <c r="T336" s="10">
        <v>83.01</v>
      </c>
      <c r="U336" s="10">
        <v>22.17</v>
      </c>
      <c r="V336" s="12">
        <v>5</v>
      </c>
      <c r="W336" s="10">
        <v>103.5</v>
      </c>
      <c r="X336" s="12">
        <v>5</v>
      </c>
      <c r="Y336" s="10">
        <v>60.36</v>
      </c>
      <c r="Z336" s="12">
        <v>5</v>
      </c>
      <c r="AA336" s="10">
        <v>79.5</v>
      </c>
      <c r="AB336" s="6">
        <v>6</v>
      </c>
      <c r="AD336" s="2">
        <f t="shared" si="65"/>
        <v>0.94629061294937689</v>
      </c>
      <c r="AE336" s="58">
        <f t="shared" si="66"/>
        <v>-0.39553540083941807</v>
      </c>
      <c r="AF336" s="58">
        <f t="shared" si="67"/>
        <v>0.87799916133371037</v>
      </c>
      <c r="AG336" s="57">
        <f t="shared" si="68"/>
        <v>-0.565058989325258</v>
      </c>
      <c r="AH336" s="59">
        <f t="shared" si="69"/>
        <v>2.2388978614009614</v>
      </c>
      <c r="AI336" s="60">
        <f t="shared" si="70"/>
        <v>0.67831886019436427</v>
      </c>
    </row>
    <row r="337" spans="2:35">
      <c r="B337" s="11"/>
      <c r="E337" s="27">
        <f t="shared" si="61"/>
        <v>4596205.0411127619</v>
      </c>
      <c r="F337" s="27">
        <f t="shared" si="62"/>
        <v>6340172.6613925397</v>
      </c>
      <c r="G337" s="37">
        <f t="shared" si="63"/>
        <v>5934403.3747002203</v>
      </c>
      <c r="H337" s="37">
        <f t="shared" si="64"/>
        <v>5778451.4971949235</v>
      </c>
      <c r="I337" s="30"/>
      <c r="J337" s="31"/>
      <c r="K337" s="10">
        <f t="shared" si="71"/>
        <v>413.14500000000004</v>
      </c>
      <c r="L337" s="10">
        <f t="shared" si="72"/>
        <v>413.29050000000001</v>
      </c>
      <c r="M337" s="8">
        <v>43196</v>
      </c>
      <c r="N337" s="16">
        <v>0.8125</v>
      </c>
      <c r="O337" s="6">
        <v>412.35</v>
      </c>
      <c r="P337" s="1">
        <v>7.8479999999999999</v>
      </c>
      <c r="Q337" s="1">
        <v>2.64</v>
      </c>
      <c r="R337" s="1">
        <v>0.57999999999999996</v>
      </c>
      <c r="S337" s="10">
        <v>1.3</v>
      </c>
      <c r="T337" s="10">
        <v>83.43</v>
      </c>
      <c r="U337" s="10">
        <v>22.41</v>
      </c>
      <c r="V337" s="12">
        <v>5</v>
      </c>
      <c r="W337" s="10">
        <v>103.5</v>
      </c>
      <c r="X337" s="12">
        <v>5</v>
      </c>
      <c r="Y337" s="10">
        <v>59.97</v>
      </c>
      <c r="Z337" s="12">
        <v>5</v>
      </c>
      <c r="AA337" s="10">
        <v>145.5</v>
      </c>
      <c r="AB337" s="6">
        <v>6</v>
      </c>
      <c r="AD337" s="2">
        <f t="shared" si="65"/>
        <v>0.94647348860881975</v>
      </c>
      <c r="AE337" s="58">
        <f t="shared" si="66"/>
        <v>-0.37786690201422846</v>
      </c>
      <c r="AF337" s="58">
        <f t="shared" si="67"/>
        <v>0.86205438268959189</v>
      </c>
      <c r="AG337" s="57">
        <f t="shared" si="68"/>
        <v>-0.64465335849287997</v>
      </c>
      <c r="AH337" s="59">
        <f t="shared" si="69"/>
        <v>2.2758235703005227</v>
      </c>
      <c r="AI337" s="60">
        <f t="shared" si="70"/>
        <v>0.69086521955766256</v>
      </c>
    </row>
    <row r="338" spans="2:35">
      <c r="B338" s="11"/>
      <c r="E338" s="27">
        <f t="shared" si="61"/>
        <v>4772215.1147289909</v>
      </c>
      <c r="F338" s="27">
        <f t="shared" si="62"/>
        <v>6231859.7076504547</v>
      </c>
      <c r="G338" s="37">
        <f t="shared" si="63"/>
        <v>5995820.5383068416</v>
      </c>
      <c r="H338" s="37">
        <f t="shared" si="64"/>
        <v>5728754.1966949534</v>
      </c>
      <c r="I338" s="30"/>
      <c r="J338" s="31"/>
      <c r="K338" s="10">
        <f t="shared" si="71"/>
        <v>411.63750000000005</v>
      </c>
      <c r="L338" s="10">
        <f t="shared" si="72"/>
        <v>411.78300000000002</v>
      </c>
      <c r="M338" s="8">
        <v>43196</v>
      </c>
      <c r="N338" s="16">
        <v>0.81666666666666676</v>
      </c>
      <c r="O338" s="6">
        <v>412.35</v>
      </c>
      <c r="P338" s="1">
        <v>7.8479999999999999</v>
      </c>
      <c r="Q338" s="1">
        <v>2.58</v>
      </c>
      <c r="R338" s="1">
        <v>0.6</v>
      </c>
      <c r="S338" s="10">
        <v>1.6</v>
      </c>
      <c r="T338" s="10">
        <v>83.46</v>
      </c>
      <c r="U338" s="10">
        <v>22.32</v>
      </c>
      <c r="V338" s="12">
        <v>5</v>
      </c>
      <c r="W338" s="10">
        <v>102</v>
      </c>
      <c r="X338" s="12">
        <v>5</v>
      </c>
      <c r="Y338" s="10">
        <v>59.76</v>
      </c>
      <c r="Z338" s="12">
        <v>5</v>
      </c>
      <c r="AA338" s="10">
        <v>145.5</v>
      </c>
      <c r="AB338" s="6">
        <v>6</v>
      </c>
      <c r="AD338" s="2">
        <f t="shared" si="65"/>
        <v>0.9223294303960865</v>
      </c>
      <c r="AE338" s="58">
        <f t="shared" si="66"/>
        <v>-0.38945295172330885</v>
      </c>
      <c r="AF338" s="58">
        <f t="shared" si="67"/>
        <v>0.87738686748895389</v>
      </c>
      <c r="AG338" s="57">
        <f t="shared" si="68"/>
        <v>-0.56808870295518643</v>
      </c>
      <c r="AH338" s="59">
        <f t="shared" si="69"/>
        <v>2.2636581181215014</v>
      </c>
      <c r="AI338" s="60">
        <f t="shared" si="70"/>
        <v>0.70219886099287721</v>
      </c>
    </row>
    <row r="339" spans="2:35">
      <c r="B339" s="11"/>
      <c r="E339" s="27">
        <f t="shared" si="61"/>
        <v>4489310.2551511917</v>
      </c>
      <c r="F339" s="27">
        <f t="shared" si="62"/>
        <v>6287866.0025473796</v>
      </c>
      <c r="G339" s="37">
        <f t="shared" si="63"/>
        <v>5825493.1800149474</v>
      </c>
      <c r="H339" s="37">
        <f t="shared" si="64"/>
        <v>5712526.7487906339</v>
      </c>
      <c r="I339" s="30"/>
      <c r="J339" s="31"/>
      <c r="K339" s="10">
        <f t="shared" si="71"/>
        <v>413.76749999999998</v>
      </c>
      <c r="L339" s="10">
        <f t="shared" si="72"/>
        <v>413.91749999999996</v>
      </c>
      <c r="M339" s="8">
        <v>43196</v>
      </c>
      <c r="N339" s="16">
        <v>0.81736111111111109</v>
      </c>
      <c r="O339" s="6">
        <v>412.35</v>
      </c>
      <c r="P339" s="1">
        <v>7.8479999999999999</v>
      </c>
      <c r="Q339" s="1">
        <v>2.68</v>
      </c>
      <c r="R339" s="1">
        <v>0.59</v>
      </c>
      <c r="S339" s="10">
        <v>1.8</v>
      </c>
      <c r="T339" s="10">
        <v>83.82</v>
      </c>
      <c r="U339" s="10">
        <v>22.35</v>
      </c>
      <c r="V339" s="12">
        <v>5</v>
      </c>
      <c r="W339" s="10">
        <v>103.5</v>
      </c>
      <c r="X339" s="12">
        <v>5</v>
      </c>
      <c r="Y339" s="10">
        <v>60.15</v>
      </c>
      <c r="Z339" s="12">
        <v>5</v>
      </c>
      <c r="AA339" s="10">
        <v>150</v>
      </c>
      <c r="AB339" s="6">
        <v>6</v>
      </c>
      <c r="AD339" s="2">
        <f t="shared" si="65"/>
        <v>0.93406823837258757</v>
      </c>
      <c r="AE339" s="58">
        <f t="shared" si="66"/>
        <v>-0.37059095530080033</v>
      </c>
      <c r="AF339" s="58">
        <f t="shared" si="67"/>
        <v>0.85797906646625866</v>
      </c>
      <c r="AG339" s="57">
        <f t="shared" si="68"/>
        <v>-0.66523308222503952</v>
      </c>
      <c r="AH339" s="59">
        <f t="shared" si="69"/>
        <v>2.2993838981295731</v>
      </c>
      <c r="AI339" s="60">
        <f t="shared" si="70"/>
        <v>0.70611480904702972</v>
      </c>
    </row>
    <row r="340" spans="2:35">
      <c r="B340" s="11"/>
      <c r="E340" s="27">
        <f t="shared" si="61"/>
        <v>4708548.5662899697</v>
      </c>
      <c r="F340" s="27">
        <f t="shared" si="62"/>
        <v>6570309.8146012872</v>
      </c>
      <c r="G340" s="37">
        <f t="shared" si="63"/>
        <v>6145729.4497056324</v>
      </c>
      <c r="H340" s="37">
        <f t="shared" si="64"/>
        <v>5990911.5980021069</v>
      </c>
      <c r="I340" s="30"/>
      <c r="J340" s="31"/>
      <c r="K340" s="10">
        <f t="shared" si="71"/>
        <v>415.53750000000002</v>
      </c>
      <c r="L340" s="10">
        <f t="shared" si="72"/>
        <v>415.68149999999997</v>
      </c>
      <c r="M340" s="8">
        <v>43196</v>
      </c>
      <c r="N340" s="16">
        <v>0.94652777777777775</v>
      </c>
      <c r="O340" s="6">
        <v>412.35</v>
      </c>
      <c r="P340" s="1">
        <v>7.8479999999999999</v>
      </c>
      <c r="Q340" s="1">
        <v>2.6</v>
      </c>
      <c r="R340" s="1">
        <v>0.54</v>
      </c>
      <c r="S340" s="10">
        <v>0.1</v>
      </c>
      <c r="T340" s="10">
        <v>83.91</v>
      </c>
      <c r="U340" s="10">
        <v>22.8</v>
      </c>
      <c r="V340" s="12">
        <v>5</v>
      </c>
      <c r="W340" s="10">
        <v>103.5</v>
      </c>
      <c r="X340" s="12">
        <v>5</v>
      </c>
      <c r="Y340" s="10">
        <v>60.06</v>
      </c>
      <c r="Z340" s="12">
        <v>5</v>
      </c>
      <c r="AA340" s="10">
        <v>144</v>
      </c>
      <c r="AB340" s="6">
        <v>6</v>
      </c>
      <c r="AD340" s="2">
        <f t="shared" si="65"/>
        <v>0.99910058838668814</v>
      </c>
      <c r="AE340" s="58">
        <f t="shared" si="66"/>
        <v>-0.38545268907583086</v>
      </c>
      <c r="AF340" s="58">
        <f t="shared" si="67"/>
        <v>0.85893912396017624</v>
      </c>
      <c r="AG340" s="57">
        <f t="shared" si="68"/>
        <v>-0.66037615057040655</v>
      </c>
      <c r="AH340" s="59">
        <f t="shared" si="69"/>
        <v>2.2332417222964582</v>
      </c>
      <c r="AI340" s="60">
        <f t="shared" si="70"/>
        <v>0.64555221392671713</v>
      </c>
    </row>
    <row r="341" spans="2:35">
      <c r="B341" s="11"/>
      <c r="E341" s="27">
        <f t="shared" si="61"/>
        <v>4708533.3563482454</v>
      </c>
      <c r="F341" s="27">
        <f t="shared" si="62"/>
        <v>7030169.2507051276</v>
      </c>
      <c r="G341" s="37">
        <f t="shared" si="63"/>
        <v>6401397.1988303494</v>
      </c>
      <c r="H341" s="37">
        <f t="shared" si="64"/>
        <v>6371283.0601469744</v>
      </c>
      <c r="I341" s="30"/>
      <c r="J341" s="31"/>
      <c r="K341" s="10">
        <f t="shared" si="71"/>
        <v>410.48999999999995</v>
      </c>
      <c r="L341" s="10">
        <f t="shared" si="72"/>
        <v>410.64449999999999</v>
      </c>
      <c r="M341" s="8">
        <v>43196</v>
      </c>
      <c r="N341" s="16">
        <v>0.97291666666666676</v>
      </c>
      <c r="O341" s="6">
        <v>412.35</v>
      </c>
      <c r="P341" s="1">
        <v>7.8479999999999999</v>
      </c>
      <c r="Q341" s="1">
        <v>2.6</v>
      </c>
      <c r="R341" s="1">
        <v>0.47</v>
      </c>
      <c r="S341" s="10">
        <v>1.4210899999999999E-14</v>
      </c>
      <c r="T341" s="10">
        <v>82.92</v>
      </c>
      <c r="U341" s="10">
        <v>22.2</v>
      </c>
      <c r="V341" s="12">
        <v>5</v>
      </c>
      <c r="W341" s="10">
        <v>103.5</v>
      </c>
      <c r="X341" s="12">
        <v>5</v>
      </c>
      <c r="Y341" s="10">
        <v>59.64</v>
      </c>
      <c r="Z341" s="12">
        <v>5</v>
      </c>
      <c r="AA341" s="10">
        <v>154.5</v>
      </c>
      <c r="AB341" s="6">
        <v>6</v>
      </c>
      <c r="AD341" s="2">
        <f t="shared" si="65"/>
        <v>1.1077674989873132</v>
      </c>
      <c r="AE341" s="58">
        <f t="shared" si="66"/>
        <v>-0.3854524491077258</v>
      </c>
      <c r="AF341" s="58">
        <f t="shared" si="67"/>
        <v>0.84101307140682313</v>
      </c>
      <c r="AG341" s="57">
        <f t="shared" si="68"/>
        <v>-0.75197254147702852</v>
      </c>
      <c r="AH341" s="59">
        <f t="shared" si="69"/>
        <v>2.1866339856577404</v>
      </c>
      <c r="AI341" s="60">
        <f t="shared" si="70"/>
        <v>0.57384567409481668</v>
      </c>
    </row>
    <row r="342" spans="2:35">
      <c r="B342" s="11"/>
      <c r="E342" s="27">
        <f t="shared" si="61"/>
        <v>4631937.5704989489</v>
      </c>
      <c r="F342" s="27">
        <f t="shared" si="62"/>
        <v>5408691.5923401425</v>
      </c>
      <c r="G342" s="37">
        <f t="shared" si="63"/>
        <v>5425367.0614931965</v>
      </c>
      <c r="H342" s="37">
        <f t="shared" si="64"/>
        <v>5042137.3041805653</v>
      </c>
      <c r="I342" s="30"/>
      <c r="J342" s="31"/>
      <c r="K342" s="10">
        <f t="shared" si="71"/>
        <v>412.62</v>
      </c>
      <c r="L342" s="10">
        <f t="shared" si="72"/>
        <v>412.79700000000003</v>
      </c>
      <c r="M342" s="8">
        <v>43197</v>
      </c>
      <c r="N342" s="16">
        <v>0.14861111111111111</v>
      </c>
      <c r="O342" s="6">
        <v>412.35</v>
      </c>
      <c r="P342" s="1">
        <v>7.8479999999999999</v>
      </c>
      <c r="Q342" s="1">
        <v>2.63</v>
      </c>
      <c r="R342" s="1">
        <v>0.78</v>
      </c>
      <c r="S342" s="10">
        <v>2.6</v>
      </c>
      <c r="T342" s="10">
        <v>83.1</v>
      </c>
      <c r="U342" s="10">
        <v>22.32</v>
      </c>
      <c r="V342" s="12">
        <v>5</v>
      </c>
      <c r="W342" s="10">
        <v>27</v>
      </c>
      <c r="X342" s="12">
        <v>5</v>
      </c>
      <c r="Y342" s="10">
        <v>60</v>
      </c>
      <c r="Z342" s="12">
        <v>5</v>
      </c>
      <c r="AA342" s="10">
        <v>177</v>
      </c>
      <c r="AB342" s="6">
        <v>6</v>
      </c>
      <c r="AD342" s="2">
        <f t="shared" si="65"/>
        <v>0.752774742548179</v>
      </c>
      <c r="AE342" s="58">
        <f t="shared" si="66"/>
        <v>-0.37986098176362659</v>
      </c>
      <c r="AF342" s="58">
        <f t="shared" si="67"/>
        <v>0.9102130493067544</v>
      </c>
      <c r="AG342" s="57">
        <f t="shared" si="68"/>
        <v>-0.40856942504322008</v>
      </c>
      <c r="AH342" s="59">
        <f t="shared" si="69"/>
        <v>2.3938603196767643</v>
      </c>
      <c r="AI342" s="60">
        <f t="shared" si="70"/>
        <v>0.87993693049239396</v>
      </c>
    </row>
    <row r="343" spans="2:35">
      <c r="B343" s="11"/>
      <c r="E343" s="27">
        <f t="shared" si="61"/>
        <v>4609855.2805335876</v>
      </c>
      <c r="F343" s="27">
        <f t="shared" si="62"/>
        <v>6917549.8123577507</v>
      </c>
      <c r="G343" s="37">
        <f t="shared" si="63"/>
        <v>6253811.5014710892</v>
      </c>
      <c r="H343" s="37">
        <f t="shared" si="64"/>
        <v>6254468.7014905345</v>
      </c>
      <c r="I343" s="30"/>
      <c r="J343" s="31"/>
      <c r="K343" s="10">
        <f t="shared" si="71"/>
        <v>412.47749999999996</v>
      </c>
      <c r="L343" s="10">
        <f t="shared" si="72"/>
        <v>412.65749999999997</v>
      </c>
      <c r="M343" s="8">
        <v>43197</v>
      </c>
      <c r="N343" s="16">
        <v>0.18611111111111112</v>
      </c>
      <c r="O343" s="6">
        <v>412.35</v>
      </c>
      <c r="P343" s="1">
        <v>7.8479999999999999</v>
      </c>
      <c r="Q343" s="1">
        <v>2.64</v>
      </c>
      <c r="R343" s="1">
        <v>0.49</v>
      </c>
      <c r="S343" s="10">
        <v>3.3</v>
      </c>
      <c r="T343" s="10">
        <v>83.31</v>
      </c>
      <c r="U343" s="10">
        <v>22.29</v>
      </c>
      <c r="V343" s="12">
        <v>5</v>
      </c>
      <c r="W343" s="10">
        <v>25.5</v>
      </c>
      <c r="X343" s="12">
        <v>5</v>
      </c>
      <c r="Y343" s="10">
        <v>60</v>
      </c>
      <c r="Z343" s="12">
        <v>5</v>
      </c>
      <c r="AA343" s="10">
        <v>180</v>
      </c>
      <c r="AB343" s="6">
        <v>6</v>
      </c>
      <c r="AD343" s="2">
        <f t="shared" si="65"/>
        <v>1.0719804344027657</v>
      </c>
      <c r="AE343" s="58">
        <f t="shared" si="66"/>
        <v>-0.37807899956905811</v>
      </c>
      <c r="AF343" s="58">
        <f t="shared" si="67"/>
        <v>0.83987134144780407</v>
      </c>
      <c r="AG343" s="57">
        <f t="shared" si="68"/>
        <v>-0.75787237722409406</v>
      </c>
      <c r="AH343" s="59">
        <f t="shared" si="69"/>
        <v>2.217260341422203</v>
      </c>
      <c r="AI343" s="60">
        <f t="shared" si="70"/>
        <v>0.59907792620952505</v>
      </c>
    </row>
    <row r="344" spans="2:35">
      <c r="B344" s="11"/>
      <c r="E344" s="27">
        <f t="shared" si="61"/>
        <v>4623058.9189136466</v>
      </c>
      <c r="F344" s="27">
        <f t="shared" si="62"/>
        <v>6572111.189855366</v>
      </c>
      <c r="G344" s="37">
        <f t="shared" si="63"/>
        <v>6081402.7793757524</v>
      </c>
      <c r="H344" s="37">
        <f t="shared" si="64"/>
        <v>5974007.5896383338</v>
      </c>
      <c r="I344" s="30"/>
      <c r="J344" s="31"/>
      <c r="K344" s="10">
        <f t="shared" si="71"/>
        <v>413.24999999999994</v>
      </c>
      <c r="L344" s="10">
        <f t="shared" si="72"/>
        <v>413.40299999999996</v>
      </c>
      <c r="M344" s="8">
        <v>43197</v>
      </c>
      <c r="N344" s="16">
        <v>0.25277777777777777</v>
      </c>
      <c r="O344" s="6">
        <v>412.35</v>
      </c>
      <c r="P344" s="1">
        <v>7.8479999999999999</v>
      </c>
      <c r="Q344" s="1">
        <v>2.63</v>
      </c>
      <c r="R344" s="1">
        <v>0.54</v>
      </c>
      <c r="S344" s="10">
        <v>-0.9</v>
      </c>
      <c r="T344" s="10">
        <v>83.7</v>
      </c>
      <c r="U344" s="10">
        <v>22.29</v>
      </c>
      <c r="V344" s="12">
        <v>5</v>
      </c>
      <c r="W344" s="10">
        <v>27</v>
      </c>
      <c r="X344" s="12">
        <v>5</v>
      </c>
      <c r="Y344" s="10">
        <v>60.18</v>
      </c>
      <c r="Z344" s="12">
        <v>5</v>
      </c>
      <c r="AA344" s="10">
        <v>153</v>
      </c>
      <c r="AB344" s="6">
        <v>6</v>
      </c>
      <c r="AD344" s="2">
        <f t="shared" si="65"/>
        <v>0.99896374943058852</v>
      </c>
      <c r="AE344" s="58">
        <f t="shared" si="66"/>
        <v>-0.37972250063795576</v>
      </c>
      <c r="AF344" s="58">
        <f t="shared" si="67"/>
        <v>0.85398234112424054</v>
      </c>
      <c r="AG344" s="57">
        <f t="shared" si="68"/>
        <v>-0.6855110967585536</v>
      </c>
      <c r="AH344" s="59">
        <f t="shared" si="69"/>
        <v>2.2459735571567525</v>
      </c>
      <c r="AI344" s="60">
        <f t="shared" si="70"/>
        <v>0.64929920256992468</v>
      </c>
    </row>
    <row r="345" spans="2:35">
      <c r="B345" s="11"/>
      <c r="E345" s="27">
        <f t="shared" si="61"/>
        <v>4709765.5810605241</v>
      </c>
      <c r="F345" s="27">
        <f t="shared" si="62"/>
        <v>6696478.2187229628</v>
      </c>
      <c r="G345" s="37">
        <f t="shared" si="63"/>
        <v>6217094.3185856352</v>
      </c>
      <c r="H345" s="37">
        <f t="shared" si="64"/>
        <v>6094720.8250265792</v>
      </c>
      <c r="I345" s="30"/>
      <c r="J345" s="31"/>
      <c r="K345" s="10">
        <f t="shared" si="71"/>
        <v>413.23500000000001</v>
      </c>
      <c r="L345" s="10">
        <f t="shared" si="72"/>
        <v>413.38499999999999</v>
      </c>
      <c r="M345" s="8">
        <v>43197</v>
      </c>
      <c r="N345" s="16">
        <v>0.2590277777777778</v>
      </c>
      <c r="O345" s="6">
        <v>412.35</v>
      </c>
      <c r="P345" s="1">
        <v>7.8479999999999999</v>
      </c>
      <c r="Q345" s="1">
        <v>2.6</v>
      </c>
      <c r="R345" s="1">
        <v>0.52</v>
      </c>
      <c r="S345" s="10">
        <v>-0.9</v>
      </c>
      <c r="T345" s="10">
        <v>83.37</v>
      </c>
      <c r="U345" s="10">
        <v>22.11</v>
      </c>
      <c r="V345" s="12">
        <v>5</v>
      </c>
      <c r="W345" s="10">
        <v>27</v>
      </c>
      <c r="X345" s="12">
        <v>5</v>
      </c>
      <c r="Y345" s="10">
        <v>60.36</v>
      </c>
      <c r="Z345" s="12">
        <v>5</v>
      </c>
      <c r="AA345" s="10">
        <v>150</v>
      </c>
      <c r="AB345" s="6">
        <v>6</v>
      </c>
      <c r="AD345" s="2">
        <f t="shared" si="65"/>
        <v>1.0275747040976344</v>
      </c>
      <c r="AE345" s="58">
        <f t="shared" si="66"/>
        <v>-0.38547188998623083</v>
      </c>
      <c r="AF345" s="58">
        <f t="shared" si="67"/>
        <v>0.85389109719989709</v>
      </c>
      <c r="AG345" s="57">
        <f t="shared" si="68"/>
        <v>-0.68597514440983787</v>
      </c>
      <c r="AH345" s="59">
        <f t="shared" si="69"/>
        <v>2.2201168527197321</v>
      </c>
      <c r="AI345" s="60">
        <f t="shared" si="70"/>
        <v>0.62531789617945355</v>
      </c>
    </row>
    <row r="346" spans="2:35">
      <c r="B346" s="11"/>
      <c r="E346" s="27">
        <f t="shared" si="61"/>
        <v>4622090.4018650772</v>
      </c>
      <c r="F346" s="27">
        <f t="shared" si="62"/>
        <v>6759164.1829456715</v>
      </c>
      <c r="G346" s="37">
        <f t="shared" si="63"/>
        <v>6182171.7234342238</v>
      </c>
      <c r="H346" s="37">
        <f t="shared" si="64"/>
        <v>6128065.5488014594</v>
      </c>
      <c r="I346" s="30"/>
      <c r="J346" s="31"/>
      <c r="K346" s="10">
        <f t="shared" si="71"/>
        <v>413.22750000000002</v>
      </c>
      <c r="L346" s="10">
        <f t="shared" si="72"/>
        <v>413.3775</v>
      </c>
      <c r="M346" s="8">
        <v>43197</v>
      </c>
      <c r="N346" s="16">
        <v>0.28541666666666665</v>
      </c>
      <c r="O346" s="6">
        <v>412.35</v>
      </c>
      <c r="P346" s="1">
        <v>7.8479999999999999</v>
      </c>
      <c r="Q346" s="1">
        <v>2.63</v>
      </c>
      <c r="R346" s="1">
        <v>0.51</v>
      </c>
      <c r="S346" s="10">
        <v>-0.4</v>
      </c>
      <c r="T346" s="10">
        <v>83.43</v>
      </c>
      <c r="U346" s="10">
        <v>22.26</v>
      </c>
      <c r="V346" s="12">
        <v>5</v>
      </c>
      <c r="W346" s="10">
        <v>25.5</v>
      </c>
      <c r="X346" s="12">
        <v>5</v>
      </c>
      <c r="Y346" s="10">
        <v>60.21</v>
      </c>
      <c r="Z346" s="12">
        <v>5</v>
      </c>
      <c r="AA346" s="10">
        <v>150</v>
      </c>
      <c r="AB346" s="6">
        <v>6</v>
      </c>
      <c r="AD346" s="2">
        <f t="shared" si="65"/>
        <v>1.0426812670307464</v>
      </c>
      <c r="AE346" s="58">
        <f t="shared" si="66"/>
        <v>-0.37970739459062097</v>
      </c>
      <c r="AF346" s="58">
        <f t="shared" si="67"/>
        <v>0.84653833110562449</v>
      </c>
      <c r="AG346" s="57">
        <f t="shared" si="68"/>
        <v>-0.7235337233264082</v>
      </c>
      <c r="AH346" s="59">
        <f t="shared" si="69"/>
        <v>2.2263958108077921</v>
      </c>
      <c r="AI346" s="60">
        <f t="shared" si="70"/>
        <v>0.6186194185285897</v>
      </c>
    </row>
    <row r="347" spans="2:35">
      <c r="B347" s="11"/>
      <c r="E347" s="27">
        <f t="shared" si="61"/>
        <v>4540947.7373461239</v>
      </c>
      <c r="F347" s="27">
        <f t="shared" si="62"/>
        <v>6762735.0179597288</v>
      </c>
      <c r="G347" s="37">
        <f t="shared" si="63"/>
        <v>6116443.7025051499</v>
      </c>
      <c r="H347" s="37">
        <f t="shared" si="64"/>
        <v>6113619.2810470657</v>
      </c>
      <c r="I347" s="30"/>
      <c r="J347" s="31"/>
      <c r="K347" s="10">
        <f t="shared" si="71"/>
        <v>412.9425</v>
      </c>
      <c r="L347" s="10">
        <f t="shared" si="72"/>
        <v>413.09249999999997</v>
      </c>
      <c r="M347" s="8">
        <v>43197</v>
      </c>
      <c r="N347" s="16">
        <v>0.35972222222222222</v>
      </c>
      <c r="O347" s="6">
        <v>412.35</v>
      </c>
      <c r="P347" s="1">
        <v>7.8479999999999999</v>
      </c>
      <c r="Q347" s="1">
        <v>2.66</v>
      </c>
      <c r="R347" s="1">
        <v>0.51</v>
      </c>
      <c r="S347" s="10">
        <v>-1.3</v>
      </c>
      <c r="T347" s="10">
        <v>83.79</v>
      </c>
      <c r="U347" s="10">
        <v>22.47</v>
      </c>
      <c r="V347" s="12">
        <v>5</v>
      </c>
      <c r="W347" s="10">
        <v>28.5</v>
      </c>
      <c r="X347" s="12">
        <v>5</v>
      </c>
      <c r="Y347" s="10">
        <v>59.94</v>
      </c>
      <c r="Z347" s="12">
        <v>5</v>
      </c>
      <c r="AA347" s="10">
        <v>150</v>
      </c>
      <c r="AB347" s="6">
        <v>6</v>
      </c>
      <c r="AD347" s="2">
        <f t="shared" si="65"/>
        <v>1.0423940574464812</v>
      </c>
      <c r="AE347" s="58">
        <f t="shared" si="66"/>
        <v>-0.37417366450943346</v>
      </c>
      <c r="AF347" s="58">
        <f t="shared" si="67"/>
        <v>0.84192648870772491</v>
      </c>
      <c r="AG347" s="57">
        <f t="shared" si="68"/>
        <v>-0.7472582648409507</v>
      </c>
      <c r="AH347" s="59">
        <f t="shared" si="69"/>
        <v>2.2395244599625483</v>
      </c>
      <c r="AI347" s="60">
        <f t="shared" si="70"/>
        <v>0.62200804604037296</v>
      </c>
    </row>
    <row r="348" spans="2:35">
      <c r="B348" s="11"/>
      <c r="E348" s="27">
        <f t="shared" si="61"/>
        <v>4774439.8089787234</v>
      </c>
      <c r="F348" s="27">
        <f t="shared" si="62"/>
        <v>6969710.871181217</v>
      </c>
      <c r="G348" s="37">
        <f t="shared" si="63"/>
        <v>6420536.028480405</v>
      </c>
      <c r="H348" s="37">
        <f t="shared" si="64"/>
        <v>6333773.6581743415</v>
      </c>
      <c r="I348" s="30"/>
      <c r="J348" s="31"/>
      <c r="K348" s="10">
        <f t="shared" si="71"/>
        <v>411.70499999999998</v>
      </c>
      <c r="L348" s="10">
        <f t="shared" si="72"/>
        <v>411.8535</v>
      </c>
      <c r="M348" s="8">
        <v>43197</v>
      </c>
      <c r="N348" s="16">
        <v>0.39999999999999997</v>
      </c>
      <c r="O348" s="6">
        <v>412.35</v>
      </c>
      <c r="P348" s="1">
        <v>7.8479999999999999</v>
      </c>
      <c r="Q348" s="1">
        <v>2.58</v>
      </c>
      <c r="R348" s="1">
        <v>0.48</v>
      </c>
      <c r="S348" s="10">
        <v>-2</v>
      </c>
      <c r="T348" s="10">
        <v>83.46</v>
      </c>
      <c r="U348" s="10">
        <v>21.93</v>
      </c>
      <c r="V348" s="12">
        <v>5</v>
      </c>
      <c r="W348" s="10">
        <v>22.5</v>
      </c>
      <c r="X348" s="12">
        <v>5</v>
      </c>
      <c r="Y348" s="10">
        <v>60.24</v>
      </c>
      <c r="Z348" s="12">
        <v>5</v>
      </c>
      <c r="AA348" s="10">
        <v>148.5</v>
      </c>
      <c r="AB348" s="6">
        <v>6</v>
      </c>
      <c r="AD348" s="2">
        <f t="shared" si="65"/>
        <v>1.0898557253623316</v>
      </c>
      <c r="AE348" s="58">
        <f t="shared" si="66"/>
        <v>-0.38948832293570668</v>
      </c>
      <c r="AF348" s="58">
        <f t="shared" si="67"/>
        <v>0.84683206397921473</v>
      </c>
      <c r="AG348" s="57">
        <f t="shared" si="68"/>
        <v>-0.72202706456110155</v>
      </c>
      <c r="AH348" s="59">
        <f t="shared" si="69"/>
        <v>2.1848267250663742</v>
      </c>
      <c r="AI348" s="60">
        <f t="shared" si="70"/>
        <v>0.58202808817213025</v>
      </c>
    </row>
    <row r="349" spans="2:35">
      <c r="B349" s="11"/>
      <c r="E349" s="27">
        <f t="shared" si="61"/>
        <v>4999264.7044320032</v>
      </c>
      <c r="F349" s="27">
        <f t="shared" si="62"/>
        <v>7341604.41923468</v>
      </c>
      <c r="G349" s="37">
        <f t="shared" si="63"/>
        <v>6817757.8077745233</v>
      </c>
      <c r="H349" s="37">
        <f t="shared" si="64"/>
        <v>6690757.7358463407</v>
      </c>
      <c r="I349" s="30"/>
      <c r="J349" s="31"/>
      <c r="K349" s="10">
        <f t="shared" si="71"/>
        <v>411.89249999999998</v>
      </c>
      <c r="L349" s="10">
        <f t="shared" si="72"/>
        <v>412.04249999999996</v>
      </c>
      <c r="M349" s="8">
        <v>43197</v>
      </c>
      <c r="N349" s="16">
        <v>0.41180555555555554</v>
      </c>
      <c r="O349" s="6">
        <v>412.35</v>
      </c>
      <c r="P349" s="1">
        <v>7.8479999999999999</v>
      </c>
      <c r="Q349" s="1">
        <v>2.5099999999999998</v>
      </c>
      <c r="R349" s="1">
        <v>0.43</v>
      </c>
      <c r="S349" s="10">
        <v>-2.2999999999999998</v>
      </c>
      <c r="T349" s="10">
        <v>83.52</v>
      </c>
      <c r="U349" s="10">
        <v>21.99</v>
      </c>
      <c r="V349" s="12">
        <v>5</v>
      </c>
      <c r="W349" s="10">
        <v>28.5</v>
      </c>
      <c r="X349" s="12">
        <v>5</v>
      </c>
      <c r="Y349" s="10">
        <v>60.21</v>
      </c>
      <c r="Z349" s="12">
        <v>5</v>
      </c>
      <c r="AA349" s="10">
        <v>150</v>
      </c>
      <c r="AB349" s="6">
        <v>6</v>
      </c>
      <c r="AD349" s="2">
        <f t="shared" si="65"/>
        <v>1.1811059212507944</v>
      </c>
      <c r="AE349" s="58">
        <f t="shared" si="66"/>
        <v>-0.40402480804261931</v>
      </c>
      <c r="AF349" s="58">
        <f t="shared" si="67"/>
        <v>0.84499967332699721</v>
      </c>
      <c r="AG349" s="57">
        <f t="shared" si="68"/>
        <v>-0.73143458946532414</v>
      </c>
      <c r="AH349" s="59">
        <f t="shared" si="69"/>
        <v>2.1209491800507632</v>
      </c>
      <c r="AI349" s="60">
        <f t="shared" si="70"/>
        <v>0.52253082404022544</v>
      </c>
    </row>
    <row r="350" spans="2:35">
      <c r="B350" s="11"/>
      <c r="E350" s="27">
        <f t="shared" si="61"/>
        <v>4546211.1375517789</v>
      </c>
      <c r="F350" s="27">
        <f t="shared" si="62"/>
        <v>6771147.7282538209</v>
      </c>
      <c r="G350" s="37">
        <f t="shared" si="63"/>
        <v>6124284.8941281093</v>
      </c>
      <c r="H350" s="37">
        <f t="shared" si="64"/>
        <v>6120929.0292999921</v>
      </c>
      <c r="I350" s="30"/>
      <c r="J350" s="31"/>
      <c r="K350" s="10">
        <f t="shared" si="71"/>
        <v>412.97250000000003</v>
      </c>
      <c r="L350" s="10">
        <f t="shared" si="72"/>
        <v>413.07</v>
      </c>
      <c r="M350" s="8">
        <v>43197</v>
      </c>
      <c r="N350" s="16">
        <v>0.42986111111111108</v>
      </c>
      <c r="O350" s="6">
        <v>412.35</v>
      </c>
      <c r="P350" s="1">
        <v>7.8479999999999999</v>
      </c>
      <c r="Q350" s="1">
        <v>2.66</v>
      </c>
      <c r="R350" s="1">
        <v>0.51</v>
      </c>
      <c r="S350" s="10">
        <v>-2.2999999999999998</v>
      </c>
      <c r="T350" s="10">
        <v>83.28</v>
      </c>
      <c r="U350" s="10">
        <v>22.32</v>
      </c>
      <c r="V350" s="12">
        <v>5</v>
      </c>
      <c r="W350" s="10">
        <v>27</v>
      </c>
      <c r="X350" s="12">
        <v>5</v>
      </c>
      <c r="Y350" s="10">
        <v>60.15</v>
      </c>
      <c r="Z350" s="12">
        <v>5</v>
      </c>
      <c r="AA350" s="10">
        <v>97.5</v>
      </c>
      <c r="AB350" s="6">
        <v>6</v>
      </c>
      <c r="AD350" s="2">
        <f t="shared" si="65"/>
        <v>1.0417174059023471</v>
      </c>
      <c r="AE350" s="58">
        <f t="shared" si="66"/>
        <v>-0.37425483236576884</v>
      </c>
      <c r="AF350" s="58">
        <f t="shared" si="67"/>
        <v>0.84189660849852543</v>
      </c>
      <c r="AG350" s="57">
        <f t="shared" si="68"/>
        <v>-0.74741239991602271</v>
      </c>
      <c r="AH350" s="59">
        <f t="shared" si="69"/>
        <v>2.2394449786060777</v>
      </c>
      <c r="AI350" s="60">
        <f t="shared" si="70"/>
        <v>0.62203012206532882</v>
      </c>
    </row>
    <row r="351" spans="2:35">
      <c r="B351" s="11"/>
      <c r="E351" s="27">
        <f t="shared" si="61"/>
        <v>4841918.1436226685</v>
      </c>
      <c r="F351" s="27">
        <f t="shared" si="62"/>
        <v>6910222.207262205</v>
      </c>
      <c r="G351" s="37">
        <f t="shared" si="63"/>
        <v>6438403.5782702425</v>
      </c>
      <c r="H351" s="37">
        <f t="shared" si="64"/>
        <v>6297748.2866567727</v>
      </c>
      <c r="I351" s="30"/>
      <c r="J351" s="31"/>
      <c r="K351" s="10">
        <f t="shared" si="71"/>
        <v>413.25</v>
      </c>
      <c r="L351" s="10">
        <f t="shared" si="72"/>
        <v>413.4</v>
      </c>
      <c r="M351" s="8">
        <v>43197</v>
      </c>
      <c r="N351" s="16">
        <v>0.47500000000000003</v>
      </c>
      <c r="O351" s="6">
        <v>412.35</v>
      </c>
      <c r="P351" s="1">
        <v>7.8479999999999999</v>
      </c>
      <c r="Q351" s="1">
        <v>2.56</v>
      </c>
      <c r="R351" s="1">
        <v>0.49</v>
      </c>
      <c r="S351" s="10">
        <v>-2.8</v>
      </c>
      <c r="T351" s="10">
        <v>83.49</v>
      </c>
      <c r="U351" s="10">
        <v>21.9</v>
      </c>
      <c r="V351" s="12">
        <v>5</v>
      </c>
      <c r="W351" s="10">
        <v>30</v>
      </c>
      <c r="X351" s="12">
        <v>5</v>
      </c>
      <c r="Y351" s="10">
        <v>60.57</v>
      </c>
      <c r="Z351" s="12">
        <v>5</v>
      </c>
      <c r="AA351" s="10">
        <v>150</v>
      </c>
      <c r="AB351" s="6">
        <v>6</v>
      </c>
      <c r="AD351" s="2">
        <f t="shared" si="65"/>
        <v>1.0725938648043165</v>
      </c>
      <c r="AE351" s="58">
        <f t="shared" si="66"/>
        <v>-0.3936124444579322</v>
      </c>
      <c r="AF351" s="58">
        <f t="shared" si="67"/>
        <v>0.85280998277077313</v>
      </c>
      <c r="AG351" s="57">
        <f t="shared" si="68"/>
        <v>-0.69147724550047651</v>
      </c>
      <c r="AH351" s="59">
        <f t="shared" si="69"/>
        <v>2.1831935558931792</v>
      </c>
      <c r="AI351" s="60">
        <f t="shared" si="70"/>
        <v>0.58998885060261264</v>
      </c>
    </row>
    <row r="352" spans="2:35">
      <c r="B352" s="11"/>
      <c r="E352" s="27">
        <f t="shared" si="61"/>
        <v>4912834.5482136765</v>
      </c>
      <c r="F352" s="27">
        <f t="shared" si="62"/>
        <v>7518566.5682425294</v>
      </c>
      <c r="G352" s="37">
        <f t="shared" si="63"/>
        <v>6825359.0329428175</v>
      </c>
      <c r="H352" s="37">
        <f t="shared" si="64"/>
        <v>6804064.2661306495</v>
      </c>
      <c r="I352" s="30"/>
      <c r="J352" s="31"/>
      <c r="K352" s="10">
        <f t="shared" si="71"/>
        <v>413.25</v>
      </c>
      <c r="L352" s="10">
        <f t="shared" si="72"/>
        <v>413.4</v>
      </c>
      <c r="M352" s="8">
        <v>43198</v>
      </c>
      <c r="N352" s="16">
        <v>5.0694444444444452E-2</v>
      </c>
      <c r="O352" s="6">
        <v>412.35</v>
      </c>
      <c r="P352" s="1">
        <v>7.8479999999999999</v>
      </c>
      <c r="Q352" s="1">
        <v>2.57</v>
      </c>
      <c r="R352" s="1">
        <v>0.43</v>
      </c>
      <c r="S352" s="10">
        <v>-8.5</v>
      </c>
      <c r="T352" s="10">
        <v>83.25</v>
      </c>
      <c r="U352" s="10">
        <v>22.32</v>
      </c>
      <c r="V352" s="12">
        <v>5</v>
      </c>
      <c r="W352" s="10">
        <v>30</v>
      </c>
      <c r="X352" s="12">
        <v>5</v>
      </c>
      <c r="Y352" s="10">
        <v>60.15</v>
      </c>
      <c r="Z352" s="12">
        <v>5</v>
      </c>
      <c r="AA352" s="10">
        <v>150</v>
      </c>
      <c r="AB352" s="6">
        <v>6</v>
      </c>
      <c r="AD352" s="2">
        <f t="shared" si="65"/>
        <v>1.1642244129005466</v>
      </c>
      <c r="AE352" s="58">
        <f t="shared" si="66"/>
        <v>-0.39321279115543695</v>
      </c>
      <c r="AF352" s="58">
        <f t="shared" si="67"/>
        <v>0.83424984598941609</v>
      </c>
      <c r="AG352" s="57">
        <f t="shared" si="68"/>
        <v>-0.78703864848120697</v>
      </c>
      <c r="AH352" s="59">
        <f t="shared" si="69"/>
        <v>2.1440221041927989</v>
      </c>
      <c r="AI352" s="60">
        <f t="shared" si="70"/>
        <v>0.52926395820141259</v>
      </c>
    </row>
    <row r="353" spans="2:35">
      <c r="B353" s="11"/>
      <c r="E353" s="27">
        <f t="shared" si="61"/>
        <v>4935899.7853499865</v>
      </c>
      <c r="F353" s="27">
        <f t="shared" si="62"/>
        <v>7025947.8534873398</v>
      </c>
      <c r="G353" s="37">
        <f t="shared" si="63"/>
        <v>6572203.0228193393</v>
      </c>
      <c r="H353" s="37">
        <f t="shared" si="64"/>
        <v>6409315.6526018046</v>
      </c>
      <c r="I353" s="30"/>
      <c r="J353" s="31"/>
      <c r="K353" s="10">
        <f t="shared" si="71"/>
        <v>413.25</v>
      </c>
      <c r="L353" s="10">
        <f t="shared" si="72"/>
        <v>413.4</v>
      </c>
      <c r="M353" s="8">
        <v>43198</v>
      </c>
      <c r="N353" s="16">
        <v>0.20416666666666669</v>
      </c>
      <c r="O353" s="6">
        <v>412.35</v>
      </c>
      <c r="P353" s="1">
        <v>7.8479999999999999</v>
      </c>
      <c r="Q353" s="1">
        <v>2.54</v>
      </c>
      <c r="R353" s="1">
        <v>0.48</v>
      </c>
      <c r="S353" s="10">
        <v>-5.2</v>
      </c>
      <c r="T353" s="10">
        <v>83.58</v>
      </c>
      <c r="U353" s="10">
        <v>22.41</v>
      </c>
      <c r="V353" s="12">
        <v>5</v>
      </c>
      <c r="W353" s="10">
        <v>30</v>
      </c>
      <c r="X353" s="12">
        <v>5</v>
      </c>
      <c r="Y353" s="10">
        <v>60.06</v>
      </c>
      <c r="Z353" s="12">
        <v>5</v>
      </c>
      <c r="AA353" s="10">
        <v>150</v>
      </c>
      <c r="AB353" s="6">
        <v>6</v>
      </c>
      <c r="AD353" s="2">
        <f t="shared" si="65"/>
        <v>1.0850497660390386</v>
      </c>
      <c r="AE353" s="58">
        <f t="shared" si="66"/>
        <v>-0.39822953436165431</v>
      </c>
      <c r="AF353" s="58">
        <f t="shared" si="67"/>
        <v>0.85346487554250916</v>
      </c>
      <c r="AG353" s="57">
        <f t="shared" si="68"/>
        <v>-0.68814347627116779</v>
      </c>
      <c r="AH353" s="59">
        <f t="shared" si="69"/>
        <v>2.1678007838779734</v>
      </c>
      <c r="AI353" s="60">
        <f t="shared" si="70"/>
        <v>0.57750478235836</v>
      </c>
    </row>
    <row r="354" spans="2:35">
      <c r="B354" s="11"/>
      <c r="E354" s="27">
        <f t="shared" si="61"/>
        <v>4768145.0081746466</v>
      </c>
      <c r="F354" s="27">
        <f t="shared" si="62"/>
        <v>6697321.003015277</v>
      </c>
      <c r="G354" s="37">
        <f t="shared" si="63"/>
        <v>6261651.7740086894</v>
      </c>
      <c r="H354" s="37">
        <f t="shared" si="64"/>
        <v>6107677.7611720236</v>
      </c>
      <c r="I354" s="30"/>
      <c r="J354" s="31"/>
      <c r="K354" s="10">
        <f t="shared" si="71"/>
        <v>412.93500000000006</v>
      </c>
      <c r="L354" s="10">
        <f t="shared" si="72"/>
        <v>413.08200000000005</v>
      </c>
      <c r="M354" s="8">
        <v>43196</v>
      </c>
      <c r="N354" s="16">
        <v>0.68333333333333324</v>
      </c>
      <c r="O354" s="6">
        <v>412.2</v>
      </c>
      <c r="P354" s="1">
        <v>7.8479999999999999</v>
      </c>
      <c r="Q354" s="1">
        <v>2.58</v>
      </c>
      <c r="R354" s="1">
        <v>0.52</v>
      </c>
      <c r="S354" s="10">
        <v>-0.8</v>
      </c>
      <c r="T354" s="10">
        <v>83.01</v>
      </c>
      <c r="U354" s="10">
        <v>22.47</v>
      </c>
      <c r="V354" s="12">
        <v>5</v>
      </c>
      <c r="W354" s="10">
        <v>0</v>
      </c>
      <c r="X354" s="12">
        <v>5</v>
      </c>
      <c r="Y354" s="10">
        <v>59.97</v>
      </c>
      <c r="Z354" s="12">
        <v>5</v>
      </c>
      <c r="AA354" s="10">
        <v>147</v>
      </c>
      <c r="AB354" s="6">
        <v>6</v>
      </c>
      <c r="AD354" s="2">
        <f t="shared" si="65"/>
        <v>1.0273265619065319</v>
      </c>
      <c r="AE354" s="58">
        <f t="shared" si="66"/>
        <v>-0.38921902497437677</v>
      </c>
      <c r="AF354" s="58">
        <f t="shared" si="67"/>
        <v>0.85714852999309288</v>
      </c>
      <c r="AG354" s="57">
        <f t="shared" si="68"/>
        <v>-0.66943915337978299</v>
      </c>
      <c r="AH354" s="59">
        <f t="shared" si="69"/>
        <v>2.2114432073821795</v>
      </c>
      <c r="AI354" s="60">
        <f t="shared" si="70"/>
        <v>0.6229414923825487</v>
      </c>
    </row>
    <row r="355" spans="2:35">
      <c r="B355" s="11"/>
      <c r="E355" s="27">
        <f t="shared" si="61"/>
        <v>4829755.1416794546</v>
      </c>
      <c r="F355" s="27">
        <f t="shared" si="62"/>
        <v>6697713.0232550111</v>
      </c>
      <c r="G355" s="37">
        <f t="shared" si="63"/>
        <v>6307465.6666862946</v>
      </c>
      <c r="H355" s="37">
        <f t="shared" si="64"/>
        <v>6121056.6839875756</v>
      </c>
      <c r="I355" s="30"/>
      <c r="J355" s="31"/>
      <c r="K355" s="10">
        <f t="shared" si="71"/>
        <v>412.45499999999998</v>
      </c>
      <c r="L355" s="10">
        <f t="shared" si="72"/>
        <v>412.50450000000001</v>
      </c>
      <c r="M355" s="8">
        <v>43196</v>
      </c>
      <c r="N355" s="16">
        <v>0.72152777777777777</v>
      </c>
      <c r="O355" s="6">
        <v>412.2</v>
      </c>
      <c r="P355" s="1">
        <v>7.8479999999999999</v>
      </c>
      <c r="Q355" s="1">
        <v>2.56</v>
      </c>
      <c r="R355" s="1">
        <v>0.52</v>
      </c>
      <c r="S355" s="10">
        <v>0.9</v>
      </c>
      <c r="T355" s="10">
        <v>83.25</v>
      </c>
      <c r="U355" s="10">
        <v>22.02</v>
      </c>
      <c r="V355" s="12">
        <v>5</v>
      </c>
      <c r="W355" s="10">
        <v>1.5</v>
      </c>
      <c r="X355" s="12">
        <v>5</v>
      </c>
      <c r="Y355" s="10">
        <v>60.42</v>
      </c>
      <c r="Z355" s="12">
        <v>5</v>
      </c>
      <c r="AA355" s="10">
        <v>49.5</v>
      </c>
      <c r="AB355" s="6">
        <v>6</v>
      </c>
      <c r="AD355" s="2">
        <f t="shared" si="65"/>
        <v>1.02729565977454</v>
      </c>
      <c r="AE355" s="58">
        <f t="shared" si="66"/>
        <v>-0.39324629495415564</v>
      </c>
      <c r="AF355" s="58">
        <f t="shared" si="67"/>
        <v>0.86062162774735662</v>
      </c>
      <c r="AG355" s="57">
        <f t="shared" si="68"/>
        <v>-0.65187744131560521</v>
      </c>
      <c r="AH355" s="59">
        <f t="shared" si="69"/>
        <v>2.203191367033233</v>
      </c>
      <c r="AI355" s="60">
        <f t="shared" si="70"/>
        <v>0.62042756915719977</v>
      </c>
    </row>
    <row r="356" spans="2:35">
      <c r="B356" s="11"/>
      <c r="E356" s="27">
        <f t="shared" si="61"/>
        <v>4684245.7634960441</v>
      </c>
      <c r="F356" s="27">
        <f t="shared" si="62"/>
        <v>9453177.754882684</v>
      </c>
      <c r="G356" s="37">
        <f t="shared" si="63"/>
        <v>7683796.0432517035</v>
      </c>
      <c r="H356" s="37">
        <f t="shared" si="64"/>
        <v>8476826.2316365074</v>
      </c>
      <c r="I356" s="30"/>
      <c r="J356" s="31"/>
      <c r="K356" s="10">
        <f t="shared" si="71"/>
        <v>413.48249999999996</v>
      </c>
      <c r="L356" s="10">
        <f t="shared" si="72"/>
        <v>413.63549999999998</v>
      </c>
      <c r="M356" s="8">
        <v>43196</v>
      </c>
      <c r="N356" s="16">
        <v>0.83263888888888893</v>
      </c>
      <c r="O356" s="6">
        <v>412.2</v>
      </c>
      <c r="P356" s="1">
        <v>7.8479999999999999</v>
      </c>
      <c r="Q356" s="1">
        <v>2.61</v>
      </c>
      <c r="R356" s="1">
        <v>0.23</v>
      </c>
      <c r="S356" s="10">
        <v>2</v>
      </c>
      <c r="T356" s="10">
        <v>83.67</v>
      </c>
      <c r="U356" s="10">
        <v>22.5</v>
      </c>
      <c r="V356" s="12">
        <v>5</v>
      </c>
      <c r="W356" s="10">
        <v>103.5</v>
      </c>
      <c r="X356" s="12">
        <v>5</v>
      </c>
      <c r="Y356" s="10">
        <v>59.94</v>
      </c>
      <c r="Z356" s="12">
        <v>5</v>
      </c>
      <c r="AA356" s="10">
        <v>153</v>
      </c>
      <c r="AB356" s="6">
        <v>6</v>
      </c>
      <c r="AD356" s="2">
        <f t="shared" si="65"/>
        <v>1.8315036735724846</v>
      </c>
      <c r="AE356" s="58">
        <f t="shared" si="66"/>
        <v>-0.38342759072914356</v>
      </c>
      <c r="AF356" s="58">
        <f t="shared" si="67"/>
        <v>0.76850142418261858</v>
      </c>
      <c r="AG356" s="57">
        <f t="shared" si="68"/>
        <v>-1.1435532333134166</v>
      </c>
      <c r="AH356" s="59">
        <f t="shared" si="69"/>
        <v>2.005788717116634</v>
      </c>
      <c r="AI356" s="60">
        <f t="shared" si="70"/>
        <v>0.30731457594220224</v>
      </c>
    </row>
    <row r="357" spans="2:35">
      <c r="B357" s="11"/>
      <c r="E357" s="27">
        <f t="shared" si="61"/>
        <v>4649339.4517497523</v>
      </c>
      <c r="F357" s="27">
        <f t="shared" si="62"/>
        <v>6511248.8065993702</v>
      </c>
      <c r="G357" s="37">
        <f t="shared" si="63"/>
        <v>6068012.6125672357</v>
      </c>
      <c r="H357" s="37">
        <f t="shared" si="64"/>
        <v>5929711.5552076073</v>
      </c>
      <c r="I357" s="30"/>
      <c r="J357" s="31"/>
      <c r="K357" s="10">
        <f t="shared" si="71"/>
        <v>416.90999999999997</v>
      </c>
      <c r="L357" s="10">
        <f t="shared" si="72"/>
        <v>417.06149999999997</v>
      </c>
      <c r="M357" s="8">
        <v>43196</v>
      </c>
      <c r="N357" s="16">
        <v>0.95208333333333339</v>
      </c>
      <c r="O357" s="6">
        <v>412.2</v>
      </c>
      <c r="P357" s="1">
        <v>7.8479999999999999</v>
      </c>
      <c r="Q357" s="1">
        <v>2.62</v>
      </c>
      <c r="R357" s="1">
        <v>0.55000000000000004</v>
      </c>
      <c r="S357" s="10">
        <v>0.1</v>
      </c>
      <c r="T357" s="10">
        <v>84.24</v>
      </c>
      <c r="U357" s="10">
        <v>22.65</v>
      </c>
      <c r="V357" s="12">
        <v>5</v>
      </c>
      <c r="W357" s="10">
        <v>100.5</v>
      </c>
      <c r="X357" s="12">
        <v>5</v>
      </c>
      <c r="Y357" s="10">
        <v>60.48</v>
      </c>
      <c r="Z357" s="12">
        <v>5</v>
      </c>
      <c r="AA357" s="10">
        <v>151.5</v>
      </c>
      <c r="AB357" s="6">
        <v>6</v>
      </c>
      <c r="AD357" s="2">
        <f t="shared" si="65"/>
        <v>0.98515819269460958</v>
      </c>
      <c r="AE357" s="58">
        <f t="shared" si="66"/>
        <v>-0.38141800929938741</v>
      </c>
      <c r="AF357" s="58">
        <f t="shared" si="67"/>
        <v>0.8579730030636924</v>
      </c>
      <c r="AG357" s="57">
        <f t="shared" si="68"/>
        <v>-0.66526377425103311</v>
      </c>
      <c r="AH357" s="59">
        <f t="shared" si="69"/>
        <v>2.2478892680268743</v>
      </c>
      <c r="AI357" s="60">
        <f t="shared" si="70"/>
        <v>0.65824727048611142</v>
      </c>
    </row>
    <row r="358" spans="2:35">
      <c r="B358" s="11"/>
      <c r="E358" s="27">
        <f t="shared" si="61"/>
        <v>4457975.238507106</v>
      </c>
      <c r="F358" s="27">
        <f t="shared" si="62"/>
        <v>6696975.1302447924</v>
      </c>
      <c r="G358" s="37">
        <f t="shared" si="63"/>
        <v>6011881.0260166256</v>
      </c>
      <c r="H358" s="37">
        <f t="shared" si="64"/>
        <v>6041838.9913422186</v>
      </c>
      <c r="I358" s="30"/>
      <c r="J358" s="31"/>
      <c r="K358" s="10">
        <f t="shared" si="71"/>
        <v>412.95000000000005</v>
      </c>
      <c r="L358" s="10">
        <f t="shared" si="72"/>
        <v>413.1</v>
      </c>
      <c r="M358" s="8">
        <v>43197</v>
      </c>
      <c r="N358" s="16">
        <v>5.7638888888888885E-2</v>
      </c>
      <c r="O358" s="6">
        <v>412.2</v>
      </c>
      <c r="P358" s="1">
        <v>7.8479999999999999</v>
      </c>
      <c r="Q358" s="1">
        <v>2.69</v>
      </c>
      <c r="R358" s="1">
        <v>0.52</v>
      </c>
      <c r="S358" s="10">
        <v>0.7</v>
      </c>
      <c r="T358" s="10">
        <v>83.28</v>
      </c>
      <c r="U358" s="10">
        <v>22.23</v>
      </c>
      <c r="V358" s="12">
        <v>5</v>
      </c>
      <c r="W358" s="10">
        <v>0</v>
      </c>
      <c r="X358" s="12">
        <v>5</v>
      </c>
      <c r="Y358" s="10">
        <v>60.21</v>
      </c>
      <c r="Z358" s="12">
        <v>5</v>
      </c>
      <c r="AA358" s="10">
        <v>150</v>
      </c>
      <c r="AB358" s="6">
        <v>6</v>
      </c>
      <c r="AD358" s="2">
        <f t="shared" si="65"/>
        <v>1.0273538263304638</v>
      </c>
      <c r="AE358" s="58">
        <f t="shared" si="66"/>
        <v>-0.36857660524815472</v>
      </c>
      <c r="AF358" s="58">
        <f t="shared" si="67"/>
        <v>0.83985456131417013</v>
      </c>
      <c r="AG358" s="57">
        <f t="shared" si="68"/>
        <v>-0.75795914756479166</v>
      </c>
      <c r="AH358" s="59">
        <f t="shared" si="69"/>
        <v>2.2592087699351175</v>
      </c>
      <c r="AI358" s="60">
        <f t="shared" si="70"/>
        <v>0.63576886887641182</v>
      </c>
    </row>
    <row r="359" spans="2:35">
      <c r="B359" s="11"/>
      <c r="E359" s="27">
        <f t="shared" si="61"/>
        <v>4539960.4149864614</v>
      </c>
      <c r="F359" s="27">
        <f t="shared" si="62"/>
        <v>6896780.1435017232</v>
      </c>
      <c r="G359" s="37">
        <f t="shared" si="63"/>
        <v>6185051.6680398649</v>
      </c>
      <c r="H359" s="37">
        <f t="shared" si="64"/>
        <v>6224486.3912352528</v>
      </c>
      <c r="I359" s="30"/>
      <c r="J359" s="31"/>
      <c r="K359" s="10">
        <f t="shared" si="71"/>
        <v>413.07749999999999</v>
      </c>
      <c r="L359" s="10">
        <f t="shared" si="72"/>
        <v>413.22749999999996</v>
      </c>
      <c r="M359" s="8">
        <v>43197</v>
      </c>
      <c r="N359" s="16">
        <v>0.10208333333333335</v>
      </c>
      <c r="O359" s="6">
        <v>412.2</v>
      </c>
      <c r="P359" s="1">
        <v>7.8479999999999999</v>
      </c>
      <c r="Q359" s="1">
        <v>2.66</v>
      </c>
      <c r="R359" s="1">
        <v>0.49</v>
      </c>
      <c r="S359" s="10">
        <v>1.3</v>
      </c>
      <c r="T359" s="10">
        <v>83.79</v>
      </c>
      <c r="U359" s="10">
        <v>22.26</v>
      </c>
      <c r="V359" s="12">
        <v>5</v>
      </c>
      <c r="W359" s="10">
        <v>25.5</v>
      </c>
      <c r="X359" s="12">
        <v>5</v>
      </c>
      <c r="Y359" s="10">
        <v>60.18</v>
      </c>
      <c r="Z359" s="12">
        <v>5</v>
      </c>
      <c r="AA359" s="10">
        <v>150</v>
      </c>
      <c r="AB359" s="6">
        <v>6</v>
      </c>
      <c r="AD359" s="2">
        <f t="shared" si="65"/>
        <v>1.0735385321784174</v>
      </c>
      <c r="AE359" s="58">
        <f t="shared" si="66"/>
        <v>-0.37399687297789463</v>
      </c>
      <c r="AF359" s="58">
        <f t="shared" si="67"/>
        <v>0.83686796264982732</v>
      </c>
      <c r="AG359" s="57">
        <f t="shared" si="68"/>
        <v>-0.77343057677012206</v>
      </c>
      <c r="AH359" s="59">
        <f t="shared" si="69"/>
        <v>2.2260687806485406</v>
      </c>
      <c r="AI359" s="60">
        <f t="shared" si="70"/>
        <v>0.60122791643763285</v>
      </c>
    </row>
    <row r="360" spans="2:35">
      <c r="B360" s="11"/>
      <c r="E360" s="27">
        <f t="shared" si="61"/>
        <v>4322380.3382557724</v>
      </c>
      <c r="F360" s="27">
        <f t="shared" si="62"/>
        <v>5803772.3311361764</v>
      </c>
      <c r="G360" s="37">
        <f t="shared" si="63"/>
        <v>5447813.0530370632</v>
      </c>
      <c r="H360" s="37">
        <f t="shared" si="64"/>
        <v>5283809.432067995</v>
      </c>
      <c r="I360" s="30"/>
      <c r="J360" s="31"/>
      <c r="K360" s="10">
        <f t="shared" si="71"/>
        <v>410.34750000000003</v>
      </c>
      <c r="L360" s="10">
        <f t="shared" si="72"/>
        <v>410.49299999999999</v>
      </c>
      <c r="M360" s="8">
        <v>43197</v>
      </c>
      <c r="N360" s="16">
        <v>0.21180555555555555</v>
      </c>
      <c r="O360" s="6">
        <v>412.2</v>
      </c>
      <c r="P360" s="1">
        <v>7.8479999999999999</v>
      </c>
      <c r="Q360" s="1">
        <v>2.75</v>
      </c>
      <c r="R360" s="1">
        <v>0.69</v>
      </c>
      <c r="S360" s="10">
        <v>3.5</v>
      </c>
      <c r="T360" s="10">
        <v>82.86</v>
      </c>
      <c r="U360" s="10">
        <v>21.69</v>
      </c>
      <c r="V360" s="12">
        <v>5</v>
      </c>
      <c r="W360" s="10">
        <v>24</v>
      </c>
      <c r="X360" s="12">
        <v>5</v>
      </c>
      <c r="Y360" s="10">
        <v>60.21</v>
      </c>
      <c r="Z360" s="12">
        <v>5</v>
      </c>
      <c r="AA360" s="10">
        <v>145.5</v>
      </c>
      <c r="AB360" s="6">
        <v>6</v>
      </c>
      <c r="AD360" s="2">
        <f t="shared" si="65"/>
        <v>0.8272997476256585</v>
      </c>
      <c r="AE360" s="58">
        <f t="shared" si="66"/>
        <v>-0.35851380520781195</v>
      </c>
      <c r="AF360" s="58">
        <f t="shared" si="67"/>
        <v>0.8692117716835781</v>
      </c>
      <c r="AG360" s="57">
        <f t="shared" si="68"/>
        <v>-0.60874400687221519</v>
      </c>
      <c r="AH360" s="59">
        <f t="shared" si="69"/>
        <v>2.3903323721298397</v>
      </c>
      <c r="AI360" s="60">
        <f t="shared" si="70"/>
        <v>0.81512364527536874</v>
      </c>
    </row>
    <row r="361" spans="2:35">
      <c r="B361" s="11"/>
      <c r="E361" s="27">
        <f t="shared" si="61"/>
        <v>4707839.5543636009</v>
      </c>
      <c r="F361" s="27">
        <f t="shared" si="62"/>
        <v>6394897.0218865229</v>
      </c>
      <c r="G361" s="37">
        <f t="shared" si="63"/>
        <v>6045867.3347183047</v>
      </c>
      <c r="H361" s="37">
        <f t="shared" si="64"/>
        <v>5847228.4403400524</v>
      </c>
      <c r="I361" s="30"/>
      <c r="J361" s="31"/>
      <c r="K361" s="10">
        <f t="shared" si="71"/>
        <v>413.5575</v>
      </c>
      <c r="L361" s="10">
        <f t="shared" si="72"/>
        <v>413.709</v>
      </c>
      <c r="M361" s="8">
        <v>43197</v>
      </c>
      <c r="N361" s="16">
        <v>0.31944444444444448</v>
      </c>
      <c r="O361" s="6">
        <v>412.2</v>
      </c>
      <c r="P361" s="1">
        <v>7.8479999999999999</v>
      </c>
      <c r="Q361" s="1">
        <v>2.6</v>
      </c>
      <c r="R361" s="1">
        <v>0.56999999999999995</v>
      </c>
      <c r="S361" s="10">
        <v>-0.5</v>
      </c>
      <c r="T361" s="10">
        <v>83.43</v>
      </c>
      <c r="U361" s="10">
        <v>22.17</v>
      </c>
      <c r="V361" s="12">
        <v>5</v>
      </c>
      <c r="W361" s="10">
        <v>30</v>
      </c>
      <c r="X361" s="12">
        <v>5</v>
      </c>
      <c r="Y361" s="10">
        <v>60.36</v>
      </c>
      <c r="Z361" s="12">
        <v>5</v>
      </c>
      <c r="AA361" s="10">
        <v>151.5</v>
      </c>
      <c r="AB361" s="6">
        <v>6</v>
      </c>
      <c r="AD361" s="2">
        <f t="shared" si="65"/>
        <v>0.95895846439192667</v>
      </c>
      <c r="AE361" s="58">
        <f t="shared" si="66"/>
        <v>-0.38527428202619762</v>
      </c>
      <c r="AF361" s="58">
        <f t="shared" si="67"/>
        <v>0.86628760774977365</v>
      </c>
      <c r="AG361" s="57">
        <f t="shared" si="68"/>
        <v>-0.6233789814213011</v>
      </c>
      <c r="AH361" s="59">
        <f t="shared" si="69"/>
        <v>2.2523477801494116</v>
      </c>
      <c r="AI361" s="60">
        <f t="shared" si="70"/>
        <v>0.67563595602059123</v>
      </c>
    </row>
    <row r="362" spans="2:35">
      <c r="B362" s="11"/>
      <c r="E362" s="27">
        <f t="shared" si="61"/>
        <v>4860180.5916524297</v>
      </c>
      <c r="F362" s="27">
        <f t="shared" si="62"/>
        <v>6893334.656155671</v>
      </c>
      <c r="G362" s="37">
        <f t="shared" si="63"/>
        <v>6444289.9276601663</v>
      </c>
      <c r="H362" s="37">
        <f t="shared" si="64"/>
        <v>6289012.2733287672</v>
      </c>
      <c r="I362" s="30"/>
      <c r="J362" s="31"/>
      <c r="K362" s="10">
        <f t="shared" si="71"/>
        <v>410.35499999999996</v>
      </c>
      <c r="L362" s="10">
        <f t="shared" si="72"/>
        <v>410.50349999999997</v>
      </c>
      <c r="M362" s="8">
        <v>43197</v>
      </c>
      <c r="N362" s="16">
        <v>0.3298611111111111</v>
      </c>
      <c r="O362" s="6">
        <v>412.2</v>
      </c>
      <c r="P362" s="1">
        <v>7.8479999999999999</v>
      </c>
      <c r="Q362" s="1">
        <v>2.5499999999999998</v>
      </c>
      <c r="R362" s="1">
        <v>0.49</v>
      </c>
      <c r="S362" s="10">
        <v>-0.5</v>
      </c>
      <c r="T362" s="10">
        <v>83.22</v>
      </c>
      <c r="U362" s="10">
        <v>22.11</v>
      </c>
      <c r="V362" s="12">
        <v>5</v>
      </c>
      <c r="W362" s="10">
        <v>22.5</v>
      </c>
      <c r="X362" s="12">
        <v>5</v>
      </c>
      <c r="Y362" s="10">
        <v>59.79</v>
      </c>
      <c r="Z362" s="12">
        <v>5</v>
      </c>
      <c r="AA362" s="10">
        <v>148.5</v>
      </c>
      <c r="AB362" s="6">
        <v>6</v>
      </c>
      <c r="AD362" s="2">
        <f t="shared" si="65"/>
        <v>1.0738267613119201</v>
      </c>
      <c r="AE362" s="58">
        <f t="shared" si="66"/>
        <v>-0.39527751753823936</v>
      </c>
      <c r="AF362" s="58">
        <f t="shared" si="67"/>
        <v>0.85447930117094761</v>
      </c>
      <c r="AG362" s="57">
        <f t="shared" si="68"/>
        <v>-0.68298453125944747</v>
      </c>
      <c r="AH362" s="59">
        <f t="shared" si="69"/>
        <v>2.1789222179859165</v>
      </c>
      <c r="AI362" s="60">
        <f t="shared" si="70"/>
        <v>0.58883624311070615</v>
      </c>
    </row>
    <row r="363" spans="2:35">
      <c r="B363" s="11"/>
      <c r="E363" s="27">
        <f t="shared" si="61"/>
        <v>4860795.3519049492</v>
      </c>
      <c r="F363" s="27">
        <f t="shared" si="62"/>
        <v>7033084.1243250472</v>
      </c>
      <c r="G363" s="37">
        <f t="shared" si="63"/>
        <v>6526047.3354870314</v>
      </c>
      <c r="H363" s="37">
        <f t="shared" si="64"/>
        <v>6405079.8924715742</v>
      </c>
      <c r="I363" s="30"/>
      <c r="J363" s="31"/>
      <c r="K363" s="10">
        <f t="shared" si="71"/>
        <v>408.41250000000002</v>
      </c>
      <c r="L363" s="10">
        <f t="shared" si="72"/>
        <v>408.55799999999999</v>
      </c>
      <c r="M363" s="8">
        <v>43197</v>
      </c>
      <c r="N363" s="16">
        <v>0.34097222222222223</v>
      </c>
      <c r="O363" s="6">
        <v>412.2</v>
      </c>
      <c r="P363" s="1">
        <v>7.8479999999999999</v>
      </c>
      <c r="Q363" s="1">
        <v>2.5499999999999998</v>
      </c>
      <c r="R363" s="1">
        <v>0.47</v>
      </c>
      <c r="S363" s="10">
        <v>-0.8</v>
      </c>
      <c r="T363" s="10">
        <v>82.62</v>
      </c>
      <c r="U363" s="10">
        <v>21.9</v>
      </c>
      <c r="V363" s="12">
        <v>5</v>
      </c>
      <c r="W363" s="10">
        <v>27</v>
      </c>
      <c r="X363" s="12">
        <v>5</v>
      </c>
      <c r="Y363" s="10">
        <v>59.61</v>
      </c>
      <c r="Z363" s="12">
        <v>5</v>
      </c>
      <c r="AA363" s="10">
        <v>145.5</v>
      </c>
      <c r="AB363" s="6">
        <v>6</v>
      </c>
      <c r="AD363" s="2">
        <f t="shared" si="65"/>
        <v>1.1073334285080012</v>
      </c>
      <c r="AE363" s="58">
        <f t="shared" si="66"/>
        <v>-0.3952873996303311</v>
      </c>
      <c r="AF363" s="58">
        <f t="shared" si="67"/>
        <v>0.84911069334494538</v>
      </c>
      <c r="AG363" s="57">
        <f t="shared" si="68"/>
        <v>-0.7103568976166218</v>
      </c>
      <c r="AH363" s="59">
        <f t="shared" si="69"/>
        <v>2.1652322680296101</v>
      </c>
      <c r="AI363" s="60">
        <f t="shared" si="70"/>
        <v>0.56837314223758451</v>
      </c>
    </row>
    <row r="364" spans="2:35">
      <c r="B364" s="11"/>
      <c r="E364" s="27">
        <f t="shared" si="61"/>
        <v>4898529.0524412161</v>
      </c>
      <c r="F364" s="27">
        <f t="shared" si="62"/>
        <v>6836086.4762795214</v>
      </c>
      <c r="G364" s="37">
        <f t="shared" si="63"/>
        <v>6438045.2814327367</v>
      </c>
      <c r="H364" s="37">
        <f t="shared" si="64"/>
        <v>6248931.778300561</v>
      </c>
      <c r="I364" s="30"/>
      <c r="J364" s="31"/>
      <c r="K364" s="10">
        <f t="shared" si="71"/>
        <v>409.75500000000005</v>
      </c>
      <c r="L364" s="10">
        <f t="shared" si="72"/>
        <v>409.90350000000007</v>
      </c>
      <c r="M364" s="8">
        <v>43197</v>
      </c>
      <c r="N364" s="16">
        <v>0.39305555555555555</v>
      </c>
      <c r="O364" s="6">
        <v>412.2</v>
      </c>
      <c r="P364" s="1">
        <v>7.8479999999999999</v>
      </c>
      <c r="Q364" s="1">
        <v>2.54</v>
      </c>
      <c r="R364" s="1">
        <v>0.5</v>
      </c>
      <c r="S364" s="10">
        <v>-2.1</v>
      </c>
      <c r="T364" s="10">
        <v>82.77</v>
      </c>
      <c r="U364" s="10">
        <v>22.26</v>
      </c>
      <c r="V364" s="12">
        <v>5</v>
      </c>
      <c r="W364" s="10">
        <v>22.5</v>
      </c>
      <c r="X364" s="12">
        <v>5</v>
      </c>
      <c r="Y364" s="10">
        <v>59.52</v>
      </c>
      <c r="Z364" s="12">
        <v>5</v>
      </c>
      <c r="AA364" s="10">
        <v>148.5</v>
      </c>
      <c r="AB364" s="6">
        <v>6</v>
      </c>
      <c r="AD364" s="2">
        <f t="shared" si="65"/>
        <v>1.0570434899960057</v>
      </c>
      <c r="AE364" s="58">
        <f t="shared" si="66"/>
        <v>-0.39745259551096024</v>
      </c>
      <c r="AF364" s="58">
        <f t="shared" si="67"/>
        <v>0.85888463739608323</v>
      </c>
      <c r="AG364" s="57">
        <f t="shared" si="68"/>
        <v>-0.66065165280368232</v>
      </c>
      <c r="AH364" s="59">
        <f t="shared" si="69"/>
        <v>2.1815669789860515</v>
      </c>
      <c r="AI364" s="60">
        <f t="shared" si="70"/>
        <v>0.59777145087911965</v>
      </c>
    </row>
    <row r="365" spans="2:35">
      <c r="B365" s="11"/>
      <c r="E365" s="27">
        <f t="shared" si="61"/>
        <v>5599980.2060606629</v>
      </c>
      <c r="F365" s="27">
        <f t="shared" si="62"/>
        <v>7440217.9661675682</v>
      </c>
      <c r="G365" s="37">
        <f t="shared" si="63"/>
        <v>7281394.9526179582</v>
      </c>
      <c r="H365" s="37">
        <f t="shared" si="64"/>
        <v>6882278.7043562355</v>
      </c>
      <c r="I365" s="30"/>
      <c r="J365" s="31"/>
      <c r="K365" s="10">
        <f t="shared" si="71"/>
        <v>415.19249999999994</v>
      </c>
      <c r="L365" s="10">
        <f t="shared" si="72"/>
        <v>415.34099999999995</v>
      </c>
      <c r="M365" s="8">
        <v>43198</v>
      </c>
      <c r="N365" s="16">
        <v>4.0972222222222222E-2</v>
      </c>
      <c r="O365" s="6">
        <v>412.2</v>
      </c>
      <c r="P365" s="1">
        <v>7.8479999999999999</v>
      </c>
      <c r="Q365" s="1">
        <v>2.38</v>
      </c>
      <c r="R365" s="1">
        <v>0.44</v>
      </c>
      <c r="S365" s="10">
        <v>-8.5</v>
      </c>
      <c r="T365" s="10">
        <v>83.25</v>
      </c>
      <c r="U365" s="10">
        <v>22.74</v>
      </c>
      <c r="V365" s="12">
        <v>5</v>
      </c>
      <c r="W365" s="10">
        <v>30</v>
      </c>
      <c r="X365" s="12">
        <v>5</v>
      </c>
      <c r="Y365" s="10">
        <v>60.12</v>
      </c>
      <c r="Z365" s="12">
        <v>5</v>
      </c>
      <c r="AA365" s="10">
        <v>148.5</v>
      </c>
      <c r="AB365" s="6">
        <v>6</v>
      </c>
      <c r="AD365" s="2">
        <f t="shared" si="65"/>
        <v>1.1449047466821383</v>
      </c>
      <c r="AE365" s="58">
        <f t="shared" si="66"/>
        <v>-0.43625312246906645</v>
      </c>
      <c r="AF365" s="58">
        <f t="shared" si="67"/>
        <v>0.87316353429533544</v>
      </c>
      <c r="AG365" s="57">
        <f t="shared" si="68"/>
        <v>-0.58904409913202094</v>
      </c>
      <c r="AH365" s="59">
        <f t="shared" si="69"/>
        <v>2.0781292116228984</v>
      </c>
      <c r="AI365" s="60">
        <f t="shared" si="70"/>
        <v>0.51743653071652518</v>
      </c>
    </row>
    <row r="366" spans="2:35">
      <c r="B366" s="11"/>
      <c r="E366" s="27">
        <f t="shared" si="61"/>
        <v>4769664.3702259986</v>
      </c>
      <c r="F366" s="27">
        <f t="shared" si="62"/>
        <v>6681462.0761438478</v>
      </c>
      <c r="G366" s="37">
        <f t="shared" si="63"/>
        <v>6248345.4383671694</v>
      </c>
      <c r="H366" s="37">
        <f t="shared" si="64"/>
        <v>6091095.1335844006</v>
      </c>
      <c r="I366" s="30"/>
      <c r="J366" s="31"/>
      <c r="K366" s="10">
        <f t="shared" si="71"/>
        <v>413.11500000000001</v>
      </c>
      <c r="L366" s="10">
        <f t="shared" si="72"/>
        <v>413.26800000000003</v>
      </c>
      <c r="M366" s="8">
        <v>43198</v>
      </c>
      <c r="N366" s="16">
        <v>0.17361111111111113</v>
      </c>
      <c r="O366" s="6">
        <v>412.2</v>
      </c>
      <c r="P366" s="1">
        <v>7.8479999999999999</v>
      </c>
      <c r="Q366" s="1">
        <v>2.59</v>
      </c>
      <c r="R366" s="1">
        <v>0.53</v>
      </c>
      <c r="S366" s="10">
        <v>-4.5999999999999996</v>
      </c>
      <c r="T366" s="10">
        <v>83.64</v>
      </c>
      <c r="U366" s="10">
        <v>22.26</v>
      </c>
      <c r="V366" s="12">
        <v>5</v>
      </c>
      <c r="W366" s="10">
        <v>30</v>
      </c>
      <c r="X366" s="12">
        <v>5</v>
      </c>
      <c r="Y366" s="10">
        <v>60.18</v>
      </c>
      <c r="Z366" s="12">
        <v>5</v>
      </c>
      <c r="AA366" s="10">
        <v>153</v>
      </c>
      <c r="AB366" s="6">
        <v>6</v>
      </c>
      <c r="AD366" s="2">
        <f t="shared" si="65"/>
        <v>1.0091695804804544</v>
      </c>
      <c r="AE366" s="58">
        <f t="shared" si="66"/>
        <v>-0.38774029492497342</v>
      </c>
      <c r="AF366" s="58">
        <f t="shared" si="67"/>
        <v>0.85787684207605586</v>
      </c>
      <c r="AG366" s="57">
        <f t="shared" si="68"/>
        <v>-0.66575055561441332</v>
      </c>
      <c r="AH366" s="59">
        <f t="shared" si="69"/>
        <v>2.2219010209769845</v>
      </c>
      <c r="AI366" s="60">
        <f t="shared" si="70"/>
        <v>0.63438210718810539</v>
      </c>
    </row>
    <row r="367" spans="2:35">
      <c r="B367" s="11"/>
      <c r="E367" s="27">
        <f t="shared" si="61"/>
        <v>5183471.6240146132</v>
      </c>
      <c r="F367" s="27">
        <f t="shared" si="62"/>
        <v>7262359.6771960389</v>
      </c>
      <c r="G367" s="37">
        <f t="shared" si="63"/>
        <v>6898074.1089274073</v>
      </c>
      <c r="H367" s="37">
        <f t="shared" si="64"/>
        <v>6655824.43617584</v>
      </c>
      <c r="I367" s="30"/>
      <c r="J367" s="31"/>
      <c r="K367" s="10">
        <f t="shared" si="71"/>
        <v>413.08500000000004</v>
      </c>
      <c r="L367" s="10">
        <f t="shared" si="72"/>
        <v>413.23350000000005</v>
      </c>
      <c r="M367" s="8">
        <v>43198</v>
      </c>
      <c r="N367" s="16">
        <v>0.21527777777777779</v>
      </c>
      <c r="O367" s="6">
        <v>412.2</v>
      </c>
      <c r="P367" s="1">
        <v>7.8479999999999999</v>
      </c>
      <c r="Q367" s="1">
        <v>2.4700000000000002</v>
      </c>
      <c r="R367" s="1">
        <v>0.45</v>
      </c>
      <c r="S367" s="10">
        <v>-5.8</v>
      </c>
      <c r="T367" s="10">
        <v>83.67</v>
      </c>
      <c r="U367" s="10">
        <v>22.47</v>
      </c>
      <c r="V367" s="12">
        <v>5</v>
      </c>
      <c r="W367" s="10">
        <v>28.5</v>
      </c>
      <c r="X367" s="12">
        <v>5</v>
      </c>
      <c r="Y367" s="10">
        <v>59.97</v>
      </c>
      <c r="Z367" s="12">
        <v>5</v>
      </c>
      <c r="AA367" s="10">
        <v>148.5</v>
      </c>
      <c r="AB367" s="6">
        <v>6</v>
      </c>
      <c r="AD367" s="2">
        <f t="shared" si="65"/>
        <v>1.1356635335440983</v>
      </c>
      <c r="AE367" s="58">
        <f t="shared" si="66"/>
        <v>-0.41344515516507241</v>
      </c>
      <c r="AF367" s="58">
        <f t="shared" si="67"/>
        <v>0.85774081775636368</v>
      </c>
      <c r="AG367" s="57">
        <f t="shared" si="68"/>
        <v>-0.66643922434234559</v>
      </c>
      <c r="AH367" s="59">
        <f t="shared" si="69"/>
        <v>2.1186198198582185</v>
      </c>
      <c r="AI367" s="60">
        <f t="shared" si="70"/>
        <v>0.53871173515947646</v>
      </c>
    </row>
    <row r="368" spans="2:35">
      <c r="B368" s="11"/>
      <c r="E368" s="27">
        <f t="shared" si="61"/>
        <v>4354297.7617375385</v>
      </c>
      <c r="F368" s="27">
        <f t="shared" si="62"/>
        <v>7033472.0250405269</v>
      </c>
      <c r="G368" s="37">
        <f t="shared" si="63"/>
        <v>6083970.8265767675</v>
      </c>
      <c r="H368" s="37">
        <f t="shared" si="64"/>
        <v>6300219.9100546669</v>
      </c>
      <c r="I368" s="30"/>
      <c r="J368" s="31"/>
      <c r="K368" s="10">
        <f t="shared" si="71"/>
        <v>412.28250000000003</v>
      </c>
      <c r="L368" s="10">
        <f t="shared" si="72"/>
        <v>412.32749999999999</v>
      </c>
      <c r="M368" s="8">
        <v>43196</v>
      </c>
      <c r="N368" s="16">
        <v>0.71666666666666667</v>
      </c>
      <c r="O368" s="6">
        <v>412.05</v>
      </c>
      <c r="P368" s="1">
        <v>7.8479999999999999</v>
      </c>
      <c r="Q368" s="1">
        <v>2.73</v>
      </c>
      <c r="R368" s="1">
        <v>0.47</v>
      </c>
      <c r="S368" s="10">
        <v>0.5</v>
      </c>
      <c r="T368" s="10">
        <v>83.58</v>
      </c>
      <c r="U368" s="10">
        <v>22.47</v>
      </c>
      <c r="V368" s="12">
        <v>5</v>
      </c>
      <c r="W368" s="10">
        <v>1.5</v>
      </c>
      <c r="X368" s="12">
        <v>5</v>
      </c>
      <c r="Y368" s="10">
        <v>59.94</v>
      </c>
      <c r="Z368" s="12">
        <v>5</v>
      </c>
      <c r="AA368" s="10">
        <v>45</v>
      </c>
      <c r="AB368" s="6">
        <v>6</v>
      </c>
      <c r="AD368" s="2">
        <f t="shared" si="65"/>
        <v>1.1071197922724174</v>
      </c>
      <c r="AE368" s="58">
        <f t="shared" si="66"/>
        <v>-0.36146413834882218</v>
      </c>
      <c r="AF368" s="58">
        <f t="shared" si="67"/>
        <v>0.82215329547881344</v>
      </c>
      <c r="AG368" s="57">
        <f t="shared" si="68"/>
        <v>-0.85047198063998952</v>
      </c>
      <c r="AH368" s="59">
        <f t="shared" si="69"/>
        <v>2.2444784966571607</v>
      </c>
      <c r="AI368" s="60">
        <f t="shared" si="70"/>
        <v>0.5870094002395656</v>
      </c>
    </row>
    <row r="369" spans="2:35">
      <c r="B369" s="11"/>
      <c r="E369" s="27">
        <f t="shared" si="61"/>
        <v>4766438.2679532841</v>
      </c>
      <c r="F369" s="27">
        <f t="shared" si="62"/>
        <v>6396036.4282623259</v>
      </c>
      <c r="G369" s="37">
        <f t="shared" si="63"/>
        <v>6087303.8504712721</v>
      </c>
      <c r="H369" s="37">
        <f t="shared" si="64"/>
        <v>5860691.5613664072</v>
      </c>
      <c r="I369" s="30"/>
      <c r="J369" s="31"/>
      <c r="K369" s="10">
        <f t="shared" si="71"/>
        <v>412.57499999999999</v>
      </c>
      <c r="L369" s="10">
        <f t="shared" si="72"/>
        <v>412.68</v>
      </c>
      <c r="M369" s="8">
        <v>43196</v>
      </c>
      <c r="N369" s="16">
        <v>0.73749999999999993</v>
      </c>
      <c r="O369" s="6">
        <v>412.05</v>
      </c>
      <c r="P369" s="1">
        <v>7.8479999999999999</v>
      </c>
      <c r="Q369" s="1">
        <v>2.58</v>
      </c>
      <c r="R369" s="1">
        <v>0.56999999999999995</v>
      </c>
      <c r="S369" s="10">
        <v>0.5</v>
      </c>
      <c r="T369" s="10">
        <v>82.68</v>
      </c>
      <c r="U369" s="10">
        <v>22.26</v>
      </c>
      <c r="V369" s="12">
        <v>5</v>
      </c>
      <c r="W369" s="10">
        <v>0</v>
      </c>
      <c r="X369" s="12">
        <v>5</v>
      </c>
      <c r="Y369" s="10">
        <v>60.15</v>
      </c>
      <c r="Z369" s="12">
        <v>5</v>
      </c>
      <c r="AA369" s="10">
        <v>105</v>
      </c>
      <c r="AB369" s="6">
        <v>6</v>
      </c>
      <c r="AD369" s="2">
        <f t="shared" si="65"/>
        <v>0.95869490865616269</v>
      </c>
      <c r="AE369" s="58">
        <f t="shared" si="66"/>
        <v>-0.38902273376935181</v>
      </c>
      <c r="AF369" s="58">
        <f t="shared" si="67"/>
        <v>0.86970104619853683</v>
      </c>
      <c r="AG369" s="57">
        <f t="shared" si="68"/>
        <v>-0.60630007494641902</v>
      </c>
      <c r="AH369" s="59">
        <f t="shared" si="69"/>
        <v>2.2438286991922252</v>
      </c>
      <c r="AI369" s="60">
        <f t="shared" si="70"/>
        <v>0.67298419222229744</v>
      </c>
    </row>
    <row r="370" spans="2:35">
      <c r="B370" s="11"/>
      <c r="E370" s="27">
        <f t="shared" si="61"/>
        <v>4484160.1913473308</v>
      </c>
      <c r="F370" s="27">
        <f t="shared" si="62"/>
        <v>6514629.356096602</v>
      </c>
      <c r="G370" s="37">
        <f t="shared" si="63"/>
        <v>5939607.5239095632</v>
      </c>
      <c r="H370" s="37">
        <f t="shared" si="64"/>
        <v>5896892.6077736635</v>
      </c>
      <c r="I370" s="30"/>
      <c r="J370" s="31"/>
      <c r="K370" s="10">
        <f t="shared" si="71"/>
        <v>412.79999999999995</v>
      </c>
      <c r="L370" s="10">
        <f t="shared" si="72"/>
        <v>412.94699999999995</v>
      </c>
      <c r="M370" s="8">
        <v>43196</v>
      </c>
      <c r="N370" s="16">
        <v>0.75277777777777777</v>
      </c>
      <c r="O370" s="6">
        <v>412.05</v>
      </c>
      <c r="P370" s="1">
        <v>7.8479999999999999</v>
      </c>
      <c r="Q370" s="1">
        <v>2.68</v>
      </c>
      <c r="R370" s="1">
        <v>0.55000000000000004</v>
      </c>
      <c r="S370" s="10">
        <v>1</v>
      </c>
      <c r="T370" s="10">
        <v>83.37</v>
      </c>
      <c r="U370" s="10">
        <v>22.5</v>
      </c>
      <c r="V370" s="12">
        <v>5</v>
      </c>
      <c r="W370" s="10">
        <v>3</v>
      </c>
      <c r="X370" s="12">
        <v>5</v>
      </c>
      <c r="Y370" s="10">
        <v>59.91</v>
      </c>
      <c r="Z370" s="12">
        <v>5</v>
      </c>
      <c r="AA370" s="10">
        <v>147</v>
      </c>
      <c r="AB370" s="6">
        <v>6</v>
      </c>
      <c r="AD370" s="2">
        <f t="shared" si="65"/>
        <v>0.98472445628090899</v>
      </c>
      <c r="AE370" s="58">
        <f t="shared" si="66"/>
        <v>-0.37019266833169617</v>
      </c>
      <c r="AF370" s="58">
        <f t="shared" si="67"/>
        <v>0.84839683149558043</v>
      </c>
      <c r="AG370" s="57">
        <f t="shared" si="68"/>
        <v>-0.71400962110396682</v>
      </c>
      <c r="AH370" s="59">
        <f t="shared" si="69"/>
        <v>2.2737035084081558</v>
      </c>
      <c r="AI370" s="60">
        <f t="shared" si="70"/>
        <v>0.66567715301561647</v>
      </c>
    </row>
    <row r="371" spans="2:35">
      <c r="B371" s="11"/>
      <c r="E371" s="27">
        <f t="shared" si="61"/>
        <v>4833611.1428763596</v>
      </c>
      <c r="F371" s="27">
        <f t="shared" si="62"/>
        <v>5978972.1426396491</v>
      </c>
      <c r="G371" s="37">
        <f t="shared" si="63"/>
        <v>5882134.5823967941</v>
      </c>
      <c r="H371" s="37">
        <f t="shared" si="64"/>
        <v>5538835.5344078643</v>
      </c>
      <c r="I371" s="30"/>
      <c r="J371" s="31"/>
      <c r="K371" s="10">
        <f t="shared" si="71"/>
        <v>413.625</v>
      </c>
      <c r="L371" s="10">
        <f t="shared" si="72"/>
        <v>413.75099999999998</v>
      </c>
      <c r="M371" s="8">
        <v>43196</v>
      </c>
      <c r="N371" s="16">
        <v>0.78819444444444453</v>
      </c>
      <c r="O371" s="6">
        <v>412.05</v>
      </c>
      <c r="P371" s="1">
        <v>7.8479999999999999</v>
      </c>
      <c r="Q371" s="1">
        <v>2.56</v>
      </c>
      <c r="R371" s="1">
        <v>0.65</v>
      </c>
      <c r="S371" s="10">
        <v>2</v>
      </c>
      <c r="T371" s="10">
        <v>83.7</v>
      </c>
      <c r="U371" s="10">
        <v>22.26</v>
      </c>
      <c r="V371" s="12">
        <v>5</v>
      </c>
      <c r="W371" s="10">
        <v>69</v>
      </c>
      <c r="X371" s="12">
        <v>5</v>
      </c>
      <c r="Y371" s="10">
        <v>60.27</v>
      </c>
      <c r="Z371" s="12">
        <v>5</v>
      </c>
      <c r="AA371" s="10">
        <v>126</v>
      </c>
      <c r="AB371" s="6">
        <v>6</v>
      </c>
      <c r="AD371" s="2">
        <f t="shared" si="65"/>
        <v>0.86698359187667928</v>
      </c>
      <c r="AE371" s="58">
        <f t="shared" si="66"/>
        <v>-0.39313675772119494</v>
      </c>
      <c r="AF371" s="58">
        <f t="shared" si="67"/>
        <v>0.89331849381201722</v>
      </c>
      <c r="AG371" s="57">
        <f t="shared" si="68"/>
        <v>-0.48993674992086533</v>
      </c>
      <c r="AH371" s="59">
        <f t="shared" si="69"/>
        <v>2.2868953441587645</v>
      </c>
      <c r="AI371" s="60">
        <f t="shared" si="70"/>
        <v>0.7471486767682517</v>
      </c>
    </row>
    <row r="372" spans="2:35">
      <c r="B372" s="11"/>
      <c r="E372" s="27">
        <f t="shared" si="61"/>
        <v>4740983.5028723041</v>
      </c>
      <c r="F372" s="27">
        <f t="shared" si="62"/>
        <v>6402550.3828582605</v>
      </c>
      <c r="G372" s="37">
        <f t="shared" si="63"/>
        <v>6072634.887139543</v>
      </c>
      <c r="H372" s="37">
        <f t="shared" si="64"/>
        <v>5860000.473882352</v>
      </c>
      <c r="I372" s="30"/>
      <c r="J372" s="31"/>
      <c r="K372" s="10">
        <f t="shared" si="71"/>
        <v>416.91750000000002</v>
      </c>
      <c r="L372" s="10">
        <f t="shared" si="72"/>
        <v>417.06600000000003</v>
      </c>
      <c r="M372" s="8">
        <v>43196</v>
      </c>
      <c r="N372" s="16">
        <v>0.81805555555555554</v>
      </c>
      <c r="O372" s="6">
        <v>412.05</v>
      </c>
      <c r="P372" s="1">
        <v>7.8479999999999999</v>
      </c>
      <c r="Q372" s="1">
        <v>2.59</v>
      </c>
      <c r="R372" s="1">
        <v>0.56999999999999995</v>
      </c>
      <c r="S372" s="10">
        <v>1.8</v>
      </c>
      <c r="T372" s="10">
        <v>84.06</v>
      </c>
      <c r="U372" s="10">
        <v>22.62</v>
      </c>
      <c r="V372" s="12">
        <v>5</v>
      </c>
      <c r="W372" s="10">
        <v>105</v>
      </c>
      <c r="X372" s="12">
        <v>5</v>
      </c>
      <c r="Y372" s="10">
        <v>60.51</v>
      </c>
      <c r="Z372" s="12">
        <v>5</v>
      </c>
      <c r="AA372" s="10">
        <v>148.5</v>
      </c>
      <c r="AB372" s="6">
        <v>6</v>
      </c>
      <c r="AD372" s="2">
        <f t="shared" si="65"/>
        <v>0.95822681039228486</v>
      </c>
      <c r="AE372" s="58">
        <f t="shared" si="66"/>
        <v>-0.38711815005225692</v>
      </c>
      <c r="AF372" s="58">
        <f t="shared" si="67"/>
        <v>0.86791191904404974</v>
      </c>
      <c r="AG372" s="57">
        <f t="shared" si="68"/>
        <v>-0.61524347420444758</v>
      </c>
      <c r="AH372" s="59">
        <f t="shared" si="69"/>
        <v>2.2478918703240889</v>
      </c>
      <c r="AI372" s="60">
        <f t="shared" si="70"/>
        <v>0.67437149232317817</v>
      </c>
    </row>
    <row r="373" spans="2:35">
      <c r="B373" s="11"/>
      <c r="E373" s="27">
        <f t="shared" si="61"/>
        <v>4797051.9988662032</v>
      </c>
      <c r="F373" s="27">
        <f t="shared" si="62"/>
        <v>7254509.1025542049</v>
      </c>
      <c r="G373" s="37">
        <f t="shared" si="63"/>
        <v>6600191.8779862151</v>
      </c>
      <c r="H373" s="37">
        <f t="shared" si="64"/>
        <v>6576935.6181086209</v>
      </c>
      <c r="I373" s="30"/>
      <c r="J373" s="31"/>
      <c r="K373" s="10">
        <f t="shared" si="71"/>
        <v>413.31749999999994</v>
      </c>
      <c r="L373" s="10">
        <f t="shared" si="72"/>
        <v>413.46749999999992</v>
      </c>
      <c r="M373" s="8">
        <v>43196</v>
      </c>
      <c r="N373" s="16">
        <v>0.92708333333333337</v>
      </c>
      <c r="O373" s="6">
        <v>412.05</v>
      </c>
      <c r="P373" s="1">
        <v>7.8479999999999999</v>
      </c>
      <c r="Q373" s="1">
        <v>2.57</v>
      </c>
      <c r="R373" s="1">
        <v>0.44</v>
      </c>
      <c r="S373" s="10">
        <v>0.6</v>
      </c>
      <c r="T373" s="10">
        <v>83.43</v>
      </c>
      <c r="U373" s="10">
        <v>22.29</v>
      </c>
      <c r="V373" s="12">
        <v>5</v>
      </c>
      <c r="W373" s="10">
        <v>103.5</v>
      </c>
      <c r="X373" s="12">
        <v>5</v>
      </c>
      <c r="Y373" s="10">
        <v>60.12</v>
      </c>
      <c r="Z373" s="12">
        <v>5</v>
      </c>
      <c r="AA373" s="10">
        <v>150</v>
      </c>
      <c r="AB373" s="6">
        <v>6</v>
      </c>
      <c r="AD373" s="2">
        <f t="shared" si="65"/>
        <v>1.1620283485115199</v>
      </c>
      <c r="AE373" s="58">
        <f t="shared" si="66"/>
        <v>-0.39102436278739883</v>
      </c>
      <c r="AF373" s="58">
        <f t="shared" si="67"/>
        <v>0.83755646088759172</v>
      </c>
      <c r="AG373" s="57">
        <f t="shared" si="68"/>
        <v>-0.76985906887631017</v>
      </c>
      <c r="AH373" s="59">
        <f t="shared" si="69"/>
        <v>2.1525201044811104</v>
      </c>
      <c r="AI373" s="60">
        <f t="shared" si="70"/>
        <v>0.53943433193167734</v>
      </c>
    </row>
    <row r="374" spans="2:35">
      <c r="B374" s="11"/>
      <c r="E374" s="27">
        <f t="shared" si="61"/>
        <v>4648341.527554444</v>
      </c>
      <c r="F374" s="27">
        <f t="shared" si="62"/>
        <v>6338862.6022003889</v>
      </c>
      <c r="G374" s="37">
        <f t="shared" si="63"/>
        <v>5971483.1569620511</v>
      </c>
      <c r="H374" s="37">
        <f t="shared" si="64"/>
        <v>5788653.9698352339</v>
      </c>
      <c r="I374" s="30"/>
      <c r="J374" s="31"/>
      <c r="K374" s="10">
        <f t="shared" si="71"/>
        <v>411.79500000000002</v>
      </c>
      <c r="L374" s="10">
        <f t="shared" si="72"/>
        <v>411.94650000000001</v>
      </c>
      <c r="M374" s="8">
        <v>43196</v>
      </c>
      <c r="N374" s="16">
        <v>0.96250000000000002</v>
      </c>
      <c r="O374" s="6">
        <v>412.05</v>
      </c>
      <c r="P374" s="1">
        <v>7.8479999999999999</v>
      </c>
      <c r="Q374" s="1">
        <v>2.62</v>
      </c>
      <c r="R374" s="1">
        <v>0.57999999999999996</v>
      </c>
      <c r="S374" s="10">
        <v>0.2</v>
      </c>
      <c r="T374" s="10">
        <v>83.52</v>
      </c>
      <c r="U374" s="10">
        <v>21.9</v>
      </c>
      <c r="V374" s="12">
        <v>5</v>
      </c>
      <c r="W374" s="10">
        <v>97.5</v>
      </c>
      <c r="X374" s="12">
        <v>5</v>
      </c>
      <c r="Y374" s="10">
        <v>60.21</v>
      </c>
      <c r="Z374" s="12">
        <v>5</v>
      </c>
      <c r="AA374" s="10">
        <v>151.5</v>
      </c>
      <c r="AB374" s="6">
        <v>6</v>
      </c>
      <c r="AD374" s="2">
        <f t="shared" si="65"/>
        <v>0.94620340816139192</v>
      </c>
      <c r="AE374" s="58">
        <f t="shared" si="66"/>
        <v>-0.38123714897718664</v>
      </c>
      <c r="AF374" s="58">
        <f t="shared" si="67"/>
        <v>0.86518830448242645</v>
      </c>
      <c r="AG374" s="57">
        <f t="shared" si="68"/>
        <v>-0.62889359936917155</v>
      </c>
      <c r="AH374" s="59">
        <f t="shared" si="69"/>
        <v>2.2667933577439574</v>
      </c>
      <c r="AI374" s="60">
        <f t="shared" si="70"/>
        <v>0.68836273824086014</v>
      </c>
    </row>
    <row r="375" spans="2:35">
      <c r="B375" s="11"/>
      <c r="E375" s="27">
        <f t="shared" si="61"/>
        <v>4619928.9850097029</v>
      </c>
      <c r="F375" s="27">
        <f t="shared" si="62"/>
        <v>7104926.7930318434</v>
      </c>
      <c r="G375" s="37">
        <f t="shared" si="63"/>
        <v>6364519.9256698173</v>
      </c>
      <c r="H375" s="37">
        <f t="shared" si="64"/>
        <v>6415034.7027353616</v>
      </c>
      <c r="I375" s="30"/>
      <c r="J375" s="31"/>
      <c r="K375" s="10">
        <f t="shared" si="71"/>
        <v>410.46</v>
      </c>
      <c r="L375" s="10">
        <f t="shared" si="72"/>
        <v>410.61149999999998</v>
      </c>
      <c r="M375" s="8">
        <v>43196</v>
      </c>
      <c r="N375" s="16">
        <v>0.97222222222222221</v>
      </c>
      <c r="O375" s="6">
        <v>412.05</v>
      </c>
      <c r="P375" s="1">
        <v>7.8479999999999999</v>
      </c>
      <c r="Q375" s="1">
        <v>2.63</v>
      </c>
      <c r="R375" s="1">
        <v>0.46</v>
      </c>
      <c r="S375" s="10">
        <v>0.3</v>
      </c>
      <c r="T375" s="10">
        <v>83.01</v>
      </c>
      <c r="U375" s="10">
        <v>21.99</v>
      </c>
      <c r="V375" s="12">
        <v>5</v>
      </c>
      <c r="W375" s="10">
        <v>100.5</v>
      </c>
      <c r="X375" s="12">
        <v>5</v>
      </c>
      <c r="Y375" s="10">
        <v>59.85</v>
      </c>
      <c r="Z375" s="12">
        <v>5</v>
      </c>
      <c r="AA375" s="10">
        <v>151.5</v>
      </c>
      <c r="AB375" s="6">
        <v>6</v>
      </c>
      <c r="AD375" s="2">
        <f t="shared" si="65"/>
        <v>1.12482492711848</v>
      </c>
      <c r="AE375" s="58">
        <f t="shared" si="66"/>
        <v>-0.37934506967837922</v>
      </c>
      <c r="AF375" s="58">
        <f t="shared" si="67"/>
        <v>0.83359501210583753</v>
      </c>
      <c r="AG375" s="57">
        <f t="shared" si="68"/>
        <v>-0.79044892678658163</v>
      </c>
      <c r="AH375" s="59">
        <f t="shared" si="69"/>
        <v>2.1923548818383525</v>
      </c>
      <c r="AI375" s="60">
        <f t="shared" si="70"/>
        <v>0.56663412293468562</v>
      </c>
    </row>
    <row r="376" spans="2:35">
      <c r="B376" s="11"/>
      <c r="E376" s="27">
        <f t="shared" si="61"/>
        <v>4736081.3058982259</v>
      </c>
      <c r="F376" s="27">
        <f t="shared" si="62"/>
        <v>6283255.4629608504</v>
      </c>
      <c r="G376" s="37">
        <f t="shared" si="63"/>
        <v>6001478.3508346938</v>
      </c>
      <c r="H376" s="37">
        <f t="shared" si="64"/>
        <v>5762558.4395532152</v>
      </c>
      <c r="I376" s="30"/>
      <c r="J376" s="31"/>
      <c r="K376" s="10">
        <f t="shared" si="71"/>
        <v>410.94</v>
      </c>
      <c r="L376" s="10">
        <f t="shared" si="72"/>
        <v>411.09450000000004</v>
      </c>
      <c r="M376" s="8">
        <v>43196</v>
      </c>
      <c r="N376" s="16">
        <v>0.98055555555555562</v>
      </c>
      <c r="O376" s="6">
        <v>412.05</v>
      </c>
      <c r="P376" s="1">
        <v>7.8479999999999999</v>
      </c>
      <c r="Q376" s="1">
        <v>2.59</v>
      </c>
      <c r="R376" s="1">
        <v>0.59</v>
      </c>
      <c r="S376" s="10">
        <v>-0.2</v>
      </c>
      <c r="T376" s="10">
        <v>83.04</v>
      </c>
      <c r="U376" s="10">
        <v>21.69</v>
      </c>
      <c r="V376" s="12">
        <v>5</v>
      </c>
      <c r="W376" s="10">
        <v>103.5</v>
      </c>
      <c r="X376" s="12">
        <v>5</v>
      </c>
      <c r="Y376" s="10">
        <v>60.24</v>
      </c>
      <c r="Z376" s="12">
        <v>5</v>
      </c>
      <c r="AA376" s="10">
        <v>154.5</v>
      </c>
      <c r="AB376" s="6">
        <v>6</v>
      </c>
      <c r="AD376" s="2">
        <f t="shared" si="65"/>
        <v>0.9340265813143187</v>
      </c>
      <c r="AE376" s="58">
        <f t="shared" si="66"/>
        <v>-0.38704062212868251</v>
      </c>
      <c r="AF376" s="58">
        <f t="shared" si="67"/>
        <v>0.87286877172000021</v>
      </c>
      <c r="AG376" s="57">
        <f t="shared" si="68"/>
        <v>-0.59051043810770631</v>
      </c>
      <c r="AH376" s="59">
        <f t="shared" si="69"/>
        <v>2.2607301187548003</v>
      </c>
      <c r="AI376" s="60">
        <f t="shared" si="70"/>
        <v>0.69406965206278493</v>
      </c>
    </row>
    <row r="377" spans="2:35">
      <c r="B377" s="11"/>
      <c r="E377" s="27">
        <f t="shared" si="61"/>
        <v>4619794.9867424797</v>
      </c>
      <c r="F377" s="27">
        <f t="shared" si="62"/>
        <v>6512402.6516734799</v>
      </c>
      <c r="G377" s="37">
        <f t="shared" si="63"/>
        <v>6045787.9565743757</v>
      </c>
      <c r="H377" s="37">
        <f t="shared" si="64"/>
        <v>5924194.0815641293</v>
      </c>
      <c r="I377" s="30"/>
      <c r="J377" s="31"/>
      <c r="K377" s="10">
        <f t="shared" si="71"/>
        <v>408.9375</v>
      </c>
      <c r="L377" s="10">
        <f t="shared" si="72"/>
        <v>409.08449999999999</v>
      </c>
      <c r="M377" s="8">
        <v>43197</v>
      </c>
      <c r="N377" s="16">
        <v>3.472222222222222E-3</v>
      </c>
      <c r="O377" s="6">
        <v>412.05</v>
      </c>
      <c r="P377" s="1">
        <v>7.8479999999999999</v>
      </c>
      <c r="Q377" s="1">
        <v>2.63</v>
      </c>
      <c r="R377" s="1">
        <v>0.55000000000000004</v>
      </c>
      <c r="S377" s="10">
        <v>1.4210899999999999E-14</v>
      </c>
      <c r="T377" s="10">
        <v>82.32</v>
      </c>
      <c r="U377" s="10">
        <v>22.26</v>
      </c>
      <c r="V377" s="12">
        <v>5</v>
      </c>
      <c r="W377" s="10">
        <v>100.5</v>
      </c>
      <c r="X377" s="12">
        <v>5</v>
      </c>
      <c r="Y377" s="10">
        <v>59.28</v>
      </c>
      <c r="Z377" s="12">
        <v>5</v>
      </c>
      <c r="AA377" s="10">
        <v>147</v>
      </c>
      <c r="AB377" s="6">
        <v>6</v>
      </c>
      <c r="AD377" s="2">
        <f t="shared" si="65"/>
        <v>0.98489028778556276</v>
      </c>
      <c r="AE377" s="58">
        <f t="shared" si="66"/>
        <v>-0.37934298273535338</v>
      </c>
      <c r="AF377" s="58">
        <f t="shared" si="67"/>
        <v>0.85622757228120905</v>
      </c>
      <c r="AG377" s="57">
        <f t="shared" si="68"/>
        <v>-0.67410791104864098</v>
      </c>
      <c r="AH377" s="59">
        <f t="shared" si="69"/>
        <v>2.2518785150995799</v>
      </c>
      <c r="AI377" s="60">
        <f t="shared" si="70"/>
        <v>0.65958911590850422</v>
      </c>
    </row>
    <row r="378" spans="2:35">
      <c r="B378" s="11"/>
      <c r="E378" s="27">
        <f t="shared" si="61"/>
        <v>4677203.0394619741</v>
      </c>
      <c r="F378" s="27">
        <f t="shared" si="62"/>
        <v>1453579.1258679496</v>
      </c>
      <c r="G378" s="37" t="e">
        <f t="shared" si="63"/>
        <v>#N/A</v>
      </c>
      <c r="H378" s="37" t="e">
        <f t="shared" si="64"/>
        <v>#N/A</v>
      </c>
      <c r="I378" s="30"/>
      <c r="J378" s="31"/>
      <c r="K378" s="10">
        <f t="shared" si="71"/>
        <v>412.80000000000007</v>
      </c>
      <c r="L378" s="10">
        <f t="shared" si="72"/>
        <v>412.95000000000005</v>
      </c>
      <c r="M378" s="8">
        <v>43197</v>
      </c>
      <c r="N378" s="16">
        <v>3.0555555555555555E-2</v>
      </c>
      <c r="O378" s="6">
        <v>412.05</v>
      </c>
      <c r="P378" s="1">
        <v>7.8479999999999999</v>
      </c>
      <c r="Q378" s="1">
        <v>2.61</v>
      </c>
      <c r="R378" s="1">
        <v>4.71</v>
      </c>
      <c r="S378" s="10">
        <v>-0.2</v>
      </c>
      <c r="T378" s="10">
        <v>83.58</v>
      </c>
      <c r="U378" s="10">
        <v>22.53</v>
      </c>
      <c r="V378" s="12">
        <v>5</v>
      </c>
      <c r="W378" s="10">
        <v>0</v>
      </c>
      <c r="X378" s="12">
        <v>5</v>
      </c>
      <c r="Y378" s="10">
        <v>59.88</v>
      </c>
      <c r="Z378" s="12">
        <v>5</v>
      </c>
      <c r="AA378" s="10">
        <v>150</v>
      </c>
      <c r="AB378" s="6">
        <v>6</v>
      </c>
      <c r="AD378" s="2">
        <f t="shared" si="65"/>
        <v>0.15900265614028508</v>
      </c>
      <c r="AE378" s="58">
        <f t="shared" si="66"/>
        <v>-0.38315077297960376</v>
      </c>
      <c r="AF378" s="58" t="e">
        <f t="shared" si="67"/>
        <v>#NUM!</v>
      </c>
      <c r="AG378" s="57" t="str">
        <f t="shared" si="68"/>
        <v/>
      </c>
      <c r="AH378" s="59" t="e">
        <f t="shared" si="69"/>
        <v>#N/A</v>
      </c>
      <c r="AI378" s="60" t="e">
        <f t="shared" si="70"/>
        <v>#N/A</v>
      </c>
    </row>
    <row r="379" spans="2:35">
      <c r="B379" s="11"/>
      <c r="E379" s="27">
        <f t="shared" si="61"/>
        <v>4382671.0153254811</v>
      </c>
      <c r="F379" s="27">
        <f t="shared" si="62"/>
        <v>6578445.7119048154</v>
      </c>
      <c r="G379" s="37">
        <f t="shared" si="63"/>
        <v>5886704.8290458834</v>
      </c>
      <c r="H379" s="37">
        <f t="shared" si="64"/>
        <v>5927521.5919834161</v>
      </c>
      <c r="I379" s="30"/>
      <c r="J379" s="31"/>
      <c r="K379" s="10">
        <f t="shared" si="71"/>
        <v>409.89750000000004</v>
      </c>
      <c r="L379" s="10">
        <f t="shared" si="72"/>
        <v>410.07150000000001</v>
      </c>
      <c r="M379" s="8">
        <v>43197</v>
      </c>
      <c r="N379" s="16">
        <v>0.13749999999999998</v>
      </c>
      <c r="O379" s="6">
        <v>412.05</v>
      </c>
      <c r="P379" s="1">
        <v>7.8479999999999999</v>
      </c>
      <c r="Q379" s="1">
        <v>2.72</v>
      </c>
      <c r="R379" s="1">
        <v>0.54</v>
      </c>
      <c r="S379" s="10">
        <v>1.6</v>
      </c>
      <c r="T379" s="10">
        <v>82.92</v>
      </c>
      <c r="U379" s="10">
        <v>22.11</v>
      </c>
      <c r="V379" s="12">
        <v>5</v>
      </c>
      <c r="W379" s="10">
        <v>25.5</v>
      </c>
      <c r="X379" s="12">
        <v>5</v>
      </c>
      <c r="Y379" s="10">
        <v>59.67</v>
      </c>
      <c r="Z379" s="12">
        <v>5</v>
      </c>
      <c r="AA379" s="10">
        <v>174</v>
      </c>
      <c r="AB379" s="6">
        <v>6</v>
      </c>
      <c r="AD379" s="2">
        <f t="shared" si="65"/>
        <v>0.99811942522017105</v>
      </c>
      <c r="AE379" s="58">
        <f t="shared" si="66"/>
        <v>-0.3632203255352886</v>
      </c>
      <c r="AF379" s="58">
        <f t="shared" si="67"/>
        <v>0.84019829580793548</v>
      </c>
      <c r="AG379" s="57">
        <f t="shared" si="68"/>
        <v>-0.7561820368586345</v>
      </c>
      <c r="AH379" s="59">
        <f t="shared" si="69"/>
        <v>2.2853393645975846</v>
      </c>
      <c r="AI379" s="60">
        <f t="shared" si="70"/>
        <v>0.65995141369284571</v>
      </c>
    </row>
    <row r="380" spans="2:35">
      <c r="B380" s="11"/>
      <c r="E380" s="27">
        <f t="shared" si="61"/>
        <v>4473897.3407402728</v>
      </c>
      <c r="F380" s="27">
        <f t="shared" si="62"/>
        <v>6855962.3465681607</v>
      </c>
      <c r="G380" s="37">
        <f t="shared" si="63"/>
        <v>6102707.4375114301</v>
      </c>
      <c r="H380" s="37">
        <f t="shared" si="64"/>
        <v>6174194.0962824337</v>
      </c>
      <c r="I380" s="30"/>
      <c r="J380" s="31"/>
      <c r="K380" s="10">
        <f t="shared" si="71"/>
        <v>414.40500000000003</v>
      </c>
      <c r="L380" s="10">
        <f t="shared" si="72"/>
        <v>414.5865</v>
      </c>
      <c r="M380" s="8">
        <v>43197</v>
      </c>
      <c r="N380" s="16">
        <v>0.17222222222222225</v>
      </c>
      <c r="O380" s="6">
        <v>412.05</v>
      </c>
      <c r="P380" s="1">
        <v>7.8479999999999999</v>
      </c>
      <c r="Q380" s="1">
        <v>2.69</v>
      </c>
      <c r="R380" s="1">
        <v>0.5</v>
      </c>
      <c r="S380" s="10">
        <v>3.5</v>
      </c>
      <c r="T380" s="10">
        <v>83.55</v>
      </c>
      <c r="U380" s="10">
        <v>22.11</v>
      </c>
      <c r="V380" s="12">
        <v>5</v>
      </c>
      <c r="W380" s="10">
        <v>19.5</v>
      </c>
      <c r="X380" s="12">
        <v>5</v>
      </c>
      <c r="Y380" s="10">
        <v>60.57</v>
      </c>
      <c r="Z380" s="12">
        <v>5</v>
      </c>
      <c r="AA380" s="10">
        <v>181.5</v>
      </c>
      <c r="AB380" s="6">
        <v>6</v>
      </c>
      <c r="AD380" s="2">
        <f t="shared" si="65"/>
        <v>1.0552344390463029</v>
      </c>
      <c r="AE380" s="58">
        <f t="shared" si="66"/>
        <v>-0.3686602147911836</v>
      </c>
      <c r="AF380" s="58">
        <f t="shared" si="67"/>
        <v>0.83480548318310455</v>
      </c>
      <c r="AG380" s="57">
        <f t="shared" si="68"/>
        <v>-0.78414707057056676</v>
      </c>
      <c r="AH380" s="59">
        <f t="shared" si="69"/>
        <v>2.2456267497625513</v>
      </c>
      <c r="AI380" s="60">
        <f t="shared" si="70"/>
        <v>0.61501358840671572</v>
      </c>
    </row>
    <row r="381" spans="2:35">
      <c r="B381" s="11"/>
      <c r="E381" s="27">
        <f t="shared" si="61"/>
        <v>4347127.9816995347</v>
      </c>
      <c r="F381" s="27">
        <f t="shared" si="62"/>
        <v>6481971.5632263431</v>
      </c>
      <c r="G381" s="37">
        <f t="shared" si="63"/>
        <v>5806067.2220652476</v>
      </c>
      <c r="H381" s="37">
        <f t="shared" si="64"/>
        <v>5838611.1058290498</v>
      </c>
      <c r="I381" s="30"/>
      <c r="J381" s="31"/>
      <c r="K381" s="10">
        <f t="shared" si="71"/>
        <v>412.78499999999997</v>
      </c>
      <c r="L381" s="10">
        <f t="shared" si="72"/>
        <v>412.78949999999998</v>
      </c>
      <c r="M381" s="8">
        <v>43197</v>
      </c>
      <c r="N381" s="16">
        <v>0.20416666666666669</v>
      </c>
      <c r="O381" s="6">
        <v>412.05</v>
      </c>
      <c r="P381" s="1">
        <v>7.8479999999999999</v>
      </c>
      <c r="Q381" s="1">
        <v>2.74</v>
      </c>
      <c r="R381" s="1">
        <v>0.56000000000000005</v>
      </c>
      <c r="S381" s="10">
        <v>3.6</v>
      </c>
      <c r="T381" s="10">
        <v>83.22</v>
      </c>
      <c r="U381" s="10">
        <v>22.47</v>
      </c>
      <c r="V381" s="12">
        <v>5</v>
      </c>
      <c r="W381" s="10">
        <v>22.5</v>
      </c>
      <c r="X381" s="12">
        <v>5</v>
      </c>
      <c r="Y381" s="10">
        <v>60.06</v>
      </c>
      <c r="Z381" s="12">
        <v>5</v>
      </c>
      <c r="AA381" s="10">
        <v>4.5</v>
      </c>
      <c r="AB381" s="6">
        <v>6</v>
      </c>
      <c r="AD381" s="2">
        <f t="shared" si="65"/>
        <v>0.96952881493059406</v>
      </c>
      <c r="AE381" s="58">
        <f t="shared" si="66"/>
        <v>-0.36003774402399202</v>
      </c>
      <c r="AF381" s="58">
        <f t="shared" si="67"/>
        <v>0.84193149194407746</v>
      </c>
      <c r="AG381" s="57">
        <f t="shared" si="68"/>
        <v>-0.74723245651311609</v>
      </c>
      <c r="AH381" s="59">
        <f t="shared" si="69"/>
        <v>2.3068922879267721</v>
      </c>
      <c r="AI381" s="60">
        <f t="shared" si="70"/>
        <v>0.68298516831381662</v>
      </c>
    </row>
    <row r="382" spans="2:35">
      <c r="B382" s="11"/>
      <c r="E382" s="27">
        <f t="shared" si="61"/>
        <v>4736770.2549148574</v>
      </c>
      <c r="F382" s="27">
        <f t="shared" si="62"/>
        <v>5971937.3189077731</v>
      </c>
      <c r="G382" s="37">
        <f t="shared" si="63"/>
        <v>5820591.4870909769</v>
      </c>
      <c r="H382" s="37">
        <f t="shared" si="64"/>
        <v>5511967.172939714</v>
      </c>
      <c r="I382" s="30"/>
      <c r="J382" s="31"/>
      <c r="K382" s="10">
        <f t="shared" si="71"/>
        <v>412.935</v>
      </c>
      <c r="L382" s="10">
        <f t="shared" si="72"/>
        <v>413.08499999999998</v>
      </c>
      <c r="M382" s="8">
        <v>43197</v>
      </c>
      <c r="N382" s="16">
        <v>0.2722222222222222</v>
      </c>
      <c r="O382" s="6">
        <v>412.05</v>
      </c>
      <c r="P382" s="1">
        <v>7.8479999999999999</v>
      </c>
      <c r="Q382" s="1">
        <v>2.59</v>
      </c>
      <c r="R382" s="1">
        <v>0.65</v>
      </c>
      <c r="S382" s="10">
        <v>-0.7</v>
      </c>
      <c r="T382" s="10">
        <v>83.31</v>
      </c>
      <c r="U382" s="10">
        <v>22.26</v>
      </c>
      <c r="V382" s="12">
        <v>5</v>
      </c>
      <c r="W382" s="10">
        <v>27</v>
      </c>
      <c r="X382" s="12">
        <v>5</v>
      </c>
      <c r="Y382" s="10">
        <v>60.15</v>
      </c>
      <c r="Z382" s="12">
        <v>5</v>
      </c>
      <c r="AA382" s="10">
        <v>150</v>
      </c>
      <c r="AB382" s="6">
        <v>6</v>
      </c>
      <c r="AD382" s="2">
        <f t="shared" si="65"/>
        <v>0.86742690136046874</v>
      </c>
      <c r="AE382" s="58">
        <f t="shared" si="66"/>
        <v>-0.38705151781218738</v>
      </c>
      <c r="AF382" s="58">
        <f t="shared" si="67"/>
        <v>0.88746196527760557</v>
      </c>
      <c r="AG382" s="57">
        <f t="shared" si="68"/>
        <v>-0.51850250806975828</v>
      </c>
      <c r="AH382" s="59">
        <f t="shared" si="69"/>
        <v>2.2985264900689981</v>
      </c>
      <c r="AI382" s="60">
        <f t="shared" si="70"/>
        <v>0.75207925150400645</v>
      </c>
    </row>
    <row r="383" spans="2:35">
      <c r="B383" s="11"/>
      <c r="E383" s="27">
        <f t="shared" si="61"/>
        <v>4828115.7799896188</v>
      </c>
      <c r="F383" s="27">
        <f t="shared" si="62"/>
        <v>1451121.2422197484</v>
      </c>
      <c r="G383" s="37" t="e">
        <f t="shared" si="63"/>
        <v>#N/A</v>
      </c>
      <c r="H383" s="37" t="e">
        <f t="shared" si="64"/>
        <v>#N/A</v>
      </c>
      <c r="I383" s="30"/>
      <c r="J383" s="31"/>
      <c r="K383" s="10">
        <f t="shared" si="71"/>
        <v>412.21499999999997</v>
      </c>
      <c r="L383" s="10">
        <f t="shared" si="72"/>
        <v>412.36950000000002</v>
      </c>
      <c r="M383" s="8">
        <v>43197</v>
      </c>
      <c r="N383" s="16">
        <v>0.32013888888888892</v>
      </c>
      <c r="O383" s="6">
        <v>412.05</v>
      </c>
      <c r="P383" s="1">
        <v>7.8479999999999999</v>
      </c>
      <c r="Q383" s="1">
        <v>2.56</v>
      </c>
      <c r="R383" s="1">
        <v>4.72</v>
      </c>
      <c r="S383" s="10">
        <v>-0.7</v>
      </c>
      <c r="T383" s="10">
        <v>83.43</v>
      </c>
      <c r="U383" s="10">
        <v>22.56</v>
      </c>
      <c r="V383" s="12">
        <v>5</v>
      </c>
      <c r="W383" s="10">
        <v>28.5</v>
      </c>
      <c r="X383" s="12">
        <v>5</v>
      </c>
      <c r="Y383" s="10">
        <v>59.7</v>
      </c>
      <c r="Z383" s="12">
        <v>5</v>
      </c>
      <c r="AA383" s="10">
        <v>154.5</v>
      </c>
      <c r="AB383" s="6">
        <v>6</v>
      </c>
      <c r="AD383" s="2">
        <f t="shared" si="65"/>
        <v>0.15868711589122619</v>
      </c>
      <c r="AE383" s="58">
        <f t="shared" si="66"/>
        <v>-0.39304883045507988</v>
      </c>
      <c r="AF383" s="58" t="e">
        <f t="shared" si="67"/>
        <v>#NUM!</v>
      </c>
      <c r="AG383" s="57" t="str">
        <f t="shared" si="68"/>
        <v/>
      </c>
      <c r="AH383" s="59" t="e">
        <f t="shared" si="69"/>
        <v>#N/A</v>
      </c>
      <c r="AI383" s="60" t="e">
        <f t="shared" si="70"/>
        <v>#N/A</v>
      </c>
    </row>
    <row r="384" spans="2:35">
      <c r="B384" s="11"/>
      <c r="E384" s="27">
        <f t="shared" si="61"/>
        <v>4648821.2806548038</v>
      </c>
      <c r="F384" s="27">
        <f t="shared" si="62"/>
        <v>6339551.6191220181</v>
      </c>
      <c r="G384" s="37">
        <f t="shared" si="63"/>
        <v>5972141.1363028167</v>
      </c>
      <c r="H384" s="37">
        <f t="shared" si="64"/>
        <v>5789266.5108838174</v>
      </c>
      <c r="I384" s="30"/>
      <c r="J384" s="31"/>
      <c r="K384" s="10">
        <f t="shared" si="71"/>
        <v>411.92250000000001</v>
      </c>
      <c r="L384" s="10">
        <f t="shared" si="72"/>
        <v>412.07550000000003</v>
      </c>
      <c r="M384" s="8">
        <v>43197</v>
      </c>
      <c r="N384" s="16">
        <v>0.32083333333333336</v>
      </c>
      <c r="O384" s="6">
        <v>412.05</v>
      </c>
      <c r="P384" s="1">
        <v>7.8479999999999999</v>
      </c>
      <c r="Q384" s="1">
        <v>2.62</v>
      </c>
      <c r="R384" s="1">
        <v>0.57999999999999996</v>
      </c>
      <c r="S384" s="10">
        <v>-0.6</v>
      </c>
      <c r="T384" s="10">
        <v>82.92</v>
      </c>
      <c r="U384" s="10">
        <v>22.44</v>
      </c>
      <c r="V384" s="12">
        <v>5</v>
      </c>
      <c r="W384" s="10">
        <v>31.5</v>
      </c>
      <c r="X384" s="12">
        <v>5</v>
      </c>
      <c r="Y384" s="10">
        <v>59.76</v>
      </c>
      <c r="Z384" s="12">
        <v>5</v>
      </c>
      <c r="AA384" s="10">
        <v>153</v>
      </c>
      <c r="AB384" s="6">
        <v>6</v>
      </c>
      <c r="AD384" s="2">
        <f t="shared" si="65"/>
        <v>0.94615474850326708</v>
      </c>
      <c r="AE384" s="58">
        <f t="shared" si="66"/>
        <v>-0.38124464936393176</v>
      </c>
      <c r="AF384" s="58">
        <f t="shared" si="67"/>
        <v>0.86518697094801</v>
      </c>
      <c r="AG384" s="57">
        <f t="shared" si="68"/>
        <v>-0.62890029325398056</v>
      </c>
      <c r="AH384" s="59">
        <f t="shared" si="69"/>
        <v>2.2667898638837864</v>
      </c>
      <c r="AI384" s="60">
        <f t="shared" si="70"/>
        <v>0.68836379923164404</v>
      </c>
    </row>
    <row r="385" spans="2:35">
      <c r="B385" s="11"/>
      <c r="E385" s="27">
        <f t="shared" si="61"/>
        <v>4491731.1656615781</v>
      </c>
      <c r="F385" s="27">
        <f t="shared" si="62"/>
        <v>6841723.1765840556</v>
      </c>
      <c r="G385" s="37">
        <f t="shared" si="63"/>
        <v>6112840.0720073981</v>
      </c>
      <c r="H385" s="37">
        <f t="shared" si="64"/>
        <v>6167453.9804558866</v>
      </c>
      <c r="I385" s="30"/>
      <c r="J385" s="31"/>
      <c r="K385" s="10">
        <f t="shared" si="71"/>
        <v>412.69499999999999</v>
      </c>
      <c r="L385" s="10">
        <f t="shared" si="72"/>
        <v>412.79399999999998</v>
      </c>
      <c r="M385" s="8">
        <v>43197</v>
      </c>
      <c r="N385" s="16">
        <v>0.4381944444444445</v>
      </c>
      <c r="O385" s="6">
        <v>412.05</v>
      </c>
      <c r="P385" s="1">
        <v>7.8479999999999999</v>
      </c>
      <c r="Q385" s="1">
        <v>2.68</v>
      </c>
      <c r="R385" s="1">
        <v>0.5</v>
      </c>
      <c r="S385" s="10">
        <v>-2.5</v>
      </c>
      <c r="T385" s="10">
        <v>83.31</v>
      </c>
      <c r="U385" s="10">
        <v>22.38</v>
      </c>
      <c r="V385" s="12">
        <v>5</v>
      </c>
      <c r="W385" s="10">
        <v>30</v>
      </c>
      <c r="X385" s="12">
        <v>5</v>
      </c>
      <c r="Y385" s="10">
        <v>60.03</v>
      </c>
      <c r="Z385" s="12">
        <v>5</v>
      </c>
      <c r="AA385" s="10">
        <v>99</v>
      </c>
      <c r="AB385" s="6">
        <v>6</v>
      </c>
      <c r="AD385" s="2">
        <f t="shared" si="65"/>
        <v>1.0564009312196085</v>
      </c>
      <c r="AE385" s="58">
        <f t="shared" si="66"/>
        <v>-0.37030838186041071</v>
      </c>
      <c r="AF385" s="58">
        <f t="shared" si="67"/>
        <v>0.83629282567471652</v>
      </c>
      <c r="AG385" s="57">
        <f t="shared" si="68"/>
        <v>-0.77641628891697623</v>
      </c>
      <c r="AH385" s="59">
        <f t="shared" si="69"/>
        <v>2.2412647728082402</v>
      </c>
      <c r="AI385" s="60">
        <f t="shared" si="70"/>
        <v>0.61391978990112872</v>
      </c>
    </row>
    <row r="386" spans="2:35">
      <c r="B386" s="11"/>
      <c r="E386" s="27">
        <f t="shared" si="61"/>
        <v>4837138.3553579841</v>
      </c>
      <c r="F386" s="27">
        <f t="shared" si="62"/>
        <v>6909008.5050032903</v>
      </c>
      <c r="G386" s="37">
        <f t="shared" si="63"/>
        <v>6433559.3681184966</v>
      </c>
      <c r="H386" s="37">
        <f t="shared" si="64"/>
        <v>6295747.0617607106</v>
      </c>
      <c r="I386" s="30"/>
      <c r="J386" s="31"/>
      <c r="K386" s="10">
        <f t="shared" si="71"/>
        <v>412.2</v>
      </c>
      <c r="L386" s="10">
        <f t="shared" si="72"/>
        <v>412.20150000000001</v>
      </c>
      <c r="M386" s="8">
        <v>43197</v>
      </c>
      <c r="N386" s="16">
        <v>0.44166666666666665</v>
      </c>
      <c r="O386" s="6">
        <v>412.05</v>
      </c>
      <c r="P386" s="1">
        <v>7.8479999999999999</v>
      </c>
      <c r="Q386" s="1">
        <v>2.56</v>
      </c>
      <c r="R386" s="1">
        <v>0.49</v>
      </c>
      <c r="S386" s="10">
        <v>-2.5</v>
      </c>
      <c r="T386" s="10">
        <v>83.31</v>
      </c>
      <c r="U386" s="10">
        <v>21.96</v>
      </c>
      <c r="V386" s="12">
        <v>5</v>
      </c>
      <c r="W386" s="10">
        <v>28.5</v>
      </c>
      <c r="X386" s="12">
        <v>5</v>
      </c>
      <c r="Y386" s="10">
        <v>60.45</v>
      </c>
      <c r="Z386" s="12">
        <v>5</v>
      </c>
      <c r="AA386" s="10">
        <v>1.5</v>
      </c>
      <c r="AB386" s="6">
        <v>6</v>
      </c>
      <c r="AD386" s="2">
        <f t="shared" si="65"/>
        <v>1.0723355363199802</v>
      </c>
      <c r="AE386" s="58">
        <f t="shared" si="66"/>
        <v>-0.39319319405795883</v>
      </c>
      <c r="AF386" s="58">
        <f t="shared" si="67"/>
        <v>0.85259632149202014</v>
      </c>
      <c r="AG386" s="57">
        <f t="shared" si="68"/>
        <v>-0.69256545438785277</v>
      </c>
      <c r="AH386" s="59">
        <f t="shared" si="69"/>
        <v>2.1826465830195718</v>
      </c>
      <c r="AI386" s="60">
        <f t="shared" si="70"/>
        <v>0.59013670225185411</v>
      </c>
    </row>
    <row r="387" spans="2:35">
      <c r="B387" s="11"/>
      <c r="E387" s="27">
        <f t="shared" si="61"/>
        <v>4691680.0697888117</v>
      </c>
      <c r="F387" s="27">
        <f t="shared" si="62"/>
        <v>7202533.1120208083</v>
      </c>
      <c r="G387" s="37">
        <f t="shared" si="63"/>
        <v>6477042.1483085454</v>
      </c>
      <c r="H387" s="37">
        <f t="shared" si="64"/>
        <v>6509285.0066663548</v>
      </c>
      <c r="I387" s="30"/>
      <c r="J387" s="31"/>
      <c r="K387" s="10">
        <f t="shared" si="71"/>
        <v>412.95749999999992</v>
      </c>
      <c r="L387" s="10">
        <f t="shared" si="72"/>
        <v>413.11049999999994</v>
      </c>
      <c r="M387" s="8">
        <v>43197</v>
      </c>
      <c r="N387" s="16">
        <v>0.47361111111111115</v>
      </c>
      <c r="O387" s="6">
        <v>412.05</v>
      </c>
      <c r="P387" s="1">
        <v>7.8479999999999999</v>
      </c>
      <c r="Q387" s="1">
        <v>2.61</v>
      </c>
      <c r="R387" s="1">
        <v>0.45</v>
      </c>
      <c r="S387" s="10">
        <v>-3.1</v>
      </c>
      <c r="T387" s="10">
        <v>83.55</v>
      </c>
      <c r="U387" s="10">
        <v>22.29</v>
      </c>
      <c r="V387" s="12">
        <v>5</v>
      </c>
      <c r="W387" s="10">
        <v>28.5</v>
      </c>
      <c r="X387" s="12">
        <v>5</v>
      </c>
      <c r="Y387" s="10">
        <v>60.12</v>
      </c>
      <c r="Z387" s="12">
        <v>5</v>
      </c>
      <c r="AA387" s="10">
        <v>153</v>
      </c>
      <c r="AB387" s="6">
        <v>6</v>
      </c>
      <c r="AD387" s="2">
        <f t="shared" si="65"/>
        <v>1.1409365450363338</v>
      </c>
      <c r="AE387" s="58">
        <f t="shared" si="66"/>
        <v>-0.38337797183326694</v>
      </c>
      <c r="AF387" s="58">
        <f t="shared" si="67"/>
        <v>0.83389307767420973</v>
      </c>
      <c r="AG387" s="57">
        <f t="shared" si="68"/>
        <v>-0.78889631320257481</v>
      </c>
      <c r="AH387" s="59">
        <f t="shared" si="69"/>
        <v>2.1764609327296869</v>
      </c>
      <c r="AI387" s="60">
        <f t="shared" si="70"/>
        <v>0.55411785589994444</v>
      </c>
    </row>
    <row r="388" spans="2:35">
      <c r="B388" s="11"/>
      <c r="E388" s="27">
        <f t="shared" si="61"/>
        <v>5246241.4310912117</v>
      </c>
      <c r="F388" s="27">
        <f t="shared" si="62"/>
        <v>7050780.6195235848</v>
      </c>
      <c r="G388" s="37">
        <f t="shared" si="63"/>
        <v>6812083.2617250113</v>
      </c>
      <c r="H388" s="37">
        <f t="shared" si="64"/>
        <v>6498862.9814183861</v>
      </c>
      <c r="I388" s="30"/>
      <c r="J388" s="31"/>
      <c r="K388" s="10">
        <f t="shared" si="71"/>
        <v>410.1</v>
      </c>
      <c r="L388" s="10">
        <f t="shared" si="72"/>
        <v>410.25</v>
      </c>
      <c r="M388" s="8">
        <v>43197</v>
      </c>
      <c r="N388" s="16">
        <v>0.50486111111111109</v>
      </c>
      <c r="O388" s="6">
        <v>412.05</v>
      </c>
      <c r="P388" s="1">
        <v>7.8479999999999999</v>
      </c>
      <c r="Q388" s="1">
        <v>2.44</v>
      </c>
      <c r="R388" s="1">
        <v>0.47</v>
      </c>
      <c r="S388" s="10">
        <v>-2.7</v>
      </c>
      <c r="T388" s="10">
        <v>82.53</v>
      </c>
      <c r="U388" s="10">
        <v>21.9</v>
      </c>
      <c r="V388" s="12">
        <v>5</v>
      </c>
      <c r="W388" s="10">
        <v>30</v>
      </c>
      <c r="X388" s="12">
        <v>5</v>
      </c>
      <c r="Y388" s="10">
        <v>59.94</v>
      </c>
      <c r="Z388" s="12">
        <v>5</v>
      </c>
      <c r="AA388" s="10">
        <v>150</v>
      </c>
      <c r="AB388" s="6">
        <v>6</v>
      </c>
      <c r="AD388" s="2">
        <f t="shared" si="65"/>
        <v>1.1056113416305977</v>
      </c>
      <c r="AE388" s="58">
        <f t="shared" si="66"/>
        <v>-0.41939824467323272</v>
      </c>
      <c r="AF388" s="58">
        <f t="shared" si="67"/>
        <v>0.86956257168364626</v>
      </c>
      <c r="AG388" s="57">
        <f t="shared" si="68"/>
        <v>-0.60699161724293993</v>
      </c>
      <c r="AH388" s="59">
        <f t="shared" si="69"/>
        <v>2.1217326749080967</v>
      </c>
      <c r="AI388" s="60">
        <f t="shared" si="70"/>
        <v>0.55500515845520848</v>
      </c>
    </row>
    <row r="389" spans="2:35">
      <c r="B389" s="11"/>
      <c r="E389" s="27">
        <f t="shared" si="61"/>
        <v>5015422.5312045002</v>
      </c>
      <c r="F389" s="27">
        <f t="shared" si="62"/>
        <v>7082933.6109971693</v>
      </c>
      <c r="G389" s="37">
        <f t="shared" si="63"/>
        <v>6649431.8269030061</v>
      </c>
      <c r="H389" s="37">
        <f t="shared" si="64"/>
        <v>6462227.3199694688</v>
      </c>
      <c r="I389" s="30"/>
      <c r="J389" s="31"/>
      <c r="K389" s="10">
        <f t="shared" si="71"/>
        <v>412.9425</v>
      </c>
      <c r="L389" s="10">
        <f t="shared" si="72"/>
        <v>413.09249999999997</v>
      </c>
      <c r="M389" s="8">
        <v>43198</v>
      </c>
      <c r="N389" s="16">
        <v>4.6527777777777779E-2</v>
      </c>
      <c r="O389" s="6">
        <v>412.05</v>
      </c>
      <c r="P389" s="1">
        <v>7.8479999999999999</v>
      </c>
      <c r="Q389" s="1">
        <v>2.54</v>
      </c>
      <c r="R389" s="1">
        <v>0.49</v>
      </c>
      <c r="S389" s="10">
        <v>-8.8000000000000007</v>
      </c>
      <c r="T389" s="10">
        <v>83.31</v>
      </c>
      <c r="U389" s="10">
        <v>22.26</v>
      </c>
      <c r="V389" s="12">
        <v>5</v>
      </c>
      <c r="W389" s="10">
        <v>28.5</v>
      </c>
      <c r="X389" s="12">
        <v>5</v>
      </c>
      <c r="Y389" s="10">
        <v>60.15</v>
      </c>
      <c r="Z389" s="12">
        <v>5</v>
      </c>
      <c r="AA389" s="10">
        <v>150</v>
      </c>
      <c r="AB389" s="6">
        <v>6</v>
      </c>
      <c r="AD389" s="2">
        <f t="shared" si="65"/>
        <v>1.0577965758536183</v>
      </c>
      <c r="AE389" s="58">
        <f t="shared" si="66"/>
        <v>-0.39916425900892638</v>
      </c>
      <c r="AF389" s="58">
        <f t="shared" si="67"/>
        <v>0.85559025577455472</v>
      </c>
      <c r="AG389" s="57">
        <f t="shared" si="68"/>
        <v>-0.67734170205511179</v>
      </c>
      <c r="AH389" s="59">
        <f t="shared" si="69"/>
        <v>2.1731992496673689</v>
      </c>
      <c r="AI389" s="60">
        <f t="shared" si="70"/>
        <v>0.5880716594438874</v>
      </c>
    </row>
    <row r="390" spans="2:35">
      <c r="B390" s="11"/>
      <c r="E390" s="27">
        <f t="shared" si="61"/>
        <v>4793348.4792604055</v>
      </c>
      <c r="F390" s="27">
        <f t="shared" si="62"/>
        <v>7372765.2214212855</v>
      </c>
      <c r="G390" s="37">
        <f t="shared" si="63"/>
        <v>6636729.1430260614</v>
      </c>
      <c r="H390" s="37">
        <f t="shared" si="64"/>
        <v>6655959.8504089061</v>
      </c>
      <c r="I390" s="30"/>
      <c r="J390" s="31"/>
      <c r="K390" s="10">
        <f t="shared" si="71"/>
        <v>409.04249999999996</v>
      </c>
      <c r="L390" s="10">
        <f t="shared" si="72"/>
        <v>409.19249999999994</v>
      </c>
      <c r="M390" s="8">
        <v>43198</v>
      </c>
      <c r="N390" s="16">
        <v>4.9999999999999996E-2</v>
      </c>
      <c r="O390" s="6">
        <v>412.05</v>
      </c>
      <c r="P390" s="1">
        <v>7.8479999999999999</v>
      </c>
      <c r="Q390" s="1">
        <v>2.61</v>
      </c>
      <c r="R390" s="1">
        <v>0.45</v>
      </c>
      <c r="S390" s="10">
        <v>-8.6999999999999993</v>
      </c>
      <c r="T390" s="10">
        <v>82.62</v>
      </c>
      <c r="U390" s="10">
        <v>22.26</v>
      </c>
      <c r="V390" s="12">
        <v>5</v>
      </c>
      <c r="W390" s="10">
        <v>28.5</v>
      </c>
      <c r="X390" s="12">
        <v>5</v>
      </c>
      <c r="Y390" s="10">
        <v>59.37</v>
      </c>
      <c r="Z390" s="12">
        <v>5</v>
      </c>
      <c r="AA390" s="10">
        <v>150</v>
      </c>
      <c r="AB390" s="6">
        <v>6</v>
      </c>
      <c r="AD390" s="2">
        <f t="shared" si="65"/>
        <v>1.1254413828664824</v>
      </c>
      <c r="AE390" s="58">
        <f t="shared" si="66"/>
        <v>-0.38497353014627822</v>
      </c>
      <c r="AF390" s="58">
        <f t="shared" si="67"/>
        <v>0.83319135197907535</v>
      </c>
      <c r="AG390" s="57">
        <f t="shared" si="68"/>
        <v>-0.79255246414232083</v>
      </c>
      <c r="AH390" s="59">
        <f t="shared" si="69"/>
        <v>2.1746294286653862</v>
      </c>
      <c r="AI390" s="60">
        <f t="shared" si="70"/>
        <v>0.55458454189793771</v>
      </c>
    </row>
    <row r="391" spans="2:35">
      <c r="B391" s="11"/>
      <c r="E391" s="27">
        <f t="shared" si="61"/>
        <v>4859744.9781127144</v>
      </c>
      <c r="F391" s="27">
        <f t="shared" si="62"/>
        <v>6701637.6369842226</v>
      </c>
      <c r="G391" s="37">
        <f t="shared" si="63"/>
        <v>6330531.3551982502</v>
      </c>
      <c r="H391" s="37">
        <f t="shared" si="64"/>
        <v>6130245.1091932943</v>
      </c>
      <c r="I391" s="30"/>
      <c r="J391" s="31"/>
      <c r="K391" s="10">
        <f t="shared" si="71"/>
        <v>412.66499999999996</v>
      </c>
      <c r="L391" s="10">
        <f t="shared" si="72"/>
        <v>412.81499999999994</v>
      </c>
      <c r="M391" s="8">
        <v>43196</v>
      </c>
      <c r="N391" s="16">
        <v>0.6791666666666667</v>
      </c>
      <c r="O391" s="6">
        <v>411.9</v>
      </c>
      <c r="P391" s="1">
        <v>7.8479999999999999</v>
      </c>
      <c r="Q391" s="1">
        <v>2.5499999999999998</v>
      </c>
      <c r="R391" s="1">
        <v>0.52</v>
      </c>
      <c r="S391" s="10">
        <v>-1.2</v>
      </c>
      <c r="T391" s="10">
        <v>82.86</v>
      </c>
      <c r="U391" s="10">
        <v>22.35</v>
      </c>
      <c r="V391" s="12">
        <v>5</v>
      </c>
      <c r="W391" s="10">
        <v>3</v>
      </c>
      <c r="X391" s="12">
        <v>5</v>
      </c>
      <c r="Y391" s="10">
        <v>60.03</v>
      </c>
      <c r="Z391" s="12">
        <v>5</v>
      </c>
      <c r="AA391" s="10">
        <v>150</v>
      </c>
      <c r="AB391" s="6">
        <v>6</v>
      </c>
      <c r="AD391" s="2">
        <f t="shared" si="65"/>
        <v>1.0266230485394798</v>
      </c>
      <c r="AE391" s="58">
        <f t="shared" si="66"/>
        <v>-0.3949260227132213</v>
      </c>
      <c r="AF391" s="58">
        <f t="shared" si="67"/>
        <v>0.86216427871686774</v>
      </c>
      <c r="AG391" s="57">
        <f t="shared" si="68"/>
        <v>-0.64409974845069784</v>
      </c>
      <c r="AH391" s="59">
        <f t="shared" si="69"/>
        <v>2.198518910728013</v>
      </c>
      <c r="AI391" s="60">
        <f t="shared" si="70"/>
        <v>0.61931745219376433</v>
      </c>
    </row>
    <row r="392" spans="2:35">
      <c r="B392" s="11"/>
      <c r="E392" s="27">
        <f t="shared" si="61"/>
        <v>4986992.2592094876</v>
      </c>
      <c r="F392" s="27">
        <f t="shared" si="62"/>
        <v>6698339.146629625</v>
      </c>
      <c r="G392" s="37">
        <f t="shared" si="63"/>
        <v>6417678.6121920692</v>
      </c>
      <c r="H392" s="37">
        <f t="shared" si="64"/>
        <v>6154921.5296457335</v>
      </c>
      <c r="I392" s="30"/>
      <c r="J392" s="31"/>
      <c r="K392" s="10">
        <f t="shared" si="71"/>
        <v>412.65750000000003</v>
      </c>
      <c r="L392" s="10">
        <f t="shared" si="72"/>
        <v>412.8075</v>
      </c>
      <c r="M392" s="8">
        <v>43196</v>
      </c>
      <c r="N392" s="16">
        <v>0.70000000000000007</v>
      </c>
      <c r="O392" s="6">
        <v>411.9</v>
      </c>
      <c r="P392" s="1">
        <v>7.8479999999999999</v>
      </c>
      <c r="Q392" s="1">
        <v>2.5099999999999998</v>
      </c>
      <c r="R392" s="1">
        <v>0.52</v>
      </c>
      <c r="S392" s="10">
        <v>-0.1</v>
      </c>
      <c r="T392" s="10">
        <v>83.22</v>
      </c>
      <c r="U392" s="10">
        <v>22.29</v>
      </c>
      <c r="V392" s="12">
        <v>5</v>
      </c>
      <c r="W392" s="10">
        <v>1.5</v>
      </c>
      <c r="X392" s="12">
        <v>5</v>
      </c>
      <c r="Y392" s="10">
        <v>60.09</v>
      </c>
      <c r="Z392" s="12">
        <v>5</v>
      </c>
      <c r="AA392" s="10">
        <v>150</v>
      </c>
      <c r="AB392" s="6">
        <v>6</v>
      </c>
      <c r="AD392" s="2">
        <f t="shared" si="65"/>
        <v>1.0268826832667326</v>
      </c>
      <c r="AE392" s="58">
        <f t="shared" si="66"/>
        <v>-0.40329470079717067</v>
      </c>
      <c r="AF392" s="58">
        <f t="shared" si="67"/>
        <v>0.86957762172256237</v>
      </c>
      <c r="AG392" s="57">
        <f t="shared" si="68"/>
        <v>-0.60691645195288868</v>
      </c>
      <c r="AH392" s="59">
        <f t="shared" si="69"/>
        <v>2.1826398305236312</v>
      </c>
      <c r="AI392" s="60">
        <f t="shared" si="70"/>
        <v>0.61403763290238178</v>
      </c>
    </row>
    <row r="393" spans="2:35">
      <c r="B393" s="11"/>
      <c r="E393" s="27">
        <f t="shared" si="61"/>
        <v>4429838.6744144196</v>
      </c>
      <c r="F393" s="27">
        <f t="shared" si="62"/>
        <v>6230484.9400069797</v>
      </c>
      <c r="G393" s="37">
        <f t="shared" si="63"/>
        <v>5749343.5218785899</v>
      </c>
      <c r="H393" s="37">
        <f t="shared" si="64"/>
        <v>5653068.6876506926</v>
      </c>
      <c r="I393" s="30"/>
      <c r="J393" s="31"/>
      <c r="K393" s="10">
        <f t="shared" si="71"/>
        <v>412.14</v>
      </c>
      <c r="L393" s="10">
        <f t="shared" si="72"/>
        <v>412.18649999999997</v>
      </c>
      <c r="M393" s="8">
        <v>43196</v>
      </c>
      <c r="N393" s="16">
        <v>0.72291666666666676</v>
      </c>
      <c r="O393" s="6">
        <v>411.9</v>
      </c>
      <c r="P393" s="1">
        <v>7.8479999999999999</v>
      </c>
      <c r="Q393" s="1">
        <v>2.7</v>
      </c>
      <c r="R393" s="1">
        <v>0.6</v>
      </c>
      <c r="S393" s="10">
        <v>0.6</v>
      </c>
      <c r="T393" s="10">
        <v>83.52</v>
      </c>
      <c r="U393" s="10">
        <v>22.14</v>
      </c>
      <c r="V393" s="12">
        <v>5</v>
      </c>
      <c r="W393" s="10">
        <v>1.5</v>
      </c>
      <c r="X393" s="12">
        <v>5</v>
      </c>
      <c r="Y393" s="10">
        <v>60.24</v>
      </c>
      <c r="Z393" s="12">
        <v>5</v>
      </c>
      <c r="AA393" s="10">
        <v>46.5</v>
      </c>
      <c r="AB393" s="6">
        <v>6</v>
      </c>
      <c r="AD393" s="2">
        <f t="shared" si="65"/>
        <v>0.92188111987822663</v>
      </c>
      <c r="AE393" s="58">
        <f t="shared" si="66"/>
        <v>-0.36646848952661726</v>
      </c>
      <c r="AF393" s="58">
        <f t="shared" si="67"/>
        <v>0.85689656964106853</v>
      </c>
      <c r="AG393" s="57">
        <f t="shared" si="68"/>
        <v>-0.67071595748901092</v>
      </c>
      <c r="AH393" s="59">
        <f t="shared" si="69"/>
        <v>2.3136207380308851</v>
      </c>
      <c r="AI393" s="60">
        <f t="shared" si="70"/>
        <v>0.71898999345851033</v>
      </c>
    </row>
    <row r="394" spans="2:35">
      <c r="B394" s="11"/>
      <c r="E394" s="27">
        <f t="shared" ref="E394:E457" si="73">IF(ISNUMBER((2*Q394*1000-O394*P394*$C$3-2*Q394*1000*SQRT(1-O394*P394*$C$3/(Q394*1000)-(O394*P394*$C$3/(2*Q394*1000))^2*TAN(S394*PI()/180)^2))/((O394*10^-6)^2*$C$2)),(2*Q394*1000-O394*P394*$C$3-2*Q394*1000*SQRT(1-O394*P394*$C$3/(Q394*1000)-(O394*P394*$C$3/(2*Q394*1000))^2*TAN(S394*PI()/180)^2))/((O394*10^-6)^2*$C$2),#N/A)</f>
        <v>4482927.3907056823</v>
      </c>
      <c r="F394" s="27">
        <f t="shared" ref="F394:F457" si="74">IF(ISNUMBER((2*R394*1000+O394*P394*$C$3-2*R394*1000*SQRT(1+O394*P394*$C$3/(R394*1000)-(O394*P394*$C$3)^2*TAN(S394*PI()/180)^2/(4*(R394*1000)^2)))/((O394*10^-6)^2*$C$2)),(2*R394*1000+O394*P394*$C$3-2*R394*1000*SQRT(1+O394*P394*$C$3/(R394*1000)-(O394*P394*$C$3)^2*TAN(S394*PI()/180)^2/(4*(R394*1000)^2)))/((O394*10^-6)^2*$C$2),#N/A)</f>
        <v>6515383.0255042063</v>
      </c>
      <c r="G394" s="37">
        <f t="shared" ref="G394:G457" si="75">IF(ISNUMBER((2*AH394*1000-O394*P394*$C$3-2*AH394*1000*SQRT(1-O394*P394*$C$3/(AH394*1000)-(O394*P394*$C$3/(2*AH394*1000))^2*TAN(S394*PI()/180)^2))/((O394*10^-6)^2*$C$2)),(2*AH394*1000-O394*P394*$C$3-2*AH394*1000*SQRT(1-O394*P394*$C$3/(AH394*1000)-(O394*P394*$C$3/(2*AH394*1000))^2*TAN(S394*PI()/180)^2))/((O394*10^-6)^2*$C$2),#N/A)</f>
        <v>5938647.8919859435</v>
      </c>
      <c r="H394" s="37">
        <f t="shared" ref="H394:H457" si="76">IF(ISNUMBER((2*AI394*1000+O394*P394*$C$3-2*AI394*1000*SQRT(1+O394*P394*$C$3/(AI394*1000)-(O394*P394*$C$3)^2*TAN(S394*PI()/180)^2/(4*(AI394*1000)^2)))/((O394*10^-6)^2*$C$2)),(2*AI394*1000+O394*P394*$C$3-2*AI394*1000*SQRT(1+O394*P394*$C$3/(AI394*1000)-(O394*P394*$C$3)^2*TAN(S394*PI()/180)^2/(4*(AI394*1000)^2)))/((O394*10^-6)^2*$C$2),#N/A)</f>
        <v>5897136.6134116258</v>
      </c>
      <c r="I394" s="30"/>
      <c r="J394" s="31"/>
      <c r="K394" s="10">
        <f t="shared" si="71"/>
        <v>412.15500000000003</v>
      </c>
      <c r="L394" s="10">
        <f t="shared" si="72"/>
        <v>412.20450000000005</v>
      </c>
      <c r="M394" s="8">
        <v>43196</v>
      </c>
      <c r="N394" s="16">
        <v>0.72569444444444453</v>
      </c>
      <c r="O394" s="6">
        <v>411.9</v>
      </c>
      <c r="P394" s="1">
        <v>7.8479999999999999</v>
      </c>
      <c r="Q394" s="1">
        <v>2.68</v>
      </c>
      <c r="R394" s="1">
        <v>0.55000000000000004</v>
      </c>
      <c r="S394" s="10">
        <v>0.9</v>
      </c>
      <c r="T394" s="10">
        <v>82.89</v>
      </c>
      <c r="U394" s="10">
        <v>22.56</v>
      </c>
      <c r="V394" s="12">
        <v>5</v>
      </c>
      <c r="W394" s="10">
        <v>1.5</v>
      </c>
      <c r="X394" s="12">
        <v>5</v>
      </c>
      <c r="Y394" s="10">
        <v>59.82</v>
      </c>
      <c r="Z394" s="12">
        <v>5</v>
      </c>
      <c r="AA394" s="10">
        <v>49.5</v>
      </c>
      <c r="AB394" s="6">
        <v>6</v>
      </c>
      <c r="AD394" s="2">
        <f t="shared" ref="AD394:AD457" si="77">SQRT(1+O394*P394*$C$3/(R394*1000)-1/4*(O394*P394*$C$3/(R394*1000))^2*TAN(S394*PI()/180)^2)-1</f>
        <v>0.98448644964175691</v>
      </c>
      <c r="AE394" s="58">
        <f t="shared" ref="AE394:AE457" si="78">SQRT(1-O394*P394*$C$3/(Q394*1000)-1/4*(O394*P394*$C$3/(Q394*1000))^2*TAN(S394*PI()/180)^2)-1</f>
        <v>-0.37001413758101842</v>
      </c>
      <c r="AF394" s="58">
        <f t="shared" ref="AF394:AF457" si="79">(O394*P394*$C$3-SQRT((O394*P394*$C$3)^2+4*Q394*1000*R394*1000*10^(-$AI$2/10)*AD394*AE394))/(2*R394*1000*10^(-$AI$2/10)*AD394)</f>
        <v>0.84829863929545168</v>
      </c>
      <c r="AG394" s="57">
        <f t="shared" ref="AG394:AG457" si="80">IF(ISNUMBER(AF394),IF(AF394&lt;=1,10*LOG10(AF394),0),"")</f>
        <v>-0.71451229623292878</v>
      </c>
      <c r="AH394" s="59">
        <f t="shared" ref="AH394:AH457" si="81">IF(ISNUMBER(AG394),Q394*10^(AG394/10),#N/A)</f>
        <v>2.2734403533118108</v>
      </c>
      <c r="AI394" s="60">
        <f t="shared" ref="AI394:AI457" si="82">IF(ISNUMBER(AG394),R394*10^((-AG394+$AI$2)/10),#N/A)</f>
        <v>0.66575420642723615</v>
      </c>
    </row>
    <row r="395" spans="2:35">
      <c r="B395" s="11"/>
      <c r="E395" s="27">
        <f t="shared" si="73"/>
        <v>4460018.1981035788</v>
      </c>
      <c r="F395" s="27">
        <f t="shared" si="74"/>
        <v>6705792.9091671547</v>
      </c>
      <c r="G395" s="37">
        <f t="shared" si="75"/>
        <v>6016492.5803544661</v>
      </c>
      <c r="H395" s="37">
        <f t="shared" si="76"/>
        <v>6048667.2181260874</v>
      </c>
      <c r="I395" s="30"/>
      <c r="J395" s="31"/>
      <c r="K395" s="10">
        <f t="shared" ref="K395:K458" si="83">U395*V395+W395*X395/1000+Y395*Z395+AA395/1000*(AB395-1)</f>
        <v>411.33749999999998</v>
      </c>
      <c r="L395" s="10">
        <f t="shared" ref="L395:L458" si="84">U395*V395+W395*X395/1000+Y395*Z395+AA395/1000*AB395</f>
        <v>411.48449999999997</v>
      </c>
      <c r="M395" s="8">
        <v>43196</v>
      </c>
      <c r="N395" s="16">
        <v>0.81597222222222221</v>
      </c>
      <c r="O395" s="6">
        <v>411.9</v>
      </c>
      <c r="P395" s="1">
        <v>7.8479999999999999</v>
      </c>
      <c r="Q395" s="1">
        <v>2.69</v>
      </c>
      <c r="R395" s="1">
        <v>0.52</v>
      </c>
      <c r="S395" s="10">
        <v>1.8</v>
      </c>
      <c r="T395" s="10">
        <v>82.92</v>
      </c>
      <c r="U395" s="10">
        <v>22.59</v>
      </c>
      <c r="V395" s="12">
        <v>5</v>
      </c>
      <c r="W395" s="10">
        <v>100.5</v>
      </c>
      <c r="X395" s="12">
        <v>5</v>
      </c>
      <c r="Y395" s="10">
        <v>59.43</v>
      </c>
      <c r="Z395" s="12">
        <v>5</v>
      </c>
      <c r="AA395" s="10">
        <v>147</v>
      </c>
      <c r="AB395" s="6">
        <v>6</v>
      </c>
      <c r="AD395" s="2">
        <f t="shared" si="77"/>
        <v>1.0262959737737849</v>
      </c>
      <c r="AE395" s="58">
        <f t="shared" si="78"/>
        <v>-0.36829003557020146</v>
      </c>
      <c r="AF395" s="58">
        <f t="shared" si="79"/>
        <v>0.839639257032334</v>
      </c>
      <c r="AG395" s="57">
        <f t="shared" si="80"/>
        <v>-0.75907264332193425</v>
      </c>
      <c r="AH395" s="59">
        <f t="shared" si="81"/>
        <v>2.2586296014169784</v>
      </c>
      <c r="AI395" s="60">
        <f t="shared" si="82"/>
        <v>0.63593189574608322</v>
      </c>
    </row>
    <row r="396" spans="2:35">
      <c r="B396" s="11"/>
      <c r="E396" s="27">
        <f t="shared" si="73"/>
        <v>4623593.330077827</v>
      </c>
      <c r="F396" s="27">
        <f t="shared" si="74"/>
        <v>6705792.9091671547</v>
      </c>
      <c r="G396" s="37">
        <f t="shared" si="75"/>
        <v>6152425.9289310183</v>
      </c>
      <c r="H396" s="37">
        <f t="shared" si="76"/>
        <v>6083210.3977528466</v>
      </c>
      <c r="I396" s="30"/>
      <c r="J396" s="31"/>
      <c r="K396" s="10">
        <f t="shared" si="83"/>
        <v>412.40999999999997</v>
      </c>
      <c r="L396" s="10">
        <f t="shared" si="84"/>
        <v>412.41299999999995</v>
      </c>
      <c r="M396" s="8">
        <v>43196</v>
      </c>
      <c r="N396" s="16">
        <v>0.85763888888888884</v>
      </c>
      <c r="O396" s="6">
        <v>411.9</v>
      </c>
      <c r="P396" s="1">
        <v>7.8479999999999999</v>
      </c>
      <c r="Q396" s="1">
        <v>2.63</v>
      </c>
      <c r="R396" s="1">
        <v>0.52</v>
      </c>
      <c r="S396" s="10">
        <v>1.8</v>
      </c>
      <c r="T396" s="10">
        <v>83.67</v>
      </c>
      <c r="U396" s="10">
        <v>22.47</v>
      </c>
      <c r="V396" s="12">
        <v>5</v>
      </c>
      <c r="W396" s="10">
        <v>99</v>
      </c>
      <c r="X396" s="12">
        <v>5</v>
      </c>
      <c r="Y396" s="10">
        <v>59.91</v>
      </c>
      <c r="Z396" s="12">
        <v>5</v>
      </c>
      <c r="AA396" s="10">
        <v>3</v>
      </c>
      <c r="AB396" s="6">
        <v>6</v>
      </c>
      <c r="AD396" s="2">
        <f t="shared" si="77"/>
        <v>1.0262959737737849</v>
      </c>
      <c r="AE396" s="58">
        <f t="shared" si="78"/>
        <v>-0.37923782017808427</v>
      </c>
      <c r="AF396" s="58">
        <f t="shared" si="79"/>
        <v>0.84870139619212259</v>
      </c>
      <c r="AG396" s="57">
        <f t="shared" si="80"/>
        <v>-0.71245083368255724</v>
      </c>
      <c r="AH396" s="59">
        <f t="shared" si="81"/>
        <v>2.2320846719852825</v>
      </c>
      <c r="AI396" s="60">
        <f t="shared" si="82"/>
        <v>0.62914163551880464</v>
      </c>
    </row>
    <row r="397" spans="2:35">
      <c r="B397" s="11"/>
      <c r="E397" s="27">
        <f t="shared" si="73"/>
        <v>4590795.1347219944</v>
      </c>
      <c r="F397" s="27">
        <f t="shared" si="74"/>
        <v>6762768.3854570268</v>
      </c>
      <c r="G397" s="37">
        <f t="shared" si="75"/>
        <v>6157120.0917875776</v>
      </c>
      <c r="H397" s="37">
        <f t="shared" si="76"/>
        <v>6123993.7241556402</v>
      </c>
      <c r="I397" s="30"/>
      <c r="J397" s="31"/>
      <c r="K397" s="10">
        <f t="shared" si="83"/>
        <v>413.17499999999995</v>
      </c>
      <c r="L397" s="10">
        <f t="shared" si="84"/>
        <v>413.32799999999997</v>
      </c>
      <c r="M397" s="8">
        <v>43196</v>
      </c>
      <c r="N397" s="16">
        <v>0.94166666666666676</v>
      </c>
      <c r="O397" s="6">
        <v>411.9</v>
      </c>
      <c r="P397" s="1">
        <v>7.8479999999999999</v>
      </c>
      <c r="Q397" s="1">
        <v>2.64</v>
      </c>
      <c r="R397" s="1">
        <v>0.51</v>
      </c>
      <c r="S397" s="10">
        <v>0.3</v>
      </c>
      <c r="T397" s="10">
        <v>83.37</v>
      </c>
      <c r="U397" s="10">
        <v>22.65</v>
      </c>
      <c r="V397" s="12">
        <v>5</v>
      </c>
      <c r="W397" s="10">
        <v>102</v>
      </c>
      <c r="X397" s="12">
        <v>5</v>
      </c>
      <c r="Y397" s="10">
        <v>59.73</v>
      </c>
      <c r="Z397" s="12">
        <v>5</v>
      </c>
      <c r="AA397" s="10">
        <v>153</v>
      </c>
      <c r="AB397" s="6">
        <v>6</v>
      </c>
      <c r="AD397" s="2">
        <f t="shared" si="77"/>
        <v>1.0418467665185984</v>
      </c>
      <c r="AE397" s="58">
        <f t="shared" si="78"/>
        <v>-0.37729280629321038</v>
      </c>
      <c r="AF397" s="58">
        <f t="shared" si="79"/>
        <v>0.84467687669565694</v>
      </c>
      <c r="AG397" s="57">
        <f t="shared" si="80"/>
        <v>-0.73309394607380196</v>
      </c>
      <c r="AH397" s="59">
        <f t="shared" si="81"/>
        <v>2.2299469544765342</v>
      </c>
      <c r="AI397" s="60">
        <f t="shared" si="82"/>
        <v>0.61998269941916684</v>
      </c>
    </row>
    <row r="398" spans="2:35">
      <c r="B398" s="11"/>
      <c r="E398" s="27">
        <f t="shared" si="73"/>
        <v>4676221.2383701084</v>
      </c>
      <c r="F398" s="27">
        <f t="shared" si="74"/>
        <v>6698523.6158149941</v>
      </c>
      <c r="G398" s="37">
        <f t="shared" si="75"/>
        <v>6191069.2804693421</v>
      </c>
      <c r="H398" s="37">
        <f t="shared" si="76"/>
        <v>6088980.0775997629</v>
      </c>
      <c r="I398" s="30"/>
      <c r="J398" s="31"/>
      <c r="K398" s="10">
        <f t="shared" si="83"/>
        <v>414.65250000000003</v>
      </c>
      <c r="L398" s="10">
        <f t="shared" si="84"/>
        <v>414.80250000000001</v>
      </c>
      <c r="M398" s="8">
        <v>43197</v>
      </c>
      <c r="N398" s="16">
        <v>6.2499999999999995E-3</v>
      </c>
      <c r="O398" s="6">
        <v>411.9</v>
      </c>
      <c r="P398" s="1">
        <v>7.8479999999999999</v>
      </c>
      <c r="Q398" s="1">
        <v>2.61</v>
      </c>
      <c r="R398" s="1">
        <v>0.52</v>
      </c>
      <c r="S398" s="10">
        <v>-0.3</v>
      </c>
      <c r="T398" s="10">
        <v>83.94</v>
      </c>
      <c r="U398" s="10">
        <v>22.53</v>
      </c>
      <c r="V398" s="12">
        <v>5</v>
      </c>
      <c r="W398" s="10">
        <v>100.5</v>
      </c>
      <c r="X398" s="12">
        <v>5</v>
      </c>
      <c r="Y398" s="10">
        <v>60.15</v>
      </c>
      <c r="Z398" s="12">
        <v>5</v>
      </c>
      <c r="AA398" s="10">
        <v>150</v>
      </c>
      <c r="AB398" s="6">
        <v>6</v>
      </c>
      <c r="AD398" s="2">
        <f t="shared" si="77"/>
        <v>1.0268681631070593</v>
      </c>
      <c r="AE398" s="58">
        <f t="shared" si="78"/>
        <v>-0.38296918497868138</v>
      </c>
      <c r="AF398" s="58">
        <f t="shared" si="79"/>
        <v>0.85192956812582976</v>
      </c>
      <c r="AG398" s="57">
        <f t="shared" si="80"/>
        <v>-0.69596308330343148</v>
      </c>
      <c r="AH398" s="59">
        <f t="shared" si="81"/>
        <v>2.2235361728084158</v>
      </c>
      <c r="AI398" s="60">
        <f t="shared" si="82"/>
        <v>0.62675766218803231</v>
      </c>
    </row>
    <row r="399" spans="2:35">
      <c r="B399" s="11"/>
      <c r="E399" s="27">
        <f t="shared" si="73"/>
        <v>4535755.0540664941</v>
      </c>
      <c r="F399" s="27">
        <f t="shared" si="74"/>
        <v>6513935.4816851001</v>
      </c>
      <c r="G399" s="37">
        <f t="shared" si="75"/>
        <v>5980559.4020852419</v>
      </c>
      <c r="H399" s="37">
        <f t="shared" si="76"/>
        <v>5907329.3418238405</v>
      </c>
      <c r="I399" s="30"/>
      <c r="J399" s="31"/>
      <c r="K399" s="10">
        <f t="shared" si="83"/>
        <v>410.82749999999999</v>
      </c>
      <c r="L399" s="10">
        <f t="shared" si="84"/>
        <v>410.97299999999996</v>
      </c>
      <c r="M399" s="8">
        <v>43197</v>
      </c>
      <c r="N399" s="16">
        <v>2.4999999999999998E-2</v>
      </c>
      <c r="O399" s="6">
        <v>411.9</v>
      </c>
      <c r="P399" s="1">
        <v>7.8479999999999999</v>
      </c>
      <c r="Q399" s="1">
        <v>2.66</v>
      </c>
      <c r="R399" s="1">
        <v>0.55000000000000004</v>
      </c>
      <c r="S399" s="10">
        <v>0.4</v>
      </c>
      <c r="T399" s="10">
        <v>82.77</v>
      </c>
      <c r="U399" s="10">
        <v>22.38</v>
      </c>
      <c r="V399" s="12">
        <v>5</v>
      </c>
      <c r="W399" s="10">
        <v>0</v>
      </c>
      <c r="X399" s="12">
        <v>5</v>
      </c>
      <c r="Y399" s="10">
        <v>59.64</v>
      </c>
      <c r="Z399" s="12">
        <v>5</v>
      </c>
      <c r="AA399" s="10">
        <v>145.5</v>
      </c>
      <c r="AB399" s="6">
        <v>6</v>
      </c>
      <c r="AD399" s="2">
        <f t="shared" si="77"/>
        <v>0.98459417549329054</v>
      </c>
      <c r="AE399" s="58">
        <f t="shared" si="78"/>
        <v>-0.37360908668817749</v>
      </c>
      <c r="AF399" s="58">
        <f t="shared" si="79"/>
        <v>0.85135974437893547</v>
      </c>
      <c r="AG399" s="57">
        <f t="shared" si="80"/>
        <v>-0.69886888816405102</v>
      </c>
      <c r="AH399" s="59">
        <f t="shared" si="81"/>
        <v>2.2646169200479687</v>
      </c>
      <c r="AI399" s="60">
        <f t="shared" si="82"/>
        <v>0.66336045502061802</v>
      </c>
    </row>
    <row r="400" spans="2:35">
      <c r="B400" s="11"/>
      <c r="E400" s="27">
        <f t="shared" si="73"/>
        <v>4562915.9018643796</v>
      </c>
      <c r="F400" s="27">
        <f t="shared" si="74"/>
        <v>6513579.2338654697</v>
      </c>
      <c r="G400" s="37">
        <f t="shared" si="75"/>
        <v>6001889.5880312193</v>
      </c>
      <c r="H400" s="37">
        <f t="shared" si="76"/>
        <v>5912861.8405796094</v>
      </c>
      <c r="I400" s="30"/>
      <c r="J400" s="31"/>
      <c r="K400" s="10">
        <f t="shared" si="83"/>
        <v>412.63499999999999</v>
      </c>
      <c r="L400" s="10">
        <f t="shared" si="84"/>
        <v>412.78199999999998</v>
      </c>
      <c r="M400" s="8">
        <v>43197</v>
      </c>
      <c r="N400" s="16">
        <v>4.3750000000000004E-2</v>
      </c>
      <c r="O400" s="6">
        <v>411.9</v>
      </c>
      <c r="P400" s="1">
        <v>7.8479999999999999</v>
      </c>
      <c r="Q400" s="1">
        <v>2.65</v>
      </c>
      <c r="R400" s="1">
        <v>0.55000000000000004</v>
      </c>
      <c r="S400" s="10">
        <v>1.4210899999999999E-14</v>
      </c>
      <c r="T400" s="10">
        <v>83.4</v>
      </c>
      <c r="U400" s="10">
        <v>22.2</v>
      </c>
      <c r="V400" s="12">
        <v>5</v>
      </c>
      <c r="W400" s="10">
        <v>0</v>
      </c>
      <c r="X400" s="12">
        <v>5</v>
      </c>
      <c r="Y400" s="10">
        <v>60.18</v>
      </c>
      <c r="Z400" s="12">
        <v>5</v>
      </c>
      <c r="AA400" s="10">
        <v>147</v>
      </c>
      <c r="AB400" s="6">
        <v>6</v>
      </c>
      <c r="AD400" s="2">
        <f t="shared" si="77"/>
        <v>0.98462068736755648</v>
      </c>
      <c r="AE400" s="58">
        <f t="shared" si="78"/>
        <v>-0.37543844812903215</v>
      </c>
      <c r="AF400" s="58">
        <f t="shared" si="79"/>
        <v>0.85292357729138268</v>
      </c>
      <c r="AG400" s="57">
        <f t="shared" si="80"/>
        <v>-0.6908988025982179</v>
      </c>
      <c r="AH400" s="59">
        <f t="shared" si="81"/>
        <v>2.2602474798221639</v>
      </c>
      <c r="AI400" s="60">
        <f t="shared" si="82"/>
        <v>0.66214418554466847</v>
      </c>
    </row>
    <row r="401" spans="2:35">
      <c r="B401" s="11"/>
      <c r="E401" s="27">
        <f t="shared" si="73"/>
        <v>4795760.2952450663</v>
      </c>
      <c r="F401" s="27">
        <f t="shared" si="74"/>
        <v>6124234.0013549021</v>
      </c>
      <c r="G401" s="37">
        <f t="shared" si="75"/>
        <v>5947090.068548684</v>
      </c>
      <c r="H401" s="37">
        <f t="shared" si="76"/>
        <v>5647131.1737484196</v>
      </c>
      <c r="I401" s="30"/>
      <c r="J401" s="31"/>
      <c r="K401" s="10">
        <f t="shared" si="83"/>
        <v>412.65</v>
      </c>
      <c r="L401" s="10">
        <f t="shared" si="84"/>
        <v>412.79999999999995</v>
      </c>
      <c r="M401" s="8">
        <v>43197</v>
      </c>
      <c r="N401" s="16">
        <v>4.4444444444444446E-2</v>
      </c>
      <c r="O401" s="6">
        <v>411.9</v>
      </c>
      <c r="P401" s="1">
        <v>7.8479999999999999</v>
      </c>
      <c r="Q401" s="1">
        <v>2.57</v>
      </c>
      <c r="R401" s="1">
        <v>0.62</v>
      </c>
      <c r="S401" s="10">
        <v>0.5</v>
      </c>
      <c r="T401" s="10">
        <v>83.16</v>
      </c>
      <c r="U401" s="10">
        <v>22.23</v>
      </c>
      <c r="V401" s="12">
        <v>5</v>
      </c>
      <c r="W401" s="10">
        <v>0</v>
      </c>
      <c r="X401" s="12">
        <v>5</v>
      </c>
      <c r="Y401" s="10">
        <v>60.15</v>
      </c>
      <c r="Z401" s="12">
        <v>5</v>
      </c>
      <c r="AA401" s="10">
        <v>150</v>
      </c>
      <c r="AB401" s="6">
        <v>6</v>
      </c>
      <c r="AD401" s="2">
        <f t="shared" si="77"/>
        <v>0.89915744287799049</v>
      </c>
      <c r="AE401" s="58">
        <f t="shared" si="78"/>
        <v>-0.39083362241391695</v>
      </c>
      <c r="AF401" s="58">
        <f t="shared" si="79"/>
        <v>0.88384307718310284</v>
      </c>
      <c r="AG401" s="57">
        <f t="shared" si="80"/>
        <v>-0.53624835397615778</v>
      </c>
      <c r="AH401" s="59">
        <f t="shared" si="81"/>
        <v>2.271476708360574</v>
      </c>
      <c r="AI401" s="60">
        <f t="shared" si="82"/>
        <v>0.72030515831298836</v>
      </c>
    </row>
    <row r="402" spans="2:35">
      <c r="B402" s="11"/>
      <c r="E402" s="27">
        <f t="shared" si="73"/>
        <v>4590721.2169813113</v>
      </c>
      <c r="F402" s="27">
        <f t="shared" si="74"/>
        <v>6513668.2932038344</v>
      </c>
      <c r="G402" s="37">
        <f t="shared" si="75"/>
        <v>6023654.3431033716</v>
      </c>
      <c r="H402" s="37">
        <f t="shared" si="76"/>
        <v>5918864.9420565786</v>
      </c>
      <c r="I402" s="30"/>
      <c r="J402" s="31"/>
      <c r="K402" s="10">
        <f t="shared" si="83"/>
        <v>412.65</v>
      </c>
      <c r="L402" s="10">
        <f t="shared" si="84"/>
        <v>412.79999999999995</v>
      </c>
      <c r="M402" s="8">
        <v>43197</v>
      </c>
      <c r="N402" s="16">
        <v>4.9999999999999996E-2</v>
      </c>
      <c r="O402" s="6">
        <v>411.9</v>
      </c>
      <c r="P402" s="1">
        <v>7.8479999999999999</v>
      </c>
      <c r="Q402" s="1">
        <v>2.64</v>
      </c>
      <c r="R402" s="1">
        <v>0.55000000000000004</v>
      </c>
      <c r="S402" s="10">
        <v>0.2</v>
      </c>
      <c r="T402" s="10">
        <v>83.55</v>
      </c>
      <c r="U402" s="10">
        <v>21.9</v>
      </c>
      <c r="V402" s="12">
        <v>5</v>
      </c>
      <c r="W402" s="10">
        <v>0</v>
      </c>
      <c r="X402" s="12">
        <v>5</v>
      </c>
      <c r="Y402" s="10">
        <v>60.48</v>
      </c>
      <c r="Z402" s="12">
        <v>5</v>
      </c>
      <c r="AA402" s="10">
        <v>150</v>
      </c>
      <c r="AB402" s="6">
        <v>6</v>
      </c>
      <c r="AD402" s="2">
        <f t="shared" si="77"/>
        <v>0.98461405959371229</v>
      </c>
      <c r="AE402" s="58">
        <f t="shared" si="78"/>
        <v>-0.37729166026406358</v>
      </c>
      <c r="AF402" s="58">
        <f t="shared" si="79"/>
        <v>0.85450989067432281</v>
      </c>
      <c r="AG402" s="57">
        <f t="shared" si="80"/>
        <v>-0.68282906096642493</v>
      </c>
      <c r="AH402" s="59">
        <f t="shared" si="81"/>
        <v>2.2559061113802121</v>
      </c>
      <c r="AI402" s="60">
        <f t="shared" si="82"/>
        <v>0.66091498013180117</v>
      </c>
    </row>
    <row r="403" spans="2:35">
      <c r="B403" s="11"/>
      <c r="E403" s="27">
        <f t="shared" si="73"/>
        <v>4705556.7000607271</v>
      </c>
      <c r="F403" s="27">
        <f t="shared" si="74"/>
        <v>6396980.3407646278</v>
      </c>
      <c r="G403" s="37">
        <f t="shared" si="75"/>
        <v>6044764.2160140546</v>
      </c>
      <c r="H403" s="37">
        <f t="shared" si="76"/>
        <v>5848171.5106681306</v>
      </c>
      <c r="I403" s="30"/>
      <c r="J403" s="31"/>
      <c r="K403" s="10">
        <f t="shared" si="83"/>
        <v>412.65</v>
      </c>
      <c r="L403" s="10">
        <f t="shared" si="84"/>
        <v>412.79999999999995</v>
      </c>
      <c r="M403" s="8">
        <v>43197</v>
      </c>
      <c r="N403" s="16">
        <v>5.1388888888888894E-2</v>
      </c>
      <c r="O403" s="6">
        <v>411.9</v>
      </c>
      <c r="P403" s="1">
        <v>7.8479999999999999</v>
      </c>
      <c r="Q403" s="1">
        <v>2.6</v>
      </c>
      <c r="R403" s="1">
        <v>0.56999999999999995</v>
      </c>
      <c r="S403" s="10">
        <v>0.4</v>
      </c>
      <c r="T403" s="10">
        <v>83.55</v>
      </c>
      <c r="U403" s="10">
        <v>22.23</v>
      </c>
      <c r="V403" s="12">
        <v>5</v>
      </c>
      <c r="W403" s="10">
        <v>0</v>
      </c>
      <c r="X403" s="12">
        <v>5</v>
      </c>
      <c r="Y403" s="10">
        <v>60.15</v>
      </c>
      <c r="Z403" s="12">
        <v>5</v>
      </c>
      <c r="AA403" s="10">
        <v>150</v>
      </c>
      <c r="AB403" s="6">
        <v>6</v>
      </c>
      <c r="AD403" s="2">
        <f t="shared" si="77"/>
        <v>0.95844538845564076</v>
      </c>
      <c r="AE403" s="58">
        <f t="shared" si="78"/>
        <v>-0.38490396098844604</v>
      </c>
      <c r="AF403" s="58">
        <f t="shared" si="79"/>
        <v>0.86606190412527406</v>
      </c>
      <c r="AG403" s="57">
        <f t="shared" si="80"/>
        <v>-0.62451064496319542</v>
      </c>
      <c r="AH403" s="59">
        <f t="shared" si="81"/>
        <v>2.2517609507257128</v>
      </c>
      <c r="AI403" s="60">
        <f t="shared" si="82"/>
        <v>0.67581203290769332</v>
      </c>
    </row>
    <row r="404" spans="2:35">
      <c r="B404" s="11"/>
      <c r="E404" s="27">
        <f t="shared" si="73"/>
        <v>5020659.3462600568</v>
      </c>
      <c r="F404" s="27">
        <f t="shared" si="74"/>
        <v>6964197.2169530271</v>
      </c>
      <c r="G404" s="37">
        <f t="shared" si="75"/>
        <v>6604225.1350185368</v>
      </c>
      <c r="H404" s="37">
        <f t="shared" si="76"/>
        <v>6381108.5740340855</v>
      </c>
      <c r="I404" s="30"/>
      <c r="J404" s="31"/>
      <c r="K404" s="10">
        <f t="shared" si="83"/>
        <v>412.64249999999998</v>
      </c>
      <c r="L404" s="10">
        <f t="shared" si="84"/>
        <v>412.791</v>
      </c>
      <c r="M404" s="8">
        <v>43197</v>
      </c>
      <c r="N404" s="16">
        <v>5.5555555555555552E-2</v>
      </c>
      <c r="O404" s="6">
        <v>411.9</v>
      </c>
      <c r="P404" s="1">
        <v>7.8479999999999999</v>
      </c>
      <c r="Q404" s="1">
        <v>2.5</v>
      </c>
      <c r="R404" s="1">
        <v>0.48</v>
      </c>
      <c r="S404" s="10">
        <v>0.3</v>
      </c>
      <c r="T404" s="10">
        <v>83.04</v>
      </c>
      <c r="U404" s="10">
        <v>22.47</v>
      </c>
      <c r="V404" s="12">
        <v>5</v>
      </c>
      <c r="W404" s="10">
        <v>0</v>
      </c>
      <c r="X404" s="12">
        <v>5</v>
      </c>
      <c r="Y404" s="10">
        <v>59.91</v>
      </c>
      <c r="Z404" s="12">
        <v>5</v>
      </c>
      <c r="AA404" s="10">
        <v>148.5</v>
      </c>
      <c r="AB404" s="6">
        <v>6</v>
      </c>
      <c r="AD404" s="2">
        <f t="shared" si="77"/>
        <v>1.0897858227816313</v>
      </c>
      <c r="AE404" s="58">
        <f t="shared" si="78"/>
        <v>-0.40545908877698478</v>
      </c>
      <c r="AF404" s="58">
        <f t="shared" si="79"/>
        <v>0.86054891804603129</v>
      </c>
      <c r="AG404" s="57">
        <f t="shared" si="80"/>
        <v>-0.65224437092827348</v>
      </c>
      <c r="AH404" s="59">
        <f t="shared" si="81"/>
        <v>2.1513722951150784</v>
      </c>
      <c r="AI404" s="60">
        <f t="shared" si="82"/>
        <v>0.5727507604330252</v>
      </c>
    </row>
    <row r="405" spans="2:35">
      <c r="B405" s="11"/>
      <c r="E405" s="27">
        <f t="shared" si="73"/>
        <v>4677051.3561558202</v>
      </c>
      <c r="F405" s="27">
        <f t="shared" si="74"/>
        <v>6455921.6821195325</v>
      </c>
      <c r="G405" s="37">
        <f t="shared" si="75"/>
        <v>6057107.1960258223</v>
      </c>
      <c r="H405" s="37">
        <f t="shared" si="76"/>
        <v>5890015.5029589357</v>
      </c>
      <c r="I405" s="30"/>
      <c r="J405" s="31"/>
      <c r="K405" s="10">
        <f t="shared" si="83"/>
        <v>412.68750000000006</v>
      </c>
      <c r="L405" s="10">
        <f t="shared" si="84"/>
        <v>412.83300000000003</v>
      </c>
      <c r="M405" s="8">
        <v>43197</v>
      </c>
      <c r="N405" s="16">
        <v>7.5694444444444439E-2</v>
      </c>
      <c r="O405" s="6">
        <v>411.9</v>
      </c>
      <c r="P405" s="1">
        <v>7.8479999999999999</v>
      </c>
      <c r="Q405" s="1">
        <v>2.61</v>
      </c>
      <c r="R405" s="1">
        <v>0.56000000000000005</v>
      </c>
      <c r="S405" s="10">
        <v>0.8</v>
      </c>
      <c r="T405" s="10">
        <v>83.22</v>
      </c>
      <c r="U405" s="10">
        <v>22.23</v>
      </c>
      <c r="V405" s="12">
        <v>5</v>
      </c>
      <c r="W405" s="10">
        <v>12</v>
      </c>
      <c r="X405" s="12">
        <v>5</v>
      </c>
      <c r="Y405" s="10">
        <v>60.15</v>
      </c>
      <c r="Z405" s="12">
        <v>5</v>
      </c>
      <c r="AA405" s="10">
        <v>145.5</v>
      </c>
      <c r="AB405" s="6">
        <v>6</v>
      </c>
      <c r="AD405" s="2">
        <f t="shared" si="77"/>
        <v>0.97125241326315748</v>
      </c>
      <c r="AE405" s="58">
        <f t="shared" si="78"/>
        <v>-0.38298220315404663</v>
      </c>
      <c r="AF405" s="58">
        <f t="shared" si="79"/>
        <v>0.8618837226785715</v>
      </c>
      <c r="AG405" s="57">
        <f t="shared" si="80"/>
        <v>-0.64551321188412436</v>
      </c>
      <c r="AH405" s="59">
        <f t="shared" si="81"/>
        <v>2.249516516191072</v>
      </c>
      <c r="AI405" s="60">
        <f t="shared" si="82"/>
        <v>0.66717436076766157</v>
      </c>
    </row>
    <row r="406" spans="2:35">
      <c r="B406" s="11"/>
      <c r="E406" s="27">
        <f t="shared" si="73"/>
        <v>4766197.1299104914</v>
      </c>
      <c r="F406" s="27" t="e">
        <f t="shared" si="74"/>
        <v>#N/A</v>
      </c>
      <c r="G406" s="37" t="e">
        <f t="shared" si="75"/>
        <v>#N/A</v>
      </c>
      <c r="H406" s="37" t="e">
        <f t="shared" si="76"/>
        <v>#N/A</v>
      </c>
      <c r="I406" s="30"/>
      <c r="J406" s="31"/>
      <c r="K406" s="10">
        <f t="shared" si="83"/>
        <v>412.7475</v>
      </c>
      <c r="L406" s="10">
        <f t="shared" si="84"/>
        <v>412.89600000000002</v>
      </c>
      <c r="M406" s="8">
        <v>43197</v>
      </c>
      <c r="N406" s="16">
        <v>8.0555555555555561E-2</v>
      </c>
      <c r="O406" s="6">
        <v>411.9</v>
      </c>
      <c r="P406" s="1">
        <v>7.8479999999999999</v>
      </c>
      <c r="Q406" s="1">
        <v>2.58</v>
      </c>
      <c r="R406" s="1">
        <v>0</v>
      </c>
      <c r="S406" s="10">
        <v>0.9</v>
      </c>
      <c r="T406" s="10">
        <v>82.92</v>
      </c>
      <c r="U406" s="10">
        <v>22.38</v>
      </c>
      <c r="V406" s="12">
        <v>5</v>
      </c>
      <c r="W406" s="10">
        <v>21</v>
      </c>
      <c r="X406" s="12">
        <v>5</v>
      </c>
      <c r="Y406" s="10">
        <v>60</v>
      </c>
      <c r="Z406" s="12">
        <v>5</v>
      </c>
      <c r="AA406" s="10">
        <v>148.5</v>
      </c>
      <c r="AB406" s="6">
        <v>6</v>
      </c>
      <c r="AD406" s="2" t="e">
        <f t="shared" si="77"/>
        <v>#DIV/0!</v>
      </c>
      <c r="AE406" s="58">
        <f t="shared" si="78"/>
        <v>-0.38884975338039374</v>
      </c>
      <c r="AF406" s="58" t="e">
        <f t="shared" si="79"/>
        <v>#DIV/0!</v>
      </c>
      <c r="AG406" s="57" t="str">
        <f t="shared" si="80"/>
        <v/>
      </c>
      <c r="AH406" s="59" t="e">
        <f t="shared" si="81"/>
        <v>#N/A</v>
      </c>
      <c r="AI406" s="60" t="e">
        <f t="shared" si="82"/>
        <v>#N/A</v>
      </c>
    </row>
    <row r="407" spans="2:35">
      <c r="B407" s="11"/>
      <c r="E407" s="27">
        <f t="shared" si="73"/>
        <v>4736171.6113827042</v>
      </c>
      <c r="F407" s="27">
        <f t="shared" si="74"/>
        <v>1453994.5997177321</v>
      </c>
      <c r="G407" s="37" t="e">
        <f t="shared" si="75"/>
        <v>#N/A</v>
      </c>
      <c r="H407" s="37" t="e">
        <f t="shared" si="76"/>
        <v>#N/A</v>
      </c>
      <c r="I407" s="30"/>
      <c r="J407" s="31"/>
      <c r="K407" s="10">
        <f t="shared" si="83"/>
        <v>412.77750000000003</v>
      </c>
      <c r="L407" s="10">
        <f t="shared" si="84"/>
        <v>412.92750000000001</v>
      </c>
      <c r="M407" s="8">
        <v>43197</v>
      </c>
      <c r="N407" s="16">
        <v>0.11180555555555556</v>
      </c>
      <c r="O407" s="6">
        <v>411.9</v>
      </c>
      <c r="P407" s="1">
        <v>7.8479999999999999</v>
      </c>
      <c r="Q407" s="1">
        <v>2.59</v>
      </c>
      <c r="R407" s="1">
        <v>4.71</v>
      </c>
      <c r="S407" s="10">
        <v>0.9</v>
      </c>
      <c r="T407" s="10">
        <v>83.13</v>
      </c>
      <c r="U407" s="10">
        <v>22.23</v>
      </c>
      <c r="V407" s="12">
        <v>5</v>
      </c>
      <c r="W407" s="10">
        <v>25.5</v>
      </c>
      <c r="X407" s="12">
        <v>5</v>
      </c>
      <c r="Y407" s="10">
        <v>60.15</v>
      </c>
      <c r="Z407" s="12">
        <v>5</v>
      </c>
      <c r="AA407" s="10">
        <v>150</v>
      </c>
      <c r="AB407" s="6">
        <v>6</v>
      </c>
      <c r="AD407" s="2">
        <f t="shared" si="77"/>
        <v>0.15894576340476441</v>
      </c>
      <c r="AE407" s="58">
        <f t="shared" si="78"/>
        <v>-0.38687389703616426</v>
      </c>
      <c r="AF407" s="58" t="e">
        <f t="shared" si="79"/>
        <v>#NUM!</v>
      </c>
      <c r="AG407" s="57" t="str">
        <f t="shared" si="80"/>
        <v/>
      </c>
      <c r="AH407" s="59" t="e">
        <f t="shared" si="81"/>
        <v>#N/A</v>
      </c>
      <c r="AI407" s="60" t="e">
        <f t="shared" si="82"/>
        <v>#N/A</v>
      </c>
    </row>
    <row r="408" spans="2:35">
      <c r="B408" s="11"/>
      <c r="E408" s="27">
        <f t="shared" si="73"/>
        <v>4367356.528397616</v>
      </c>
      <c r="F408" s="27">
        <f t="shared" si="74"/>
        <v>6306141.24101103</v>
      </c>
      <c r="G408" s="37">
        <f t="shared" si="75"/>
        <v>5736011.2608314296</v>
      </c>
      <c r="H408" s="37">
        <f t="shared" si="76"/>
        <v>5699513.4493839443</v>
      </c>
      <c r="I408" s="30"/>
      <c r="J408" s="31"/>
      <c r="K408" s="10">
        <f t="shared" si="83"/>
        <v>411.09749999999997</v>
      </c>
      <c r="L408" s="10">
        <f t="shared" si="84"/>
        <v>411.27600000000001</v>
      </c>
      <c r="M408" s="8">
        <v>43197</v>
      </c>
      <c r="N408" s="16">
        <v>0.19027777777777777</v>
      </c>
      <c r="O408" s="6">
        <v>411.9</v>
      </c>
      <c r="P408" s="1">
        <v>7.8479999999999999</v>
      </c>
      <c r="Q408" s="1">
        <v>2.73</v>
      </c>
      <c r="R408" s="1">
        <v>0.59</v>
      </c>
      <c r="S408" s="10">
        <v>3.2</v>
      </c>
      <c r="T408" s="10">
        <v>82.92</v>
      </c>
      <c r="U408" s="10">
        <v>22.08</v>
      </c>
      <c r="V408" s="12">
        <v>5</v>
      </c>
      <c r="W408" s="10">
        <v>21</v>
      </c>
      <c r="X408" s="12">
        <v>5</v>
      </c>
      <c r="Y408" s="10">
        <v>59.94</v>
      </c>
      <c r="Z408" s="12">
        <v>5</v>
      </c>
      <c r="AA408" s="10">
        <v>178.5</v>
      </c>
      <c r="AB408" s="6">
        <v>6</v>
      </c>
      <c r="AD408" s="2">
        <f t="shared" si="77"/>
        <v>0.93225761729532941</v>
      </c>
      <c r="AE408" s="58">
        <f t="shared" si="78"/>
        <v>-0.36150456906136741</v>
      </c>
      <c r="AF408" s="58">
        <f t="shared" si="79"/>
        <v>0.85009840442343443</v>
      </c>
      <c r="AG408" s="57">
        <f t="shared" si="80"/>
        <v>-0.70530798962785979</v>
      </c>
      <c r="AH408" s="59">
        <f t="shared" si="81"/>
        <v>2.3207686440759758</v>
      </c>
      <c r="AI408" s="60">
        <f t="shared" si="82"/>
        <v>0.71266070084564692</v>
      </c>
    </row>
    <row r="409" spans="2:35">
      <c r="B409" s="11"/>
      <c r="E409" s="27">
        <f t="shared" si="73"/>
        <v>4765935.0323012946</v>
      </c>
      <c r="F409" s="27">
        <f t="shared" si="74"/>
        <v>4630226.5438966351</v>
      </c>
      <c r="G409" s="37">
        <f t="shared" si="75"/>
        <v>4968815.9801661428</v>
      </c>
      <c r="H409" s="37">
        <f t="shared" si="76"/>
        <v>4483033.624233353</v>
      </c>
      <c r="I409" s="30"/>
      <c r="J409" s="31"/>
      <c r="K409" s="10">
        <f t="shared" si="83"/>
        <v>412.77749999999997</v>
      </c>
      <c r="L409" s="10">
        <f t="shared" si="84"/>
        <v>412.92749999999995</v>
      </c>
      <c r="M409" s="8">
        <v>43197</v>
      </c>
      <c r="N409" s="16">
        <v>0.26527777777777778</v>
      </c>
      <c r="O409" s="6">
        <v>411.9</v>
      </c>
      <c r="P409" s="1">
        <v>7.8479999999999999</v>
      </c>
      <c r="Q409" s="1">
        <v>2.58</v>
      </c>
      <c r="R409" s="1">
        <v>1.01</v>
      </c>
      <c r="S409" s="10">
        <v>-0.8</v>
      </c>
      <c r="T409" s="10">
        <v>82.74</v>
      </c>
      <c r="U409" s="10">
        <v>22.2</v>
      </c>
      <c r="V409" s="12">
        <v>5</v>
      </c>
      <c r="W409" s="10">
        <v>25.5</v>
      </c>
      <c r="X409" s="12">
        <v>5</v>
      </c>
      <c r="Y409" s="10">
        <v>60.18</v>
      </c>
      <c r="Z409" s="12">
        <v>5</v>
      </c>
      <c r="AA409" s="10">
        <v>150</v>
      </c>
      <c r="AB409" s="6">
        <v>6</v>
      </c>
      <c r="AD409" s="2">
        <f t="shared" si="77"/>
        <v>0.61250359382458908</v>
      </c>
      <c r="AE409" s="58">
        <f t="shared" si="78"/>
        <v>-0.38884559528681129</v>
      </c>
      <c r="AF409" s="58">
        <f t="shared" si="79"/>
        <v>0.97511176002477196</v>
      </c>
      <c r="AG409" s="57">
        <f t="shared" si="80"/>
        <v>-0.10945605859935964</v>
      </c>
      <c r="AH409" s="59">
        <f t="shared" si="81"/>
        <v>2.5157883408639119</v>
      </c>
      <c r="AI409" s="60">
        <f t="shared" si="82"/>
        <v>1.0635722062857909</v>
      </c>
    </row>
    <row r="410" spans="2:35">
      <c r="B410" s="11"/>
      <c r="E410" s="27">
        <f t="shared" si="73"/>
        <v>4619139.545212266</v>
      </c>
      <c r="F410" s="27">
        <f t="shared" si="74"/>
        <v>6698892.5761329578</v>
      </c>
      <c r="G410" s="37">
        <f t="shared" si="75"/>
        <v>6145925.3158612885</v>
      </c>
      <c r="H410" s="37">
        <f t="shared" si="76"/>
        <v>6077173.3936059223</v>
      </c>
      <c r="I410" s="30"/>
      <c r="J410" s="31"/>
      <c r="K410" s="10">
        <f t="shared" si="83"/>
        <v>412.77749999999997</v>
      </c>
      <c r="L410" s="10">
        <f t="shared" si="84"/>
        <v>412.92599999999999</v>
      </c>
      <c r="M410" s="8">
        <v>43197</v>
      </c>
      <c r="N410" s="16">
        <v>0.28680555555555554</v>
      </c>
      <c r="O410" s="6">
        <v>411.9</v>
      </c>
      <c r="P410" s="1">
        <v>7.8479999999999999</v>
      </c>
      <c r="Q410" s="1">
        <v>2.63</v>
      </c>
      <c r="R410" s="1">
        <v>0.52</v>
      </c>
      <c r="S410" s="10">
        <v>-0.5</v>
      </c>
      <c r="T410" s="10">
        <v>83.19</v>
      </c>
      <c r="U410" s="10">
        <v>22.08</v>
      </c>
      <c r="V410" s="12">
        <v>5</v>
      </c>
      <c r="W410" s="10">
        <v>27</v>
      </c>
      <c r="X410" s="12">
        <v>5</v>
      </c>
      <c r="Y410" s="10">
        <v>60.3</v>
      </c>
      <c r="Z410" s="12">
        <v>5</v>
      </c>
      <c r="AA410" s="10">
        <v>148.5</v>
      </c>
      <c r="AB410" s="6">
        <v>6</v>
      </c>
      <c r="AD410" s="2">
        <f t="shared" si="77"/>
        <v>1.0268391210601764</v>
      </c>
      <c r="AE410" s="58">
        <f t="shared" si="78"/>
        <v>-0.37916850563055537</v>
      </c>
      <c r="AF410" s="58">
        <f t="shared" si="79"/>
        <v>0.8487229654663726</v>
      </c>
      <c r="AG410" s="57">
        <f t="shared" si="80"/>
        <v>-0.71234046155644037</v>
      </c>
      <c r="AH410" s="59">
        <f t="shared" si="81"/>
        <v>2.2321413991765597</v>
      </c>
      <c r="AI410" s="60">
        <f t="shared" si="82"/>
        <v>0.62912564664018256</v>
      </c>
    </row>
    <row r="411" spans="2:35">
      <c r="B411" s="11"/>
      <c r="E411" s="27">
        <f t="shared" si="73"/>
        <v>4833113.8959444566</v>
      </c>
      <c r="F411" s="27">
        <f t="shared" si="74"/>
        <v>4635858.3922284395</v>
      </c>
      <c r="G411" s="37">
        <f t="shared" si="75"/>
        <v>4990475.9270400656</v>
      </c>
      <c r="H411" s="37">
        <f t="shared" si="76"/>
        <v>4505215.2525592893</v>
      </c>
      <c r="I411" s="30"/>
      <c r="J411" s="31"/>
      <c r="K411" s="10">
        <f t="shared" si="83"/>
        <v>414.74249999999995</v>
      </c>
      <c r="L411" s="10">
        <f t="shared" si="84"/>
        <v>414.89249999999993</v>
      </c>
      <c r="M411" s="8">
        <v>43197</v>
      </c>
      <c r="N411" s="16">
        <v>0.38611111111111113</v>
      </c>
      <c r="O411" s="6">
        <v>411.9</v>
      </c>
      <c r="P411" s="1">
        <v>7.8479999999999999</v>
      </c>
      <c r="Q411" s="1">
        <v>2.56</v>
      </c>
      <c r="R411" s="1">
        <v>1.01</v>
      </c>
      <c r="S411" s="10">
        <v>-2.1</v>
      </c>
      <c r="T411" s="10">
        <v>83.76</v>
      </c>
      <c r="U411" s="10">
        <v>22.65</v>
      </c>
      <c r="V411" s="12">
        <v>5</v>
      </c>
      <c r="W411" s="10">
        <v>28.5</v>
      </c>
      <c r="X411" s="12">
        <v>5</v>
      </c>
      <c r="Y411" s="10">
        <v>60.12</v>
      </c>
      <c r="Z411" s="12">
        <v>5</v>
      </c>
      <c r="AA411" s="10">
        <v>150</v>
      </c>
      <c r="AB411" s="6">
        <v>6</v>
      </c>
      <c r="AD411" s="2">
        <f t="shared" si="77"/>
        <v>0.61227535975050085</v>
      </c>
      <c r="AE411" s="58">
        <f t="shared" si="78"/>
        <v>-0.39295754872342115</v>
      </c>
      <c r="AF411" s="58">
        <f t="shared" si="79"/>
        <v>0.98089812015209188</v>
      </c>
      <c r="AG411" s="57">
        <f t="shared" si="80"/>
        <v>-8.3760977713831813E-2</v>
      </c>
      <c r="AH411" s="59">
        <f t="shared" si="81"/>
        <v>2.5110991875893554</v>
      </c>
      <c r="AI411" s="60">
        <f t="shared" si="82"/>
        <v>1.0572981481746146</v>
      </c>
    </row>
    <row r="412" spans="2:35">
      <c r="B412" s="11"/>
      <c r="E412" s="27">
        <f t="shared" si="73"/>
        <v>4835229.5247757053</v>
      </c>
      <c r="F412" s="27">
        <f t="shared" si="74"/>
        <v>6648580.4119972121</v>
      </c>
      <c r="G412" s="37">
        <f t="shared" si="75"/>
        <v>6280711.6950812433</v>
      </c>
      <c r="H412" s="37">
        <f t="shared" si="76"/>
        <v>6080674.2939278092</v>
      </c>
      <c r="I412" s="30"/>
      <c r="J412" s="31"/>
      <c r="K412" s="10">
        <f t="shared" si="83"/>
        <v>409.77749999999997</v>
      </c>
      <c r="L412" s="10">
        <f t="shared" si="84"/>
        <v>409.78199999999998</v>
      </c>
      <c r="M412" s="8">
        <v>43197</v>
      </c>
      <c r="N412" s="16">
        <v>0.42083333333333334</v>
      </c>
      <c r="O412" s="6">
        <v>411.9</v>
      </c>
      <c r="P412" s="1">
        <v>7.8479999999999999</v>
      </c>
      <c r="Q412" s="1">
        <v>2.56</v>
      </c>
      <c r="R412" s="1">
        <v>0.53</v>
      </c>
      <c r="S412" s="10">
        <v>-2.4</v>
      </c>
      <c r="T412" s="10">
        <v>82.71</v>
      </c>
      <c r="U412" s="10">
        <v>22.38</v>
      </c>
      <c r="V412" s="12">
        <v>5</v>
      </c>
      <c r="W412" s="10">
        <v>21</v>
      </c>
      <c r="X412" s="12">
        <v>5</v>
      </c>
      <c r="Y412" s="10">
        <v>59.55</v>
      </c>
      <c r="Z412" s="12">
        <v>5</v>
      </c>
      <c r="AA412" s="10">
        <v>4.5</v>
      </c>
      <c r="AB412" s="6">
        <v>6</v>
      </c>
      <c r="AD412" s="2">
        <f t="shared" si="77"/>
        <v>1.0113503080556963</v>
      </c>
      <c r="AE412" s="58">
        <f t="shared" si="78"/>
        <v>-0.39299137470573497</v>
      </c>
      <c r="AF412" s="58">
        <f t="shared" si="79"/>
        <v>0.86295873340925555</v>
      </c>
      <c r="AG412" s="57">
        <f t="shared" si="80"/>
        <v>-0.64009971702114798</v>
      </c>
      <c r="AH412" s="59">
        <f t="shared" si="81"/>
        <v>2.2091743575276941</v>
      </c>
      <c r="AI412" s="60">
        <f t="shared" si="82"/>
        <v>0.63064628436408721</v>
      </c>
    </row>
    <row r="413" spans="2:35">
      <c r="B413" s="11"/>
      <c r="E413" s="27">
        <f t="shared" si="73"/>
        <v>4719017.6157826856</v>
      </c>
      <c r="F413" s="27">
        <f t="shared" si="74"/>
        <v>6655990.118022766</v>
      </c>
      <c r="G413" s="37">
        <f t="shared" si="75"/>
        <v>6198152.8677886771</v>
      </c>
      <c r="H413" s="37">
        <f t="shared" si="76"/>
        <v>6061360.1558916364</v>
      </c>
      <c r="I413" s="30"/>
      <c r="J413" s="31"/>
      <c r="K413" s="10">
        <f t="shared" si="83"/>
        <v>412.755</v>
      </c>
      <c r="L413" s="10">
        <f t="shared" si="84"/>
        <v>412.90199999999999</v>
      </c>
      <c r="M413" s="8">
        <v>43197</v>
      </c>
      <c r="N413" s="16">
        <v>0.47152777777777777</v>
      </c>
      <c r="O413" s="6">
        <v>411.9</v>
      </c>
      <c r="P413" s="1">
        <v>7.8479999999999999</v>
      </c>
      <c r="Q413" s="1">
        <v>2.6</v>
      </c>
      <c r="R413" s="1">
        <v>0.53</v>
      </c>
      <c r="S413" s="10">
        <v>-3</v>
      </c>
      <c r="T413" s="10">
        <v>83.28</v>
      </c>
      <c r="U413" s="10">
        <v>22.14</v>
      </c>
      <c r="V413" s="12">
        <v>5</v>
      </c>
      <c r="W413" s="10">
        <v>24</v>
      </c>
      <c r="X413" s="12">
        <v>5</v>
      </c>
      <c r="Y413" s="10">
        <v>60.24</v>
      </c>
      <c r="Z413" s="12">
        <v>5</v>
      </c>
      <c r="AA413" s="10">
        <v>147</v>
      </c>
      <c r="AB413" s="6">
        <v>6</v>
      </c>
      <c r="AD413" s="2">
        <f t="shared" si="77"/>
        <v>1.0107780709514347</v>
      </c>
      <c r="AE413" s="58">
        <f t="shared" si="78"/>
        <v>-0.38511587133568559</v>
      </c>
      <c r="AF413" s="58">
        <f t="shared" si="79"/>
        <v>0.85604169298037647</v>
      </c>
      <c r="AG413" s="57">
        <f t="shared" si="80"/>
        <v>-0.67505082764016666</v>
      </c>
      <c r="AH413" s="59">
        <f t="shared" si="81"/>
        <v>2.2257084017489785</v>
      </c>
      <c r="AI413" s="60">
        <f t="shared" si="82"/>
        <v>0.63574207103083391</v>
      </c>
    </row>
    <row r="414" spans="2:35">
      <c r="B414" s="11"/>
      <c r="E414" s="27">
        <f t="shared" si="73"/>
        <v>5205256.1091613257</v>
      </c>
      <c r="F414" s="27">
        <f t="shared" si="74"/>
        <v>7356395.674804925</v>
      </c>
      <c r="G414" s="37">
        <f t="shared" si="75"/>
        <v>6960491.6567826001</v>
      </c>
      <c r="H414" s="37">
        <f t="shared" si="76"/>
        <v>6730208.9330098713</v>
      </c>
      <c r="I414" s="30"/>
      <c r="J414" s="31"/>
      <c r="K414" s="10">
        <f t="shared" si="83"/>
        <v>412.78500000000003</v>
      </c>
      <c r="L414" s="10">
        <f t="shared" si="84"/>
        <v>412.93350000000004</v>
      </c>
      <c r="M414" s="8">
        <v>43198</v>
      </c>
      <c r="N414" s="16">
        <v>3.1944444444444449E-2</v>
      </c>
      <c r="O414" s="6">
        <v>411.9</v>
      </c>
      <c r="P414" s="1">
        <v>7.8479999999999999</v>
      </c>
      <c r="Q414" s="1">
        <v>2.48</v>
      </c>
      <c r="R414" s="1">
        <v>0.45</v>
      </c>
      <c r="S414" s="10">
        <v>-8.3000000000000007</v>
      </c>
      <c r="T414" s="10">
        <v>83.52</v>
      </c>
      <c r="U414" s="10">
        <v>22.56</v>
      </c>
      <c r="V414" s="12">
        <v>5</v>
      </c>
      <c r="W414" s="10">
        <v>28.5</v>
      </c>
      <c r="X414" s="12">
        <v>5</v>
      </c>
      <c r="Y414" s="10">
        <v>59.82</v>
      </c>
      <c r="Z414" s="12">
        <v>5</v>
      </c>
      <c r="AA414" s="10">
        <v>148.5</v>
      </c>
      <c r="AB414" s="6">
        <v>6</v>
      </c>
      <c r="AD414" s="2">
        <f t="shared" si="77"/>
        <v>1.1267648298361195</v>
      </c>
      <c r="AE414" s="58">
        <f t="shared" si="78"/>
        <v>-0.41177557533514653</v>
      </c>
      <c r="AF414" s="58">
        <f t="shared" si="79"/>
        <v>0.85531932303989888</v>
      </c>
      <c r="AG414" s="57">
        <f t="shared" si="80"/>
        <v>-0.67871716448829378</v>
      </c>
      <c r="AH414" s="59">
        <f t="shared" si="81"/>
        <v>2.1211919211389487</v>
      </c>
      <c r="AI414" s="60">
        <f t="shared" si="82"/>
        <v>0.54023688206689102</v>
      </c>
    </row>
    <row r="415" spans="2:35">
      <c r="B415" s="11"/>
      <c r="E415" s="27" t="e">
        <f t="shared" si="73"/>
        <v>#N/A</v>
      </c>
      <c r="F415" s="27">
        <f t="shared" si="74"/>
        <v>4507282.803797625</v>
      </c>
      <c r="G415" s="37" t="e">
        <f t="shared" si="75"/>
        <v>#N/A</v>
      </c>
      <c r="H415" s="37" t="e">
        <f t="shared" si="76"/>
        <v>#N/A</v>
      </c>
      <c r="I415" s="30"/>
      <c r="J415" s="31"/>
      <c r="K415" s="10">
        <f t="shared" si="83"/>
        <v>412.77749999999997</v>
      </c>
      <c r="L415" s="10">
        <f t="shared" si="84"/>
        <v>412.92299999999994</v>
      </c>
      <c r="M415" s="8">
        <v>43198</v>
      </c>
      <c r="N415" s="16">
        <v>5.347222222222222E-2</v>
      </c>
      <c r="O415" s="6">
        <v>411.9</v>
      </c>
      <c r="P415" s="1">
        <v>7.8479999999999999</v>
      </c>
      <c r="Q415" s="1">
        <v>1.47</v>
      </c>
      <c r="R415" s="1">
        <v>1.0900000000000001</v>
      </c>
      <c r="S415" s="10">
        <v>-8.1</v>
      </c>
      <c r="T415" s="10">
        <v>83.55</v>
      </c>
      <c r="U415" s="10">
        <v>22.35</v>
      </c>
      <c r="V415" s="12">
        <v>5</v>
      </c>
      <c r="W415" s="10">
        <v>30</v>
      </c>
      <c r="X415" s="12">
        <v>5</v>
      </c>
      <c r="Y415" s="10">
        <v>60.03</v>
      </c>
      <c r="Z415" s="12">
        <v>5</v>
      </c>
      <c r="AA415" s="10">
        <v>145.5</v>
      </c>
      <c r="AB415" s="6">
        <v>6</v>
      </c>
      <c r="AD415" s="2">
        <f t="shared" si="77"/>
        <v>0.57216589284059571</v>
      </c>
      <c r="AE415" s="58" t="e">
        <f t="shared" si="78"/>
        <v>#NUM!</v>
      </c>
      <c r="AF415" s="58" t="e">
        <f t="shared" si="79"/>
        <v>#NUM!</v>
      </c>
      <c r="AG415" s="57" t="str">
        <f t="shared" si="80"/>
        <v/>
      </c>
      <c r="AH415" s="59" t="e">
        <f t="shared" si="81"/>
        <v>#N/A</v>
      </c>
      <c r="AI415" s="60" t="e">
        <f t="shared" si="82"/>
        <v>#N/A</v>
      </c>
    </row>
    <row r="416" spans="2:35">
      <c r="B416" s="11"/>
      <c r="E416" s="27">
        <f t="shared" si="73"/>
        <v>5152322.9688055646</v>
      </c>
      <c r="F416" s="27">
        <f t="shared" si="74"/>
        <v>7298145.1107231788</v>
      </c>
      <c r="G416" s="37">
        <f t="shared" si="75"/>
        <v>6902814.333809494</v>
      </c>
      <c r="H416" s="37">
        <f t="shared" si="76"/>
        <v>6682634.8470885633</v>
      </c>
      <c r="I416" s="30"/>
      <c r="J416" s="31"/>
      <c r="K416" s="10">
        <f t="shared" si="83"/>
        <v>412.8</v>
      </c>
      <c r="L416" s="10">
        <f t="shared" si="84"/>
        <v>412.94850000000002</v>
      </c>
      <c r="M416" s="8">
        <v>43198</v>
      </c>
      <c r="N416" s="16">
        <v>0.15069444444444444</v>
      </c>
      <c r="O416" s="6">
        <v>411.9</v>
      </c>
      <c r="P416" s="1">
        <v>7.8479999999999999</v>
      </c>
      <c r="Q416" s="1">
        <v>2.4700000000000002</v>
      </c>
      <c r="R416" s="1">
        <v>0.44</v>
      </c>
      <c r="S416" s="10">
        <v>-4.0999999999999996</v>
      </c>
      <c r="T416" s="10">
        <v>83.25</v>
      </c>
      <c r="U416" s="10">
        <v>22.26</v>
      </c>
      <c r="V416" s="12">
        <v>5</v>
      </c>
      <c r="W416" s="10">
        <v>31.5</v>
      </c>
      <c r="X416" s="12">
        <v>5</v>
      </c>
      <c r="Y416" s="10">
        <v>60.12</v>
      </c>
      <c r="Z416" s="12">
        <v>5</v>
      </c>
      <c r="AA416" s="10">
        <v>148.5</v>
      </c>
      <c r="AB416" s="6">
        <v>6</v>
      </c>
      <c r="AD416" s="2">
        <f t="shared" si="77"/>
        <v>1.1577918620645109</v>
      </c>
      <c r="AE416" s="58">
        <f t="shared" si="78"/>
        <v>-0.41256551728472346</v>
      </c>
      <c r="AF416" s="58">
        <f t="shared" si="79"/>
        <v>0.85470997190785813</v>
      </c>
      <c r="AG416" s="57">
        <f t="shared" si="80"/>
        <v>-0.68181229094220552</v>
      </c>
      <c r="AH416" s="59">
        <f t="shared" si="81"/>
        <v>2.1111336306124096</v>
      </c>
      <c r="AI416" s="60">
        <f t="shared" si="82"/>
        <v>0.52860821188905593</v>
      </c>
    </row>
    <row r="417" spans="2:35">
      <c r="B417" s="11"/>
      <c r="E417" s="27">
        <f t="shared" si="73"/>
        <v>4457654.5415189648</v>
      </c>
      <c r="F417" s="27">
        <f t="shared" si="74"/>
        <v>6519769.2753663417</v>
      </c>
      <c r="G417" s="37">
        <f t="shared" si="75"/>
        <v>5919469.8194575366</v>
      </c>
      <c r="H417" s="37">
        <f t="shared" si="76"/>
        <v>5894935.6778376149</v>
      </c>
      <c r="I417" s="30"/>
      <c r="J417" s="31"/>
      <c r="K417" s="10">
        <f t="shared" si="83"/>
        <v>414.98249999999996</v>
      </c>
      <c r="L417" s="10">
        <f t="shared" si="84"/>
        <v>415.13249999999994</v>
      </c>
      <c r="M417" s="8">
        <v>43196</v>
      </c>
      <c r="N417" s="16">
        <v>0.8027777777777777</v>
      </c>
      <c r="O417" s="6">
        <v>411.75</v>
      </c>
      <c r="P417" s="1">
        <v>7.8479999999999999</v>
      </c>
      <c r="Q417" s="1">
        <v>2.69</v>
      </c>
      <c r="R417" s="1">
        <v>0.55000000000000004</v>
      </c>
      <c r="S417" s="10">
        <v>1.5</v>
      </c>
      <c r="T417" s="10">
        <v>83.82</v>
      </c>
      <c r="U417" s="10">
        <v>22.41</v>
      </c>
      <c r="V417" s="12">
        <v>5</v>
      </c>
      <c r="W417" s="10">
        <v>106.5</v>
      </c>
      <c r="X417" s="12">
        <v>5</v>
      </c>
      <c r="Y417" s="10">
        <v>60.33</v>
      </c>
      <c r="Z417" s="12">
        <v>5</v>
      </c>
      <c r="AA417" s="10">
        <v>150</v>
      </c>
      <c r="AB417" s="6">
        <v>6</v>
      </c>
      <c r="AD417" s="2">
        <f t="shared" si="77"/>
        <v>0.98397825722209253</v>
      </c>
      <c r="AE417" s="58">
        <f t="shared" si="78"/>
        <v>-0.36809527325875746</v>
      </c>
      <c r="AF417" s="58">
        <f t="shared" si="79"/>
        <v>0.84669533668622066</v>
      </c>
      <c r="AG417" s="57">
        <f t="shared" si="80"/>
        <v>-0.72272832170023715</v>
      </c>
      <c r="AH417" s="59">
        <f t="shared" si="81"/>
        <v>2.2776104556859336</v>
      </c>
      <c r="AI417" s="60">
        <f t="shared" si="82"/>
        <v>0.66701487884389177</v>
      </c>
    </row>
    <row r="418" spans="2:35">
      <c r="B418" s="11"/>
      <c r="E418" s="27">
        <f t="shared" si="73"/>
        <v>4454665.0674626427</v>
      </c>
      <c r="F418" s="27">
        <f t="shared" si="74"/>
        <v>7334082.6647516247</v>
      </c>
      <c r="G418" s="37">
        <f t="shared" si="75"/>
        <v>6326890.9394797422</v>
      </c>
      <c r="H418" s="37">
        <f t="shared" si="76"/>
        <v>6573595.0606133379</v>
      </c>
      <c r="I418" s="30"/>
      <c r="J418" s="31"/>
      <c r="K418" s="10">
        <f t="shared" si="83"/>
        <v>413.0025</v>
      </c>
      <c r="L418" s="10">
        <f t="shared" si="84"/>
        <v>413.15100000000001</v>
      </c>
      <c r="M418" s="8">
        <v>43196</v>
      </c>
      <c r="N418" s="16">
        <v>0.93333333333333324</v>
      </c>
      <c r="O418" s="6">
        <v>411.75</v>
      </c>
      <c r="P418" s="1">
        <v>7.8479999999999999</v>
      </c>
      <c r="Q418" s="1">
        <v>2.69</v>
      </c>
      <c r="R418" s="1">
        <v>0.43</v>
      </c>
      <c r="S418" s="10">
        <v>0.4</v>
      </c>
      <c r="T418" s="10">
        <v>83.46</v>
      </c>
      <c r="U418" s="10">
        <v>22.11</v>
      </c>
      <c r="V418" s="12">
        <v>5</v>
      </c>
      <c r="W418" s="10">
        <v>102</v>
      </c>
      <c r="X418" s="12">
        <v>5</v>
      </c>
      <c r="Y418" s="10">
        <v>60.24</v>
      </c>
      <c r="Z418" s="12">
        <v>5</v>
      </c>
      <c r="AA418" s="10">
        <v>148.5</v>
      </c>
      <c r="AB418" s="6">
        <v>6</v>
      </c>
      <c r="AD418" s="2">
        <f t="shared" si="77"/>
        <v>1.1811203782471287</v>
      </c>
      <c r="AE418" s="58">
        <f t="shared" si="78"/>
        <v>-0.36804981874184073</v>
      </c>
      <c r="AF418" s="58">
        <f t="shared" si="79"/>
        <v>0.81720797197236483</v>
      </c>
      <c r="AG418" s="57">
        <f t="shared" si="80"/>
        <v>-0.876674054185415</v>
      </c>
      <c r="AH418" s="59">
        <f t="shared" si="81"/>
        <v>2.1982894446056616</v>
      </c>
      <c r="AI418" s="60">
        <f t="shared" si="82"/>
        <v>0.54030111154154092</v>
      </c>
    </row>
    <row r="419" spans="2:35">
      <c r="B419" s="11"/>
      <c r="E419" s="27">
        <f t="shared" si="73"/>
        <v>4646332.5882312693</v>
      </c>
      <c r="F419" s="27">
        <f t="shared" si="74"/>
        <v>6397968.2153988555</v>
      </c>
      <c r="G419" s="37">
        <f t="shared" si="75"/>
        <v>6002117.9574224874</v>
      </c>
      <c r="H419" s="37">
        <f t="shared" si="76"/>
        <v>5836069.1264999239</v>
      </c>
      <c r="I419" s="30"/>
      <c r="J419" s="31"/>
      <c r="K419" s="10">
        <f t="shared" si="83"/>
        <v>412.995</v>
      </c>
      <c r="L419" s="10">
        <f t="shared" si="84"/>
        <v>413.14350000000002</v>
      </c>
      <c r="M419" s="8">
        <v>43196</v>
      </c>
      <c r="N419" s="16">
        <v>0.93888888888888899</v>
      </c>
      <c r="O419" s="6">
        <v>411.75</v>
      </c>
      <c r="P419" s="1">
        <v>7.8479999999999999</v>
      </c>
      <c r="Q419" s="1">
        <v>2.62</v>
      </c>
      <c r="R419" s="1">
        <v>0.56999999999999995</v>
      </c>
      <c r="S419" s="10">
        <v>0.3</v>
      </c>
      <c r="T419" s="10">
        <v>83.37</v>
      </c>
      <c r="U419" s="10">
        <v>22.38</v>
      </c>
      <c r="V419" s="12">
        <v>5</v>
      </c>
      <c r="W419" s="10">
        <v>100.5</v>
      </c>
      <c r="X419" s="12">
        <v>5</v>
      </c>
      <c r="Y419" s="10">
        <v>59.97</v>
      </c>
      <c r="Z419" s="12">
        <v>5</v>
      </c>
      <c r="AA419" s="10">
        <v>148.5</v>
      </c>
      <c r="AB419" s="6">
        <v>6</v>
      </c>
      <c r="AD419" s="2">
        <f t="shared" si="77"/>
        <v>0.9581926905946625</v>
      </c>
      <c r="AE419" s="58">
        <f t="shared" si="78"/>
        <v>-0.38087534989250593</v>
      </c>
      <c r="AF419" s="58">
        <f t="shared" si="79"/>
        <v>0.8625397977777931</v>
      </c>
      <c r="AG419" s="57">
        <f t="shared" si="80"/>
        <v>-0.64220857348556493</v>
      </c>
      <c r="AH419" s="59">
        <f t="shared" si="81"/>
        <v>2.2598542701778181</v>
      </c>
      <c r="AI419" s="60">
        <f t="shared" si="82"/>
        <v>0.67857165264575137</v>
      </c>
    </row>
    <row r="420" spans="2:35">
      <c r="B420" s="11"/>
      <c r="E420" s="27">
        <f t="shared" si="73"/>
        <v>4704302.4260807019</v>
      </c>
      <c r="F420" s="27">
        <f t="shared" si="74"/>
        <v>6397859.346019689</v>
      </c>
      <c r="G420" s="37">
        <f t="shared" si="75"/>
        <v>6044054.8058302142</v>
      </c>
      <c r="H420" s="37">
        <f t="shared" si="76"/>
        <v>5848498.3762927055</v>
      </c>
      <c r="I420" s="30"/>
      <c r="J420" s="31"/>
      <c r="K420" s="10">
        <f t="shared" si="83"/>
        <v>411.65249999999997</v>
      </c>
      <c r="L420" s="10">
        <f t="shared" si="84"/>
        <v>411.80399999999997</v>
      </c>
      <c r="M420" s="8">
        <v>43196</v>
      </c>
      <c r="N420" s="16">
        <v>0.9604166666666667</v>
      </c>
      <c r="O420" s="6">
        <v>411.75</v>
      </c>
      <c r="P420" s="1">
        <v>7.8479999999999999</v>
      </c>
      <c r="Q420" s="1">
        <v>2.6</v>
      </c>
      <c r="R420" s="1">
        <v>0.56999999999999995</v>
      </c>
      <c r="S420" s="10">
        <v>0.2</v>
      </c>
      <c r="T420" s="10">
        <v>83.46</v>
      </c>
      <c r="U420" s="10">
        <v>22.29</v>
      </c>
      <c r="V420" s="12">
        <v>5</v>
      </c>
      <c r="W420" s="10">
        <v>99</v>
      </c>
      <c r="X420" s="12">
        <v>5</v>
      </c>
      <c r="Y420" s="10">
        <v>59.79</v>
      </c>
      <c r="Z420" s="12">
        <v>5</v>
      </c>
      <c r="AA420" s="10">
        <v>151.5</v>
      </c>
      <c r="AB420" s="6">
        <v>6</v>
      </c>
      <c r="AD420" s="2">
        <f t="shared" si="77"/>
        <v>0.95820050265211121</v>
      </c>
      <c r="AE420" s="58">
        <f t="shared" si="78"/>
        <v>-0.38471709399770759</v>
      </c>
      <c r="AF420" s="58">
        <f t="shared" si="79"/>
        <v>0.86594951021190814</v>
      </c>
      <c r="AG420" s="57">
        <f t="shared" si="80"/>
        <v>-0.6250742908611242</v>
      </c>
      <c r="AH420" s="59">
        <f t="shared" si="81"/>
        <v>2.2514687265509612</v>
      </c>
      <c r="AI420" s="60">
        <f t="shared" si="82"/>
        <v>0.67589974836706201</v>
      </c>
    </row>
    <row r="421" spans="2:35">
      <c r="B421" s="11"/>
      <c r="E421" s="27">
        <f t="shared" si="73"/>
        <v>4589664.2781878794</v>
      </c>
      <c r="F421" s="27">
        <f t="shared" si="74"/>
        <v>6514778.5625579488</v>
      </c>
      <c r="G421" s="37">
        <f t="shared" si="75"/>
        <v>6023055.3469399512</v>
      </c>
      <c r="H421" s="37">
        <f t="shared" si="76"/>
        <v>5919408.6874757428</v>
      </c>
      <c r="I421" s="30"/>
      <c r="J421" s="31"/>
      <c r="K421" s="10">
        <f t="shared" si="83"/>
        <v>412.09499999999997</v>
      </c>
      <c r="L421" s="10">
        <f t="shared" si="84"/>
        <v>412.24799999999999</v>
      </c>
      <c r="M421" s="8">
        <v>43196</v>
      </c>
      <c r="N421" s="16">
        <v>0.96875</v>
      </c>
      <c r="O421" s="6">
        <v>411.75</v>
      </c>
      <c r="P421" s="1">
        <v>7.8479999999999999</v>
      </c>
      <c r="Q421" s="1">
        <v>2.64</v>
      </c>
      <c r="R421" s="1">
        <v>0.55000000000000004</v>
      </c>
      <c r="S421" s="10">
        <v>0.1</v>
      </c>
      <c r="T421" s="10">
        <v>83.4</v>
      </c>
      <c r="U421" s="10">
        <v>22.38</v>
      </c>
      <c r="V421" s="12">
        <v>5</v>
      </c>
      <c r="W421" s="10">
        <v>96</v>
      </c>
      <c r="X421" s="12">
        <v>5</v>
      </c>
      <c r="Y421" s="10">
        <v>59.79</v>
      </c>
      <c r="Z421" s="12">
        <v>5</v>
      </c>
      <c r="AA421" s="10">
        <v>153</v>
      </c>
      <c r="AB421" s="6">
        <v>6</v>
      </c>
      <c r="AD421" s="2">
        <f t="shared" si="77"/>
        <v>0.98434939437105973</v>
      </c>
      <c r="AE421" s="58">
        <f t="shared" si="78"/>
        <v>-0.37711197837364618</v>
      </c>
      <c r="AF421" s="58">
        <f t="shared" si="79"/>
        <v>0.85440507841324387</v>
      </c>
      <c r="AG421" s="57">
        <f t="shared" si="80"/>
        <v>-0.68336178948133486</v>
      </c>
      <c r="AH421" s="59">
        <f t="shared" si="81"/>
        <v>2.2556294070109639</v>
      </c>
      <c r="AI421" s="60">
        <f t="shared" si="82"/>
        <v>0.66099605642125536</v>
      </c>
    </row>
    <row r="422" spans="2:35">
      <c r="B422" s="11"/>
      <c r="E422" s="27">
        <f t="shared" si="73"/>
        <v>4534595.1747580329</v>
      </c>
      <c r="F422" s="27">
        <f t="shared" si="74"/>
        <v>6397859.346019689</v>
      </c>
      <c r="G422" s="37">
        <f t="shared" si="75"/>
        <v>5917838.1843961012</v>
      </c>
      <c r="H422" s="37">
        <f t="shared" si="76"/>
        <v>5811946.0329658547</v>
      </c>
      <c r="I422" s="30"/>
      <c r="J422" s="31"/>
      <c r="K422" s="10">
        <f t="shared" si="83"/>
        <v>414.19499999999999</v>
      </c>
      <c r="L422" s="10">
        <f t="shared" si="84"/>
        <v>414.34350000000001</v>
      </c>
      <c r="M422" s="8">
        <v>43196</v>
      </c>
      <c r="N422" s="16">
        <v>0.99305555555555547</v>
      </c>
      <c r="O422" s="6">
        <v>411.75</v>
      </c>
      <c r="P422" s="1">
        <v>7.8479999999999999</v>
      </c>
      <c r="Q422" s="1">
        <v>2.66</v>
      </c>
      <c r="R422" s="1">
        <v>0.56999999999999995</v>
      </c>
      <c r="S422" s="10">
        <v>-0.2</v>
      </c>
      <c r="T422" s="10">
        <v>83.91</v>
      </c>
      <c r="U422" s="10">
        <v>22.26</v>
      </c>
      <c r="V422" s="12">
        <v>5</v>
      </c>
      <c r="W422" s="10">
        <v>100.5</v>
      </c>
      <c r="X422" s="12">
        <v>5</v>
      </c>
      <c r="Y422" s="10">
        <v>60.33</v>
      </c>
      <c r="Z422" s="12">
        <v>5</v>
      </c>
      <c r="AA422" s="10">
        <v>148.5</v>
      </c>
      <c r="AB422" s="6">
        <v>6</v>
      </c>
      <c r="AD422" s="2">
        <f t="shared" si="77"/>
        <v>0.95820050265211121</v>
      </c>
      <c r="AE422" s="58">
        <f t="shared" si="78"/>
        <v>-0.37342978884822031</v>
      </c>
      <c r="AF422" s="58">
        <f t="shared" si="79"/>
        <v>0.8560304296653739</v>
      </c>
      <c r="AG422" s="57">
        <f t="shared" si="80"/>
        <v>-0.6751079700407574</v>
      </c>
      <c r="AH422" s="59">
        <f t="shared" si="81"/>
        <v>2.2770409429098946</v>
      </c>
      <c r="AI422" s="60">
        <f t="shared" si="82"/>
        <v>0.68373160084928719</v>
      </c>
    </row>
    <row r="423" spans="2:35">
      <c r="B423" s="11"/>
      <c r="E423" s="27">
        <f t="shared" si="73"/>
        <v>4826341.2618827838</v>
      </c>
      <c r="F423" s="27">
        <f t="shared" si="74"/>
        <v>5974598.7757672882</v>
      </c>
      <c r="G423" s="37">
        <f t="shared" si="75"/>
        <v>5875373.6320178881</v>
      </c>
      <c r="H423" s="37">
        <f t="shared" si="76"/>
        <v>5533861.1356071318</v>
      </c>
      <c r="I423" s="30"/>
      <c r="J423" s="31"/>
      <c r="K423" s="10">
        <f t="shared" si="83"/>
        <v>412.65749999999997</v>
      </c>
      <c r="L423" s="10">
        <f t="shared" si="84"/>
        <v>412.81200000000001</v>
      </c>
      <c r="M423" s="8">
        <v>43197</v>
      </c>
      <c r="N423" s="16">
        <v>0.27291666666666664</v>
      </c>
      <c r="O423" s="6">
        <v>411.75</v>
      </c>
      <c r="P423" s="1">
        <v>7.8479999999999999</v>
      </c>
      <c r="Q423" s="1">
        <v>2.56</v>
      </c>
      <c r="R423" s="1">
        <v>0.65</v>
      </c>
      <c r="S423" s="10">
        <v>-0.9</v>
      </c>
      <c r="T423" s="10">
        <v>82.95</v>
      </c>
      <c r="U423" s="10">
        <v>22.08</v>
      </c>
      <c r="V423" s="12">
        <v>5</v>
      </c>
      <c r="W423" s="10">
        <v>27</v>
      </c>
      <c r="X423" s="12">
        <v>5</v>
      </c>
      <c r="Y423" s="10">
        <v>60.27</v>
      </c>
      <c r="Z423" s="12">
        <v>5</v>
      </c>
      <c r="AA423" s="10">
        <v>154.5</v>
      </c>
      <c r="AB423" s="6">
        <v>6</v>
      </c>
      <c r="AD423" s="2">
        <f t="shared" si="77"/>
        <v>0.86690167917868743</v>
      </c>
      <c r="AE423" s="58">
        <f t="shared" si="78"/>
        <v>-0.3926781100952923</v>
      </c>
      <c r="AF423" s="58">
        <f t="shared" si="79"/>
        <v>0.89306054755766817</v>
      </c>
      <c r="AG423" s="57">
        <f t="shared" si="80"/>
        <v>-0.4911909589445459</v>
      </c>
      <c r="AH423" s="59">
        <f t="shared" si="81"/>
        <v>2.2862350017476309</v>
      </c>
      <c r="AI423" s="60">
        <f t="shared" si="82"/>
        <v>0.74736447871263412</v>
      </c>
    </row>
    <row r="424" spans="2:35">
      <c r="B424" s="11"/>
      <c r="E424" s="27">
        <f t="shared" si="73"/>
        <v>4617978.5841030274</v>
      </c>
      <c r="F424" s="27">
        <f t="shared" si="74"/>
        <v>6456023.2574954173</v>
      </c>
      <c r="G424" s="37">
        <f t="shared" si="75"/>
        <v>6012874.2866187114</v>
      </c>
      <c r="H424" s="37">
        <f t="shared" si="76"/>
        <v>5877350.9902618546</v>
      </c>
      <c r="I424" s="30"/>
      <c r="J424" s="31"/>
      <c r="K424" s="10">
        <f t="shared" si="83"/>
        <v>412.63499999999999</v>
      </c>
      <c r="L424" s="10">
        <f t="shared" si="84"/>
        <v>412.78499999999997</v>
      </c>
      <c r="M424" s="8">
        <v>43197</v>
      </c>
      <c r="N424" s="16">
        <v>0.28472222222222221</v>
      </c>
      <c r="O424" s="6">
        <v>411.75</v>
      </c>
      <c r="P424" s="1">
        <v>7.8479999999999999</v>
      </c>
      <c r="Q424" s="1">
        <v>2.63</v>
      </c>
      <c r="R424" s="1">
        <v>0.56000000000000005</v>
      </c>
      <c r="S424" s="10">
        <v>-0.4</v>
      </c>
      <c r="T424" s="10">
        <v>83.1</v>
      </c>
      <c r="U424" s="10">
        <v>22.23</v>
      </c>
      <c r="V424" s="12">
        <v>5</v>
      </c>
      <c r="W424" s="10">
        <v>27</v>
      </c>
      <c r="X424" s="12">
        <v>5</v>
      </c>
      <c r="Y424" s="10">
        <v>60.12</v>
      </c>
      <c r="Z424" s="12">
        <v>5</v>
      </c>
      <c r="AA424" s="10">
        <v>150</v>
      </c>
      <c r="AB424" s="6">
        <v>6</v>
      </c>
      <c r="AD424" s="2">
        <f t="shared" si="77"/>
        <v>0.97106307324904617</v>
      </c>
      <c r="AE424" s="58">
        <f t="shared" si="78"/>
        <v>-0.37898620074636735</v>
      </c>
      <c r="AF424" s="58">
        <f t="shared" si="79"/>
        <v>0.85845043962364009</v>
      </c>
      <c r="AG424" s="57">
        <f t="shared" si="80"/>
        <v>-0.66284772628017641</v>
      </c>
      <c r="AH424" s="59">
        <f t="shared" si="81"/>
        <v>2.2577246562101734</v>
      </c>
      <c r="AI424" s="60">
        <f t="shared" si="82"/>
        <v>0.66984265508237195</v>
      </c>
    </row>
    <row r="425" spans="2:35">
      <c r="B425" s="11"/>
      <c r="E425" s="27">
        <f t="shared" si="73"/>
        <v>4773488.2115149749</v>
      </c>
      <c r="F425" s="27">
        <f t="shared" si="74"/>
        <v>6589168.9414802277</v>
      </c>
      <c r="G425" s="37">
        <f t="shared" si="75"/>
        <v>6201215.6135386825</v>
      </c>
      <c r="H425" s="37">
        <f t="shared" si="76"/>
        <v>6018548.5717249755</v>
      </c>
      <c r="I425" s="30"/>
      <c r="J425" s="31"/>
      <c r="K425" s="10">
        <f t="shared" si="83"/>
        <v>412.95</v>
      </c>
      <c r="L425" s="10">
        <f t="shared" si="84"/>
        <v>413.10149999999999</v>
      </c>
      <c r="M425" s="8">
        <v>43197</v>
      </c>
      <c r="N425" s="16">
        <v>0.39166666666666666</v>
      </c>
      <c r="O425" s="6">
        <v>411.75</v>
      </c>
      <c r="P425" s="1">
        <v>7.8479999999999999</v>
      </c>
      <c r="Q425" s="1">
        <v>2.58</v>
      </c>
      <c r="R425" s="1">
        <v>0.54</v>
      </c>
      <c r="S425" s="10">
        <v>-2.5</v>
      </c>
      <c r="T425" s="10">
        <v>82.8</v>
      </c>
      <c r="U425" s="10">
        <v>22.08</v>
      </c>
      <c r="V425" s="12">
        <v>5</v>
      </c>
      <c r="W425" s="10">
        <v>28.5</v>
      </c>
      <c r="X425" s="12">
        <v>5</v>
      </c>
      <c r="Y425" s="10">
        <v>60.33</v>
      </c>
      <c r="Z425" s="12">
        <v>5</v>
      </c>
      <c r="AA425" s="10">
        <v>151.5</v>
      </c>
      <c r="AB425" s="6">
        <v>6</v>
      </c>
      <c r="AD425" s="2">
        <f t="shared" si="77"/>
        <v>0.9969435587639337</v>
      </c>
      <c r="AE425" s="58">
        <f t="shared" si="78"/>
        <v>-0.38879620782468016</v>
      </c>
      <c r="AF425" s="58">
        <f t="shared" si="79"/>
        <v>0.86188597385414434</v>
      </c>
      <c r="AG425" s="57">
        <f t="shared" si="80"/>
        <v>-0.64550186845314228</v>
      </c>
      <c r="AH425" s="59">
        <f t="shared" si="81"/>
        <v>2.2236658125436923</v>
      </c>
      <c r="AI425" s="60">
        <f t="shared" si="82"/>
        <v>0.64334502465705778</v>
      </c>
    </row>
    <row r="426" spans="2:35">
      <c r="B426" s="11"/>
      <c r="E426" s="27">
        <f t="shared" si="73"/>
        <v>4865403.1020680191</v>
      </c>
      <c r="F426" s="27">
        <f t="shared" si="74"/>
        <v>6910436.6186619373</v>
      </c>
      <c r="G426" s="37">
        <f t="shared" si="75"/>
        <v>6455232.2590617444</v>
      </c>
      <c r="H426" s="37">
        <f t="shared" si="76"/>
        <v>6302653.0957687125</v>
      </c>
      <c r="I426" s="30"/>
      <c r="J426" s="31"/>
      <c r="K426" s="10">
        <f t="shared" si="83"/>
        <v>410.99250000000001</v>
      </c>
      <c r="L426" s="10">
        <f t="shared" si="84"/>
        <v>411.14249999999998</v>
      </c>
      <c r="M426" s="8">
        <v>43197</v>
      </c>
      <c r="N426" s="16">
        <v>0.41111111111111115</v>
      </c>
      <c r="O426" s="6">
        <v>411.75</v>
      </c>
      <c r="P426" s="1">
        <v>7.8479999999999999</v>
      </c>
      <c r="Q426" s="1">
        <v>2.5499999999999998</v>
      </c>
      <c r="R426" s="1">
        <v>0.49</v>
      </c>
      <c r="S426" s="10">
        <v>-2.4</v>
      </c>
      <c r="T426" s="10">
        <v>82.68</v>
      </c>
      <c r="U426" s="10">
        <v>22.17</v>
      </c>
      <c r="V426" s="12">
        <v>5</v>
      </c>
      <c r="W426" s="10">
        <v>28.5</v>
      </c>
      <c r="X426" s="12">
        <v>5</v>
      </c>
      <c r="Y426" s="10">
        <v>59.85</v>
      </c>
      <c r="Z426" s="12">
        <v>5</v>
      </c>
      <c r="AA426" s="10">
        <v>150</v>
      </c>
      <c r="AB426" s="6">
        <v>6</v>
      </c>
      <c r="AD426" s="2">
        <f t="shared" si="77"/>
        <v>1.0718557836124991</v>
      </c>
      <c r="AE426" s="58">
        <f t="shared" si="78"/>
        <v>-0.39484456173273408</v>
      </c>
      <c r="AF426" s="58">
        <f t="shared" si="79"/>
        <v>0.8540992508999512</v>
      </c>
      <c r="AG426" s="57">
        <f t="shared" si="80"/>
        <v>-0.68491659037445518</v>
      </c>
      <c r="AH426" s="59">
        <f t="shared" si="81"/>
        <v>2.1779530897948756</v>
      </c>
      <c r="AI426" s="60">
        <f t="shared" si="82"/>
        <v>0.58909825876466082</v>
      </c>
    </row>
    <row r="427" spans="2:35">
      <c r="B427" s="11"/>
      <c r="E427" s="27">
        <f t="shared" si="73"/>
        <v>4686877.0213438952</v>
      </c>
      <c r="F427" s="27">
        <f t="shared" si="74"/>
        <v>7126980.453263035</v>
      </c>
      <c r="G427" s="37">
        <f t="shared" si="75"/>
        <v>6431300.527990967</v>
      </c>
      <c r="H427" s="37">
        <f t="shared" si="76"/>
        <v>6445102.1910970295</v>
      </c>
      <c r="I427" s="30"/>
      <c r="J427" s="31"/>
      <c r="K427" s="10">
        <f t="shared" si="83"/>
        <v>411.92249999999996</v>
      </c>
      <c r="L427" s="10">
        <f t="shared" si="84"/>
        <v>411.92699999999996</v>
      </c>
      <c r="M427" s="8">
        <v>43197</v>
      </c>
      <c r="N427" s="16">
        <v>0.4465277777777778</v>
      </c>
      <c r="O427" s="6">
        <v>411.75</v>
      </c>
      <c r="P427" s="1">
        <v>7.8479999999999999</v>
      </c>
      <c r="Q427" s="1">
        <v>2.61</v>
      </c>
      <c r="R427" s="1">
        <v>0.46</v>
      </c>
      <c r="S427" s="10">
        <v>-2.8</v>
      </c>
      <c r="T427" s="10">
        <v>82.98</v>
      </c>
      <c r="U427" s="10">
        <v>22.2</v>
      </c>
      <c r="V427" s="12">
        <v>5</v>
      </c>
      <c r="W427" s="10">
        <v>30</v>
      </c>
      <c r="X427" s="12">
        <v>5</v>
      </c>
      <c r="Y427" s="10">
        <v>60.15</v>
      </c>
      <c r="Z427" s="12">
        <v>5</v>
      </c>
      <c r="AA427" s="10">
        <v>4.5</v>
      </c>
      <c r="AB427" s="6">
        <v>6</v>
      </c>
      <c r="AD427" s="2">
        <f t="shared" si="77"/>
        <v>1.1225053524411241</v>
      </c>
      <c r="AE427" s="58">
        <f t="shared" si="78"/>
        <v>-0.38297001031094924</v>
      </c>
      <c r="AF427" s="58">
        <f t="shared" si="79"/>
        <v>0.83634441749004818</v>
      </c>
      <c r="AG427" s="57">
        <f t="shared" si="80"/>
        <v>-0.77614837618445065</v>
      </c>
      <c r="AH427" s="59">
        <f t="shared" si="81"/>
        <v>2.1828589296490257</v>
      </c>
      <c r="AI427" s="60">
        <f t="shared" si="82"/>
        <v>0.56477136534834382</v>
      </c>
    </row>
    <row r="428" spans="2:35">
      <c r="B428" s="11"/>
      <c r="E428" s="27">
        <f t="shared" si="73"/>
        <v>5132423.805306525</v>
      </c>
      <c r="F428" s="27">
        <f t="shared" si="74"/>
        <v>6979279.2818666976</v>
      </c>
      <c r="G428" s="37">
        <f t="shared" si="75"/>
        <v>6689535.6674959501</v>
      </c>
      <c r="H428" s="37">
        <f t="shared" si="76"/>
        <v>6415796.5550597105</v>
      </c>
      <c r="I428" s="30"/>
      <c r="J428" s="31"/>
      <c r="K428" s="10">
        <f t="shared" si="83"/>
        <v>413.08499999999998</v>
      </c>
      <c r="L428" s="10">
        <f t="shared" si="84"/>
        <v>413.23649999999998</v>
      </c>
      <c r="M428" s="8">
        <v>43197</v>
      </c>
      <c r="N428" s="16">
        <v>0.51944444444444449</v>
      </c>
      <c r="O428" s="6">
        <v>411.75</v>
      </c>
      <c r="P428" s="1">
        <v>7.8479999999999999</v>
      </c>
      <c r="Q428" s="1">
        <v>2.4700000000000002</v>
      </c>
      <c r="R428" s="1">
        <v>0.48</v>
      </c>
      <c r="S428" s="10">
        <v>-2.4</v>
      </c>
      <c r="T428" s="10">
        <v>83.73</v>
      </c>
      <c r="U428" s="10">
        <v>22.44</v>
      </c>
      <c r="V428" s="12">
        <v>5</v>
      </c>
      <c r="W428" s="10">
        <v>25.5</v>
      </c>
      <c r="X428" s="12">
        <v>5</v>
      </c>
      <c r="Y428" s="10">
        <v>60</v>
      </c>
      <c r="Z428" s="12">
        <v>5</v>
      </c>
      <c r="AA428" s="10">
        <v>151.5</v>
      </c>
      <c r="AB428" s="6">
        <v>6</v>
      </c>
      <c r="AD428" s="2">
        <f t="shared" si="77"/>
        <v>1.0883199921636568</v>
      </c>
      <c r="AE428" s="58">
        <f t="shared" si="78"/>
        <v>-0.41205468080007346</v>
      </c>
      <c r="AF428" s="58">
        <f t="shared" si="79"/>
        <v>0.86614586410732042</v>
      </c>
      <c r="AG428" s="57">
        <f t="shared" si="80"/>
        <v>-0.62408964053635141</v>
      </c>
      <c r="AH428" s="59">
        <f t="shared" si="81"/>
        <v>2.1393802843450813</v>
      </c>
      <c r="AI428" s="60">
        <f t="shared" si="82"/>
        <v>0.56904970354925222</v>
      </c>
    </row>
    <row r="429" spans="2:35">
      <c r="B429" s="11"/>
      <c r="E429" s="27">
        <f t="shared" si="73"/>
        <v>4686044.4878609236</v>
      </c>
      <c r="F429" s="27">
        <f t="shared" si="74"/>
        <v>6653296.1158216242</v>
      </c>
      <c r="G429" s="37">
        <f t="shared" si="75"/>
        <v>6171431.3272373341</v>
      </c>
      <c r="H429" s="37">
        <f t="shared" si="76"/>
        <v>6052297.4854949284</v>
      </c>
      <c r="I429" s="30"/>
      <c r="J429" s="31"/>
      <c r="K429" s="10">
        <f t="shared" si="83"/>
        <v>412.37249999999995</v>
      </c>
      <c r="L429" s="10">
        <f t="shared" si="84"/>
        <v>412.52849999999995</v>
      </c>
      <c r="M429" s="8">
        <v>43197</v>
      </c>
      <c r="N429" s="16">
        <v>0.52152777777777781</v>
      </c>
      <c r="O429" s="6">
        <v>411.75</v>
      </c>
      <c r="P429" s="1">
        <v>7.8479999999999999</v>
      </c>
      <c r="Q429" s="1">
        <v>2.61</v>
      </c>
      <c r="R429" s="1">
        <v>0.53</v>
      </c>
      <c r="S429" s="10">
        <v>-2.7</v>
      </c>
      <c r="T429" s="10">
        <v>83.1</v>
      </c>
      <c r="U429" s="10">
        <v>22.26</v>
      </c>
      <c r="V429" s="12">
        <v>5</v>
      </c>
      <c r="W429" s="10">
        <v>28.5</v>
      </c>
      <c r="X429" s="12">
        <v>5</v>
      </c>
      <c r="Y429" s="10">
        <v>60.03</v>
      </c>
      <c r="Z429" s="12">
        <v>5</v>
      </c>
      <c r="AA429" s="10">
        <v>156</v>
      </c>
      <c r="AB429" s="6">
        <v>6</v>
      </c>
      <c r="AD429" s="2">
        <f t="shared" si="77"/>
        <v>1.010805004683895</v>
      </c>
      <c r="AE429" s="58">
        <f t="shared" si="78"/>
        <v>-0.3829569637592547</v>
      </c>
      <c r="AF429" s="58">
        <f t="shared" si="79"/>
        <v>0.85428669292364889</v>
      </c>
      <c r="AG429" s="57">
        <f t="shared" si="80"/>
        <v>-0.68396358514528366</v>
      </c>
      <c r="AH429" s="59">
        <f t="shared" si="81"/>
        <v>2.2296882685307233</v>
      </c>
      <c r="AI429" s="60">
        <f t="shared" si="82"/>
        <v>0.63704810491847985</v>
      </c>
    </row>
    <row r="430" spans="2:35">
      <c r="B430" s="11"/>
      <c r="E430" s="27">
        <f t="shared" si="73"/>
        <v>5162959.2115633767</v>
      </c>
      <c r="F430" s="27">
        <f t="shared" si="74"/>
        <v>7349255.0665642405</v>
      </c>
      <c r="G430" s="37">
        <f t="shared" si="75"/>
        <v>6925326.943786568</v>
      </c>
      <c r="H430" s="37">
        <f t="shared" si="76"/>
        <v>6715978.990117644</v>
      </c>
      <c r="I430" s="30"/>
      <c r="J430" s="31"/>
      <c r="K430" s="10">
        <f t="shared" si="83"/>
        <v>412.65749999999997</v>
      </c>
      <c r="L430" s="10">
        <f t="shared" si="84"/>
        <v>412.80749999999995</v>
      </c>
      <c r="M430" s="8">
        <v>43198</v>
      </c>
      <c r="N430" s="16">
        <v>3.4722222222222224E-2</v>
      </c>
      <c r="O430" s="6">
        <v>411.75</v>
      </c>
      <c r="P430" s="1">
        <v>7.8479999999999999</v>
      </c>
      <c r="Q430" s="1">
        <v>2.4900000000000002</v>
      </c>
      <c r="R430" s="1">
        <v>0.45</v>
      </c>
      <c r="S430" s="10">
        <v>-8.1</v>
      </c>
      <c r="T430" s="10">
        <v>82.92</v>
      </c>
      <c r="U430" s="10">
        <v>22.02</v>
      </c>
      <c r="V430" s="12">
        <v>5</v>
      </c>
      <c r="W430" s="10">
        <v>31.5</v>
      </c>
      <c r="X430" s="12">
        <v>5</v>
      </c>
      <c r="Y430" s="10">
        <v>60.33</v>
      </c>
      <c r="Z430" s="12">
        <v>5</v>
      </c>
      <c r="AA430" s="10">
        <v>150</v>
      </c>
      <c r="AB430" s="6">
        <v>6</v>
      </c>
      <c r="AD430" s="2">
        <f t="shared" si="77"/>
        <v>1.1272471008136202</v>
      </c>
      <c r="AE430" s="58">
        <f t="shared" si="78"/>
        <v>-0.40924658312677287</v>
      </c>
      <c r="AF430" s="58">
        <f t="shared" si="79"/>
        <v>0.8533476492358939</v>
      </c>
      <c r="AG430" s="57">
        <f t="shared" si="80"/>
        <v>-0.68874003549999774</v>
      </c>
      <c r="AH430" s="59">
        <f t="shared" si="81"/>
        <v>2.1248356465973761</v>
      </c>
      <c r="AI430" s="60">
        <f t="shared" si="82"/>
        <v>0.54148510828428609</v>
      </c>
    </row>
    <row r="431" spans="2:35">
      <c r="B431" s="11"/>
      <c r="E431" s="27">
        <f t="shared" si="73"/>
        <v>4877943.4692262542</v>
      </c>
      <c r="F431" s="27">
        <f t="shared" si="74"/>
        <v>6998589.0933008436</v>
      </c>
      <c r="G431" s="37">
        <f t="shared" si="75"/>
        <v>6513840.8386045396</v>
      </c>
      <c r="H431" s="37">
        <f t="shared" si="76"/>
        <v>6376661.3621619008</v>
      </c>
      <c r="I431" s="30"/>
      <c r="J431" s="31"/>
      <c r="K431" s="10">
        <f t="shared" si="83"/>
        <v>412.65749999999997</v>
      </c>
      <c r="L431" s="10">
        <f t="shared" si="84"/>
        <v>412.80899999999997</v>
      </c>
      <c r="M431" s="8">
        <v>43198</v>
      </c>
      <c r="N431" s="16">
        <v>0.13680555555555554</v>
      </c>
      <c r="O431" s="6">
        <v>411.75</v>
      </c>
      <c r="P431" s="1">
        <v>7.8479999999999999</v>
      </c>
      <c r="Q431" s="1">
        <v>2.5499999999999998</v>
      </c>
      <c r="R431" s="1">
        <v>0.48</v>
      </c>
      <c r="S431" s="10">
        <v>-3.7</v>
      </c>
      <c r="T431" s="10">
        <v>83.25</v>
      </c>
      <c r="U431" s="10">
        <v>22.29</v>
      </c>
      <c r="V431" s="12">
        <v>5</v>
      </c>
      <c r="W431" s="10">
        <v>30</v>
      </c>
      <c r="X431" s="12">
        <v>5</v>
      </c>
      <c r="Y431" s="10">
        <v>60.06</v>
      </c>
      <c r="Z431" s="12">
        <v>5</v>
      </c>
      <c r="AA431" s="10">
        <v>151.5</v>
      </c>
      <c r="AB431" s="6">
        <v>6</v>
      </c>
      <c r="AD431" s="2">
        <f t="shared" si="77"/>
        <v>1.0866745927693011</v>
      </c>
      <c r="AE431" s="58">
        <f t="shared" si="78"/>
        <v>-0.39504570458731836</v>
      </c>
      <c r="AF431" s="58">
        <f t="shared" si="79"/>
        <v>0.85136559916900811</v>
      </c>
      <c r="AG431" s="57">
        <f t="shared" si="80"/>
        <v>-0.69883902189077463</v>
      </c>
      <c r="AH431" s="59">
        <f t="shared" si="81"/>
        <v>2.1709822778809706</v>
      </c>
      <c r="AI431" s="60">
        <f t="shared" si="82"/>
        <v>0.57892877945945498</v>
      </c>
    </row>
    <row r="432" spans="2:35">
      <c r="B432" s="11"/>
      <c r="E432" s="27">
        <f t="shared" si="73"/>
        <v>5297291.9062460987</v>
      </c>
      <c r="F432" s="27">
        <f t="shared" si="74"/>
        <v>6613090.6609214973</v>
      </c>
      <c r="G432" s="37">
        <f t="shared" si="75"/>
        <v>6547602.5580181619</v>
      </c>
      <c r="H432" s="37">
        <f t="shared" si="76"/>
        <v>6149517.2835107017</v>
      </c>
      <c r="I432" s="30"/>
      <c r="J432" s="31"/>
      <c r="K432" s="10">
        <f t="shared" si="83"/>
        <v>412.64250000000004</v>
      </c>
      <c r="L432" s="10">
        <f t="shared" si="84"/>
        <v>412.79250000000002</v>
      </c>
      <c r="M432" s="8">
        <v>43198</v>
      </c>
      <c r="N432" s="16">
        <v>0.14375000000000002</v>
      </c>
      <c r="O432" s="6">
        <v>411.75</v>
      </c>
      <c r="P432" s="1">
        <v>7.8479999999999999</v>
      </c>
      <c r="Q432" s="1">
        <v>2.4300000000000002</v>
      </c>
      <c r="R432" s="1">
        <v>0.54</v>
      </c>
      <c r="S432" s="10">
        <v>-4.0999999999999996</v>
      </c>
      <c r="T432" s="10">
        <v>83.13</v>
      </c>
      <c r="U432" s="10">
        <v>22.38</v>
      </c>
      <c r="V432" s="12">
        <v>5</v>
      </c>
      <c r="W432" s="10">
        <v>28.5</v>
      </c>
      <c r="X432" s="12">
        <v>5</v>
      </c>
      <c r="Y432" s="10">
        <v>59.97</v>
      </c>
      <c r="Z432" s="12">
        <v>5</v>
      </c>
      <c r="AA432" s="10">
        <v>150</v>
      </c>
      <c r="AB432" s="6">
        <v>6</v>
      </c>
      <c r="AD432" s="2">
        <f t="shared" si="77"/>
        <v>0.99513166316349833</v>
      </c>
      <c r="AE432" s="58">
        <f t="shared" si="78"/>
        <v>-0.42161248611749269</v>
      </c>
      <c r="AF432" s="58">
        <f t="shared" si="79"/>
        <v>0.89156217834164952</v>
      </c>
      <c r="AG432" s="57">
        <f t="shared" si="80"/>
        <v>-0.49848363347831354</v>
      </c>
      <c r="AH432" s="59">
        <f t="shared" si="81"/>
        <v>2.1664960933702084</v>
      </c>
      <c r="AI432" s="60">
        <f t="shared" si="82"/>
        <v>0.62193088330883006</v>
      </c>
    </row>
    <row r="433" spans="2:35">
      <c r="B433" s="11"/>
      <c r="E433" s="27">
        <f t="shared" si="73"/>
        <v>5230986.5069279093</v>
      </c>
      <c r="F433" s="27">
        <f t="shared" si="74"/>
        <v>4631761.7355317222</v>
      </c>
      <c r="G433" s="37">
        <f t="shared" si="75"/>
        <v>5230986.5069279093</v>
      </c>
      <c r="H433" s="37">
        <f t="shared" si="76"/>
        <v>4556000.5689219991</v>
      </c>
      <c r="I433" s="30"/>
      <c r="J433" s="31"/>
      <c r="K433" s="10">
        <f t="shared" si="83"/>
        <v>412.35</v>
      </c>
      <c r="L433" s="10">
        <f t="shared" si="84"/>
        <v>412.49850000000004</v>
      </c>
      <c r="M433" s="8">
        <v>43196</v>
      </c>
      <c r="N433" s="16">
        <v>0.68194444444444446</v>
      </c>
      <c r="O433" s="6">
        <v>411.6</v>
      </c>
      <c r="P433" s="1">
        <v>7.8479999999999999</v>
      </c>
      <c r="Q433" s="1">
        <v>2.44</v>
      </c>
      <c r="R433" s="1">
        <v>1.01</v>
      </c>
      <c r="S433" s="10">
        <v>-0.9</v>
      </c>
      <c r="T433" s="10">
        <v>83.13</v>
      </c>
      <c r="U433" s="10">
        <v>21.9</v>
      </c>
      <c r="V433" s="12">
        <v>5</v>
      </c>
      <c r="W433" s="10">
        <v>1.5</v>
      </c>
      <c r="X433" s="12">
        <v>5</v>
      </c>
      <c r="Y433" s="10">
        <v>60.42</v>
      </c>
      <c r="Z433" s="12">
        <v>5</v>
      </c>
      <c r="AA433" s="10">
        <v>148.5</v>
      </c>
      <c r="AB433" s="6">
        <v>6</v>
      </c>
      <c r="AD433" s="2">
        <f t="shared" si="77"/>
        <v>0.61213193050143699</v>
      </c>
      <c r="AE433" s="58">
        <f t="shared" si="78"/>
        <v>-0.41858861605807685</v>
      </c>
      <c r="AF433" s="58">
        <f t="shared" si="79"/>
        <v>1.0209244337495795</v>
      </c>
      <c r="AG433" s="57">
        <f t="shared" si="80"/>
        <v>0</v>
      </c>
      <c r="AH433" s="59">
        <f t="shared" si="81"/>
        <v>2.44</v>
      </c>
      <c r="AI433" s="60">
        <f t="shared" si="82"/>
        <v>1.0371017659847674</v>
      </c>
    </row>
    <row r="434" spans="2:35">
      <c r="B434" s="11"/>
      <c r="E434" s="27">
        <f t="shared" si="73"/>
        <v>4537286.5536699202</v>
      </c>
      <c r="F434" s="27">
        <f t="shared" si="74"/>
        <v>6183705.8735060422</v>
      </c>
      <c r="G434" s="37">
        <f t="shared" si="75"/>
        <v>5804490.3286150945</v>
      </c>
      <c r="H434" s="37">
        <f t="shared" si="76"/>
        <v>5637815.5510986587</v>
      </c>
      <c r="I434" s="30"/>
      <c r="J434" s="31"/>
      <c r="K434" s="10">
        <f t="shared" si="83"/>
        <v>413.28</v>
      </c>
      <c r="L434" s="10">
        <f t="shared" si="84"/>
        <v>413.46</v>
      </c>
      <c r="M434" s="8">
        <v>43196</v>
      </c>
      <c r="N434" s="16">
        <v>0.78680555555555554</v>
      </c>
      <c r="O434" s="6">
        <v>411.6</v>
      </c>
      <c r="P434" s="1">
        <v>7.8479999999999999</v>
      </c>
      <c r="Q434" s="1">
        <v>2.66</v>
      </c>
      <c r="R434" s="1">
        <v>0.61</v>
      </c>
      <c r="S434" s="10">
        <v>1.6</v>
      </c>
      <c r="T434" s="10">
        <v>83.04</v>
      </c>
      <c r="U434" s="10">
        <v>22.26</v>
      </c>
      <c r="V434" s="12">
        <v>5</v>
      </c>
      <c r="W434" s="10">
        <v>66</v>
      </c>
      <c r="X434" s="12">
        <v>5</v>
      </c>
      <c r="Y434" s="10">
        <v>60.15</v>
      </c>
      <c r="Z434" s="12">
        <v>5</v>
      </c>
      <c r="AA434" s="10">
        <v>180</v>
      </c>
      <c r="AB434" s="6">
        <v>6</v>
      </c>
      <c r="AD434" s="2">
        <f t="shared" si="77"/>
        <v>0.90954644820126584</v>
      </c>
      <c r="AE434" s="58">
        <f t="shared" si="78"/>
        <v>-0.37330971061146334</v>
      </c>
      <c r="AF434" s="58">
        <f t="shared" si="79"/>
        <v>0.86530986414240885</v>
      </c>
      <c r="AG434" s="57">
        <f t="shared" si="80"/>
        <v>-0.62828345495415405</v>
      </c>
      <c r="AH434" s="59">
        <f t="shared" si="81"/>
        <v>2.3017242386188075</v>
      </c>
      <c r="AI434" s="60">
        <f t="shared" si="82"/>
        <v>0.72386600369835585</v>
      </c>
    </row>
    <row r="435" spans="2:35">
      <c r="B435" s="11"/>
      <c r="E435" s="27">
        <f t="shared" si="73"/>
        <v>4708657.4257692443</v>
      </c>
      <c r="F435" s="27">
        <f t="shared" si="74"/>
        <v>6646104.530455824</v>
      </c>
      <c r="G435" s="37">
        <f t="shared" si="75"/>
        <v>6185333.1948386813</v>
      </c>
      <c r="H435" s="37">
        <f t="shared" si="76"/>
        <v>6051746.4680522624</v>
      </c>
      <c r="I435" s="30"/>
      <c r="J435" s="31"/>
      <c r="K435" s="10">
        <f t="shared" si="83"/>
        <v>416.78249999999997</v>
      </c>
      <c r="L435" s="10">
        <f t="shared" si="84"/>
        <v>416.93399999999997</v>
      </c>
      <c r="M435" s="8">
        <v>43196</v>
      </c>
      <c r="N435" s="16">
        <v>0.80486111111111114</v>
      </c>
      <c r="O435" s="6">
        <v>411.6</v>
      </c>
      <c r="P435" s="1">
        <v>7.8479999999999999</v>
      </c>
      <c r="Q435" s="1">
        <v>2.6</v>
      </c>
      <c r="R435" s="1">
        <v>0.53</v>
      </c>
      <c r="S435" s="10">
        <v>1.9</v>
      </c>
      <c r="T435" s="10">
        <v>83.97</v>
      </c>
      <c r="U435" s="10">
        <v>22.23</v>
      </c>
      <c r="V435" s="12">
        <v>5</v>
      </c>
      <c r="W435" s="10">
        <v>105</v>
      </c>
      <c r="X435" s="12">
        <v>5</v>
      </c>
      <c r="Y435" s="10">
        <v>60.87</v>
      </c>
      <c r="Z435" s="12">
        <v>5</v>
      </c>
      <c r="AA435" s="10">
        <v>151.5</v>
      </c>
      <c r="AB435" s="6">
        <v>6</v>
      </c>
      <c r="AD435" s="2">
        <f t="shared" si="77"/>
        <v>1.0111783329597932</v>
      </c>
      <c r="AE435" s="58">
        <f t="shared" si="78"/>
        <v>-0.38461845159309804</v>
      </c>
      <c r="AF435" s="58">
        <f t="shared" si="79"/>
        <v>0.85585577821405212</v>
      </c>
      <c r="AG435" s="57">
        <f t="shared" si="80"/>
        <v>-0.67599412896276379</v>
      </c>
      <c r="AH435" s="59">
        <f t="shared" si="81"/>
        <v>2.2252250233565358</v>
      </c>
      <c r="AI435" s="60">
        <f t="shared" si="82"/>
        <v>0.63588017121264839</v>
      </c>
    </row>
    <row r="436" spans="2:35">
      <c r="B436" s="11"/>
      <c r="E436" s="27">
        <f t="shared" si="73"/>
        <v>4592421.9907468921</v>
      </c>
      <c r="F436" s="27">
        <f t="shared" si="74"/>
        <v>6404491.1162824687</v>
      </c>
      <c r="G436" s="37">
        <f t="shared" si="75"/>
        <v>5964629.2879822878</v>
      </c>
      <c r="H436" s="37">
        <f t="shared" si="76"/>
        <v>5829218.2252379227</v>
      </c>
      <c r="I436" s="30"/>
      <c r="J436" s="31"/>
      <c r="K436" s="10">
        <f t="shared" si="83"/>
        <v>412.875</v>
      </c>
      <c r="L436" s="10">
        <f t="shared" si="84"/>
        <v>413.02950000000004</v>
      </c>
      <c r="M436" s="8">
        <v>43196</v>
      </c>
      <c r="N436" s="16">
        <v>0.87777777777777777</v>
      </c>
      <c r="O436" s="6">
        <v>411.6</v>
      </c>
      <c r="P436" s="1">
        <v>7.8479999999999999</v>
      </c>
      <c r="Q436" s="1">
        <v>2.64</v>
      </c>
      <c r="R436" s="1">
        <v>0.56999999999999995</v>
      </c>
      <c r="S436" s="10">
        <v>1.6</v>
      </c>
      <c r="T436" s="10">
        <v>83.46</v>
      </c>
      <c r="U436" s="10">
        <v>22.5</v>
      </c>
      <c r="V436" s="12">
        <v>5</v>
      </c>
      <c r="W436" s="10">
        <v>100.5</v>
      </c>
      <c r="X436" s="12">
        <v>5</v>
      </c>
      <c r="Y436" s="10">
        <v>59.82</v>
      </c>
      <c r="Z436" s="12">
        <v>5</v>
      </c>
      <c r="AA436" s="10">
        <v>154.5</v>
      </c>
      <c r="AB436" s="6">
        <v>6</v>
      </c>
      <c r="AD436" s="2">
        <f t="shared" si="77"/>
        <v>0.95754309081938982</v>
      </c>
      <c r="AE436" s="58">
        <f t="shared" si="78"/>
        <v>-0.37699139589160269</v>
      </c>
      <c r="AF436" s="58">
        <f t="shared" si="79"/>
        <v>0.85911589669120603</v>
      </c>
      <c r="AG436" s="57">
        <f t="shared" si="80"/>
        <v>-0.65948244901853181</v>
      </c>
      <c r="AH436" s="59">
        <f t="shared" si="81"/>
        <v>2.2680659672647838</v>
      </c>
      <c r="AI436" s="60">
        <f t="shared" si="82"/>
        <v>0.68127601678075245</v>
      </c>
    </row>
    <row r="437" spans="2:35">
      <c r="B437" s="11"/>
      <c r="E437" s="27">
        <f t="shared" si="73"/>
        <v>4646115.5344295567</v>
      </c>
      <c r="F437" s="27">
        <f t="shared" si="74"/>
        <v>6766566.8420736911</v>
      </c>
      <c r="G437" s="37">
        <f t="shared" si="75"/>
        <v>6203297.9683523215</v>
      </c>
      <c r="H437" s="37">
        <f t="shared" si="76"/>
        <v>6138359.3050907813</v>
      </c>
      <c r="I437" s="30"/>
      <c r="J437" s="31"/>
      <c r="K437" s="10">
        <f t="shared" si="83"/>
        <v>412.84499999999997</v>
      </c>
      <c r="L437" s="10">
        <f t="shared" si="84"/>
        <v>412.99349999999998</v>
      </c>
      <c r="M437" s="8">
        <v>43196</v>
      </c>
      <c r="N437" s="16">
        <v>0.92499999999999993</v>
      </c>
      <c r="O437" s="6">
        <v>411.6</v>
      </c>
      <c r="P437" s="1">
        <v>7.8479999999999999</v>
      </c>
      <c r="Q437" s="1">
        <v>2.62</v>
      </c>
      <c r="R437" s="1">
        <v>0.51</v>
      </c>
      <c r="S437" s="10">
        <v>0.8</v>
      </c>
      <c r="T437" s="10">
        <v>83.22</v>
      </c>
      <c r="U437" s="10">
        <v>22.53</v>
      </c>
      <c r="V437" s="12">
        <v>5</v>
      </c>
      <c r="W437" s="10">
        <v>100.5</v>
      </c>
      <c r="X437" s="12">
        <v>5</v>
      </c>
      <c r="Y437" s="10">
        <v>59.79</v>
      </c>
      <c r="Z437" s="12">
        <v>5</v>
      </c>
      <c r="AA437" s="10">
        <v>148.5</v>
      </c>
      <c r="AB437" s="6">
        <v>6</v>
      </c>
      <c r="AD437" s="2">
        <f t="shared" si="77"/>
        <v>1.0411785680336343</v>
      </c>
      <c r="AE437" s="58">
        <f t="shared" si="78"/>
        <v>-0.38070679697618703</v>
      </c>
      <c r="AF437" s="58">
        <f t="shared" si="79"/>
        <v>0.84759086704861486</v>
      </c>
      <c r="AG437" s="57">
        <f t="shared" si="80"/>
        <v>-0.71813731540949599</v>
      </c>
      <c r="AH437" s="59">
        <f t="shared" si="81"/>
        <v>2.2206880716673711</v>
      </c>
      <c r="AI437" s="60">
        <f t="shared" si="82"/>
        <v>0.61785121868318504</v>
      </c>
    </row>
    <row r="438" spans="2:35">
      <c r="B438" s="11"/>
      <c r="E438" s="27">
        <f t="shared" si="73"/>
        <v>4617443.1924439752</v>
      </c>
      <c r="F438" s="27">
        <f t="shared" si="74"/>
        <v>7038099.7894183183</v>
      </c>
      <c r="G438" s="37">
        <f t="shared" si="75"/>
        <v>6325084.2583019622</v>
      </c>
      <c r="H438" s="37">
        <f t="shared" si="76"/>
        <v>6358005.9924762575</v>
      </c>
      <c r="I438" s="30"/>
      <c r="J438" s="31"/>
      <c r="K438" s="10">
        <f t="shared" si="83"/>
        <v>412.35</v>
      </c>
      <c r="L438" s="10">
        <f t="shared" si="84"/>
        <v>412.5</v>
      </c>
      <c r="M438" s="8">
        <v>43197</v>
      </c>
      <c r="N438" s="16">
        <v>5.6944444444444443E-2</v>
      </c>
      <c r="O438" s="6">
        <v>411.6</v>
      </c>
      <c r="P438" s="1">
        <v>7.8479999999999999</v>
      </c>
      <c r="Q438" s="1">
        <v>2.63</v>
      </c>
      <c r="R438" s="1">
        <v>0.47</v>
      </c>
      <c r="S438" s="10">
        <v>0.7</v>
      </c>
      <c r="T438" s="10">
        <v>83.04</v>
      </c>
      <c r="U438" s="10">
        <v>22.23</v>
      </c>
      <c r="V438" s="12">
        <v>5</v>
      </c>
      <c r="W438" s="10">
        <v>0</v>
      </c>
      <c r="X438" s="12">
        <v>5</v>
      </c>
      <c r="Y438" s="10">
        <v>60.09</v>
      </c>
      <c r="Z438" s="12">
        <v>5</v>
      </c>
      <c r="AA438" s="10">
        <v>150</v>
      </c>
      <c r="AB438" s="6">
        <v>6</v>
      </c>
      <c r="AD438" s="2">
        <f t="shared" si="77"/>
        <v>1.1061769687269773</v>
      </c>
      <c r="AE438" s="58">
        <f t="shared" si="78"/>
        <v>-0.37881366283610651</v>
      </c>
      <c r="AF438" s="58">
        <f t="shared" si="79"/>
        <v>0.83587489872436127</v>
      </c>
      <c r="AG438" s="57">
        <f t="shared" si="80"/>
        <v>-0.77858716411697937</v>
      </c>
      <c r="AH438" s="59">
        <f t="shared" si="81"/>
        <v>2.1983509836450699</v>
      </c>
      <c r="AI438" s="60">
        <f t="shared" si="82"/>
        <v>0.5773731375598431</v>
      </c>
    </row>
    <row r="439" spans="2:35">
      <c r="B439" s="11"/>
      <c r="E439" s="27">
        <f t="shared" si="73"/>
        <v>4920537.2738599693</v>
      </c>
      <c r="F439" s="27">
        <f t="shared" si="74"/>
        <v>6703095.782521544</v>
      </c>
      <c r="G439" s="37">
        <f t="shared" si="75"/>
        <v>6373872.3116941554</v>
      </c>
      <c r="H439" s="37">
        <f t="shared" si="76"/>
        <v>6144173.6313568018</v>
      </c>
      <c r="I439" s="30"/>
      <c r="J439" s="31"/>
      <c r="K439" s="10">
        <f t="shared" si="83"/>
        <v>412.41</v>
      </c>
      <c r="L439" s="10">
        <f t="shared" si="84"/>
        <v>412.56</v>
      </c>
      <c r="M439" s="8">
        <v>43197</v>
      </c>
      <c r="N439" s="16">
        <v>7.013888888888889E-2</v>
      </c>
      <c r="O439" s="6">
        <v>411.6</v>
      </c>
      <c r="P439" s="1">
        <v>7.8479999999999999</v>
      </c>
      <c r="Q439" s="1">
        <v>2.5299999999999998</v>
      </c>
      <c r="R439" s="1">
        <v>0.52</v>
      </c>
      <c r="S439" s="10">
        <v>1</v>
      </c>
      <c r="T439" s="10">
        <v>83.31</v>
      </c>
      <c r="U439" s="10">
        <v>21.9</v>
      </c>
      <c r="V439" s="12">
        <v>5</v>
      </c>
      <c r="W439" s="10">
        <v>12</v>
      </c>
      <c r="X439" s="12">
        <v>5</v>
      </c>
      <c r="Y439" s="10">
        <v>60.42</v>
      </c>
      <c r="Z439" s="12">
        <v>5</v>
      </c>
      <c r="AA439" s="10">
        <v>150</v>
      </c>
      <c r="AB439" s="6">
        <v>6</v>
      </c>
      <c r="AD439" s="2">
        <f t="shared" si="77"/>
        <v>1.0261446385377107</v>
      </c>
      <c r="AE439" s="58">
        <f t="shared" si="78"/>
        <v>-0.39868291345969131</v>
      </c>
      <c r="AF439" s="58">
        <f t="shared" si="79"/>
        <v>0.86556768582403132</v>
      </c>
      <c r="AG439" s="57">
        <f t="shared" si="80"/>
        <v>-0.62698965419425712</v>
      </c>
      <c r="AH439" s="59">
        <f t="shared" si="81"/>
        <v>2.1898862451347987</v>
      </c>
      <c r="AI439" s="60">
        <f t="shared" si="82"/>
        <v>0.61688229957322704</v>
      </c>
    </row>
    <row r="440" spans="2:35">
      <c r="B440" s="11"/>
      <c r="E440" s="27">
        <f t="shared" si="73"/>
        <v>4824939.0877335034</v>
      </c>
      <c r="F440" s="27">
        <f t="shared" si="74"/>
        <v>7110405.3641375871</v>
      </c>
      <c r="G440" s="37">
        <f t="shared" si="75"/>
        <v>6539831.6971918643</v>
      </c>
      <c r="H440" s="37">
        <f t="shared" si="76"/>
        <v>6461404.5267145289</v>
      </c>
      <c r="I440" s="30"/>
      <c r="J440" s="31"/>
      <c r="K440" s="10">
        <f t="shared" si="83"/>
        <v>412.52250000000004</v>
      </c>
      <c r="L440" s="10">
        <f t="shared" si="84"/>
        <v>412.68300000000005</v>
      </c>
      <c r="M440" s="8">
        <v>43197</v>
      </c>
      <c r="N440" s="16">
        <v>0.24513888888888888</v>
      </c>
      <c r="O440" s="6">
        <v>411.6</v>
      </c>
      <c r="P440" s="1">
        <v>7.8479999999999999</v>
      </c>
      <c r="Q440" s="1">
        <v>2.56</v>
      </c>
      <c r="R440" s="1">
        <v>0.46</v>
      </c>
      <c r="S440" s="10">
        <v>-0.8</v>
      </c>
      <c r="T440" s="10">
        <v>83.25</v>
      </c>
      <c r="U440" s="10">
        <v>22.8</v>
      </c>
      <c r="V440" s="12">
        <v>5</v>
      </c>
      <c r="W440" s="10">
        <v>24</v>
      </c>
      <c r="X440" s="12">
        <v>5</v>
      </c>
      <c r="Y440" s="10">
        <v>59.52</v>
      </c>
      <c r="Z440" s="12">
        <v>5</v>
      </c>
      <c r="AA440" s="10">
        <v>160.5</v>
      </c>
      <c r="AB440" s="6">
        <v>6</v>
      </c>
      <c r="AD440" s="2">
        <f t="shared" si="77"/>
        <v>1.1237999025432264</v>
      </c>
      <c r="AE440" s="58">
        <f t="shared" si="78"/>
        <v>-0.39248459081396903</v>
      </c>
      <c r="AF440" s="58">
        <f t="shared" si="79"/>
        <v>0.84428531975634291</v>
      </c>
      <c r="AG440" s="57">
        <f t="shared" si="80"/>
        <v>-0.73510762076111913</v>
      </c>
      <c r="AH440" s="59">
        <f t="shared" si="81"/>
        <v>2.1613704185762379</v>
      </c>
      <c r="AI440" s="60">
        <f t="shared" si="82"/>
        <v>0.55945942386352998</v>
      </c>
    </row>
    <row r="441" spans="2:35">
      <c r="B441" s="11"/>
      <c r="E441" s="27">
        <f t="shared" si="73"/>
        <v>4704400.8346993607</v>
      </c>
      <c r="F441" s="27">
        <f t="shared" si="74"/>
        <v>7110828.3877882846</v>
      </c>
      <c r="G441" s="37">
        <f t="shared" si="75"/>
        <v>6439303.2214469146</v>
      </c>
      <c r="H441" s="37">
        <f t="shared" si="76"/>
        <v>6436741.5360628432</v>
      </c>
      <c r="I441" s="30"/>
      <c r="J441" s="31"/>
      <c r="K441" s="10">
        <f t="shared" si="83"/>
        <v>412.49250000000001</v>
      </c>
      <c r="L441" s="10">
        <f t="shared" si="84"/>
        <v>412.64400000000001</v>
      </c>
      <c r="M441" s="8">
        <v>43197</v>
      </c>
      <c r="N441" s="16">
        <v>0.28263888888888888</v>
      </c>
      <c r="O441" s="6">
        <v>411.6</v>
      </c>
      <c r="P441" s="1">
        <v>7.8479999999999999</v>
      </c>
      <c r="Q441" s="1">
        <v>2.6</v>
      </c>
      <c r="R441" s="1">
        <v>0.46</v>
      </c>
      <c r="S441" s="10">
        <v>-0.9</v>
      </c>
      <c r="T441" s="10">
        <v>83.25</v>
      </c>
      <c r="U441" s="10">
        <v>22.08</v>
      </c>
      <c r="V441" s="12">
        <v>5</v>
      </c>
      <c r="W441" s="10">
        <v>27</v>
      </c>
      <c r="X441" s="12">
        <v>5</v>
      </c>
      <c r="Y441" s="10">
        <v>60.24</v>
      </c>
      <c r="Z441" s="12">
        <v>5</v>
      </c>
      <c r="AA441" s="10">
        <v>151.5</v>
      </c>
      <c r="AB441" s="6">
        <v>6</v>
      </c>
      <c r="AD441" s="2">
        <f t="shared" si="77"/>
        <v>1.1237623166503705</v>
      </c>
      <c r="AE441" s="58">
        <f t="shared" si="78"/>
        <v>-0.38455153918871421</v>
      </c>
      <c r="AF441" s="58">
        <f t="shared" si="79"/>
        <v>0.83785734445962223</v>
      </c>
      <c r="AG441" s="57">
        <f t="shared" si="80"/>
        <v>-0.76829919064185914</v>
      </c>
      <c r="AH441" s="59">
        <f t="shared" si="81"/>
        <v>2.1784290955950181</v>
      </c>
      <c r="AI441" s="60">
        <f t="shared" si="82"/>
        <v>0.56375155232655816</v>
      </c>
    </row>
    <row r="442" spans="2:35">
      <c r="B442" s="11"/>
      <c r="E442" s="27">
        <f t="shared" si="73"/>
        <v>4733002.0847616326</v>
      </c>
      <c r="F442" s="27">
        <f t="shared" si="74"/>
        <v>6898319.2517664069</v>
      </c>
      <c r="G442" s="37">
        <f t="shared" si="75"/>
        <v>6345905.5019526426</v>
      </c>
      <c r="H442" s="37">
        <f t="shared" si="76"/>
        <v>6265825.5468568839</v>
      </c>
      <c r="I442" s="30"/>
      <c r="J442" s="31"/>
      <c r="K442" s="10">
        <f t="shared" si="83"/>
        <v>412.49249999999995</v>
      </c>
      <c r="L442" s="10">
        <f t="shared" si="84"/>
        <v>412.64549999999997</v>
      </c>
      <c r="M442" s="8">
        <v>43197</v>
      </c>
      <c r="N442" s="16">
        <v>0.28333333333333333</v>
      </c>
      <c r="O442" s="6">
        <v>411.6</v>
      </c>
      <c r="P442" s="1">
        <v>7.8479999999999999</v>
      </c>
      <c r="Q442" s="1">
        <v>2.59</v>
      </c>
      <c r="R442" s="1">
        <v>0.49</v>
      </c>
      <c r="S442" s="10">
        <v>-0.4</v>
      </c>
      <c r="T442" s="10">
        <v>83.52</v>
      </c>
      <c r="U442" s="10">
        <v>22.2</v>
      </c>
      <c r="V442" s="12">
        <v>5</v>
      </c>
      <c r="W442" s="10">
        <v>25.5</v>
      </c>
      <c r="X442" s="12">
        <v>5</v>
      </c>
      <c r="Y442" s="10">
        <v>60.12</v>
      </c>
      <c r="Z442" s="12">
        <v>5</v>
      </c>
      <c r="AA442" s="10">
        <v>153</v>
      </c>
      <c r="AB442" s="6">
        <v>6</v>
      </c>
      <c r="AD442" s="2">
        <f t="shared" si="77"/>
        <v>1.0726860864539178</v>
      </c>
      <c r="AE442" s="58">
        <f t="shared" si="78"/>
        <v>-0.38648763362650207</v>
      </c>
      <c r="AF442" s="58">
        <f t="shared" si="79"/>
        <v>0.84730151447789082</v>
      </c>
      <c r="AG442" s="57">
        <f t="shared" si="80"/>
        <v>-0.71962017328744143</v>
      </c>
      <c r="AH442" s="59">
        <f t="shared" si="81"/>
        <v>2.194510922497737</v>
      </c>
      <c r="AI442" s="60">
        <f t="shared" si="82"/>
        <v>0.59382448032965407</v>
      </c>
    </row>
    <row r="443" spans="2:35">
      <c r="B443" s="11"/>
      <c r="E443" s="27">
        <f t="shared" si="73"/>
        <v>4645696.0636103256</v>
      </c>
      <c r="F443" s="27">
        <f t="shared" si="74"/>
        <v>6967497.8294147179</v>
      </c>
      <c r="G443" s="37">
        <f t="shared" si="75"/>
        <v>6311631.4050086513</v>
      </c>
      <c r="H443" s="37">
        <f t="shared" si="76"/>
        <v>6305032.9046845166</v>
      </c>
      <c r="I443" s="30"/>
      <c r="J443" s="31"/>
      <c r="K443" s="10">
        <f t="shared" si="83"/>
        <v>412.48500000000001</v>
      </c>
      <c r="L443" s="10">
        <f t="shared" si="84"/>
        <v>412.63499999999999</v>
      </c>
      <c r="M443" s="8">
        <v>43197</v>
      </c>
      <c r="N443" s="16">
        <v>0.29166666666666669</v>
      </c>
      <c r="O443" s="6">
        <v>411.6</v>
      </c>
      <c r="P443" s="1">
        <v>7.8479999999999999</v>
      </c>
      <c r="Q443" s="1">
        <v>2.62</v>
      </c>
      <c r="R443" s="1">
        <v>0.48</v>
      </c>
      <c r="S443" s="10">
        <v>-0.6</v>
      </c>
      <c r="T443" s="10">
        <v>83.4</v>
      </c>
      <c r="U443" s="10">
        <v>22.11</v>
      </c>
      <c r="V443" s="12">
        <v>5</v>
      </c>
      <c r="W443" s="10">
        <v>27</v>
      </c>
      <c r="X443" s="12">
        <v>5</v>
      </c>
      <c r="Y443" s="10">
        <v>60.21</v>
      </c>
      <c r="Z443" s="12">
        <v>5</v>
      </c>
      <c r="AA443" s="10">
        <v>150</v>
      </c>
      <c r="AB443" s="6">
        <v>6</v>
      </c>
      <c r="AD443" s="2">
        <f t="shared" si="77"/>
        <v>1.0891432636438774</v>
      </c>
      <c r="AE443" s="58">
        <f t="shared" si="78"/>
        <v>-0.38070025334946722</v>
      </c>
      <c r="AF443" s="58">
        <f t="shared" si="79"/>
        <v>0.83996751327374453</v>
      </c>
      <c r="AG443" s="57">
        <f t="shared" si="80"/>
        <v>-0.75737510460477409</v>
      </c>
      <c r="AH443" s="59">
        <f t="shared" si="81"/>
        <v>2.2007148847772107</v>
      </c>
      <c r="AI443" s="60">
        <f t="shared" si="82"/>
        <v>0.58678465465848606</v>
      </c>
    </row>
    <row r="444" spans="2:35">
      <c r="B444" s="11"/>
      <c r="E444" s="27">
        <f t="shared" si="73"/>
        <v>4645890.8114351798</v>
      </c>
      <c r="F444" s="27">
        <f t="shared" si="74"/>
        <v>6343199.6300122589</v>
      </c>
      <c r="G444" s="37">
        <f t="shared" si="75"/>
        <v>5971027.081360342</v>
      </c>
      <c r="H444" s="37">
        <f t="shared" si="76"/>
        <v>5791170.3593400056</v>
      </c>
      <c r="I444" s="30"/>
      <c r="J444" s="31"/>
      <c r="K444" s="10">
        <f t="shared" si="83"/>
        <v>411.41999999999996</v>
      </c>
      <c r="L444" s="10">
        <f t="shared" si="84"/>
        <v>411.56999999999994</v>
      </c>
      <c r="M444" s="8">
        <v>43197</v>
      </c>
      <c r="N444" s="16">
        <v>0.30972222222222223</v>
      </c>
      <c r="O444" s="6">
        <v>411.6</v>
      </c>
      <c r="P444" s="1">
        <v>7.8479999999999999</v>
      </c>
      <c r="Q444" s="1">
        <v>2.62</v>
      </c>
      <c r="R444" s="1">
        <v>0.57999999999999996</v>
      </c>
      <c r="S444" s="10">
        <v>-0.7</v>
      </c>
      <c r="T444" s="10">
        <v>83.04</v>
      </c>
      <c r="U444" s="10">
        <v>22.47</v>
      </c>
      <c r="V444" s="12">
        <v>5</v>
      </c>
      <c r="W444" s="10">
        <v>24</v>
      </c>
      <c r="X444" s="12">
        <v>5</v>
      </c>
      <c r="Y444" s="10">
        <v>59.64</v>
      </c>
      <c r="Z444" s="12">
        <v>5</v>
      </c>
      <c r="AA444" s="10">
        <v>150</v>
      </c>
      <c r="AB444" s="6">
        <v>6</v>
      </c>
      <c r="AD444" s="2">
        <f t="shared" si="77"/>
        <v>0.94535279689232099</v>
      </c>
      <c r="AE444" s="58">
        <f t="shared" si="78"/>
        <v>-0.38070329136072312</v>
      </c>
      <c r="AF444" s="58">
        <f t="shared" si="79"/>
        <v>0.86485472687780418</v>
      </c>
      <c r="AG444" s="57">
        <f t="shared" si="80"/>
        <v>-0.63056836597489441</v>
      </c>
      <c r="AH444" s="59">
        <f t="shared" si="81"/>
        <v>2.2659193844198469</v>
      </c>
      <c r="AI444" s="60">
        <f t="shared" si="82"/>
        <v>0.68862824224540276</v>
      </c>
    </row>
    <row r="445" spans="2:35">
      <c r="B445" s="11"/>
      <c r="E445" s="27">
        <f t="shared" si="73"/>
        <v>4352151.5513822846</v>
      </c>
      <c r="F445" s="27">
        <f t="shared" si="74"/>
        <v>6899468.0602844087</v>
      </c>
      <c r="G445" s="37">
        <f t="shared" si="75"/>
        <v>6015672.3191540856</v>
      </c>
      <c r="H445" s="37">
        <f t="shared" si="76"/>
        <v>6187133.3044804037</v>
      </c>
      <c r="I445" s="30"/>
      <c r="J445" s="31"/>
      <c r="K445" s="10">
        <f t="shared" si="83"/>
        <v>412.33499999999998</v>
      </c>
      <c r="L445" s="10">
        <f t="shared" si="84"/>
        <v>412.48649999999998</v>
      </c>
      <c r="M445" s="8">
        <v>43197</v>
      </c>
      <c r="N445" s="16">
        <v>0.31458333333333333</v>
      </c>
      <c r="O445" s="6">
        <v>411.6</v>
      </c>
      <c r="P445" s="1">
        <v>7.8479999999999999</v>
      </c>
      <c r="Q445" s="1">
        <v>2.73</v>
      </c>
      <c r="R445" s="1">
        <v>0.49</v>
      </c>
      <c r="S445" s="10">
        <v>-0.8</v>
      </c>
      <c r="T445" s="10">
        <v>83.28</v>
      </c>
      <c r="U445" s="10">
        <v>22.32</v>
      </c>
      <c r="V445" s="12">
        <v>5</v>
      </c>
      <c r="W445" s="10">
        <v>25.5</v>
      </c>
      <c r="X445" s="12">
        <v>5</v>
      </c>
      <c r="Y445" s="10">
        <v>59.97</v>
      </c>
      <c r="Z445" s="12">
        <v>5</v>
      </c>
      <c r="AA445" s="10">
        <v>151.5</v>
      </c>
      <c r="AB445" s="6">
        <v>6</v>
      </c>
      <c r="AD445" s="2">
        <f t="shared" si="77"/>
        <v>1.0725902634853131</v>
      </c>
      <c r="AE445" s="58">
        <f t="shared" si="78"/>
        <v>-0.36096598129360546</v>
      </c>
      <c r="AF445" s="58">
        <f t="shared" si="79"/>
        <v>0.82673067071157291</v>
      </c>
      <c r="AG445" s="57">
        <f t="shared" si="80"/>
        <v>-0.82635950271455549</v>
      </c>
      <c r="AH445" s="59">
        <f t="shared" si="81"/>
        <v>2.2569747310425936</v>
      </c>
      <c r="AI445" s="60">
        <f t="shared" si="82"/>
        <v>0.60860011530030578</v>
      </c>
    </row>
    <row r="446" spans="2:35">
      <c r="B446" s="11"/>
      <c r="E446" s="27">
        <f t="shared" si="73"/>
        <v>4952529.6428869041</v>
      </c>
      <c r="F446" s="27">
        <f t="shared" si="74"/>
        <v>6899468.0602844087</v>
      </c>
      <c r="G446" s="37">
        <f t="shared" si="75"/>
        <v>6514620.1012402214</v>
      </c>
      <c r="H446" s="37">
        <f t="shared" si="76"/>
        <v>6312797.2186433068</v>
      </c>
      <c r="I446" s="30"/>
      <c r="J446" s="31"/>
      <c r="K446" s="10">
        <f t="shared" si="83"/>
        <v>413.4</v>
      </c>
      <c r="L446" s="10">
        <f t="shared" si="84"/>
        <v>413.54999999999995</v>
      </c>
      <c r="M446" s="8">
        <v>43197</v>
      </c>
      <c r="N446" s="16">
        <v>0.3520833333333333</v>
      </c>
      <c r="O446" s="6">
        <v>411.6</v>
      </c>
      <c r="P446" s="1">
        <v>7.8479999999999999</v>
      </c>
      <c r="Q446" s="1">
        <v>2.52</v>
      </c>
      <c r="R446" s="1">
        <v>0.49</v>
      </c>
      <c r="S446" s="10">
        <v>-0.8</v>
      </c>
      <c r="T446" s="10">
        <v>83.52</v>
      </c>
      <c r="U446" s="10">
        <v>22.65</v>
      </c>
      <c r="V446" s="12">
        <v>5</v>
      </c>
      <c r="W446" s="10">
        <v>30</v>
      </c>
      <c r="X446" s="12">
        <v>5</v>
      </c>
      <c r="Y446" s="10">
        <v>59.85</v>
      </c>
      <c r="Z446" s="12">
        <v>5</v>
      </c>
      <c r="AA446" s="10">
        <v>150</v>
      </c>
      <c r="AB446" s="6">
        <v>6</v>
      </c>
      <c r="AD446" s="2">
        <f t="shared" si="77"/>
        <v>1.0725902634853131</v>
      </c>
      <c r="AE446" s="58">
        <f t="shared" si="78"/>
        <v>-0.40078386490822027</v>
      </c>
      <c r="AF446" s="58">
        <f t="shared" si="79"/>
        <v>0.8593560506780793</v>
      </c>
      <c r="AG446" s="57">
        <f t="shared" si="80"/>
        <v>-0.65826860840687962</v>
      </c>
      <c r="AH446" s="59">
        <f t="shared" si="81"/>
        <v>2.16557724770876</v>
      </c>
      <c r="AI446" s="60">
        <f t="shared" si="82"/>
        <v>0.58549466326600086</v>
      </c>
    </row>
    <row r="447" spans="2:35">
      <c r="B447" s="11"/>
      <c r="E447" s="27">
        <f t="shared" si="73"/>
        <v>4923031.2053725021</v>
      </c>
      <c r="F447" s="27">
        <f t="shared" si="74"/>
        <v>7115185.177226658</v>
      </c>
      <c r="G447" s="37">
        <f t="shared" si="75"/>
        <v>6620298.8748011477</v>
      </c>
      <c r="H447" s="37">
        <f t="shared" si="76"/>
        <v>6485316.4461959274</v>
      </c>
      <c r="I447" s="30"/>
      <c r="J447" s="31"/>
      <c r="K447" s="10">
        <f t="shared" si="83"/>
        <v>414.28499999999997</v>
      </c>
      <c r="L447" s="10">
        <f t="shared" si="84"/>
        <v>414.43349999999998</v>
      </c>
      <c r="M447" s="8">
        <v>43197</v>
      </c>
      <c r="N447" s="16">
        <v>0.37638888888888888</v>
      </c>
      <c r="O447" s="6">
        <v>411.6</v>
      </c>
      <c r="P447" s="1">
        <v>7.8479999999999999</v>
      </c>
      <c r="Q447" s="1">
        <v>2.5299999999999998</v>
      </c>
      <c r="R447" s="1">
        <v>0.46</v>
      </c>
      <c r="S447" s="10">
        <v>-1.6</v>
      </c>
      <c r="T447" s="10">
        <v>82.92</v>
      </c>
      <c r="U447" s="10">
        <v>22.2</v>
      </c>
      <c r="V447" s="12">
        <v>5</v>
      </c>
      <c r="W447" s="10">
        <v>28.5</v>
      </c>
      <c r="X447" s="12">
        <v>5</v>
      </c>
      <c r="Y447" s="10">
        <v>60.48</v>
      </c>
      <c r="Z447" s="12">
        <v>5</v>
      </c>
      <c r="AA447" s="10">
        <v>148.5</v>
      </c>
      <c r="AB447" s="6">
        <v>6</v>
      </c>
      <c r="AD447" s="2">
        <f t="shared" si="77"/>
        <v>1.1233752134216126</v>
      </c>
      <c r="AE447" s="58">
        <f t="shared" si="78"/>
        <v>-0.3987232020485274</v>
      </c>
      <c r="AF447" s="58">
        <f t="shared" si="79"/>
        <v>0.84936342034333856</v>
      </c>
      <c r="AG447" s="57">
        <f t="shared" si="80"/>
        <v>-0.70906446765545128</v>
      </c>
      <c r="AH447" s="59">
        <f t="shared" si="81"/>
        <v>2.1488894534686462</v>
      </c>
      <c r="AI447" s="60">
        <f t="shared" si="82"/>
        <v>0.55611457622743421</v>
      </c>
    </row>
    <row r="448" spans="2:35">
      <c r="B448" s="11"/>
      <c r="E448" s="27">
        <f t="shared" si="73"/>
        <v>5025937.3125258675</v>
      </c>
      <c r="F448" s="27">
        <f t="shared" si="74"/>
        <v>7194657.7157364646</v>
      </c>
      <c r="G448" s="37">
        <f t="shared" si="75"/>
        <v>6746690.739717884</v>
      </c>
      <c r="H448" s="37">
        <f t="shared" si="76"/>
        <v>6572450.436499102</v>
      </c>
      <c r="I448" s="30"/>
      <c r="J448" s="31"/>
      <c r="K448" s="10">
        <f t="shared" si="83"/>
        <v>412.64250000000004</v>
      </c>
      <c r="L448" s="10">
        <f t="shared" si="84"/>
        <v>412.79400000000004</v>
      </c>
      <c r="M448" s="8">
        <v>43197</v>
      </c>
      <c r="N448" s="16">
        <v>0.39444444444444443</v>
      </c>
      <c r="O448" s="6">
        <v>411.6</v>
      </c>
      <c r="P448" s="1">
        <v>7.8479999999999999</v>
      </c>
      <c r="Q448" s="1">
        <v>2.5</v>
      </c>
      <c r="R448" s="1">
        <v>0.45</v>
      </c>
      <c r="S448" s="10">
        <v>-2.2000000000000002</v>
      </c>
      <c r="T448" s="10">
        <v>83.01</v>
      </c>
      <c r="U448" s="10">
        <v>22.26</v>
      </c>
      <c r="V448" s="12">
        <v>5</v>
      </c>
      <c r="W448" s="10">
        <v>27</v>
      </c>
      <c r="X448" s="12">
        <v>5</v>
      </c>
      <c r="Y448" s="10">
        <v>60.09</v>
      </c>
      <c r="Z448" s="12">
        <v>5</v>
      </c>
      <c r="AA448" s="10">
        <v>151.5</v>
      </c>
      <c r="AB448" s="6">
        <v>6</v>
      </c>
      <c r="AD448" s="2">
        <f t="shared" si="77"/>
        <v>1.1411210115178196</v>
      </c>
      <c r="AE448" s="58">
        <f t="shared" si="78"/>
        <v>-0.40519024148455329</v>
      </c>
      <c r="AF448" s="58">
        <f t="shared" si="79"/>
        <v>0.85188041518307211</v>
      </c>
      <c r="AG448" s="57">
        <f t="shared" si="80"/>
        <v>-0.69621366114983463</v>
      </c>
      <c r="AH448" s="59">
        <f t="shared" si="81"/>
        <v>2.1297010379576804</v>
      </c>
      <c r="AI448" s="60">
        <f t="shared" si="82"/>
        <v>0.54241773377468405</v>
      </c>
    </row>
    <row r="449" spans="2:35">
      <c r="B449" s="11"/>
      <c r="E449" s="27">
        <f t="shared" si="73"/>
        <v>4996363.555578284</v>
      </c>
      <c r="F449" s="27">
        <f t="shared" si="74"/>
        <v>7200853.4824273046</v>
      </c>
      <c r="G449" s="37">
        <f t="shared" si="75"/>
        <v>6726930.2837593667</v>
      </c>
      <c r="H449" s="37">
        <f t="shared" si="76"/>
        <v>6570931.4793279991</v>
      </c>
      <c r="I449" s="30"/>
      <c r="J449" s="31"/>
      <c r="K449" s="10">
        <f t="shared" si="83"/>
        <v>415.57499999999999</v>
      </c>
      <c r="L449" s="10">
        <f t="shared" si="84"/>
        <v>416.61450000000002</v>
      </c>
      <c r="M449" s="8">
        <v>43197</v>
      </c>
      <c r="N449" s="16">
        <v>0.42291666666666666</v>
      </c>
      <c r="O449" s="6">
        <v>411.6</v>
      </c>
      <c r="P449" s="1">
        <v>7.8479999999999999</v>
      </c>
      <c r="Q449" s="1">
        <v>2.5099999999999998</v>
      </c>
      <c r="R449" s="1">
        <v>0.45</v>
      </c>
      <c r="S449" s="10">
        <v>-2.7</v>
      </c>
      <c r="T449" s="10">
        <v>83.88</v>
      </c>
      <c r="U449" s="10">
        <v>21.81</v>
      </c>
      <c r="V449" s="12">
        <v>5</v>
      </c>
      <c r="W449" s="10">
        <v>25.5</v>
      </c>
      <c r="X449" s="12">
        <v>5</v>
      </c>
      <c r="Y449" s="10">
        <v>60.24</v>
      </c>
      <c r="Z449" s="12">
        <v>5</v>
      </c>
      <c r="AA449" s="10">
        <v>1039.5</v>
      </c>
      <c r="AB449" s="6">
        <v>6</v>
      </c>
      <c r="AD449" s="2">
        <f t="shared" si="77"/>
        <v>1.1405582808346426</v>
      </c>
      <c r="AE449" s="58">
        <f t="shared" si="78"/>
        <v>-0.40309437726099995</v>
      </c>
      <c r="AF449" s="58">
        <f t="shared" si="79"/>
        <v>0.85006507438170442</v>
      </c>
      <c r="AG449" s="57">
        <f t="shared" si="80"/>
        <v>-0.70547826799681967</v>
      </c>
      <c r="AH449" s="59">
        <f t="shared" si="81"/>
        <v>2.1336633366980777</v>
      </c>
      <c r="AI449" s="60">
        <f t="shared" si="82"/>
        <v>0.54357608396831225</v>
      </c>
    </row>
    <row r="450" spans="2:35">
      <c r="B450" s="11"/>
      <c r="E450" s="27">
        <f t="shared" si="73"/>
        <v>4868431.4015067033</v>
      </c>
      <c r="F450" s="27">
        <f t="shared" si="74"/>
        <v>7356957.8764084242</v>
      </c>
      <c r="G450" s="37">
        <f t="shared" si="75"/>
        <v>6714759.6668046433</v>
      </c>
      <c r="H450" s="37">
        <f t="shared" si="76"/>
        <v>6675105.0581289716</v>
      </c>
      <c r="I450" s="30"/>
      <c r="J450" s="31"/>
      <c r="K450" s="10">
        <f t="shared" si="83"/>
        <v>415.47</v>
      </c>
      <c r="L450" s="10">
        <f t="shared" si="84"/>
        <v>415.62</v>
      </c>
      <c r="M450" s="8">
        <v>43197</v>
      </c>
      <c r="N450" s="16">
        <v>0.51388888888888895</v>
      </c>
      <c r="O450" s="6">
        <v>411.6</v>
      </c>
      <c r="P450" s="1">
        <v>7.8479999999999999</v>
      </c>
      <c r="Q450" s="1">
        <v>2.5499999999999998</v>
      </c>
      <c r="R450" s="1">
        <v>0.43</v>
      </c>
      <c r="S450" s="10">
        <v>-2.9</v>
      </c>
      <c r="T450" s="10">
        <v>83.73</v>
      </c>
      <c r="U450" s="10">
        <v>22.2</v>
      </c>
      <c r="V450" s="12">
        <v>5</v>
      </c>
      <c r="W450" s="10">
        <v>24</v>
      </c>
      <c r="X450" s="12">
        <v>5</v>
      </c>
      <c r="Y450" s="10">
        <v>60.72</v>
      </c>
      <c r="Z450" s="12">
        <v>5</v>
      </c>
      <c r="AA450" s="10">
        <v>150</v>
      </c>
      <c r="AB450" s="6">
        <v>6</v>
      </c>
      <c r="AD450" s="2">
        <f t="shared" si="77"/>
        <v>1.1787698667352862</v>
      </c>
      <c r="AE450" s="58">
        <f t="shared" si="78"/>
        <v>-0.39472083853375162</v>
      </c>
      <c r="AF450" s="58">
        <f t="shared" si="79"/>
        <v>0.83763752976262285</v>
      </c>
      <c r="AG450" s="57">
        <f t="shared" si="80"/>
        <v>-0.76943872633324817</v>
      </c>
      <c r="AH450" s="59">
        <f t="shared" si="81"/>
        <v>2.1359757008946878</v>
      </c>
      <c r="AI450" s="60">
        <f t="shared" si="82"/>
        <v>0.52712343935019745</v>
      </c>
    </row>
    <row r="451" spans="2:35">
      <c r="B451" s="11"/>
      <c r="E451" s="27">
        <f t="shared" si="73"/>
        <v>5131627.5122668697</v>
      </c>
      <c r="F451" s="27">
        <f t="shared" si="74"/>
        <v>7327441.5416305326</v>
      </c>
      <c r="G451" s="37">
        <f t="shared" si="75"/>
        <v>6901156.4474454839</v>
      </c>
      <c r="H451" s="37">
        <f t="shared" si="76"/>
        <v>6700079.4721882129</v>
      </c>
      <c r="I451" s="30"/>
      <c r="J451" s="31"/>
      <c r="K451" s="10">
        <f t="shared" si="83"/>
        <v>412.47750000000002</v>
      </c>
      <c r="L451" s="10">
        <f t="shared" si="84"/>
        <v>412.62299999999999</v>
      </c>
      <c r="M451" s="8">
        <v>43198</v>
      </c>
      <c r="N451" s="16">
        <v>0.18124999999999999</v>
      </c>
      <c r="O451" s="6">
        <v>411.6</v>
      </c>
      <c r="P451" s="1">
        <v>7.8479999999999999</v>
      </c>
      <c r="Q451" s="1">
        <v>2.48</v>
      </c>
      <c r="R451" s="1">
        <v>0.44</v>
      </c>
      <c r="S451" s="10">
        <v>-5.2</v>
      </c>
      <c r="T451" s="10">
        <v>83.19</v>
      </c>
      <c r="U451" s="10">
        <v>21.87</v>
      </c>
      <c r="V451" s="12">
        <v>5</v>
      </c>
      <c r="W451" s="10">
        <v>30</v>
      </c>
      <c r="X451" s="12">
        <v>5</v>
      </c>
      <c r="Y451" s="10">
        <v>60.45</v>
      </c>
      <c r="Z451" s="12">
        <v>5</v>
      </c>
      <c r="AA451" s="10">
        <v>145.5</v>
      </c>
      <c r="AB451" s="6">
        <v>6</v>
      </c>
      <c r="AD451" s="2">
        <f t="shared" si="77"/>
        <v>1.1547213921951585</v>
      </c>
      <c r="AE451" s="58">
        <f t="shared" si="78"/>
        <v>-0.41019971597550164</v>
      </c>
      <c r="AF451" s="58">
        <f t="shared" si="79"/>
        <v>0.85250779710668412</v>
      </c>
      <c r="AG451" s="57">
        <f t="shared" si="80"/>
        <v>-0.6930164022411891</v>
      </c>
      <c r="AH451" s="59">
        <f t="shared" si="81"/>
        <v>2.1142193368245765</v>
      </c>
      <c r="AI451" s="60">
        <f t="shared" si="82"/>
        <v>0.52997369814955286</v>
      </c>
    </row>
    <row r="452" spans="2:35">
      <c r="B452" s="11"/>
      <c r="E452" s="27">
        <f t="shared" si="73"/>
        <v>4692456.0620760852</v>
      </c>
      <c r="F452" s="27">
        <f t="shared" si="74"/>
        <v>6773685.0289157191</v>
      </c>
      <c r="G452" s="37">
        <f t="shared" si="75"/>
        <v>6235838.4698652057</v>
      </c>
      <c r="H452" s="37">
        <f t="shared" si="76"/>
        <v>6147818.1221341323</v>
      </c>
      <c r="I452" s="30"/>
      <c r="J452" s="31"/>
      <c r="K452" s="10">
        <f t="shared" si="83"/>
        <v>412.5</v>
      </c>
      <c r="L452" s="10">
        <f t="shared" si="84"/>
        <v>412.64850000000001</v>
      </c>
      <c r="M452" s="8">
        <v>43198</v>
      </c>
      <c r="N452" s="16">
        <v>0.21597222222222223</v>
      </c>
      <c r="O452" s="6">
        <v>411.6</v>
      </c>
      <c r="P452" s="1">
        <v>7.8479999999999999</v>
      </c>
      <c r="Q452" s="1">
        <v>2.62</v>
      </c>
      <c r="R452" s="1">
        <v>0.52</v>
      </c>
      <c r="S452" s="10">
        <v>-5.6</v>
      </c>
      <c r="T452" s="10">
        <v>82.68</v>
      </c>
      <c r="U452" s="10">
        <v>22.14</v>
      </c>
      <c r="V452" s="12">
        <v>5</v>
      </c>
      <c r="W452" s="10">
        <v>31.5</v>
      </c>
      <c r="X452" s="12">
        <v>5</v>
      </c>
      <c r="Y452" s="10">
        <v>60.18</v>
      </c>
      <c r="Z452" s="12">
        <v>5</v>
      </c>
      <c r="AA452" s="10">
        <v>148.5</v>
      </c>
      <c r="AB452" s="6">
        <v>6</v>
      </c>
      <c r="AD452" s="2">
        <f t="shared" si="77"/>
        <v>1.0205964238721097</v>
      </c>
      <c r="AE452" s="58">
        <f t="shared" si="78"/>
        <v>-0.38142969616491362</v>
      </c>
      <c r="AF452" s="58">
        <f t="shared" si="79"/>
        <v>0.849882091004587</v>
      </c>
      <c r="AG452" s="57">
        <f t="shared" si="80"/>
        <v>-0.70641322259878792</v>
      </c>
      <c r="AH452" s="59">
        <f t="shared" si="81"/>
        <v>2.2266910784320184</v>
      </c>
      <c r="AI452" s="60">
        <f t="shared" si="82"/>
        <v>0.62826760337572896</v>
      </c>
    </row>
    <row r="453" spans="2:35">
      <c r="B453" s="11"/>
      <c r="E453" s="27">
        <f t="shared" si="73"/>
        <v>4615748.0582751296</v>
      </c>
      <c r="F453" s="27">
        <f t="shared" si="74"/>
        <v>4631253.1757017281</v>
      </c>
      <c r="G453" s="37">
        <f t="shared" si="75"/>
        <v>4923470.7044055285</v>
      </c>
      <c r="H453" s="37">
        <f t="shared" si="76"/>
        <v>4443803.1194598833</v>
      </c>
      <c r="I453" s="30"/>
      <c r="J453" s="31"/>
      <c r="K453" s="10">
        <f t="shared" si="83"/>
        <v>412.97999999999996</v>
      </c>
      <c r="L453" s="10">
        <f t="shared" si="84"/>
        <v>413.12999999999994</v>
      </c>
      <c r="M453" s="8">
        <v>43196</v>
      </c>
      <c r="N453" s="16">
        <v>0.96805555555555556</v>
      </c>
      <c r="O453" s="6">
        <v>411.45</v>
      </c>
      <c r="P453" s="1">
        <v>7.8479999999999999</v>
      </c>
      <c r="Q453" s="1">
        <v>2.63</v>
      </c>
      <c r="R453" s="1">
        <v>1.01</v>
      </c>
      <c r="S453" s="10">
        <v>-0.2</v>
      </c>
      <c r="T453" s="10">
        <v>83.46</v>
      </c>
      <c r="U453" s="10">
        <v>22.32</v>
      </c>
      <c r="V453" s="12">
        <v>5</v>
      </c>
      <c r="W453" s="10">
        <v>96</v>
      </c>
      <c r="X453" s="12">
        <v>5</v>
      </c>
      <c r="Y453" s="10">
        <v>60.03</v>
      </c>
      <c r="Z453" s="12">
        <v>5</v>
      </c>
      <c r="AA453" s="10">
        <v>150</v>
      </c>
      <c r="AB453" s="6">
        <v>6</v>
      </c>
      <c r="AD453" s="2">
        <f t="shared" si="77"/>
        <v>0.61199769613646526</v>
      </c>
      <c r="AE453" s="58">
        <f t="shared" si="78"/>
        <v>-0.37862314638117534</v>
      </c>
      <c r="AF453" s="58">
        <f t="shared" si="79"/>
        <v>0.96131255941959659</v>
      </c>
      <c r="AG453" s="57">
        <f t="shared" si="80"/>
        <v>-0.17135383651728497</v>
      </c>
      <c r="AH453" s="59">
        <f t="shared" si="81"/>
        <v>2.528252031273539</v>
      </c>
      <c r="AI453" s="60">
        <f t="shared" si="82"/>
        <v>1.0788392971906342</v>
      </c>
    </row>
    <row r="454" spans="2:35">
      <c r="B454" s="11"/>
      <c r="E454" s="27">
        <f t="shared" si="73"/>
        <v>4532700.1496833563</v>
      </c>
      <c r="F454" s="27">
        <f t="shared" si="74"/>
        <v>6517312.3221912077</v>
      </c>
      <c r="G454" s="37">
        <f t="shared" si="75"/>
        <v>5978756.7271743743</v>
      </c>
      <c r="H454" s="37">
        <f t="shared" si="76"/>
        <v>5909019.4960801359</v>
      </c>
      <c r="I454" s="30"/>
      <c r="J454" s="31"/>
      <c r="K454" s="10">
        <f t="shared" si="83"/>
        <v>416.30999999999995</v>
      </c>
      <c r="L454" s="10">
        <f t="shared" si="84"/>
        <v>416.46299999999997</v>
      </c>
      <c r="M454" s="8">
        <v>43196</v>
      </c>
      <c r="N454" s="16">
        <v>0.98749999999999993</v>
      </c>
      <c r="O454" s="6">
        <v>411.45</v>
      </c>
      <c r="P454" s="1">
        <v>7.8479999999999999</v>
      </c>
      <c r="Q454" s="1">
        <v>2.66</v>
      </c>
      <c r="R454" s="1">
        <v>0.55000000000000004</v>
      </c>
      <c r="S454" s="10">
        <v>0.3</v>
      </c>
      <c r="T454" s="10">
        <v>84.36</v>
      </c>
      <c r="U454" s="10">
        <v>22.08</v>
      </c>
      <c r="V454" s="12">
        <v>5</v>
      </c>
      <c r="W454" s="10">
        <v>99</v>
      </c>
      <c r="X454" s="12">
        <v>5</v>
      </c>
      <c r="Y454" s="10">
        <v>60.93</v>
      </c>
      <c r="Z454" s="12">
        <v>5</v>
      </c>
      <c r="AA454" s="10">
        <v>153</v>
      </c>
      <c r="AB454" s="6">
        <v>6</v>
      </c>
      <c r="AD454" s="2">
        <f t="shared" si="77"/>
        <v>0.98379678010547122</v>
      </c>
      <c r="AE454" s="58">
        <f t="shared" si="78"/>
        <v>-0.37307784797409282</v>
      </c>
      <c r="AF454" s="58">
        <f t="shared" si="79"/>
        <v>0.85105402555205067</v>
      </c>
      <c r="AG454" s="57">
        <f t="shared" si="80"/>
        <v>-0.70042869698729193</v>
      </c>
      <c r="AH454" s="59">
        <f t="shared" si="81"/>
        <v>2.2638037079684548</v>
      </c>
      <c r="AI454" s="60">
        <f t="shared" si="82"/>
        <v>0.66359874985739886</v>
      </c>
    </row>
    <row r="455" spans="2:35">
      <c r="B455" s="11"/>
      <c r="E455" s="27">
        <f t="shared" si="73"/>
        <v>4950309.1566870622</v>
      </c>
      <c r="F455" s="27">
        <f t="shared" si="74"/>
        <v>6899261.5936987679</v>
      </c>
      <c r="G455" s="37">
        <f t="shared" si="75"/>
        <v>6512611.2562156478</v>
      </c>
      <c r="H455" s="37">
        <f t="shared" si="76"/>
        <v>6312126.4857498715</v>
      </c>
      <c r="I455" s="30"/>
      <c r="J455" s="31"/>
      <c r="K455" s="10">
        <f t="shared" si="83"/>
        <v>412.42499999999995</v>
      </c>
      <c r="L455" s="10">
        <f t="shared" si="84"/>
        <v>412.57649999999995</v>
      </c>
      <c r="M455" s="8">
        <v>43196</v>
      </c>
      <c r="N455" s="16">
        <v>0.99791666666666667</v>
      </c>
      <c r="O455" s="6">
        <v>411.45</v>
      </c>
      <c r="P455" s="1">
        <v>7.8479999999999999</v>
      </c>
      <c r="Q455" s="1">
        <v>2.52</v>
      </c>
      <c r="R455" s="1">
        <v>0.49</v>
      </c>
      <c r="S455" s="10">
        <v>-0.1</v>
      </c>
      <c r="T455" s="10">
        <v>83.28</v>
      </c>
      <c r="U455" s="10">
        <v>22.32</v>
      </c>
      <c r="V455" s="12">
        <v>5</v>
      </c>
      <c r="W455" s="10">
        <v>103.5</v>
      </c>
      <c r="X455" s="12">
        <v>5</v>
      </c>
      <c r="Y455" s="10">
        <v>59.91</v>
      </c>
      <c r="Z455" s="12">
        <v>5</v>
      </c>
      <c r="AA455" s="10">
        <v>151.5</v>
      </c>
      <c r="AB455" s="6">
        <v>6</v>
      </c>
      <c r="AD455" s="2">
        <f t="shared" si="77"/>
        <v>1.0724262369510154</v>
      </c>
      <c r="AE455" s="58">
        <f t="shared" si="78"/>
        <v>-0.40057255749321419</v>
      </c>
      <c r="AF455" s="58">
        <f t="shared" si="79"/>
        <v>0.85924111393155633</v>
      </c>
      <c r="AG455" s="57">
        <f t="shared" si="80"/>
        <v>-0.65884950538361353</v>
      </c>
      <c r="AH455" s="59">
        <f t="shared" si="81"/>
        <v>2.1652876071075218</v>
      </c>
      <c r="AI455" s="60">
        <f t="shared" si="82"/>
        <v>0.58557298220420262</v>
      </c>
    </row>
    <row r="456" spans="2:35">
      <c r="B456" s="11"/>
      <c r="E456" s="27">
        <f t="shared" si="73"/>
        <v>4885678.5200974066</v>
      </c>
      <c r="F456" s="27">
        <f t="shared" si="74"/>
        <v>1453856.2134329746</v>
      </c>
      <c r="G456" s="37" t="e">
        <f t="shared" si="75"/>
        <v>#N/A</v>
      </c>
      <c r="H456" s="37" t="e">
        <f t="shared" si="76"/>
        <v>#N/A</v>
      </c>
      <c r="I456" s="30"/>
      <c r="J456" s="31"/>
      <c r="K456" s="10">
        <f t="shared" si="83"/>
        <v>415.08750000000003</v>
      </c>
      <c r="L456" s="10">
        <f t="shared" si="84"/>
        <v>415.233</v>
      </c>
      <c r="M456" s="8">
        <v>43197</v>
      </c>
      <c r="N456" s="16">
        <v>1.4583333333333332E-2</v>
      </c>
      <c r="O456" s="6">
        <v>411.45</v>
      </c>
      <c r="P456" s="1">
        <v>7.8479999999999999</v>
      </c>
      <c r="Q456" s="1">
        <v>2.54</v>
      </c>
      <c r="R456" s="1">
        <v>4.71</v>
      </c>
      <c r="S456" s="10">
        <v>0.1</v>
      </c>
      <c r="T456" s="10">
        <v>83.94</v>
      </c>
      <c r="U456" s="10">
        <v>22.08</v>
      </c>
      <c r="V456" s="12">
        <v>5</v>
      </c>
      <c r="W456" s="10">
        <v>102</v>
      </c>
      <c r="X456" s="12">
        <v>5</v>
      </c>
      <c r="Y456" s="10">
        <v>60.69</v>
      </c>
      <c r="Z456" s="12">
        <v>5</v>
      </c>
      <c r="AA456" s="10">
        <v>145.5</v>
      </c>
      <c r="AB456" s="6">
        <v>6</v>
      </c>
      <c r="AD456" s="2">
        <f t="shared" si="77"/>
        <v>0.15878710461757728</v>
      </c>
      <c r="AE456" s="58">
        <f t="shared" si="78"/>
        <v>-0.39637922603527398</v>
      </c>
      <c r="AF456" s="58" t="e">
        <f t="shared" si="79"/>
        <v>#NUM!</v>
      </c>
      <c r="AG456" s="57" t="str">
        <f t="shared" si="80"/>
        <v/>
      </c>
      <c r="AH456" s="59" t="e">
        <f t="shared" si="81"/>
        <v>#N/A</v>
      </c>
      <c r="AI456" s="60" t="e">
        <f t="shared" si="82"/>
        <v>#N/A</v>
      </c>
    </row>
    <row r="457" spans="2:35">
      <c r="B457" s="11"/>
      <c r="E457" s="27">
        <f t="shared" si="73"/>
        <v>4702160.6631649351</v>
      </c>
      <c r="F457" s="27">
        <f t="shared" si="74"/>
        <v>6766423.8711532271</v>
      </c>
      <c r="G457" s="37">
        <f t="shared" si="75"/>
        <v>6247678.9556793785</v>
      </c>
      <c r="H457" s="37">
        <f t="shared" si="76"/>
        <v>6150029.3580169203</v>
      </c>
      <c r="I457" s="30"/>
      <c r="J457" s="31"/>
      <c r="K457" s="10">
        <f t="shared" si="83"/>
        <v>412.67250000000001</v>
      </c>
      <c r="L457" s="10">
        <f t="shared" si="84"/>
        <v>412.81649999999996</v>
      </c>
      <c r="M457" s="8">
        <v>43197</v>
      </c>
      <c r="N457" s="16">
        <v>1.5972222222222224E-2</v>
      </c>
      <c r="O457" s="6">
        <v>411.45</v>
      </c>
      <c r="P457" s="1">
        <v>7.8479999999999999</v>
      </c>
      <c r="Q457" s="1">
        <v>2.6</v>
      </c>
      <c r="R457" s="1">
        <v>0.51</v>
      </c>
      <c r="S457" s="10">
        <v>-0.2</v>
      </c>
      <c r="T457" s="10">
        <v>83.43</v>
      </c>
      <c r="U457" s="10">
        <v>22.26</v>
      </c>
      <c r="V457" s="12">
        <v>5</v>
      </c>
      <c r="W457" s="10">
        <v>100.5</v>
      </c>
      <c r="X457" s="12">
        <v>5</v>
      </c>
      <c r="Y457" s="10">
        <v>60.03</v>
      </c>
      <c r="Z457" s="12">
        <v>5</v>
      </c>
      <c r="AA457" s="10">
        <v>144</v>
      </c>
      <c r="AB457" s="6">
        <v>6</v>
      </c>
      <c r="AD457" s="2">
        <f t="shared" si="77"/>
        <v>1.0410081276322045</v>
      </c>
      <c r="AE457" s="58">
        <f t="shared" si="78"/>
        <v>-0.38434926674051417</v>
      </c>
      <c r="AF457" s="58">
        <f t="shared" si="79"/>
        <v>0.85070633587590361</v>
      </c>
      <c r="AG457" s="57">
        <f t="shared" si="80"/>
        <v>-0.7022033265213794</v>
      </c>
      <c r="AH457" s="59">
        <f t="shared" si="81"/>
        <v>2.2118364732773497</v>
      </c>
      <c r="AI457" s="60">
        <f t="shared" si="82"/>
        <v>0.61558851517372082</v>
      </c>
    </row>
    <row r="458" spans="2:35">
      <c r="B458" s="11"/>
      <c r="E458" s="27">
        <f t="shared" ref="E458:E521" si="85">IF(ISNUMBER((2*Q458*1000-O458*P458*$C$3-2*Q458*1000*SQRT(1-O458*P458*$C$3/(Q458*1000)-(O458*P458*$C$3/(2*Q458*1000))^2*TAN(S458*PI()/180)^2))/((O458*10^-6)^2*$C$2)),(2*Q458*1000-O458*P458*$C$3-2*Q458*1000*SQRT(1-O458*P458*$C$3/(Q458*1000)-(O458*P458*$C$3/(2*Q458*1000))^2*TAN(S458*PI()/180)^2))/((O458*10^-6)^2*$C$2),#N/A)</f>
        <v>4533093.6686934512</v>
      </c>
      <c r="F458" s="27">
        <f t="shared" ref="F458:F521" si="86">IF(ISNUMBER((2*R458*1000+O458*P458*$C$3-2*R458*1000*SQRT(1+O458*P458*$C$3/(R458*1000)-(O458*P458*$C$3)^2*TAN(S458*PI()/180)^2/(4*(R458*1000)^2)))/((O458*10^-6)^2*$C$2)),(2*R458*1000+O458*P458*$C$3-2*R458*1000*SQRT(1+O458*P458*$C$3/(R458*1000)-(O458*P458*$C$3)^2*TAN(S458*PI()/180)^2/(4*(R458*1000)^2)))/((O458*10^-6)^2*$C$2),#N/A)</f>
        <v>9598787.0670003686</v>
      </c>
      <c r="G458" s="37">
        <f t="shared" ref="G458:G521" si="87">IF(ISNUMBER((2*AH458*1000-O458*P458*$C$3-2*AH458*1000*SQRT(1-O458*P458*$C$3/(AH458*1000)-(O458*P458*$C$3/(2*AH458*1000))^2*TAN(S458*PI()/180)^2))/((O458*10^-6)^2*$C$2)),(2*AH458*1000-O458*P458*$C$3-2*AH458*1000*SQRT(1-O458*P458*$C$3/(AH458*1000)-(O458*P458*$C$3/(2*AH458*1000))^2*TAN(S458*PI()/180)^2))/((O458*10^-6)^2*$C$2),#N/A)</f>
        <v>7545809.2505781027</v>
      </c>
      <c r="H458" s="37">
        <f t="shared" ref="H458:H521" si="88">IF(ISNUMBER((2*AI458*1000+O458*P458*$C$3-2*AI458*1000*SQRT(1+O458*P458*$C$3/(AI458*1000)-(O458*P458*$C$3)^2*TAN(S458*PI()/180)^2/(4*(AI458*1000)^2)))/((O458*10^-6)^2*$C$2)),(2*AI458*1000+O458*P458*$C$3-2*AI458*1000*SQRT(1+O458*P458*$C$3/(AI458*1000)-(O458*P458*$C$3)^2*TAN(S458*PI()/180)^2/(4*(AI458*1000)^2)))/((O458*10^-6)^2*$C$2),#N/A)</f>
        <v>8582720.590060249</v>
      </c>
      <c r="I458" s="30"/>
      <c r="J458" s="31"/>
      <c r="K458" s="10">
        <f t="shared" si="83"/>
        <v>412.1925</v>
      </c>
      <c r="L458" s="10">
        <f t="shared" si="84"/>
        <v>412.34100000000001</v>
      </c>
      <c r="M458" s="8">
        <v>43197</v>
      </c>
      <c r="N458" s="16">
        <v>5.9027777777777783E-2</v>
      </c>
      <c r="O458" s="6">
        <v>411.45</v>
      </c>
      <c r="P458" s="1">
        <v>7.8479999999999999</v>
      </c>
      <c r="Q458" s="1">
        <v>2.66</v>
      </c>
      <c r="R458" s="1">
        <v>0.22</v>
      </c>
      <c r="S458" s="10">
        <v>0.6</v>
      </c>
      <c r="T458" s="10">
        <v>83.16</v>
      </c>
      <c r="U458" s="10">
        <v>21.96</v>
      </c>
      <c r="V458" s="12">
        <v>5</v>
      </c>
      <c r="W458" s="10">
        <v>0</v>
      </c>
      <c r="X458" s="12">
        <v>5</v>
      </c>
      <c r="Y458" s="10">
        <v>60.33</v>
      </c>
      <c r="Z458" s="12">
        <v>5</v>
      </c>
      <c r="AA458" s="10">
        <v>148.5</v>
      </c>
      <c r="AB458" s="6">
        <v>6</v>
      </c>
      <c r="AD458" s="2">
        <f t="shared" ref="AD458:AD521" si="89">SQRT(1+O458*P458*$C$3/(R458*1000)-1/4*(O458*P458*$C$3/(R458*1000))^2*TAN(S458*PI()/180)^2)-1</f>
        <v>1.8874374753954553</v>
      </c>
      <c r="AE458" s="58">
        <f t="shared" ref="AE458:AE521" si="90">SQRT(1-O458*P458*$C$3/(Q458*1000)-1/4*(O458*P458*$C$3/(Q458*1000))^2*TAN(S458*PI()/180)^2)-1</f>
        <v>-0.37308389004107834</v>
      </c>
      <c r="AF458" s="58">
        <f t="shared" ref="AF458:AF521" si="91">(O458*P458*$C$3-SQRT((O458*P458*$C$3)^2+4*Q458*1000*R458*1000*10^(-$AI$2/10)*AD458*AE458))/(2*R458*1000*10^(-$AI$2/10)*AD458)</f>
        <v>0.75893370720382392</v>
      </c>
      <c r="AG458" s="57">
        <f t="shared" ref="AG458:AG521" si="92">IF(ISNUMBER(AF458),IF(AF458&lt;=1,10*LOG10(AF458),0),"")</f>
        <v>-1.197961580346391</v>
      </c>
      <c r="AH458" s="59">
        <f t="shared" ref="AH458:AH521" si="93">IF(ISNUMBER(AG458),Q458*10^(AG458/10),#N/A)</f>
        <v>2.0187636611621715</v>
      </c>
      <c r="AI458" s="60">
        <f t="shared" ref="AI458:AI521" si="94">IF(ISNUMBER(AG458),R458*10^((-AG458+$AI$2)/10),#N/A)</f>
        <v>0.29765887695156623</v>
      </c>
    </row>
    <row r="459" spans="2:35">
      <c r="B459" s="11"/>
      <c r="E459" s="27">
        <f t="shared" si="85"/>
        <v>4795055.4330863105</v>
      </c>
      <c r="F459" s="27">
        <f t="shared" si="86"/>
        <v>7502269.5473736366</v>
      </c>
      <c r="G459" s="37">
        <f t="shared" si="87"/>
        <v>6734704.3033187045</v>
      </c>
      <c r="H459" s="37">
        <f t="shared" si="88"/>
        <v>6784350.6597480243</v>
      </c>
      <c r="I459" s="30"/>
      <c r="J459" s="31"/>
      <c r="K459" s="10">
        <f t="shared" ref="K459:K522" si="95">U459*V459+W459*X459/1000+Y459*Z459+AA459/1000*(AB459-1)</f>
        <v>412.34250000000003</v>
      </c>
      <c r="L459" s="10">
        <f t="shared" ref="L459:L522" si="96">U459*V459+W459*X459/1000+Y459*Z459+AA459/1000*AB459</f>
        <v>412.49400000000003</v>
      </c>
      <c r="M459" s="8">
        <v>43197</v>
      </c>
      <c r="N459" s="16">
        <v>8.1250000000000003E-2</v>
      </c>
      <c r="O459" s="6">
        <v>411.45</v>
      </c>
      <c r="P459" s="1">
        <v>7.8479999999999999</v>
      </c>
      <c r="Q459" s="1">
        <v>2.57</v>
      </c>
      <c r="R459" s="1">
        <v>0.41</v>
      </c>
      <c r="S459" s="10">
        <v>1.4</v>
      </c>
      <c r="T459" s="10">
        <v>83.13</v>
      </c>
      <c r="U459" s="10">
        <v>22.47</v>
      </c>
      <c r="V459" s="12">
        <v>5</v>
      </c>
      <c r="W459" s="10">
        <v>27</v>
      </c>
      <c r="X459" s="12">
        <v>5</v>
      </c>
      <c r="Y459" s="10">
        <v>59.82</v>
      </c>
      <c r="Z459" s="12">
        <v>5</v>
      </c>
      <c r="AA459" s="10">
        <v>151.5</v>
      </c>
      <c r="AB459" s="6">
        <v>6</v>
      </c>
      <c r="AD459" s="2">
        <f t="shared" si="89"/>
        <v>1.2216124871801153</v>
      </c>
      <c r="AE459" s="58">
        <f t="shared" si="90"/>
        <v>-0.39031208298514042</v>
      </c>
      <c r="AF459" s="58">
        <f t="shared" si="91"/>
        <v>0.82884379324976576</v>
      </c>
      <c r="AG459" s="57">
        <f t="shared" si="92"/>
        <v>-0.81527310368804284</v>
      </c>
      <c r="AH459" s="59">
        <f t="shared" si="93"/>
        <v>2.1301285486518977</v>
      </c>
      <c r="AI459" s="60">
        <f t="shared" si="94"/>
        <v>0.50793854090797275</v>
      </c>
    </row>
    <row r="460" spans="2:35">
      <c r="B460" s="11"/>
      <c r="E460" s="27">
        <f t="shared" si="85"/>
        <v>4825866.66287209</v>
      </c>
      <c r="F460" s="27">
        <f t="shared" si="86"/>
        <v>6836684.8838140322</v>
      </c>
      <c r="G460" s="37">
        <f t="shared" si="87"/>
        <v>6382616.8177339146</v>
      </c>
      <c r="H460" s="37">
        <f t="shared" si="88"/>
        <v>6233787.5869253147</v>
      </c>
      <c r="I460" s="30"/>
      <c r="J460" s="31"/>
      <c r="K460" s="10">
        <f t="shared" si="95"/>
        <v>412.32749999999999</v>
      </c>
      <c r="L460" s="10">
        <f t="shared" si="96"/>
        <v>412.47749999999996</v>
      </c>
      <c r="M460" s="8">
        <v>43197</v>
      </c>
      <c r="N460" s="16">
        <v>0.12638888888888888</v>
      </c>
      <c r="O460" s="6">
        <v>411.45</v>
      </c>
      <c r="P460" s="1">
        <v>7.8479999999999999</v>
      </c>
      <c r="Q460" s="1">
        <v>2.56</v>
      </c>
      <c r="R460" s="1">
        <v>0.5</v>
      </c>
      <c r="S460" s="10">
        <v>1.4</v>
      </c>
      <c r="T460" s="10">
        <v>83.28</v>
      </c>
      <c r="U460" s="10">
        <v>22.26</v>
      </c>
      <c r="V460" s="12">
        <v>5</v>
      </c>
      <c r="W460" s="10">
        <v>25.5</v>
      </c>
      <c r="X460" s="12">
        <v>5</v>
      </c>
      <c r="Y460" s="10">
        <v>60.03</v>
      </c>
      <c r="Z460" s="12">
        <v>5</v>
      </c>
      <c r="AA460" s="10">
        <v>150</v>
      </c>
      <c r="AB460" s="6">
        <v>6</v>
      </c>
      <c r="AD460" s="2">
        <f t="shared" si="89"/>
        <v>1.0560891629119737</v>
      </c>
      <c r="AE460" s="58">
        <f t="shared" si="90"/>
        <v>-0.39232829275390291</v>
      </c>
      <c r="AF460" s="58">
        <f t="shared" si="91"/>
        <v>0.85481482239120499</v>
      </c>
      <c r="AG460" s="57">
        <f t="shared" si="92"/>
        <v>-0.6812795582605693</v>
      </c>
      <c r="AH460" s="59">
        <f t="shared" si="93"/>
        <v>2.1883259453214849</v>
      </c>
      <c r="AI460" s="60">
        <f t="shared" si="94"/>
        <v>0.60061746987241493</v>
      </c>
    </row>
    <row r="461" spans="2:35">
      <c r="B461" s="11"/>
      <c r="E461" s="27">
        <f t="shared" si="85"/>
        <v>4620510.281775617</v>
      </c>
      <c r="F461" s="27">
        <f t="shared" si="86"/>
        <v>6709505.7875578487</v>
      </c>
      <c r="G461" s="37">
        <f t="shared" si="87"/>
        <v>6150655.1231360594</v>
      </c>
      <c r="H461" s="37">
        <f t="shared" si="88"/>
        <v>6085154.543570633</v>
      </c>
      <c r="I461" s="30"/>
      <c r="J461" s="31"/>
      <c r="K461" s="10">
        <f t="shared" si="95"/>
        <v>414.84749999999997</v>
      </c>
      <c r="L461" s="10">
        <f t="shared" si="96"/>
        <v>415.02149999999995</v>
      </c>
      <c r="M461" s="8">
        <v>43197</v>
      </c>
      <c r="N461" s="16">
        <v>0.13680555555555554</v>
      </c>
      <c r="O461" s="6">
        <v>411.45</v>
      </c>
      <c r="P461" s="1">
        <v>7.8479999999999999</v>
      </c>
      <c r="Q461" s="1">
        <v>2.63</v>
      </c>
      <c r="R461" s="1">
        <v>0.52</v>
      </c>
      <c r="S461" s="10">
        <v>1.8</v>
      </c>
      <c r="T461" s="10">
        <v>83.46</v>
      </c>
      <c r="U461" s="10">
        <v>22.08</v>
      </c>
      <c r="V461" s="12">
        <v>5</v>
      </c>
      <c r="W461" s="10">
        <v>25.5</v>
      </c>
      <c r="X461" s="12">
        <v>5</v>
      </c>
      <c r="Y461" s="10">
        <v>60.69</v>
      </c>
      <c r="Z461" s="12">
        <v>5</v>
      </c>
      <c r="AA461" s="10">
        <v>174</v>
      </c>
      <c r="AB461" s="6">
        <v>6</v>
      </c>
      <c r="AD461" s="2">
        <f t="shared" si="89"/>
        <v>1.0254591611126944</v>
      </c>
      <c r="AE461" s="58">
        <f t="shared" si="90"/>
        <v>-0.37869709932741225</v>
      </c>
      <c r="AF461" s="58">
        <f t="shared" si="91"/>
        <v>0.84838948740140796</v>
      </c>
      <c r="AG461" s="57">
        <f t="shared" si="92"/>
        <v>-0.71404721569720664</v>
      </c>
      <c r="AH461" s="59">
        <f t="shared" si="93"/>
        <v>2.2312643518657027</v>
      </c>
      <c r="AI461" s="60">
        <f t="shared" si="94"/>
        <v>0.62937293825137852</v>
      </c>
    </row>
    <row r="462" spans="2:35">
      <c r="B462" s="11"/>
      <c r="E462" s="27">
        <f t="shared" si="85"/>
        <v>4464586.024075863</v>
      </c>
      <c r="F462" s="27">
        <f t="shared" si="86"/>
        <v>7603216.4317503199</v>
      </c>
      <c r="G462" s="37">
        <f t="shared" si="87"/>
        <v>6465550.1015478764</v>
      </c>
      <c r="H462" s="37">
        <f t="shared" si="88"/>
        <v>6801317.3509753114</v>
      </c>
      <c r="I462" s="30"/>
      <c r="J462" s="31"/>
      <c r="K462" s="10">
        <f t="shared" si="95"/>
        <v>411.85499999999996</v>
      </c>
      <c r="L462" s="10">
        <f t="shared" si="96"/>
        <v>412.03499999999997</v>
      </c>
      <c r="M462" s="8">
        <v>43197</v>
      </c>
      <c r="N462" s="16">
        <v>0.16388888888888889</v>
      </c>
      <c r="O462" s="6">
        <v>411.45</v>
      </c>
      <c r="P462" s="1">
        <v>7.8479999999999999</v>
      </c>
      <c r="Q462" s="1">
        <v>2.69</v>
      </c>
      <c r="R462" s="1">
        <v>0.4</v>
      </c>
      <c r="S462" s="10">
        <v>2.9</v>
      </c>
      <c r="T462" s="10">
        <v>82.95</v>
      </c>
      <c r="U462" s="10">
        <v>22.47</v>
      </c>
      <c r="V462" s="12">
        <v>5</v>
      </c>
      <c r="W462" s="10">
        <v>21</v>
      </c>
      <c r="X462" s="12">
        <v>5</v>
      </c>
      <c r="Y462" s="10">
        <v>59.7</v>
      </c>
      <c r="Z462" s="12">
        <v>5</v>
      </c>
      <c r="AA462" s="10">
        <v>180</v>
      </c>
      <c r="AB462" s="6">
        <v>6</v>
      </c>
      <c r="AD462" s="2">
        <f t="shared" si="89"/>
        <v>1.2418457493453579</v>
      </c>
      <c r="AE462" s="58">
        <f t="shared" si="90"/>
        <v>-0.36788297175317175</v>
      </c>
      <c r="AF462" s="58">
        <f t="shared" si="91"/>
        <v>0.80907289345543498</v>
      </c>
      <c r="AG462" s="57">
        <f t="shared" si="92"/>
        <v>-0.92012348845898362</v>
      </c>
      <c r="AH462" s="59">
        <f t="shared" si="93"/>
        <v>2.1764060833951198</v>
      </c>
      <c r="AI462" s="60">
        <f t="shared" si="94"/>
        <v>0.50765929249347486</v>
      </c>
    </row>
    <row r="463" spans="2:35">
      <c r="B463" s="11"/>
      <c r="E463" s="27">
        <f t="shared" si="85"/>
        <v>4599226.3234689552</v>
      </c>
      <c r="F463" s="27">
        <f t="shared" si="86"/>
        <v>8695481.5358928703</v>
      </c>
      <c r="G463" s="37">
        <f t="shared" si="87"/>
        <v>7165735.5411085738</v>
      </c>
      <c r="H463" s="37">
        <f t="shared" si="88"/>
        <v>7777130.0514988629</v>
      </c>
      <c r="I463" s="30"/>
      <c r="J463" s="31"/>
      <c r="K463" s="10">
        <f t="shared" si="95"/>
        <v>413.21249999999998</v>
      </c>
      <c r="L463" s="10">
        <f t="shared" si="96"/>
        <v>413.39399999999995</v>
      </c>
      <c r="M463" s="8">
        <v>43197</v>
      </c>
      <c r="N463" s="16">
        <v>0.18402777777777779</v>
      </c>
      <c r="O463" s="6">
        <v>411.45</v>
      </c>
      <c r="P463" s="1">
        <v>7.8479999999999999</v>
      </c>
      <c r="Q463" s="1">
        <v>2.64</v>
      </c>
      <c r="R463" s="1">
        <v>0.28999999999999998</v>
      </c>
      <c r="S463" s="10">
        <v>2.8</v>
      </c>
      <c r="T463" s="10">
        <v>83.4</v>
      </c>
      <c r="U463" s="10">
        <v>22.53</v>
      </c>
      <c r="V463" s="12">
        <v>5</v>
      </c>
      <c r="W463" s="10">
        <v>21</v>
      </c>
      <c r="X463" s="12">
        <v>5</v>
      </c>
      <c r="Y463" s="10">
        <v>59.91</v>
      </c>
      <c r="Z463" s="12">
        <v>5</v>
      </c>
      <c r="AA463" s="10">
        <v>181.5</v>
      </c>
      <c r="AB463" s="6">
        <v>6</v>
      </c>
      <c r="AD463" s="2">
        <f t="shared" si="89"/>
        <v>1.5590640620513732</v>
      </c>
      <c r="AE463" s="58">
        <f t="shared" si="90"/>
        <v>-0.37693337231287249</v>
      </c>
      <c r="AF463" s="58">
        <f t="shared" si="91"/>
        <v>0.78395027582603527</v>
      </c>
      <c r="AG463" s="57">
        <f t="shared" si="92"/>
        <v>-1.0571148274823281</v>
      </c>
      <c r="AH463" s="59">
        <f t="shared" si="93"/>
        <v>2.0696287281807333</v>
      </c>
      <c r="AI463" s="60">
        <f t="shared" si="94"/>
        <v>0.37984768213771913</v>
      </c>
    </row>
    <row r="464" spans="2:35">
      <c r="B464" s="11"/>
      <c r="E464" s="27">
        <f t="shared" si="85"/>
        <v>4673460.5531227915</v>
      </c>
      <c r="F464" s="27">
        <f t="shared" si="86"/>
        <v>7337496.0584771335</v>
      </c>
      <c r="G464" s="37">
        <f t="shared" si="87"/>
        <v>6534505.7488393737</v>
      </c>
      <c r="H464" s="37">
        <f t="shared" si="88"/>
        <v>6620717.0531891091</v>
      </c>
      <c r="I464" s="30"/>
      <c r="J464" s="31"/>
      <c r="K464" s="10">
        <f t="shared" si="95"/>
        <v>412.32749999999999</v>
      </c>
      <c r="L464" s="10">
        <f t="shared" si="96"/>
        <v>412.47749999999996</v>
      </c>
      <c r="M464" s="8">
        <v>43197</v>
      </c>
      <c r="N464" s="16">
        <v>0.24652777777777779</v>
      </c>
      <c r="O464" s="6">
        <v>411.45</v>
      </c>
      <c r="P464" s="1">
        <v>7.8479999999999999</v>
      </c>
      <c r="Q464" s="1">
        <v>2.61</v>
      </c>
      <c r="R464" s="1">
        <v>0.43</v>
      </c>
      <c r="S464" s="10">
        <v>-0.6</v>
      </c>
      <c r="T464" s="10">
        <v>83.1</v>
      </c>
      <c r="U464" s="10">
        <v>22.32</v>
      </c>
      <c r="V464" s="12">
        <v>5</v>
      </c>
      <c r="W464" s="10">
        <v>25.5</v>
      </c>
      <c r="X464" s="12">
        <v>5</v>
      </c>
      <c r="Y464" s="10">
        <v>59.97</v>
      </c>
      <c r="Z464" s="12">
        <v>5</v>
      </c>
      <c r="AA464" s="10">
        <v>150</v>
      </c>
      <c r="AB464" s="6">
        <v>6</v>
      </c>
      <c r="AD464" s="2">
        <f t="shared" si="89"/>
        <v>1.1804435177776265</v>
      </c>
      <c r="AE464" s="58">
        <f t="shared" si="90"/>
        <v>-0.38242756268150602</v>
      </c>
      <c r="AF464" s="58">
        <f t="shared" si="91"/>
        <v>0.82826065363463319</v>
      </c>
      <c r="AG464" s="57">
        <f t="shared" si="92"/>
        <v>-0.81832969228101149</v>
      </c>
      <c r="AH464" s="59">
        <f t="shared" si="93"/>
        <v>2.1617603059863928</v>
      </c>
      <c r="AI464" s="60">
        <f t="shared" si="94"/>
        <v>0.53309109116760112</v>
      </c>
    </row>
    <row r="465" spans="2:35">
      <c r="B465" s="11"/>
      <c r="E465" s="27">
        <f t="shared" si="85"/>
        <v>4731915.8478224035</v>
      </c>
      <c r="F465" s="27">
        <f t="shared" si="86"/>
        <v>6899620.5897317193</v>
      </c>
      <c r="G465" s="37">
        <f t="shared" si="87"/>
        <v>6345281.2799426038</v>
      </c>
      <c r="H465" s="37">
        <f t="shared" si="88"/>
        <v>6266513.7660226841</v>
      </c>
      <c r="I465" s="30"/>
      <c r="J465" s="31"/>
      <c r="K465" s="10">
        <f t="shared" si="95"/>
        <v>412.32749999999999</v>
      </c>
      <c r="L465" s="10">
        <f t="shared" si="96"/>
        <v>412.47749999999996</v>
      </c>
      <c r="M465" s="8">
        <v>43197</v>
      </c>
      <c r="N465" s="16">
        <v>0.30833333333333335</v>
      </c>
      <c r="O465" s="6">
        <v>411.45</v>
      </c>
      <c r="P465" s="1">
        <v>7.8479999999999999</v>
      </c>
      <c r="Q465" s="1">
        <v>2.59</v>
      </c>
      <c r="R465" s="1">
        <v>0.49</v>
      </c>
      <c r="S465" s="10">
        <v>-0.4</v>
      </c>
      <c r="T465" s="10">
        <v>83.46</v>
      </c>
      <c r="U465" s="10">
        <v>22.26</v>
      </c>
      <c r="V465" s="12">
        <v>5</v>
      </c>
      <c r="W465" s="10">
        <v>25.5</v>
      </c>
      <c r="X465" s="12">
        <v>5</v>
      </c>
      <c r="Y465" s="10">
        <v>60.03</v>
      </c>
      <c r="Z465" s="12">
        <v>5</v>
      </c>
      <c r="AA465" s="10">
        <v>150</v>
      </c>
      <c r="AB465" s="6">
        <v>6</v>
      </c>
      <c r="AD465" s="2">
        <f t="shared" si="89"/>
        <v>1.0723963146474369</v>
      </c>
      <c r="AE465" s="58">
        <f t="shared" si="90"/>
        <v>-0.38630244759040056</v>
      </c>
      <c r="AF465" s="58">
        <f t="shared" si="91"/>
        <v>0.84719423036540442</v>
      </c>
      <c r="AG465" s="57">
        <f t="shared" si="92"/>
        <v>-0.72017010559919592</v>
      </c>
      <c r="AH465" s="59">
        <f t="shared" si="93"/>
        <v>2.1942330566463975</v>
      </c>
      <c r="AI465" s="60">
        <f t="shared" si="94"/>
        <v>0.59389967906220131</v>
      </c>
    </row>
    <row r="466" spans="2:35">
      <c r="B466" s="11"/>
      <c r="E466" s="27">
        <f t="shared" si="85"/>
        <v>4823365.9904433787</v>
      </c>
      <c r="F466" s="27">
        <f t="shared" si="86"/>
        <v>6767171.0630216701</v>
      </c>
      <c r="G466" s="37">
        <f t="shared" si="87"/>
        <v>6341066.6262560617</v>
      </c>
      <c r="H466" s="37">
        <f t="shared" si="88"/>
        <v>6176207.2378124138</v>
      </c>
      <c r="I466" s="30"/>
      <c r="J466" s="31"/>
      <c r="K466" s="10">
        <f t="shared" si="95"/>
        <v>412.32000000000005</v>
      </c>
      <c r="L466" s="10">
        <f t="shared" si="96"/>
        <v>412.46700000000004</v>
      </c>
      <c r="M466" s="8">
        <v>43197</v>
      </c>
      <c r="N466" s="16">
        <v>0.31736111111111115</v>
      </c>
      <c r="O466" s="6">
        <v>411.45</v>
      </c>
      <c r="P466" s="1">
        <v>7.8479999999999999</v>
      </c>
      <c r="Q466" s="1">
        <v>2.56</v>
      </c>
      <c r="R466" s="1">
        <v>0.51</v>
      </c>
      <c r="S466" s="10">
        <v>-0.6</v>
      </c>
      <c r="T466" s="10">
        <v>83.19</v>
      </c>
      <c r="U466" s="10">
        <v>22.47</v>
      </c>
      <c r="V466" s="12">
        <v>5</v>
      </c>
      <c r="W466" s="10">
        <v>27</v>
      </c>
      <c r="X466" s="12">
        <v>5</v>
      </c>
      <c r="Y466" s="10">
        <v>59.82</v>
      </c>
      <c r="Z466" s="12">
        <v>5</v>
      </c>
      <c r="AA466" s="10">
        <v>147</v>
      </c>
      <c r="AB466" s="6">
        <v>6</v>
      </c>
      <c r="AD466" s="2">
        <f t="shared" si="89"/>
        <v>1.0409482915133537</v>
      </c>
      <c r="AE466" s="58">
        <f t="shared" si="90"/>
        <v>-0.39228839776984903</v>
      </c>
      <c r="AF466" s="58">
        <f t="shared" si="91"/>
        <v>0.85744507387118962</v>
      </c>
      <c r="AG466" s="57">
        <f t="shared" si="92"/>
        <v>-0.66793690385670679</v>
      </c>
      <c r="AH466" s="59">
        <f t="shared" si="93"/>
        <v>2.1950593891102459</v>
      </c>
      <c r="AI466" s="60">
        <f t="shared" si="94"/>
        <v>0.61075054963741637</v>
      </c>
    </row>
    <row r="467" spans="2:35">
      <c r="B467" s="11"/>
      <c r="E467" s="27">
        <f t="shared" si="85"/>
        <v>4708178.3919953723</v>
      </c>
      <c r="F467" s="27">
        <f t="shared" si="86"/>
        <v>6908820.1083140522</v>
      </c>
      <c r="G467" s="37">
        <f t="shared" si="87"/>
        <v>6330025.4348669713</v>
      </c>
      <c r="H467" s="37">
        <f t="shared" si="88"/>
        <v>6268344.6042705923</v>
      </c>
      <c r="I467" s="30"/>
      <c r="J467" s="31"/>
      <c r="K467" s="10">
        <f t="shared" si="95"/>
        <v>413.38500000000005</v>
      </c>
      <c r="L467" s="10">
        <f t="shared" si="96"/>
        <v>413.53500000000003</v>
      </c>
      <c r="M467" s="8">
        <v>43197</v>
      </c>
      <c r="N467" s="16">
        <v>0.41250000000000003</v>
      </c>
      <c r="O467" s="6">
        <v>411.45</v>
      </c>
      <c r="P467" s="1">
        <v>7.8479999999999999</v>
      </c>
      <c r="Q467" s="1">
        <v>2.6</v>
      </c>
      <c r="R467" s="1">
        <v>0.49</v>
      </c>
      <c r="S467" s="10">
        <v>-2</v>
      </c>
      <c r="T467" s="10">
        <v>83.73</v>
      </c>
      <c r="U467" s="10">
        <v>22.68</v>
      </c>
      <c r="V467" s="12">
        <v>5</v>
      </c>
      <c r="W467" s="10">
        <v>27</v>
      </c>
      <c r="X467" s="12">
        <v>5</v>
      </c>
      <c r="Y467" s="10">
        <v>59.82</v>
      </c>
      <c r="Z467" s="12">
        <v>5</v>
      </c>
      <c r="AA467" s="10">
        <v>150</v>
      </c>
      <c r="AB467" s="6">
        <v>6</v>
      </c>
      <c r="AD467" s="2">
        <f t="shared" si="89"/>
        <v>1.0716295351776624</v>
      </c>
      <c r="AE467" s="58">
        <f t="shared" si="90"/>
        <v>-0.38444379479532775</v>
      </c>
      <c r="AF467" s="58">
        <f t="shared" si="91"/>
        <v>0.8455490247285985</v>
      </c>
      <c r="AG467" s="57">
        <f t="shared" si="92"/>
        <v>-0.72861207046881937</v>
      </c>
      <c r="AH467" s="59">
        <f t="shared" si="93"/>
        <v>2.1984274642943564</v>
      </c>
      <c r="AI467" s="60">
        <f t="shared" si="94"/>
        <v>0.5950552443471403</v>
      </c>
    </row>
    <row r="468" spans="2:35">
      <c r="B468" s="11"/>
      <c r="E468" s="27">
        <f t="shared" si="85"/>
        <v>4867274.7743090382</v>
      </c>
      <c r="F468" s="27">
        <f t="shared" si="86"/>
        <v>6988376.5090982402</v>
      </c>
      <c r="G468" s="37">
        <f t="shared" si="87"/>
        <v>6500267.7845979379</v>
      </c>
      <c r="H468" s="37">
        <f t="shared" si="88"/>
        <v>6366755.5886723688</v>
      </c>
      <c r="I468" s="30"/>
      <c r="J468" s="31"/>
      <c r="K468" s="10">
        <f t="shared" si="95"/>
        <v>412.36499999999995</v>
      </c>
      <c r="L468" s="10">
        <f t="shared" si="96"/>
        <v>412.51649999999995</v>
      </c>
      <c r="M468" s="8">
        <v>43197</v>
      </c>
      <c r="N468" s="16">
        <v>0.4694444444444445</v>
      </c>
      <c r="O468" s="6">
        <v>411.45</v>
      </c>
      <c r="P468" s="1">
        <v>7.8479999999999999</v>
      </c>
      <c r="Q468" s="1">
        <v>2.5499999999999998</v>
      </c>
      <c r="R468" s="1">
        <v>0.48</v>
      </c>
      <c r="S468" s="10">
        <v>-2.9</v>
      </c>
      <c r="T468" s="10">
        <v>83.43</v>
      </c>
      <c r="U468" s="10">
        <v>22.29</v>
      </c>
      <c r="V468" s="12">
        <v>5</v>
      </c>
      <c r="W468" s="10">
        <v>31.5</v>
      </c>
      <c r="X468" s="12">
        <v>5</v>
      </c>
      <c r="Y468" s="10">
        <v>60</v>
      </c>
      <c r="Z468" s="12">
        <v>5</v>
      </c>
      <c r="AA468" s="10">
        <v>151.5</v>
      </c>
      <c r="AB468" s="6">
        <v>6</v>
      </c>
      <c r="AD468" s="2">
        <f t="shared" si="89"/>
        <v>1.0871859816804794</v>
      </c>
      <c r="AE468" s="58">
        <f t="shared" si="90"/>
        <v>-0.39453003840865231</v>
      </c>
      <c r="AF468" s="58">
        <f t="shared" si="91"/>
        <v>0.85117948524391984</v>
      </c>
      <c r="AG468" s="57">
        <f t="shared" si="92"/>
        <v>-0.69978852098754629</v>
      </c>
      <c r="AH468" s="59">
        <f t="shared" si="93"/>
        <v>2.1705076873719955</v>
      </c>
      <c r="AI468" s="60">
        <f t="shared" si="94"/>
        <v>0.57905536463844454</v>
      </c>
    </row>
    <row r="469" spans="2:35">
      <c r="B469" s="11"/>
      <c r="E469" s="27">
        <f t="shared" si="85"/>
        <v>5242656.2992618363</v>
      </c>
      <c r="F469" s="27">
        <f t="shared" si="86"/>
        <v>6418407.8032089677</v>
      </c>
      <c r="G469" s="37">
        <f t="shared" si="87"/>
        <v>6388268.3726720922</v>
      </c>
      <c r="H469" s="37">
        <f t="shared" si="88"/>
        <v>5981171.170608826</v>
      </c>
      <c r="I469" s="30"/>
      <c r="J469" s="31"/>
      <c r="K469" s="10">
        <f t="shared" si="95"/>
        <v>412.30500000000001</v>
      </c>
      <c r="L469" s="10">
        <f t="shared" si="96"/>
        <v>412.45049999999998</v>
      </c>
      <c r="M469" s="8">
        <v>43197</v>
      </c>
      <c r="N469" s="16">
        <v>0.48125000000000001</v>
      </c>
      <c r="O469" s="6">
        <v>411.45</v>
      </c>
      <c r="P469" s="1">
        <v>7.8479999999999999</v>
      </c>
      <c r="Q469" s="1">
        <v>2.44</v>
      </c>
      <c r="R469" s="1">
        <v>0.56999999999999995</v>
      </c>
      <c r="S469" s="10">
        <v>-2.9</v>
      </c>
      <c r="T469" s="10">
        <v>83.76</v>
      </c>
      <c r="U469" s="10">
        <v>22.26</v>
      </c>
      <c r="V469" s="12">
        <v>5</v>
      </c>
      <c r="W469" s="10">
        <v>25.5</v>
      </c>
      <c r="X469" s="12">
        <v>5</v>
      </c>
      <c r="Y469" s="10">
        <v>60.03</v>
      </c>
      <c r="Z469" s="12">
        <v>5</v>
      </c>
      <c r="AA469" s="10">
        <v>145.5</v>
      </c>
      <c r="AB469" s="6">
        <v>6</v>
      </c>
      <c r="AD469" s="2">
        <f t="shared" si="89"/>
        <v>0.95636427340598518</v>
      </c>
      <c r="AE469" s="58">
        <f t="shared" si="90"/>
        <v>-0.41859948131742164</v>
      </c>
      <c r="AF469" s="58">
        <f t="shared" si="91"/>
        <v>0.89745647650721361</v>
      </c>
      <c r="AG469" s="57">
        <f t="shared" si="92"/>
        <v>-0.46986603998761411</v>
      </c>
      <c r="AH469" s="59">
        <f t="shared" si="93"/>
        <v>2.1897938026776012</v>
      </c>
      <c r="AI469" s="60">
        <f t="shared" si="94"/>
        <v>0.65217096468978986</v>
      </c>
    </row>
    <row r="470" spans="2:35">
      <c r="B470" s="11"/>
      <c r="E470" s="27">
        <f t="shared" si="85"/>
        <v>5028702.8926612688</v>
      </c>
      <c r="F470" s="27">
        <f t="shared" si="86"/>
        <v>7516521.8615759052</v>
      </c>
      <c r="G470" s="37">
        <f t="shared" si="87"/>
        <v>6943170.9375243532</v>
      </c>
      <c r="H470" s="37">
        <f t="shared" si="88"/>
        <v>6842428.7749547064</v>
      </c>
      <c r="I470" s="30"/>
      <c r="J470" s="31"/>
      <c r="K470" s="10">
        <f t="shared" si="95"/>
        <v>410.67750000000001</v>
      </c>
      <c r="L470" s="10">
        <f t="shared" si="96"/>
        <v>410.82749999999999</v>
      </c>
      <c r="M470" s="8">
        <v>43197</v>
      </c>
      <c r="N470" s="16">
        <v>0.5</v>
      </c>
      <c r="O470" s="6">
        <v>411.45</v>
      </c>
      <c r="P470" s="1">
        <v>7.8479999999999999</v>
      </c>
      <c r="Q470" s="1">
        <v>2.5</v>
      </c>
      <c r="R470" s="1">
        <v>0.41</v>
      </c>
      <c r="S470" s="10">
        <v>-2.7</v>
      </c>
      <c r="T470" s="10">
        <v>83.19</v>
      </c>
      <c r="U470" s="10">
        <v>22.32</v>
      </c>
      <c r="V470" s="12">
        <v>5</v>
      </c>
      <c r="W470" s="10">
        <v>25.5</v>
      </c>
      <c r="X470" s="12">
        <v>5</v>
      </c>
      <c r="Y470" s="10">
        <v>59.64</v>
      </c>
      <c r="Z470" s="12">
        <v>5</v>
      </c>
      <c r="AA470" s="10">
        <v>150</v>
      </c>
      <c r="AB470" s="6">
        <v>6</v>
      </c>
      <c r="AD470" s="2">
        <f t="shared" si="89"/>
        <v>1.2201927662441263</v>
      </c>
      <c r="AE470" s="58">
        <f t="shared" si="90"/>
        <v>-0.40505782438540405</v>
      </c>
      <c r="AF470" s="58">
        <f t="shared" si="91"/>
        <v>0.84026614709184411</v>
      </c>
      <c r="AG470" s="57">
        <f t="shared" si="92"/>
        <v>-0.75583133097691135</v>
      </c>
      <c r="AH470" s="59">
        <f t="shared" si="93"/>
        <v>2.1006653677296101</v>
      </c>
      <c r="AI470" s="60">
        <f t="shared" si="94"/>
        <v>0.50103375988786381</v>
      </c>
    </row>
    <row r="471" spans="2:35">
      <c r="B471" s="11"/>
      <c r="E471" s="27">
        <f t="shared" si="85"/>
        <v>4931206.703283404</v>
      </c>
      <c r="F471" s="27">
        <f t="shared" si="86"/>
        <v>7131151.7869018605</v>
      </c>
      <c r="G471" s="37">
        <f t="shared" si="87"/>
        <v>6633710.2731386535</v>
      </c>
      <c r="H471" s="37">
        <f t="shared" si="88"/>
        <v>6498831.3712827461</v>
      </c>
      <c r="I471" s="30"/>
      <c r="J471" s="31"/>
      <c r="K471" s="10">
        <f t="shared" si="95"/>
        <v>412.49999999999994</v>
      </c>
      <c r="L471" s="10">
        <f t="shared" si="96"/>
        <v>412.65299999999996</v>
      </c>
      <c r="M471" s="8">
        <v>43197</v>
      </c>
      <c r="N471" s="16">
        <v>0.50138888888888888</v>
      </c>
      <c r="O471" s="6">
        <v>411.45</v>
      </c>
      <c r="P471" s="1">
        <v>7.8479999999999999</v>
      </c>
      <c r="Q471" s="1">
        <v>2.5299999999999998</v>
      </c>
      <c r="R471" s="1">
        <v>0.46</v>
      </c>
      <c r="S471" s="10">
        <v>-2.9</v>
      </c>
      <c r="T471" s="10">
        <v>83.28</v>
      </c>
      <c r="U471" s="10">
        <v>22.41</v>
      </c>
      <c r="V471" s="12">
        <v>5</v>
      </c>
      <c r="W471" s="10">
        <v>27</v>
      </c>
      <c r="X471" s="12">
        <v>5</v>
      </c>
      <c r="Y471" s="10">
        <v>59.91</v>
      </c>
      <c r="Z471" s="12">
        <v>5</v>
      </c>
      <c r="AA471" s="10">
        <v>153</v>
      </c>
      <c r="AB471" s="6">
        <v>6</v>
      </c>
      <c r="AD471" s="2">
        <f t="shared" si="89"/>
        <v>1.1217785168934897</v>
      </c>
      <c r="AE471" s="58">
        <f t="shared" si="90"/>
        <v>-0.39868089819894659</v>
      </c>
      <c r="AF471" s="58">
        <f t="shared" si="91"/>
        <v>0.849201628743248</v>
      </c>
      <c r="AG471" s="57">
        <f t="shared" si="92"/>
        <v>-0.70989181541452495</v>
      </c>
      <c r="AH471" s="59">
        <f t="shared" si="93"/>
        <v>2.1484801207204174</v>
      </c>
      <c r="AI471" s="60">
        <f t="shared" si="94"/>
        <v>0.55622052829355861</v>
      </c>
    </row>
    <row r="472" spans="2:35">
      <c r="B472" s="11"/>
      <c r="E472" s="27">
        <f t="shared" si="85"/>
        <v>4655049.8360848529</v>
      </c>
      <c r="F472" s="27">
        <f t="shared" si="86"/>
        <v>6474072.639690917</v>
      </c>
      <c r="G472" s="37">
        <f t="shared" si="87"/>
        <v>6048204.8730432941</v>
      </c>
      <c r="H472" s="37">
        <f t="shared" si="88"/>
        <v>5898535.3991207164</v>
      </c>
      <c r="I472" s="30"/>
      <c r="J472" s="31"/>
      <c r="K472" s="10">
        <f t="shared" si="95"/>
        <v>413.40749999999997</v>
      </c>
      <c r="L472" s="10">
        <f t="shared" si="96"/>
        <v>413.56200000000001</v>
      </c>
      <c r="M472" s="8">
        <v>43197</v>
      </c>
      <c r="N472" s="16">
        <v>0.52013888888888882</v>
      </c>
      <c r="O472" s="6">
        <v>411.45</v>
      </c>
      <c r="P472" s="1">
        <v>7.8479999999999999</v>
      </c>
      <c r="Q472" s="1">
        <v>2.62</v>
      </c>
      <c r="R472" s="1">
        <v>0.56000000000000005</v>
      </c>
      <c r="S472" s="10">
        <v>-2.7</v>
      </c>
      <c r="T472" s="10">
        <v>83.46</v>
      </c>
      <c r="U472" s="10">
        <v>22.29</v>
      </c>
      <c r="V472" s="12">
        <v>5</v>
      </c>
      <c r="W472" s="10">
        <v>27</v>
      </c>
      <c r="X472" s="12">
        <v>5</v>
      </c>
      <c r="Y472" s="10">
        <v>60.21</v>
      </c>
      <c r="Z472" s="12">
        <v>5</v>
      </c>
      <c r="AA472" s="10">
        <v>154.5</v>
      </c>
      <c r="AB472" s="6">
        <v>6</v>
      </c>
      <c r="AD472" s="2">
        <f t="shared" si="89"/>
        <v>0.96938250289329608</v>
      </c>
      <c r="AE472" s="58">
        <f t="shared" si="90"/>
        <v>-0.3806809227843736</v>
      </c>
      <c r="AF472" s="58">
        <f t="shared" si="91"/>
        <v>0.85984602980217184</v>
      </c>
      <c r="AG472" s="57">
        <f t="shared" si="92"/>
        <v>-0.65579309679578013</v>
      </c>
      <c r="AH472" s="59">
        <f t="shared" si="93"/>
        <v>2.25279659808169</v>
      </c>
      <c r="AI472" s="60">
        <f t="shared" si="94"/>
        <v>0.66875545365537958</v>
      </c>
    </row>
    <row r="473" spans="2:35">
      <c r="B473" s="11"/>
      <c r="E473" s="27">
        <f t="shared" si="85"/>
        <v>5002068.3370677466</v>
      </c>
      <c r="F473" s="27">
        <f t="shared" si="86"/>
        <v>7447451.8970304551</v>
      </c>
      <c r="G473" s="37">
        <f t="shared" si="87"/>
        <v>6855465.2008698191</v>
      </c>
      <c r="H473" s="37">
        <f t="shared" si="88"/>
        <v>6762082.8337336015</v>
      </c>
      <c r="I473" s="30"/>
      <c r="J473" s="31"/>
      <c r="K473" s="10">
        <f t="shared" si="95"/>
        <v>412.34999999999997</v>
      </c>
      <c r="L473" s="10">
        <f t="shared" si="96"/>
        <v>412.50149999999996</v>
      </c>
      <c r="M473" s="8">
        <v>43198</v>
      </c>
      <c r="N473" s="16">
        <v>4.3750000000000004E-2</v>
      </c>
      <c r="O473" s="6">
        <v>411.45</v>
      </c>
      <c r="P473" s="1">
        <v>7.8479999999999999</v>
      </c>
      <c r="Q473" s="1">
        <v>2.54</v>
      </c>
      <c r="R473" s="1">
        <v>0.44</v>
      </c>
      <c r="S473" s="10">
        <v>-8.5</v>
      </c>
      <c r="T473" s="10">
        <v>83.43</v>
      </c>
      <c r="U473" s="10">
        <v>21.96</v>
      </c>
      <c r="V473" s="12">
        <v>5</v>
      </c>
      <c r="W473" s="10">
        <v>28.5</v>
      </c>
      <c r="X473" s="12">
        <v>5</v>
      </c>
      <c r="Y473" s="10">
        <v>60.33</v>
      </c>
      <c r="Z473" s="12">
        <v>5</v>
      </c>
      <c r="AA473" s="10">
        <v>151.5</v>
      </c>
      <c r="AB473" s="6">
        <v>6</v>
      </c>
      <c r="AD473" s="2">
        <f t="shared" si="89"/>
        <v>1.1434089855239993</v>
      </c>
      <c r="AE473" s="58">
        <f t="shared" si="90"/>
        <v>-0.39825069540726887</v>
      </c>
      <c r="AF473" s="58">
        <f t="shared" si="91"/>
        <v>0.84134360492392379</v>
      </c>
      <c r="AG473" s="57">
        <f t="shared" si="92"/>
        <v>-0.7502660200665866</v>
      </c>
      <c r="AH473" s="59">
        <f t="shared" si="93"/>
        <v>2.1370127565067665</v>
      </c>
      <c r="AI473" s="60">
        <f t="shared" si="94"/>
        <v>0.53700617356545</v>
      </c>
    </row>
    <row r="474" spans="2:35">
      <c r="B474" s="11"/>
      <c r="E474" s="27">
        <f t="shared" si="85"/>
        <v>5041705.4646963738</v>
      </c>
      <c r="F474" s="27">
        <f t="shared" si="86"/>
        <v>7004956.8510723421</v>
      </c>
      <c r="G474" s="37">
        <f t="shared" si="87"/>
        <v>6638418.9896202143</v>
      </c>
      <c r="H474" s="37">
        <f t="shared" si="88"/>
        <v>6415710.7151076114</v>
      </c>
      <c r="I474" s="30"/>
      <c r="J474" s="31"/>
      <c r="K474" s="10">
        <f t="shared" si="95"/>
        <v>412.34249999999997</v>
      </c>
      <c r="L474" s="10">
        <f t="shared" si="96"/>
        <v>412.49249999999995</v>
      </c>
      <c r="M474" s="8">
        <v>43198</v>
      </c>
      <c r="N474" s="16">
        <v>0.12361111111111112</v>
      </c>
      <c r="O474" s="6">
        <v>411.45</v>
      </c>
      <c r="P474" s="1">
        <v>7.8479999999999999</v>
      </c>
      <c r="Q474" s="1">
        <v>2.5</v>
      </c>
      <c r="R474" s="1">
        <v>0.48</v>
      </c>
      <c r="S474" s="10">
        <v>-3.9</v>
      </c>
      <c r="T474" s="10">
        <v>83.16</v>
      </c>
      <c r="U474" s="10">
        <v>22.26</v>
      </c>
      <c r="V474" s="12">
        <v>5</v>
      </c>
      <c r="W474" s="10">
        <v>28.5</v>
      </c>
      <c r="X474" s="12">
        <v>5</v>
      </c>
      <c r="Y474" s="10">
        <v>60.03</v>
      </c>
      <c r="Z474" s="12">
        <v>5</v>
      </c>
      <c r="AA474" s="10">
        <v>150</v>
      </c>
      <c r="AB474" s="6">
        <v>6</v>
      </c>
      <c r="AD474" s="2">
        <f t="shared" si="89"/>
        <v>1.0857752198473642</v>
      </c>
      <c r="AE474" s="58">
        <f t="shared" si="90"/>
        <v>-0.40527024209177687</v>
      </c>
      <c r="AF474" s="58">
        <f t="shared" si="91"/>
        <v>0.86008897177870403</v>
      </c>
      <c r="AG474" s="57">
        <f t="shared" si="92"/>
        <v>-0.65456620903042484</v>
      </c>
      <c r="AH474" s="59">
        <f t="shared" si="93"/>
        <v>2.1502224294467602</v>
      </c>
      <c r="AI474" s="60">
        <f t="shared" si="94"/>
        <v>0.57305704801839585</v>
      </c>
    </row>
    <row r="475" spans="2:35">
      <c r="B475" s="11"/>
      <c r="E475" s="27">
        <f t="shared" si="85"/>
        <v>5074584.4632963603</v>
      </c>
      <c r="F475" s="27">
        <f t="shared" si="86"/>
        <v>7073828.6519342819</v>
      </c>
      <c r="G475" s="37">
        <f t="shared" si="87"/>
        <v>6704810.1277339468</v>
      </c>
      <c r="H475" s="37">
        <f t="shared" si="88"/>
        <v>6479814.6741360324</v>
      </c>
      <c r="I475" s="30"/>
      <c r="J475" s="31"/>
      <c r="K475" s="10">
        <f t="shared" si="95"/>
        <v>412.35750000000002</v>
      </c>
      <c r="L475" s="10">
        <f t="shared" si="96"/>
        <v>412.50900000000001</v>
      </c>
      <c r="M475" s="8">
        <v>43198</v>
      </c>
      <c r="N475" s="16">
        <v>0.125</v>
      </c>
      <c r="O475" s="6">
        <v>411.45</v>
      </c>
      <c r="P475" s="1">
        <v>7.8479999999999999</v>
      </c>
      <c r="Q475" s="1">
        <v>2.4900000000000002</v>
      </c>
      <c r="R475" s="1">
        <v>0.47</v>
      </c>
      <c r="S475" s="10">
        <v>-3.8</v>
      </c>
      <c r="T475" s="10">
        <v>83.4</v>
      </c>
      <c r="U475" s="10">
        <v>22.05</v>
      </c>
      <c r="V475" s="12">
        <v>5</v>
      </c>
      <c r="W475" s="10">
        <v>30</v>
      </c>
      <c r="X475" s="12">
        <v>5</v>
      </c>
      <c r="Y475" s="10">
        <v>60.24</v>
      </c>
      <c r="Z475" s="12">
        <v>5</v>
      </c>
      <c r="AA475" s="10">
        <v>151.5</v>
      </c>
      <c r="AB475" s="6">
        <v>6</v>
      </c>
      <c r="AD475" s="2">
        <f t="shared" si="89"/>
        <v>1.1028920837320899</v>
      </c>
      <c r="AE475" s="58">
        <f t="shared" si="90"/>
        <v>-0.40743712134262888</v>
      </c>
      <c r="AF475" s="58">
        <f t="shared" si="91"/>
        <v>0.85917339073618015</v>
      </c>
      <c r="AG475" s="57">
        <f t="shared" si="92"/>
        <v>-0.65919181871935484</v>
      </c>
      <c r="AH475" s="59">
        <f t="shared" si="93"/>
        <v>2.1393417429330883</v>
      </c>
      <c r="AI475" s="60">
        <f t="shared" si="94"/>
        <v>0.56171631720400017</v>
      </c>
    </row>
    <row r="476" spans="2:35">
      <c r="B476" s="11"/>
      <c r="E476" s="27">
        <f t="shared" si="85"/>
        <v>4933939.1647550762</v>
      </c>
      <c r="F476" s="27">
        <f t="shared" si="86"/>
        <v>6837491.9148340235</v>
      </c>
      <c r="G476" s="37">
        <f t="shared" si="87"/>
        <v>6455248.9117293134</v>
      </c>
      <c r="H476" s="37">
        <f t="shared" si="88"/>
        <v>6251811.2698707152</v>
      </c>
      <c r="I476" s="30"/>
      <c r="J476" s="31"/>
      <c r="K476" s="10">
        <f t="shared" si="95"/>
        <v>412.35750000000002</v>
      </c>
      <c r="L476" s="10">
        <f t="shared" si="96"/>
        <v>412.50749999999999</v>
      </c>
      <c r="M476" s="8">
        <v>43198</v>
      </c>
      <c r="N476" s="16">
        <v>0.20555555555555557</v>
      </c>
      <c r="O476" s="6">
        <v>411.45</v>
      </c>
      <c r="P476" s="1">
        <v>7.8479999999999999</v>
      </c>
      <c r="Q476" s="1">
        <v>2.54</v>
      </c>
      <c r="R476" s="1">
        <v>0.51</v>
      </c>
      <c r="S476" s="10">
        <v>-5.5</v>
      </c>
      <c r="T476" s="10">
        <v>83.4</v>
      </c>
      <c r="U476" s="10">
        <v>22.41</v>
      </c>
      <c r="V476" s="12">
        <v>5</v>
      </c>
      <c r="W476" s="10">
        <v>31.5</v>
      </c>
      <c r="X476" s="12">
        <v>5</v>
      </c>
      <c r="Y476" s="10">
        <v>59.88</v>
      </c>
      <c r="Z476" s="12">
        <v>5</v>
      </c>
      <c r="AA476" s="10">
        <v>150</v>
      </c>
      <c r="AB476" s="6">
        <v>6</v>
      </c>
      <c r="AD476" s="2">
        <f t="shared" si="89"/>
        <v>1.0353169041489267</v>
      </c>
      <c r="AE476" s="58">
        <f t="shared" si="90"/>
        <v>-0.39715522449201679</v>
      </c>
      <c r="AF476" s="58">
        <f t="shared" si="91"/>
        <v>0.86080989480360992</v>
      </c>
      <c r="AG476" s="57">
        <f t="shared" si="92"/>
        <v>-0.65092749537921601</v>
      </c>
      <c r="AH476" s="59">
        <f t="shared" si="93"/>
        <v>2.186457132801169</v>
      </c>
      <c r="AI476" s="60">
        <f t="shared" si="94"/>
        <v>0.60836318600891615</v>
      </c>
    </row>
    <row r="477" spans="2:35">
      <c r="B477" s="11"/>
      <c r="E477" s="27">
        <f t="shared" si="85"/>
        <v>4791144.633263085</v>
      </c>
      <c r="F477" s="27">
        <f t="shared" si="86"/>
        <v>6518646.7953448407</v>
      </c>
      <c r="G477" s="37">
        <f t="shared" si="87"/>
        <v>6173742.4431245653</v>
      </c>
      <c r="H477" s="37">
        <f t="shared" si="88"/>
        <v>5965290.6014366299</v>
      </c>
      <c r="I477" s="30"/>
      <c r="J477" s="31"/>
      <c r="K477" s="10">
        <f t="shared" si="95"/>
        <v>412.04250000000002</v>
      </c>
      <c r="L477" s="10">
        <f t="shared" si="96"/>
        <v>412.18950000000001</v>
      </c>
      <c r="M477" s="8">
        <v>43196</v>
      </c>
      <c r="N477" s="16">
        <v>0.69166666666666676</v>
      </c>
      <c r="O477" s="6">
        <v>411.3</v>
      </c>
      <c r="P477" s="1">
        <v>7.8479999999999999</v>
      </c>
      <c r="Q477" s="1">
        <v>2.57</v>
      </c>
      <c r="R477" s="1">
        <v>0.55000000000000004</v>
      </c>
      <c r="S477" s="10">
        <v>-0.4</v>
      </c>
      <c r="T477" s="10">
        <v>83.1</v>
      </c>
      <c r="U477" s="10">
        <v>21.99</v>
      </c>
      <c r="V477" s="12">
        <v>5</v>
      </c>
      <c r="W477" s="10">
        <v>1.5</v>
      </c>
      <c r="X477" s="12">
        <v>5</v>
      </c>
      <c r="Y477" s="10">
        <v>60.27</v>
      </c>
      <c r="Z477" s="12">
        <v>5</v>
      </c>
      <c r="AA477" s="10">
        <v>147</v>
      </c>
      <c r="AB477" s="6">
        <v>6</v>
      </c>
      <c r="AD477" s="2">
        <f t="shared" si="89"/>
        <v>0.98351547018905205</v>
      </c>
      <c r="AE477" s="58">
        <f t="shared" si="90"/>
        <v>-0.39007991533197839</v>
      </c>
      <c r="AF477" s="58">
        <f t="shared" si="91"/>
        <v>0.86586803341341767</v>
      </c>
      <c r="AG477" s="57">
        <f t="shared" si="92"/>
        <v>-0.62548293580347292</v>
      </c>
      <c r="AH477" s="59">
        <f t="shared" si="93"/>
        <v>2.2252808458724833</v>
      </c>
      <c r="AI477" s="60">
        <f t="shared" si="94"/>
        <v>0.65224533719192967</v>
      </c>
    </row>
    <row r="478" spans="2:35">
      <c r="B478" s="11"/>
      <c r="E478" s="27">
        <f t="shared" si="85"/>
        <v>4983385.9841278819</v>
      </c>
      <c r="F478" s="27">
        <f t="shared" si="86"/>
        <v>6460933.491916352</v>
      </c>
      <c r="G478" s="37">
        <f t="shared" si="87"/>
        <v>6267539.859853765</v>
      </c>
      <c r="H478" s="37">
        <f t="shared" si="88"/>
        <v>5959731.0137221925</v>
      </c>
      <c r="I478" s="30"/>
      <c r="J478" s="31"/>
      <c r="K478" s="10">
        <f t="shared" si="95"/>
        <v>411.55499999999995</v>
      </c>
      <c r="L478" s="10">
        <f t="shared" si="96"/>
        <v>411.60449999999997</v>
      </c>
      <c r="M478" s="8">
        <v>43196</v>
      </c>
      <c r="N478" s="16">
        <v>0.72986111111111107</v>
      </c>
      <c r="O478" s="6">
        <v>411.3</v>
      </c>
      <c r="P478" s="1">
        <v>7.8479999999999999</v>
      </c>
      <c r="Q478" s="1">
        <v>2.5099999999999998</v>
      </c>
      <c r="R478" s="1">
        <v>0.56000000000000005</v>
      </c>
      <c r="S478" s="10">
        <v>0.9</v>
      </c>
      <c r="T478" s="10">
        <v>83.22</v>
      </c>
      <c r="U478" s="10">
        <v>22.14</v>
      </c>
      <c r="V478" s="12">
        <v>5</v>
      </c>
      <c r="W478" s="10">
        <v>1.5</v>
      </c>
      <c r="X478" s="12">
        <v>5</v>
      </c>
      <c r="Y478" s="10">
        <v>60.12</v>
      </c>
      <c r="Z478" s="12">
        <v>5</v>
      </c>
      <c r="AA478" s="10">
        <v>49.5</v>
      </c>
      <c r="AB478" s="6">
        <v>6</v>
      </c>
      <c r="AD478" s="2">
        <f t="shared" si="89"/>
        <v>0.97015872666132452</v>
      </c>
      <c r="AE478" s="58">
        <f t="shared" si="90"/>
        <v>-0.40253031065511213</v>
      </c>
      <c r="AF478" s="58">
        <f t="shared" si="91"/>
        <v>0.87972369670934669</v>
      </c>
      <c r="AG478" s="57">
        <f t="shared" si="92"/>
        <v>-0.55653709482553559</v>
      </c>
      <c r="AH478" s="59">
        <f t="shared" si="93"/>
        <v>2.2081064787404601</v>
      </c>
      <c r="AI478" s="60">
        <f t="shared" si="94"/>
        <v>0.6536446885369197</v>
      </c>
    </row>
    <row r="479" spans="2:35">
      <c r="B479" s="11"/>
      <c r="E479" s="27">
        <f t="shared" si="85"/>
        <v>4950390.4689196171</v>
      </c>
      <c r="F479" s="27">
        <f t="shared" si="86"/>
        <v>6580486.3924681358</v>
      </c>
      <c r="G479" s="37">
        <f t="shared" si="87"/>
        <v>6319532.7327171555</v>
      </c>
      <c r="H479" s="37">
        <f t="shared" si="88"/>
        <v>6049935.000990361</v>
      </c>
      <c r="I479" s="30"/>
      <c r="J479" s="31"/>
      <c r="K479" s="10">
        <f t="shared" si="95"/>
        <v>412.0575</v>
      </c>
      <c r="L479" s="10">
        <f t="shared" si="96"/>
        <v>412.209</v>
      </c>
      <c r="M479" s="8">
        <v>43196</v>
      </c>
      <c r="N479" s="16">
        <v>0.73888888888888893</v>
      </c>
      <c r="O479" s="6">
        <v>411.3</v>
      </c>
      <c r="P479" s="1">
        <v>7.8479999999999999</v>
      </c>
      <c r="Q479" s="1">
        <v>2.52</v>
      </c>
      <c r="R479" s="1">
        <v>0.54</v>
      </c>
      <c r="S479" s="10">
        <v>0.9</v>
      </c>
      <c r="T479" s="10">
        <v>82.95</v>
      </c>
      <c r="U479" s="10">
        <v>22.56</v>
      </c>
      <c r="V479" s="12">
        <v>5</v>
      </c>
      <c r="W479" s="10">
        <v>0</v>
      </c>
      <c r="X479" s="12">
        <v>5</v>
      </c>
      <c r="Y479" s="10">
        <v>59.7</v>
      </c>
      <c r="Z479" s="12">
        <v>5</v>
      </c>
      <c r="AA479" s="10">
        <v>151.5</v>
      </c>
      <c r="AB479" s="6">
        <v>6</v>
      </c>
      <c r="AD479" s="2">
        <f t="shared" si="89"/>
        <v>0.99705505406615358</v>
      </c>
      <c r="AE479" s="58">
        <f t="shared" si="90"/>
        <v>-0.40039860178742748</v>
      </c>
      <c r="AF479" s="58">
        <f t="shared" si="91"/>
        <v>0.87249685011541256</v>
      </c>
      <c r="AG479" s="57">
        <f t="shared" si="92"/>
        <v>-0.59236132254128382</v>
      </c>
      <c r="AH479" s="59">
        <f t="shared" si="93"/>
        <v>2.1986920622908395</v>
      </c>
      <c r="AI479" s="60">
        <f t="shared" si="94"/>
        <v>0.63552097984929068</v>
      </c>
    </row>
    <row r="480" spans="2:35">
      <c r="B480" s="11"/>
      <c r="E480" s="27">
        <f t="shared" si="85"/>
        <v>4560700.5241378183</v>
      </c>
      <c r="F480" s="27">
        <f t="shared" si="86"/>
        <v>6643062.8333701454</v>
      </c>
      <c r="G480" s="37">
        <f t="shared" si="87"/>
        <v>6066938.907838542</v>
      </c>
      <c r="H480" s="37">
        <f t="shared" si="88"/>
        <v>6017973.1502232468</v>
      </c>
      <c r="I480" s="30"/>
      <c r="J480" s="31"/>
      <c r="K480" s="10">
        <f t="shared" si="95"/>
        <v>409.39499999999992</v>
      </c>
      <c r="L480" s="10">
        <f t="shared" si="96"/>
        <v>409.63799999999998</v>
      </c>
      <c r="M480" s="8">
        <v>43196</v>
      </c>
      <c r="N480" s="16">
        <v>0.7729166666666667</v>
      </c>
      <c r="O480" s="6">
        <v>411.3</v>
      </c>
      <c r="P480" s="1">
        <v>7.8479999999999999</v>
      </c>
      <c r="Q480" s="1">
        <v>2.65</v>
      </c>
      <c r="R480" s="1">
        <v>0.53</v>
      </c>
      <c r="S480" s="10">
        <v>1.1000000000000001</v>
      </c>
      <c r="T480" s="10">
        <v>82.8</v>
      </c>
      <c r="U480" s="10">
        <v>21.9</v>
      </c>
      <c r="V480" s="12">
        <v>5</v>
      </c>
      <c r="W480" s="10">
        <v>6</v>
      </c>
      <c r="X480" s="12">
        <v>5</v>
      </c>
      <c r="Y480" s="10">
        <v>59.73</v>
      </c>
      <c r="Z480" s="12">
        <v>5</v>
      </c>
      <c r="AA480" s="10">
        <v>243</v>
      </c>
      <c r="AB480" s="6">
        <v>6</v>
      </c>
      <c r="AD480" s="2">
        <f t="shared" si="89"/>
        <v>1.0110488262950619</v>
      </c>
      <c r="AE480" s="58">
        <f t="shared" si="90"/>
        <v>-0.37475493032211582</v>
      </c>
      <c r="AF480" s="58">
        <f t="shared" si="91"/>
        <v>0.84765002566587777</v>
      </c>
      <c r="AG480" s="57">
        <f t="shared" si="92"/>
        <v>-0.71783420496477801</v>
      </c>
      <c r="AH480" s="59">
        <f t="shared" si="93"/>
        <v>2.2462725680145761</v>
      </c>
      <c r="AI480" s="60">
        <f t="shared" si="94"/>
        <v>0.64203586657897926</v>
      </c>
    </row>
    <row r="481" spans="2:35">
      <c r="B481" s="11"/>
      <c r="E481" s="27">
        <f t="shared" si="85"/>
        <v>4428794.2664517555</v>
      </c>
      <c r="F481" s="27">
        <f t="shared" si="86"/>
        <v>6905928.0053059505</v>
      </c>
      <c r="G481" s="37">
        <f t="shared" si="87"/>
        <v>6087832.0584270749</v>
      </c>
      <c r="H481" s="37">
        <f t="shared" si="88"/>
        <v>6207760.9866945269</v>
      </c>
      <c r="I481" s="30"/>
      <c r="J481" s="31"/>
      <c r="K481" s="10">
        <f t="shared" si="95"/>
        <v>412.54499999999996</v>
      </c>
      <c r="L481" s="10">
        <f t="shared" si="96"/>
        <v>412.69499999999994</v>
      </c>
      <c r="M481" s="8">
        <v>43196</v>
      </c>
      <c r="N481" s="16">
        <v>0.85972222222222217</v>
      </c>
      <c r="O481" s="6">
        <v>411.3</v>
      </c>
      <c r="P481" s="1">
        <v>7.8479999999999999</v>
      </c>
      <c r="Q481" s="1">
        <v>2.7</v>
      </c>
      <c r="R481" s="1">
        <v>0.49</v>
      </c>
      <c r="S481" s="10">
        <v>1.5</v>
      </c>
      <c r="T481" s="10">
        <v>83.4</v>
      </c>
      <c r="U481" s="10">
        <v>22.08</v>
      </c>
      <c r="V481" s="12">
        <v>5</v>
      </c>
      <c r="W481" s="10">
        <v>99</v>
      </c>
      <c r="X481" s="12">
        <v>5</v>
      </c>
      <c r="Y481" s="10">
        <v>60.18</v>
      </c>
      <c r="Z481" s="12">
        <v>5</v>
      </c>
      <c r="AA481" s="10">
        <v>150</v>
      </c>
      <c r="AB481" s="6">
        <v>6</v>
      </c>
      <c r="AD481" s="2">
        <f t="shared" si="89"/>
        <v>1.0716895959769501</v>
      </c>
      <c r="AE481" s="58">
        <f t="shared" si="90"/>
        <v>-0.365821202240459</v>
      </c>
      <c r="AF481" s="58">
        <f t="shared" si="91"/>
        <v>0.83059245773862955</v>
      </c>
      <c r="AG481" s="57">
        <f t="shared" si="92"/>
        <v>-0.80612016854079727</v>
      </c>
      <c r="AH481" s="59">
        <f t="shared" si="93"/>
        <v>2.2425996358943001</v>
      </c>
      <c r="AI481" s="60">
        <f t="shared" si="94"/>
        <v>0.60577046760963105</v>
      </c>
    </row>
    <row r="482" spans="2:35">
      <c r="B482" s="11"/>
      <c r="E482" s="27">
        <f t="shared" si="85"/>
        <v>4852880.623313331</v>
      </c>
      <c r="F482" s="27">
        <f t="shared" si="86"/>
        <v>6459171.0519404616</v>
      </c>
      <c r="G482" s="37">
        <f t="shared" si="87"/>
        <v>6181670.3245541295</v>
      </c>
      <c r="H482" s="37">
        <f t="shared" si="88"/>
        <v>5930128.423297313</v>
      </c>
      <c r="I482" s="30"/>
      <c r="J482" s="31"/>
      <c r="K482" s="10">
        <f t="shared" si="95"/>
        <v>417.93</v>
      </c>
      <c r="L482" s="10">
        <f t="shared" si="96"/>
        <v>418.07399999999996</v>
      </c>
      <c r="M482" s="8">
        <v>43196</v>
      </c>
      <c r="N482" s="16">
        <v>0.95000000000000007</v>
      </c>
      <c r="O482" s="6">
        <v>411.3</v>
      </c>
      <c r="P482" s="1">
        <v>7.8479999999999999</v>
      </c>
      <c r="Q482" s="1">
        <v>2.5499999999999998</v>
      </c>
      <c r="R482" s="1">
        <v>0.56000000000000005</v>
      </c>
      <c r="S482" s="10">
        <v>0.1</v>
      </c>
      <c r="T482" s="10">
        <v>84.21</v>
      </c>
      <c r="U482" s="10">
        <v>23.01</v>
      </c>
      <c r="V482" s="12">
        <v>5</v>
      </c>
      <c r="W482" s="10">
        <v>102</v>
      </c>
      <c r="X482" s="12">
        <v>5</v>
      </c>
      <c r="Y482" s="10">
        <v>60.33</v>
      </c>
      <c r="Z482" s="12">
        <v>5</v>
      </c>
      <c r="AA482" s="10">
        <v>144</v>
      </c>
      <c r="AB482" s="6">
        <v>6</v>
      </c>
      <c r="AD482" s="2">
        <f t="shared" si="89"/>
        <v>0.97028716984123675</v>
      </c>
      <c r="AE482" s="58">
        <f t="shared" si="90"/>
        <v>-0.39412742487455565</v>
      </c>
      <c r="AF482" s="58">
        <f t="shared" si="91"/>
        <v>0.87204951291219757</v>
      </c>
      <c r="AG482" s="57">
        <f t="shared" si="92"/>
        <v>-0.59458856152193351</v>
      </c>
      <c r="AH482" s="59">
        <f t="shared" si="93"/>
        <v>2.2237262579261032</v>
      </c>
      <c r="AI482" s="60">
        <f t="shared" si="94"/>
        <v>0.65939687279204429</v>
      </c>
    </row>
    <row r="483" spans="2:35">
      <c r="B483" s="11"/>
      <c r="E483" s="27">
        <f t="shared" si="85"/>
        <v>4884493.4471957609</v>
      </c>
      <c r="F483" s="27">
        <f t="shared" si="86"/>
        <v>6578660.7611159272</v>
      </c>
      <c r="G483" s="37">
        <f t="shared" si="87"/>
        <v>6274101.4479185613</v>
      </c>
      <c r="H483" s="37">
        <f t="shared" si="88"/>
        <v>6034414.2446429413</v>
      </c>
      <c r="I483" s="30"/>
      <c r="J483" s="31"/>
      <c r="K483" s="10">
        <f t="shared" si="95"/>
        <v>414.06</v>
      </c>
      <c r="L483" s="10">
        <f t="shared" si="96"/>
        <v>414.21</v>
      </c>
      <c r="M483" s="8">
        <v>43197</v>
      </c>
      <c r="N483" s="16">
        <v>1.1805555555555555E-2</v>
      </c>
      <c r="O483" s="6">
        <v>411.3</v>
      </c>
      <c r="P483" s="1">
        <v>7.8479999999999999</v>
      </c>
      <c r="Q483" s="1">
        <v>2.54</v>
      </c>
      <c r="R483" s="1">
        <v>0.54</v>
      </c>
      <c r="S483" s="10">
        <v>1.4210899999999999E-14</v>
      </c>
      <c r="T483" s="10">
        <v>83.64</v>
      </c>
      <c r="U483" s="10">
        <v>22.23</v>
      </c>
      <c r="V483" s="12">
        <v>5</v>
      </c>
      <c r="W483" s="10">
        <v>102</v>
      </c>
      <c r="X483" s="12">
        <v>5</v>
      </c>
      <c r="Y483" s="10">
        <v>60.33</v>
      </c>
      <c r="Z483" s="12">
        <v>5</v>
      </c>
      <c r="AA483" s="10">
        <v>150</v>
      </c>
      <c r="AB483" s="6">
        <v>6</v>
      </c>
      <c r="AD483" s="2">
        <f t="shared" si="89"/>
        <v>0.99719303023017769</v>
      </c>
      <c r="AE483" s="58">
        <f t="shared" si="90"/>
        <v>-0.39618704987375641</v>
      </c>
      <c r="AF483" s="58">
        <f t="shared" si="91"/>
        <v>0.86873818322924512</v>
      </c>
      <c r="AG483" s="57">
        <f t="shared" si="92"/>
        <v>-0.61111089732172863</v>
      </c>
      <c r="AH483" s="59">
        <f t="shared" si="93"/>
        <v>2.2065949854022828</v>
      </c>
      <c r="AI483" s="60">
        <f t="shared" si="94"/>
        <v>0.63827061340809776</v>
      </c>
    </row>
    <row r="484" spans="2:35">
      <c r="B484" s="11"/>
      <c r="E484" s="27">
        <f t="shared" si="85"/>
        <v>4324922.1233561411</v>
      </c>
      <c r="F484" s="27">
        <f t="shared" si="86"/>
        <v>5976330.0649170708</v>
      </c>
      <c r="G484" s="37">
        <f t="shared" si="87"/>
        <v>5537868.9840507908</v>
      </c>
      <c r="H484" s="37">
        <f t="shared" si="88"/>
        <v>5423967.6906504547</v>
      </c>
      <c r="I484" s="30"/>
      <c r="J484" s="31"/>
      <c r="K484" s="10">
        <f t="shared" si="95"/>
        <v>412.03499999999997</v>
      </c>
      <c r="L484" s="10">
        <f t="shared" si="96"/>
        <v>412.18199999999996</v>
      </c>
      <c r="M484" s="8">
        <v>43197</v>
      </c>
      <c r="N484" s="16">
        <v>2.8472222222222222E-2</v>
      </c>
      <c r="O484" s="6">
        <v>411.3</v>
      </c>
      <c r="P484" s="1">
        <v>7.8479999999999999</v>
      </c>
      <c r="Q484" s="1">
        <v>2.74</v>
      </c>
      <c r="R484" s="1">
        <v>0.65</v>
      </c>
      <c r="S484" s="10">
        <v>0.4</v>
      </c>
      <c r="T484" s="10">
        <v>83.22</v>
      </c>
      <c r="U484" s="10">
        <v>22.32</v>
      </c>
      <c r="V484" s="12">
        <v>5</v>
      </c>
      <c r="W484" s="10">
        <v>0</v>
      </c>
      <c r="X484" s="12">
        <v>5</v>
      </c>
      <c r="Y484" s="10">
        <v>59.94</v>
      </c>
      <c r="Z484" s="12">
        <v>5</v>
      </c>
      <c r="AA484" s="10">
        <v>147</v>
      </c>
      <c r="AB484" s="6">
        <v>6</v>
      </c>
      <c r="AD484" s="2">
        <f t="shared" si="89"/>
        <v>0.86625596790462112</v>
      </c>
      <c r="AE484" s="58">
        <f t="shared" si="90"/>
        <v>-0.3589335937100111</v>
      </c>
      <c r="AF484" s="58">
        <f t="shared" si="91"/>
        <v>0.86156722263519869</v>
      </c>
      <c r="AG484" s="57">
        <f t="shared" si="92"/>
        <v>-0.64710831645356859</v>
      </c>
      <c r="AH484" s="59">
        <f t="shared" si="93"/>
        <v>2.3606941900204443</v>
      </c>
      <c r="AI484" s="60">
        <f t="shared" si="94"/>
        <v>0.77468328999658542</v>
      </c>
    </row>
    <row r="485" spans="2:35">
      <c r="B485" s="11"/>
      <c r="E485" s="27">
        <f t="shared" si="85"/>
        <v>4559644.1054825103</v>
      </c>
      <c r="F485" s="27">
        <f t="shared" si="86"/>
        <v>6402263.197132376</v>
      </c>
      <c r="G485" s="37">
        <f t="shared" si="87"/>
        <v>5938280.9374024663</v>
      </c>
      <c r="H485" s="37">
        <f t="shared" si="88"/>
        <v>5820423.3632591395</v>
      </c>
      <c r="I485" s="30"/>
      <c r="J485" s="31"/>
      <c r="K485" s="10">
        <f t="shared" si="95"/>
        <v>412.08750000000003</v>
      </c>
      <c r="L485" s="10">
        <f t="shared" si="96"/>
        <v>412.23450000000003</v>
      </c>
      <c r="M485" s="8">
        <v>43197</v>
      </c>
      <c r="N485" s="16">
        <v>6.805555555555555E-2</v>
      </c>
      <c r="O485" s="6">
        <v>411.3</v>
      </c>
      <c r="P485" s="1">
        <v>7.8479999999999999</v>
      </c>
      <c r="Q485" s="1">
        <v>2.65</v>
      </c>
      <c r="R485" s="1">
        <v>0.56999999999999995</v>
      </c>
      <c r="S485" s="10">
        <v>0.7</v>
      </c>
      <c r="T485" s="10">
        <v>83.28</v>
      </c>
      <c r="U485" s="10">
        <v>22.38</v>
      </c>
      <c r="V485" s="12">
        <v>5</v>
      </c>
      <c r="W485" s="10">
        <v>10.5</v>
      </c>
      <c r="X485" s="12">
        <v>5</v>
      </c>
      <c r="Y485" s="10">
        <v>59.88</v>
      </c>
      <c r="Z485" s="12">
        <v>5</v>
      </c>
      <c r="AA485" s="10">
        <v>147</v>
      </c>
      <c r="AB485" s="6">
        <v>6</v>
      </c>
      <c r="AD485" s="2">
        <f t="shared" si="89"/>
        <v>0.95733916088736093</v>
      </c>
      <c r="AE485" s="58">
        <f t="shared" si="90"/>
        <v>-0.37473866079504359</v>
      </c>
      <c r="AF485" s="58">
        <f t="shared" si="91"/>
        <v>0.85730335345071285</v>
      </c>
      <c r="AG485" s="57">
        <f t="shared" si="92"/>
        <v>-0.66865477472039192</v>
      </c>
      <c r="AH485" s="59">
        <f t="shared" si="93"/>
        <v>2.2718538866443887</v>
      </c>
      <c r="AI485" s="60">
        <f t="shared" si="94"/>
        <v>0.68271639635486203</v>
      </c>
    </row>
    <row r="486" spans="2:35">
      <c r="B486" s="11"/>
      <c r="E486" s="27">
        <f t="shared" si="85"/>
        <v>4454819.1811539866</v>
      </c>
      <c r="F486" s="27">
        <f t="shared" si="86"/>
        <v>7761715.0642746976</v>
      </c>
      <c r="G486" s="37">
        <f t="shared" si="87"/>
        <v>6534872.8101089047</v>
      </c>
      <c r="H486" s="37">
        <f t="shared" si="88"/>
        <v>6936783.2933186451</v>
      </c>
      <c r="I486" s="30"/>
      <c r="J486" s="31"/>
      <c r="K486" s="10">
        <f t="shared" si="95"/>
        <v>412.1925</v>
      </c>
      <c r="L486" s="10">
        <f t="shared" si="96"/>
        <v>412.34399999999999</v>
      </c>
      <c r="M486" s="8">
        <v>43197</v>
      </c>
      <c r="N486" s="16">
        <v>0.12152777777777778</v>
      </c>
      <c r="O486" s="6">
        <v>411.3</v>
      </c>
      <c r="P486" s="1">
        <v>7.8479999999999999</v>
      </c>
      <c r="Q486" s="1">
        <v>2.69</v>
      </c>
      <c r="R486" s="1">
        <v>0.38</v>
      </c>
      <c r="S486" s="10">
        <v>1.5</v>
      </c>
      <c r="T486" s="10">
        <v>83.28</v>
      </c>
      <c r="U486" s="10">
        <v>22.32</v>
      </c>
      <c r="V486" s="12">
        <v>5</v>
      </c>
      <c r="W486" s="10">
        <v>27</v>
      </c>
      <c r="X486" s="12">
        <v>5</v>
      </c>
      <c r="Y486" s="10">
        <v>59.94</v>
      </c>
      <c r="Z486" s="12">
        <v>5</v>
      </c>
      <c r="AA486" s="10">
        <v>151.5</v>
      </c>
      <c r="AB486" s="6">
        <v>6</v>
      </c>
      <c r="AD486" s="2">
        <f t="shared" si="89"/>
        <v>1.2900046654036861</v>
      </c>
      <c r="AE486" s="58">
        <f t="shared" si="90"/>
        <v>-0.36757597293540789</v>
      </c>
      <c r="AF486" s="58">
        <f t="shared" si="91"/>
        <v>0.80372151824480198</v>
      </c>
      <c r="AG486" s="57">
        <f t="shared" si="92"/>
        <v>-0.94894404037594471</v>
      </c>
      <c r="AH486" s="59">
        <f t="shared" si="93"/>
        <v>2.1620108840785175</v>
      </c>
      <c r="AI486" s="60">
        <f t="shared" si="94"/>
        <v>0.48548744207570738</v>
      </c>
    </row>
    <row r="487" spans="2:35">
      <c r="B487" s="11"/>
      <c r="E487" s="27">
        <f t="shared" si="85"/>
        <v>4627189.9090063069</v>
      </c>
      <c r="F487" s="27">
        <f t="shared" si="86"/>
        <v>6853251.9380766694</v>
      </c>
      <c r="G487" s="37">
        <f t="shared" si="87"/>
        <v>6231418.2970260382</v>
      </c>
      <c r="H487" s="37">
        <f t="shared" si="88"/>
        <v>6204156.1862700973</v>
      </c>
      <c r="I487" s="30"/>
      <c r="J487" s="31"/>
      <c r="K487" s="10">
        <f t="shared" si="95"/>
        <v>411.70499999999998</v>
      </c>
      <c r="L487" s="10">
        <f t="shared" si="96"/>
        <v>411.88350000000003</v>
      </c>
      <c r="M487" s="8">
        <v>43197</v>
      </c>
      <c r="N487" s="16">
        <v>0.16458333333333333</v>
      </c>
      <c r="O487" s="6">
        <v>411.3</v>
      </c>
      <c r="P487" s="1">
        <v>7.8479999999999999</v>
      </c>
      <c r="Q487" s="1">
        <v>2.63</v>
      </c>
      <c r="R487" s="1">
        <v>0.5</v>
      </c>
      <c r="S487" s="10">
        <v>2.9</v>
      </c>
      <c r="T487" s="10">
        <v>83.01</v>
      </c>
      <c r="U487" s="10">
        <v>22.08</v>
      </c>
      <c r="V487" s="12">
        <v>5</v>
      </c>
      <c r="W487" s="10">
        <v>22.5</v>
      </c>
      <c r="X487" s="12">
        <v>5</v>
      </c>
      <c r="Y487" s="10">
        <v>60.06</v>
      </c>
      <c r="Z487" s="12">
        <v>5</v>
      </c>
      <c r="AA487" s="10">
        <v>178.5</v>
      </c>
      <c r="AB487" s="6">
        <v>6</v>
      </c>
      <c r="AD487" s="2">
        <f t="shared" si="89"/>
        <v>1.0545554043124414</v>
      </c>
      <c r="AE487" s="58">
        <f t="shared" si="90"/>
        <v>-0.37863654392723201</v>
      </c>
      <c r="AF487" s="58">
        <f t="shared" si="91"/>
        <v>0.8432393726430466</v>
      </c>
      <c r="AG487" s="57">
        <f t="shared" si="92"/>
        <v>-0.74049123523363292</v>
      </c>
      <c r="AH487" s="59">
        <f t="shared" si="93"/>
        <v>2.2177195500512128</v>
      </c>
      <c r="AI487" s="60">
        <f t="shared" si="94"/>
        <v>0.60886236161481844</v>
      </c>
    </row>
    <row r="488" spans="2:35">
      <c r="B488" s="11"/>
      <c r="E488" s="27">
        <f t="shared" si="85"/>
        <v>4545616.7586138919</v>
      </c>
      <c r="F488" s="27">
        <f t="shared" si="86"/>
        <v>6147835.1166006336</v>
      </c>
      <c r="G488" s="37">
        <f t="shared" si="87"/>
        <v>5789146.9018038874</v>
      </c>
      <c r="H488" s="37">
        <f t="shared" si="88"/>
        <v>5609298.5445811823</v>
      </c>
      <c r="I488" s="30"/>
      <c r="J488" s="31"/>
      <c r="K488" s="10">
        <f t="shared" si="95"/>
        <v>414.13500000000005</v>
      </c>
      <c r="L488" s="10">
        <f t="shared" si="96"/>
        <v>414.31800000000004</v>
      </c>
      <c r="M488" s="8">
        <v>43197</v>
      </c>
      <c r="N488" s="16">
        <v>0.18055555555555555</v>
      </c>
      <c r="O488" s="6">
        <v>411.3</v>
      </c>
      <c r="P488" s="1">
        <v>7.8479999999999999</v>
      </c>
      <c r="Q488" s="1">
        <v>2.66</v>
      </c>
      <c r="R488" s="1">
        <v>0.62</v>
      </c>
      <c r="S488" s="10">
        <v>3.1</v>
      </c>
      <c r="T488" s="10">
        <v>83.49</v>
      </c>
      <c r="U488" s="10">
        <v>22.68</v>
      </c>
      <c r="V488" s="12">
        <v>5</v>
      </c>
      <c r="W488" s="10">
        <v>24</v>
      </c>
      <c r="X488" s="12">
        <v>5</v>
      </c>
      <c r="Y488" s="10">
        <v>59.94</v>
      </c>
      <c r="Z488" s="12">
        <v>5</v>
      </c>
      <c r="AA488" s="10">
        <v>183</v>
      </c>
      <c r="AB488" s="6">
        <v>6</v>
      </c>
      <c r="AD488" s="2">
        <f t="shared" si="89"/>
        <v>0.89688220246167649</v>
      </c>
      <c r="AE488" s="58">
        <f t="shared" si="90"/>
        <v>-0.37311465081261275</v>
      </c>
      <c r="AF488" s="58">
        <f t="shared" si="91"/>
        <v>0.86739184873077857</v>
      </c>
      <c r="AG488" s="57">
        <f t="shared" si="92"/>
        <v>-0.61784663427603959</v>
      </c>
      <c r="AH488" s="59">
        <f t="shared" si="93"/>
        <v>2.3072623176238709</v>
      </c>
      <c r="AI488" s="60">
        <f t="shared" si="94"/>
        <v>0.73396669402160031</v>
      </c>
    </row>
    <row r="489" spans="2:35">
      <c r="B489" s="11"/>
      <c r="E489" s="27">
        <f t="shared" si="85"/>
        <v>4392749.0274443887</v>
      </c>
      <c r="F489" s="27">
        <f t="shared" si="86"/>
        <v>6154790.3622032665</v>
      </c>
      <c r="G489" s="37">
        <f t="shared" si="87"/>
        <v>5677858.898096283</v>
      </c>
      <c r="H489" s="37">
        <f t="shared" si="88"/>
        <v>5581048.0194326183</v>
      </c>
      <c r="I489" s="30"/>
      <c r="J489" s="31"/>
      <c r="K489" s="10">
        <f t="shared" si="95"/>
        <v>411.59999999999997</v>
      </c>
      <c r="L489" s="10">
        <f t="shared" si="96"/>
        <v>411.60299999999995</v>
      </c>
      <c r="M489" s="8">
        <v>43197</v>
      </c>
      <c r="N489" s="16">
        <v>0.20555555555555557</v>
      </c>
      <c r="O489" s="6">
        <v>411.3</v>
      </c>
      <c r="P489" s="1">
        <v>7.8479999999999999</v>
      </c>
      <c r="Q489" s="1">
        <v>2.72</v>
      </c>
      <c r="R489" s="1">
        <v>0.62</v>
      </c>
      <c r="S489" s="10">
        <v>3.6</v>
      </c>
      <c r="T489" s="10">
        <v>82.47</v>
      </c>
      <c r="U489" s="10">
        <v>22.26</v>
      </c>
      <c r="V489" s="12">
        <v>5</v>
      </c>
      <c r="W489" s="10">
        <v>27</v>
      </c>
      <c r="X489" s="12">
        <v>5</v>
      </c>
      <c r="Y489" s="10">
        <v>60.03</v>
      </c>
      <c r="Z489" s="12">
        <v>5</v>
      </c>
      <c r="AA489" s="10">
        <v>3</v>
      </c>
      <c r="AB489" s="6">
        <v>6</v>
      </c>
      <c r="AD489" s="2">
        <f t="shared" si="89"/>
        <v>0.89642437111778128</v>
      </c>
      <c r="AE489" s="58">
        <f t="shared" si="90"/>
        <v>-0.36259050675755755</v>
      </c>
      <c r="AF489" s="58">
        <f t="shared" si="91"/>
        <v>0.85791274721557897</v>
      </c>
      <c r="AG489" s="57">
        <f t="shared" si="92"/>
        <v>-0.66556879202211217</v>
      </c>
      <c r="AH489" s="59">
        <f t="shared" si="93"/>
        <v>2.3335226724263745</v>
      </c>
      <c r="AI489" s="60">
        <f t="shared" si="94"/>
        <v>0.74207631218963299</v>
      </c>
    </row>
    <row r="490" spans="2:35">
      <c r="B490" s="11"/>
      <c r="E490" s="27">
        <f t="shared" si="85"/>
        <v>4661463.9333236087</v>
      </c>
      <c r="F490" s="27">
        <f t="shared" si="86"/>
        <v>6206144.1342607206</v>
      </c>
      <c r="G490" s="37">
        <f t="shared" si="87"/>
        <v>5902467.2617018186</v>
      </c>
      <c r="H490" s="37">
        <f t="shared" si="88"/>
        <v>5681385.3952832585</v>
      </c>
      <c r="I490" s="30"/>
      <c r="J490" s="31"/>
      <c r="K490" s="10">
        <f t="shared" si="95"/>
        <v>411.8775</v>
      </c>
      <c r="L490" s="10">
        <f t="shared" si="96"/>
        <v>412.02600000000001</v>
      </c>
      <c r="M490" s="8">
        <v>43197</v>
      </c>
      <c r="N490" s="16">
        <v>0.21666666666666667</v>
      </c>
      <c r="O490" s="6">
        <v>411.3</v>
      </c>
      <c r="P490" s="1">
        <v>7.8479999999999999</v>
      </c>
      <c r="Q490" s="1">
        <v>2.62</v>
      </c>
      <c r="R490" s="1">
        <v>0.61</v>
      </c>
      <c r="S490" s="10">
        <v>3.5</v>
      </c>
      <c r="T490" s="10">
        <v>83.01</v>
      </c>
      <c r="U490" s="10">
        <v>22.05</v>
      </c>
      <c r="V490" s="12">
        <v>5</v>
      </c>
      <c r="W490" s="10">
        <v>27</v>
      </c>
      <c r="X490" s="12">
        <v>5</v>
      </c>
      <c r="Y490" s="10">
        <v>60.15</v>
      </c>
      <c r="Z490" s="12">
        <v>5</v>
      </c>
      <c r="AA490" s="10">
        <v>148.5</v>
      </c>
      <c r="AB490" s="6">
        <v>6</v>
      </c>
      <c r="AD490" s="2">
        <f t="shared" si="89"/>
        <v>0.90768405751846815</v>
      </c>
      <c r="AE490" s="58">
        <f t="shared" si="90"/>
        <v>-0.38061560759752056</v>
      </c>
      <c r="AF490" s="58">
        <f t="shared" si="91"/>
        <v>0.87180562229606096</v>
      </c>
      <c r="AG490" s="57">
        <f t="shared" si="92"/>
        <v>-0.59580334533428336</v>
      </c>
      <c r="AH490" s="59">
        <f t="shared" si="93"/>
        <v>2.2841307304156797</v>
      </c>
      <c r="AI490" s="60">
        <f t="shared" si="94"/>
        <v>0.71847253252149956</v>
      </c>
    </row>
    <row r="491" spans="2:35">
      <c r="B491" s="11"/>
      <c r="E491" s="27">
        <f t="shared" si="85"/>
        <v>4560113.5833482174</v>
      </c>
      <c r="F491" s="27">
        <f t="shared" si="86"/>
        <v>8134887.6038044514</v>
      </c>
      <c r="G491" s="37">
        <f t="shared" si="87"/>
        <v>6836003.22803206</v>
      </c>
      <c r="H491" s="37">
        <f t="shared" si="88"/>
        <v>7280551.4196836399</v>
      </c>
      <c r="I491" s="30"/>
      <c r="J491" s="31"/>
      <c r="K491" s="10">
        <f t="shared" si="95"/>
        <v>412.14750000000004</v>
      </c>
      <c r="L491" s="10">
        <f t="shared" si="96"/>
        <v>412.29450000000003</v>
      </c>
      <c r="M491" s="8">
        <v>43197</v>
      </c>
      <c r="N491" s="16">
        <v>0.30138888888888887</v>
      </c>
      <c r="O491" s="6">
        <v>411.3</v>
      </c>
      <c r="P491" s="1">
        <v>7.8479999999999999</v>
      </c>
      <c r="Q491" s="1">
        <v>2.65</v>
      </c>
      <c r="R491" s="1">
        <v>0.34</v>
      </c>
      <c r="S491" s="10">
        <v>-0.9</v>
      </c>
      <c r="T491" s="10">
        <v>83.22</v>
      </c>
      <c r="U491" s="10">
        <v>22.29</v>
      </c>
      <c r="V491" s="12">
        <v>5</v>
      </c>
      <c r="W491" s="10">
        <v>22.5</v>
      </c>
      <c r="X491" s="12">
        <v>5</v>
      </c>
      <c r="Y491" s="10">
        <v>59.97</v>
      </c>
      <c r="Z491" s="12">
        <v>5</v>
      </c>
      <c r="AA491" s="10">
        <v>147</v>
      </c>
      <c r="AB491" s="6">
        <v>6</v>
      </c>
      <c r="AD491" s="2">
        <f t="shared" si="89"/>
        <v>1.396976368166801</v>
      </c>
      <c r="AE491" s="58">
        <f t="shared" si="90"/>
        <v>-0.37474589105627343</v>
      </c>
      <c r="AF491" s="58">
        <f t="shared" si="91"/>
        <v>0.79767063415438155</v>
      </c>
      <c r="AG491" s="57">
        <f t="shared" si="92"/>
        <v>-0.9817639598871174</v>
      </c>
      <c r="AH491" s="59">
        <f t="shared" si="93"/>
        <v>2.1138271805091109</v>
      </c>
      <c r="AI491" s="60">
        <f t="shared" si="94"/>
        <v>0.43767860043795964</v>
      </c>
    </row>
    <row r="492" spans="2:35">
      <c r="B492" s="11"/>
      <c r="E492" s="27">
        <f t="shared" si="85"/>
        <v>4588092.439077938</v>
      </c>
      <c r="F492" s="27">
        <f t="shared" si="86"/>
        <v>6705571.1495310105</v>
      </c>
      <c r="G492" s="37">
        <f t="shared" si="87"/>
        <v>6122441.1276277481</v>
      </c>
      <c r="H492" s="37">
        <f t="shared" si="88"/>
        <v>6075347.2326833559</v>
      </c>
      <c r="I492" s="30"/>
      <c r="J492" s="31"/>
      <c r="K492" s="10">
        <f t="shared" si="95"/>
        <v>412.79250000000002</v>
      </c>
      <c r="L492" s="10">
        <f t="shared" si="96"/>
        <v>412.9425</v>
      </c>
      <c r="M492" s="8">
        <v>43197</v>
      </c>
      <c r="N492" s="16">
        <v>0.3125</v>
      </c>
      <c r="O492" s="6">
        <v>411.3</v>
      </c>
      <c r="P492" s="1">
        <v>7.8479999999999999</v>
      </c>
      <c r="Q492" s="1">
        <v>2.64</v>
      </c>
      <c r="R492" s="1">
        <v>0.52</v>
      </c>
      <c r="S492" s="10">
        <v>-1</v>
      </c>
      <c r="T492" s="10">
        <v>83.25</v>
      </c>
      <c r="U492" s="10">
        <v>21.81</v>
      </c>
      <c r="V492" s="12">
        <v>5</v>
      </c>
      <c r="W492" s="10">
        <v>28.5</v>
      </c>
      <c r="X492" s="12">
        <v>5</v>
      </c>
      <c r="Y492" s="10">
        <v>60.57</v>
      </c>
      <c r="Z492" s="12">
        <v>5</v>
      </c>
      <c r="AA492" s="10">
        <v>150</v>
      </c>
      <c r="AB492" s="6">
        <v>6</v>
      </c>
      <c r="AD492" s="2">
        <f t="shared" si="89"/>
        <v>1.0255861672382611</v>
      </c>
      <c r="AE492" s="58">
        <f t="shared" si="90"/>
        <v>-0.37659790761793521</v>
      </c>
      <c r="AF492" s="58">
        <f t="shared" si="91"/>
        <v>0.84674099780219181</v>
      </c>
      <c r="AG492" s="57">
        <f t="shared" si="92"/>
        <v>-0.72249411896931948</v>
      </c>
      <c r="AH492" s="59">
        <f t="shared" si="93"/>
        <v>2.2353962341977867</v>
      </c>
      <c r="AI492" s="60">
        <f t="shared" si="94"/>
        <v>0.63059824179216428</v>
      </c>
    </row>
    <row r="493" spans="2:35">
      <c r="B493" s="11"/>
      <c r="E493" s="27">
        <f t="shared" si="85"/>
        <v>4885269.9858314181</v>
      </c>
      <c r="F493" s="27">
        <f t="shared" si="86"/>
        <v>6460228.4334143298</v>
      </c>
      <c r="G493" s="37">
        <f t="shared" si="87"/>
        <v>6203847.0848071156</v>
      </c>
      <c r="H493" s="37">
        <f t="shared" si="88"/>
        <v>5937922.0803662753</v>
      </c>
      <c r="I493" s="30"/>
      <c r="J493" s="31"/>
      <c r="K493" s="10">
        <f t="shared" si="95"/>
        <v>411.15</v>
      </c>
      <c r="L493" s="10">
        <f t="shared" si="96"/>
        <v>411.303</v>
      </c>
      <c r="M493" s="8">
        <v>43197</v>
      </c>
      <c r="N493" s="16">
        <v>0.31527777777777777</v>
      </c>
      <c r="O493" s="6">
        <v>411.3</v>
      </c>
      <c r="P493" s="1">
        <v>7.8479999999999999</v>
      </c>
      <c r="Q493" s="1">
        <v>2.54</v>
      </c>
      <c r="R493" s="1">
        <v>0.56000000000000005</v>
      </c>
      <c r="S493" s="10">
        <v>-0.7</v>
      </c>
      <c r="T493" s="10">
        <v>83.22</v>
      </c>
      <c r="U493" s="10">
        <v>22.38</v>
      </c>
      <c r="V493" s="12">
        <v>5</v>
      </c>
      <c r="W493" s="10">
        <v>27</v>
      </c>
      <c r="X493" s="12">
        <v>5</v>
      </c>
      <c r="Y493" s="10">
        <v>59.67</v>
      </c>
      <c r="Z493" s="12">
        <v>5</v>
      </c>
      <c r="AA493" s="10">
        <v>153</v>
      </c>
      <c r="AB493" s="6">
        <v>6</v>
      </c>
      <c r="AD493" s="2">
        <f t="shared" si="89"/>
        <v>0.9702101099465783</v>
      </c>
      <c r="AE493" s="58">
        <f t="shared" si="90"/>
        <v>-0.39619952698630945</v>
      </c>
      <c r="AF493" s="58">
        <f t="shared" si="91"/>
        <v>0.87391862916488849</v>
      </c>
      <c r="AG493" s="57">
        <f t="shared" si="92"/>
        <v>-0.5852900277730626</v>
      </c>
      <c r="AH493" s="59">
        <f t="shared" si="93"/>
        <v>2.2197533180788169</v>
      </c>
      <c r="AI493" s="60">
        <f t="shared" si="94"/>
        <v>0.65798657053874754</v>
      </c>
    </row>
    <row r="494" spans="2:35">
      <c r="B494" s="11"/>
      <c r="E494" s="27">
        <f t="shared" si="85"/>
        <v>4615615.1801883308</v>
      </c>
      <c r="F494" s="27">
        <f t="shared" si="86"/>
        <v>7418949.0987199713</v>
      </c>
      <c r="G494" s="37">
        <f t="shared" si="87"/>
        <v>6523326.4374430254</v>
      </c>
      <c r="H494" s="37">
        <f t="shared" si="88"/>
        <v>6677488.5429085121</v>
      </c>
      <c r="I494" s="30"/>
      <c r="J494" s="31"/>
      <c r="K494" s="10">
        <f t="shared" si="95"/>
        <v>411.42750000000001</v>
      </c>
      <c r="L494" s="10">
        <f t="shared" si="96"/>
        <v>411.57600000000002</v>
      </c>
      <c r="M494" s="8">
        <v>43197</v>
      </c>
      <c r="N494" s="16">
        <v>0.34513888888888888</v>
      </c>
      <c r="O494" s="6">
        <v>411.3</v>
      </c>
      <c r="P494" s="1">
        <v>7.8479999999999999</v>
      </c>
      <c r="Q494" s="1">
        <v>2.63</v>
      </c>
      <c r="R494" s="1">
        <v>0.42</v>
      </c>
      <c r="S494" s="10">
        <v>-0.8</v>
      </c>
      <c r="T494" s="10">
        <v>82.92</v>
      </c>
      <c r="U494" s="10">
        <v>21.87</v>
      </c>
      <c r="V494" s="12">
        <v>5</v>
      </c>
      <c r="W494" s="10">
        <v>27</v>
      </c>
      <c r="X494" s="12">
        <v>5</v>
      </c>
      <c r="Y494" s="10">
        <v>60.24</v>
      </c>
      <c r="Z494" s="12">
        <v>5</v>
      </c>
      <c r="AA494" s="10">
        <v>148.5</v>
      </c>
      <c r="AB494" s="6">
        <v>6</v>
      </c>
      <c r="AD494" s="2">
        <f t="shared" si="89"/>
        <v>1.2004538961821383</v>
      </c>
      <c r="AE494" s="58">
        <f t="shared" si="90"/>
        <v>-0.37845693007915826</v>
      </c>
      <c r="AF494" s="58">
        <f t="shared" si="91"/>
        <v>0.82256179419596542</v>
      </c>
      <c r="AG494" s="57">
        <f t="shared" si="92"/>
        <v>-0.84831466180117787</v>
      </c>
      <c r="AH494" s="59">
        <f t="shared" si="93"/>
        <v>2.1633375187353892</v>
      </c>
      <c r="AI494" s="60">
        <f t="shared" si="94"/>
        <v>0.52430108515087614</v>
      </c>
    </row>
    <row r="495" spans="2:35">
      <c r="B495" s="11"/>
      <c r="E495" s="27">
        <f t="shared" si="85"/>
        <v>4792773.061814094</v>
      </c>
      <c r="F495" s="27">
        <f t="shared" si="86"/>
        <v>6581388.2069282532</v>
      </c>
      <c r="G495" s="37">
        <f t="shared" si="87"/>
        <v>6210841.7872777116</v>
      </c>
      <c r="H495" s="37">
        <f t="shared" si="88"/>
        <v>6016766.2146080369</v>
      </c>
      <c r="I495" s="30"/>
      <c r="J495" s="31"/>
      <c r="K495" s="10">
        <f t="shared" si="95"/>
        <v>414.89249999999998</v>
      </c>
      <c r="L495" s="10">
        <f t="shared" si="96"/>
        <v>415.04249999999996</v>
      </c>
      <c r="M495" s="8">
        <v>43197</v>
      </c>
      <c r="N495" s="16">
        <v>0.36249999999999999</v>
      </c>
      <c r="O495" s="6">
        <v>411.3</v>
      </c>
      <c r="P495" s="1">
        <v>7.8479999999999999</v>
      </c>
      <c r="Q495" s="1">
        <v>2.57</v>
      </c>
      <c r="R495" s="1">
        <v>0.54</v>
      </c>
      <c r="S495" s="10">
        <v>-1.1000000000000001</v>
      </c>
      <c r="T495" s="10">
        <v>83.28</v>
      </c>
      <c r="U495" s="10">
        <v>22.26</v>
      </c>
      <c r="V495" s="12">
        <v>5</v>
      </c>
      <c r="W495" s="10">
        <v>28.5</v>
      </c>
      <c r="X495" s="12">
        <v>5</v>
      </c>
      <c r="Y495" s="10">
        <v>60.54</v>
      </c>
      <c r="Z495" s="12">
        <v>5</v>
      </c>
      <c r="AA495" s="10">
        <v>150</v>
      </c>
      <c r="AB495" s="6">
        <v>6</v>
      </c>
      <c r="AD495" s="2">
        <f t="shared" si="89"/>
        <v>0.9969868974255931</v>
      </c>
      <c r="AE495" s="58">
        <f t="shared" si="90"/>
        <v>-0.39010577484403419</v>
      </c>
      <c r="AF495" s="58">
        <f t="shared" si="91"/>
        <v>0.86331881920342601</v>
      </c>
      <c r="AG495" s="57">
        <f t="shared" si="92"/>
        <v>-0.63828791942867635</v>
      </c>
      <c r="AH495" s="59">
        <f t="shared" si="93"/>
        <v>2.2187293653528051</v>
      </c>
      <c r="AI495" s="60">
        <f t="shared" si="94"/>
        <v>0.64227726856735046</v>
      </c>
    </row>
    <row r="496" spans="2:35">
      <c r="B496" s="11"/>
      <c r="E496" s="27">
        <f t="shared" si="85"/>
        <v>5156748.206969196</v>
      </c>
      <c r="F496" s="27">
        <f t="shared" si="86"/>
        <v>7421053.7855782462</v>
      </c>
      <c r="G496" s="37">
        <f t="shared" si="87"/>
        <v>6987237.7657474475</v>
      </c>
      <c r="H496" s="37">
        <f t="shared" si="88"/>
        <v>6789445.5631028665</v>
      </c>
      <c r="I496" s="30"/>
      <c r="J496" s="31"/>
      <c r="K496" s="10">
        <f t="shared" si="95"/>
        <v>413.37</v>
      </c>
      <c r="L496" s="10">
        <f t="shared" si="96"/>
        <v>413.517</v>
      </c>
      <c r="M496" s="8">
        <v>43197</v>
      </c>
      <c r="N496" s="16">
        <v>0.36319444444444443</v>
      </c>
      <c r="O496" s="6">
        <v>411.3</v>
      </c>
      <c r="P496" s="1">
        <v>7.8479999999999999</v>
      </c>
      <c r="Q496" s="1">
        <v>2.46</v>
      </c>
      <c r="R496" s="1">
        <v>0.42</v>
      </c>
      <c r="S496" s="10">
        <v>-1.2</v>
      </c>
      <c r="T496" s="10">
        <v>83.43</v>
      </c>
      <c r="U496" s="10">
        <v>22.17</v>
      </c>
      <c r="V496" s="12">
        <v>5</v>
      </c>
      <c r="W496" s="10">
        <v>27</v>
      </c>
      <c r="X496" s="12">
        <v>5</v>
      </c>
      <c r="Y496" s="10">
        <v>60.33</v>
      </c>
      <c r="Z496" s="12">
        <v>5</v>
      </c>
      <c r="AA496" s="10">
        <v>147</v>
      </c>
      <c r="AB496" s="6">
        <v>6</v>
      </c>
      <c r="AD496" s="2">
        <f t="shared" si="89"/>
        <v>1.2002493822306515</v>
      </c>
      <c r="AE496" s="58">
        <f t="shared" si="90"/>
        <v>-0.41358792182029058</v>
      </c>
      <c r="AF496" s="58">
        <f t="shared" si="91"/>
        <v>0.8503518810868046</v>
      </c>
      <c r="AG496" s="57">
        <f t="shared" si="92"/>
        <v>-0.70401323237507452</v>
      </c>
      <c r="AH496" s="59">
        <f t="shared" si="93"/>
        <v>2.0918656274735392</v>
      </c>
      <c r="AI496" s="60">
        <f t="shared" si="94"/>
        <v>0.50716656350475209</v>
      </c>
    </row>
    <row r="497" spans="2:35">
      <c r="B497" s="11"/>
      <c r="E497" s="27">
        <f t="shared" si="85"/>
        <v>5121683.2484820746</v>
      </c>
      <c r="F497" s="27">
        <f t="shared" si="86"/>
        <v>6771536.8315259423</v>
      </c>
      <c r="G497" s="37">
        <f t="shared" si="87"/>
        <v>6550122.7089805733</v>
      </c>
      <c r="H497" s="37">
        <f t="shared" si="88"/>
        <v>6242815.799361839</v>
      </c>
      <c r="I497" s="30"/>
      <c r="J497" s="31"/>
      <c r="K497" s="10">
        <f t="shared" si="95"/>
        <v>411.99750000000006</v>
      </c>
      <c r="L497" s="10">
        <f t="shared" si="96"/>
        <v>412.14450000000005</v>
      </c>
      <c r="M497" s="8">
        <v>43197</v>
      </c>
      <c r="N497" s="16">
        <v>0.36874999999999997</v>
      </c>
      <c r="O497" s="6">
        <v>411.3</v>
      </c>
      <c r="P497" s="1">
        <v>7.8479999999999999</v>
      </c>
      <c r="Q497" s="1">
        <v>2.4700000000000002</v>
      </c>
      <c r="R497" s="1">
        <v>0.51</v>
      </c>
      <c r="S497" s="10">
        <v>-1.3</v>
      </c>
      <c r="T497" s="10">
        <v>83.43</v>
      </c>
      <c r="U497" s="10">
        <v>22.35</v>
      </c>
      <c r="V497" s="12">
        <v>5</v>
      </c>
      <c r="W497" s="10">
        <v>22.5</v>
      </c>
      <c r="X497" s="12">
        <v>5</v>
      </c>
      <c r="Y497" s="10">
        <v>59.88</v>
      </c>
      <c r="Z497" s="12">
        <v>5</v>
      </c>
      <c r="AA497" s="10">
        <v>147</v>
      </c>
      <c r="AB497" s="6">
        <v>6</v>
      </c>
      <c r="AD497" s="2">
        <f t="shared" si="89"/>
        <v>1.0404169313650531</v>
      </c>
      <c r="AE497" s="58">
        <f t="shared" si="90"/>
        <v>-0.4113340999711943</v>
      </c>
      <c r="AF497" s="58">
        <f t="shared" si="91"/>
        <v>0.87419830263794696</v>
      </c>
      <c r="AG497" s="57">
        <f t="shared" si="92"/>
        <v>-0.58390041080968225</v>
      </c>
      <c r="AH497" s="59">
        <f t="shared" si="93"/>
        <v>2.1592698075157291</v>
      </c>
      <c r="AI497" s="60">
        <f t="shared" si="94"/>
        <v>0.59904606148338702</v>
      </c>
    </row>
    <row r="498" spans="2:35">
      <c r="B498" s="11"/>
      <c r="E498" s="27">
        <f t="shared" si="85"/>
        <v>4619483.8799906829</v>
      </c>
      <c r="F498" s="27">
        <f t="shared" si="86"/>
        <v>6466291.1222706363</v>
      </c>
      <c r="G498" s="37">
        <f t="shared" si="87"/>
        <v>6017781.9988107728</v>
      </c>
      <c r="H498" s="37">
        <f t="shared" si="88"/>
        <v>5885099.8840015735</v>
      </c>
      <c r="I498" s="30"/>
      <c r="J498" s="31"/>
      <c r="K498" s="10">
        <f t="shared" si="95"/>
        <v>411.89249999999998</v>
      </c>
      <c r="L498" s="10">
        <f t="shared" si="96"/>
        <v>412.041</v>
      </c>
      <c r="M498" s="8">
        <v>43197</v>
      </c>
      <c r="N498" s="16">
        <v>0.40277777777777773</v>
      </c>
      <c r="O498" s="6">
        <v>411.3</v>
      </c>
      <c r="P498" s="1">
        <v>7.8479999999999999</v>
      </c>
      <c r="Q498" s="1">
        <v>2.63</v>
      </c>
      <c r="R498" s="1">
        <v>0.56000000000000005</v>
      </c>
      <c r="S498" s="10">
        <v>-1.8</v>
      </c>
      <c r="T498" s="10">
        <v>83.46</v>
      </c>
      <c r="U498" s="10">
        <v>22.26</v>
      </c>
      <c r="V498" s="12">
        <v>5</v>
      </c>
      <c r="W498" s="10">
        <v>30</v>
      </c>
      <c r="X498" s="12">
        <v>5</v>
      </c>
      <c r="Y498" s="10">
        <v>59.94</v>
      </c>
      <c r="Z498" s="12">
        <v>5</v>
      </c>
      <c r="AA498" s="10">
        <v>148.5</v>
      </c>
      <c r="AB498" s="6">
        <v>6</v>
      </c>
      <c r="AD498" s="2">
        <f t="shared" si="89"/>
        <v>0.96976827303515223</v>
      </c>
      <c r="AE498" s="58">
        <f t="shared" si="90"/>
        <v>-0.37851696362892606</v>
      </c>
      <c r="AF498" s="58">
        <f t="shared" si="91"/>
        <v>0.85811248928543638</v>
      </c>
      <c r="AG498" s="57">
        <f t="shared" si="92"/>
        <v>-0.66455777100342783</v>
      </c>
      <c r="AH498" s="59">
        <f t="shared" si="93"/>
        <v>2.2568358468206977</v>
      </c>
      <c r="AI498" s="60">
        <f t="shared" si="94"/>
        <v>0.67010645913446876</v>
      </c>
    </row>
    <row r="499" spans="2:35">
      <c r="B499" s="11"/>
      <c r="E499" s="27">
        <f t="shared" si="85"/>
        <v>5091947.5107487207</v>
      </c>
      <c r="F499" s="27">
        <f t="shared" si="86"/>
        <v>7273082.0740793571</v>
      </c>
      <c r="G499" s="37">
        <f t="shared" si="87"/>
        <v>6843957.2116479548</v>
      </c>
      <c r="H499" s="37">
        <f t="shared" si="88"/>
        <v>6651274.5629836917</v>
      </c>
      <c r="I499" s="30"/>
      <c r="J499" s="31"/>
      <c r="K499" s="10">
        <f t="shared" si="95"/>
        <v>409.9425</v>
      </c>
      <c r="L499" s="10">
        <f t="shared" si="96"/>
        <v>410.09249999999997</v>
      </c>
      <c r="M499" s="8">
        <v>43197</v>
      </c>
      <c r="N499" s="16">
        <v>0.4152777777777778</v>
      </c>
      <c r="O499" s="6">
        <v>411.3</v>
      </c>
      <c r="P499" s="1">
        <v>7.8479999999999999</v>
      </c>
      <c r="Q499" s="1">
        <v>2.48</v>
      </c>
      <c r="R499" s="1">
        <v>0.44</v>
      </c>
      <c r="S499" s="10">
        <v>-2.2000000000000002</v>
      </c>
      <c r="T499" s="10">
        <v>82.86</v>
      </c>
      <c r="U499" s="10">
        <v>22.23</v>
      </c>
      <c r="V499" s="12">
        <v>5</v>
      </c>
      <c r="W499" s="10">
        <v>28.5</v>
      </c>
      <c r="X499" s="12">
        <v>5</v>
      </c>
      <c r="Y499" s="10">
        <v>59.58</v>
      </c>
      <c r="Z499" s="12">
        <v>5</v>
      </c>
      <c r="AA499" s="10">
        <v>150</v>
      </c>
      <c r="AB499" s="6">
        <v>6</v>
      </c>
      <c r="AD499" s="2">
        <f t="shared" si="89"/>
        <v>1.1594175418326258</v>
      </c>
      <c r="AE499" s="58">
        <f t="shared" si="90"/>
        <v>-0.40918615353475807</v>
      </c>
      <c r="AF499" s="58">
        <f t="shared" si="91"/>
        <v>0.85244575763482222</v>
      </c>
      <c r="AG499" s="57">
        <f t="shared" si="92"/>
        <v>-0.69333246246730817</v>
      </c>
      <c r="AH499" s="59">
        <f t="shared" si="93"/>
        <v>2.1140654789343589</v>
      </c>
      <c r="AI499" s="60">
        <f t="shared" si="94"/>
        <v>0.53001226868385309</v>
      </c>
    </row>
    <row r="500" spans="2:35">
      <c r="B500" s="11"/>
      <c r="E500" s="27">
        <f t="shared" si="85"/>
        <v>4832241.5928034168</v>
      </c>
      <c r="F500" s="27">
        <f t="shared" si="86"/>
        <v>7278005.1517564859</v>
      </c>
      <c r="G500" s="37">
        <f t="shared" si="87"/>
        <v>6638296.7780688005</v>
      </c>
      <c r="H500" s="37">
        <f t="shared" si="88"/>
        <v>6601381.5944054527</v>
      </c>
      <c r="I500" s="30"/>
      <c r="J500" s="31"/>
      <c r="K500" s="10">
        <f t="shared" si="95"/>
        <v>411.9375</v>
      </c>
      <c r="L500" s="10">
        <f t="shared" si="96"/>
        <v>412.03499999999997</v>
      </c>
      <c r="M500" s="8">
        <v>43197</v>
      </c>
      <c r="N500" s="16">
        <v>0.43888888888888888</v>
      </c>
      <c r="O500" s="6">
        <v>411.3</v>
      </c>
      <c r="P500" s="1">
        <v>7.8479999999999999</v>
      </c>
      <c r="Q500" s="1">
        <v>2.56</v>
      </c>
      <c r="R500" s="1">
        <v>0.44</v>
      </c>
      <c r="S500" s="10">
        <v>-2.6</v>
      </c>
      <c r="T500" s="10">
        <v>82.98</v>
      </c>
      <c r="U500" s="10">
        <v>22.32</v>
      </c>
      <c r="V500" s="12">
        <v>5</v>
      </c>
      <c r="W500" s="10">
        <v>30</v>
      </c>
      <c r="X500" s="12">
        <v>5</v>
      </c>
      <c r="Y500" s="10">
        <v>59.94</v>
      </c>
      <c r="Z500" s="12">
        <v>5</v>
      </c>
      <c r="AA500" s="10">
        <v>97.5</v>
      </c>
      <c r="AB500" s="6">
        <v>6</v>
      </c>
      <c r="AD500" s="2">
        <f t="shared" si="89"/>
        <v>1.1589609072987686</v>
      </c>
      <c r="AE500" s="58">
        <f t="shared" si="90"/>
        <v>-0.39225883570354481</v>
      </c>
      <c r="AF500" s="58">
        <f t="shared" si="91"/>
        <v>0.83857096037204271</v>
      </c>
      <c r="AG500" s="57">
        <f t="shared" si="92"/>
        <v>-0.7646018124624463</v>
      </c>
      <c r="AH500" s="59">
        <f t="shared" si="93"/>
        <v>2.1467416585524295</v>
      </c>
      <c r="AI500" s="60">
        <f t="shared" si="94"/>
        <v>0.53878172663349599</v>
      </c>
    </row>
    <row r="501" spans="2:35">
      <c r="B501" s="11"/>
      <c r="E501" s="27">
        <f t="shared" si="85"/>
        <v>5061489.8627430778</v>
      </c>
      <c r="F501" s="27">
        <f t="shared" si="86"/>
        <v>7203651.2317805169</v>
      </c>
      <c r="G501" s="37">
        <f t="shared" si="87"/>
        <v>6777212.6926571503</v>
      </c>
      <c r="H501" s="37">
        <f t="shared" si="88"/>
        <v>6586426.661765324</v>
      </c>
      <c r="I501" s="30"/>
      <c r="J501" s="31"/>
      <c r="K501" s="10">
        <f t="shared" si="95"/>
        <v>412.05</v>
      </c>
      <c r="L501" s="10">
        <f t="shared" si="96"/>
        <v>412.20150000000001</v>
      </c>
      <c r="M501" s="8">
        <v>43197</v>
      </c>
      <c r="N501" s="16">
        <v>0.50277777777777777</v>
      </c>
      <c r="O501" s="6">
        <v>411.3</v>
      </c>
      <c r="P501" s="1">
        <v>7.8479999999999999</v>
      </c>
      <c r="Q501" s="1">
        <v>2.4900000000000002</v>
      </c>
      <c r="R501" s="1">
        <v>0.45</v>
      </c>
      <c r="S501" s="10">
        <v>-2.7</v>
      </c>
      <c r="T501" s="10">
        <v>83.25</v>
      </c>
      <c r="U501" s="10">
        <v>22.53</v>
      </c>
      <c r="V501" s="12">
        <v>5</v>
      </c>
      <c r="W501" s="10">
        <v>28.5</v>
      </c>
      <c r="X501" s="12">
        <v>5</v>
      </c>
      <c r="Y501" s="10">
        <v>59.7</v>
      </c>
      <c r="Z501" s="12">
        <v>5</v>
      </c>
      <c r="AA501" s="10">
        <v>151.5</v>
      </c>
      <c r="AB501" s="6">
        <v>6</v>
      </c>
      <c r="AD501" s="2">
        <f t="shared" si="89"/>
        <v>1.1399495766109138</v>
      </c>
      <c r="AE501" s="58">
        <f t="shared" si="90"/>
        <v>-0.4070436273953123</v>
      </c>
      <c r="AF501" s="58">
        <f t="shared" si="91"/>
        <v>0.85344642232074652</v>
      </c>
      <c r="AG501" s="57">
        <f t="shared" si="92"/>
        <v>-0.68823737842525379</v>
      </c>
      <c r="AH501" s="59">
        <f t="shared" si="93"/>
        <v>2.1250815915786592</v>
      </c>
      <c r="AI501" s="60">
        <f t="shared" si="94"/>
        <v>0.54142243984588356</v>
      </c>
    </row>
    <row r="502" spans="2:35">
      <c r="B502" s="11"/>
      <c r="E502" s="27">
        <f t="shared" si="85"/>
        <v>5058888.8870026348</v>
      </c>
      <c r="F502" s="27">
        <f t="shared" si="86"/>
        <v>7281776.7176422849</v>
      </c>
      <c r="G502" s="37">
        <f t="shared" si="87"/>
        <v>6802767.0703506516</v>
      </c>
      <c r="H502" s="37">
        <f t="shared" si="88"/>
        <v>6637191.7062672097</v>
      </c>
      <c r="I502" s="30"/>
      <c r="J502" s="31"/>
      <c r="K502" s="10">
        <f t="shared" si="95"/>
        <v>412.21499999999997</v>
      </c>
      <c r="L502" s="10">
        <f t="shared" si="96"/>
        <v>412.36799999999999</v>
      </c>
      <c r="M502" s="8">
        <v>43198</v>
      </c>
      <c r="N502" s="16">
        <v>2.361111111111111E-2</v>
      </c>
      <c r="O502" s="6">
        <v>411.3</v>
      </c>
      <c r="P502" s="1">
        <v>7.8479999999999999</v>
      </c>
      <c r="Q502" s="1">
        <v>2.52</v>
      </c>
      <c r="R502" s="1">
        <v>0.46</v>
      </c>
      <c r="S502" s="10">
        <v>-8.1999999999999993</v>
      </c>
      <c r="T502" s="10">
        <v>82.71</v>
      </c>
      <c r="U502" s="10">
        <v>22.02</v>
      </c>
      <c r="V502" s="12">
        <v>5</v>
      </c>
      <c r="W502" s="10">
        <v>30</v>
      </c>
      <c r="X502" s="12">
        <v>5</v>
      </c>
      <c r="Y502" s="10">
        <v>60.24</v>
      </c>
      <c r="Z502" s="12">
        <v>5</v>
      </c>
      <c r="AA502" s="10">
        <v>153</v>
      </c>
      <c r="AB502" s="6">
        <v>6</v>
      </c>
      <c r="AD502" s="2">
        <f t="shared" si="89"/>
        <v>1.1082366851659509</v>
      </c>
      <c r="AE502" s="58">
        <f t="shared" si="90"/>
        <v>-0.40215574680918409</v>
      </c>
      <c r="AF502" s="58">
        <f t="shared" si="91"/>
        <v>0.85036354203990572</v>
      </c>
      <c r="AG502" s="57">
        <f t="shared" si="92"/>
        <v>-0.70395367758399341</v>
      </c>
      <c r="AH502" s="59">
        <f t="shared" si="93"/>
        <v>2.142916125940562</v>
      </c>
      <c r="AI502" s="60">
        <f t="shared" si="94"/>
        <v>0.55546052390043998</v>
      </c>
    </row>
    <row r="503" spans="2:35">
      <c r="B503" s="11"/>
      <c r="E503" s="27">
        <f t="shared" si="85"/>
        <v>4832355.5294655496</v>
      </c>
      <c r="F503" s="27">
        <f t="shared" si="86"/>
        <v>7130995.3778381348</v>
      </c>
      <c r="G503" s="37">
        <f t="shared" si="87"/>
        <v>6535705.3722115792</v>
      </c>
      <c r="H503" s="37">
        <f t="shared" si="88"/>
        <v>6464789.0709797209</v>
      </c>
      <c r="I503" s="30"/>
      <c r="J503" s="31"/>
      <c r="K503" s="10">
        <f t="shared" si="95"/>
        <v>412.22250000000003</v>
      </c>
      <c r="L503" s="10">
        <f t="shared" si="96"/>
        <v>412.37700000000007</v>
      </c>
      <c r="M503" s="8">
        <v>43198</v>
      </c>
      <c r="N503" s="16">
        <v>2.7083333333333334E-2</v>
      </c>
      <c r="O503" s="6">
        <v>411.3</v>
      </c>
      <c r="P503" s="1">
        <v>7.8479999999999999</v>
      </c>
      <c r="Q503" s="1">
        <v>2.59</v>
      </c>
      <c r="R503" s="1">
        <v>0.48</v>
      </c>
      <c r="S503" s="10">
        <v>-8.1</v>
      </c>
      <c r="T503" s="10">
        <v>83.22</v>
      </c>
      <c r="U503" s="10">
        <v>21.99</v>
      </c>
      <c r="V503" s="12">
        <v>5</v>
      </c>
      <c r="W503" s="10">
        <v>30</v>
      </c>
      <c r="X503" s="12">
        <v>5</v>
      </c>
      <c r="Y503" s="10">
        <v>60.27</v>
      </c>
      <c r="Z503" s="12">
        <v>5</v>
      </c>
      <c r="AA503" s="10">
        <v>154.5</v>
      </c>
      <c r="AB503" s="6">
        <v>6</v>
      </c>
      <c r="AD503" s="2">
        <f t="shared" si="89"/>
        <v>1.074880247433271</v>
      </c>
      <c r="AE503" s="58">
        <f t="shared" si="90"/>
        <v>-0.38771709241333685</v>
      </c>
      <c r="AF503" s="58">
        <f t="shared" si="91"/>
        <v>0.84392308883193445</v>
      </c>
      <c r="AG503" s="57">
        <f t="shared" si="92"/>
        <v>-0.73697131120667292</v>
      </c>
      <c r="AH503" s="59">
        <f t="shared" si="93"/>
        <v>2.1857608000747102</v>
      </c>
      <c r="AI503" s="60">
        <f t="shared" si="94"/>
        <v>0.58403431986067822</v>
      </c>
    </row>
    <row r="504" spans="2:35">
      <c r="B504" s="11"/>
      <c r="E504" s="27">
        <f t="shared" si="85"/>
        <v>5358580.1038890826</v>
      </c>
      <c r="F504" s="27">
        <f t="shared" si="86"/>
        <v>6978945.1340445708</v>
      </c>
      <c r="G504" s="37">
        <f t="shared" si="87"/>
        <v>6825001.6222230177</v>
      </c>
      <c r="H504" s="37">
        <f t="shared" si="88"/>
        <v>6458017.9002617616</v>
      </c>
      <c r="I504" s="30"/>
      <c r="J504" s="31"/>
      <c r="K504" s="10">
        <f t="shared" si="95"/>
        <v>412.19250000000005</v>
      </c>
      <c r="L504" s="10">
        <f t="shared" si="96"/>
        <v>412.34100000000007</v>
      </c>
      <c r="M504" s="8">
        <v>43198</v>
      </c>
      <c r="N504" s="16">
        <v>0.20833333333333334</v>
      </c>
      <c r="O504" s="6">
        <v>411.3</v>
      </c>
      <c r="P504" s="1">
        <v>7.8479999999999999</v>
      </c>
      <c r="Q504" s="1">
        <v>2.42</v>
      </c>
      <c r="R504" s="1">
        <v>0.49</v>
      </c>
      <c r="S504" s="10">
        <v>-5.7</v>
      </c>
      <c r="T504" s="10">
        <v>83.19</v>
      </c>
      <c r="U504" s="10">
        <v>22.2</v>
      </c>
      <c r="V504" s="12">
        <v>5</v>
      </c>
      <c r="W504" s="10">
        <v>30</v>
      </c>
      <c r="X504" s="12">
        <v>5</v>
      </c>
      <c r="Y504" s="10">
        <v>60.06</v>
      </c>
      <c r="Z504" s="12">
        <v>5</v>
      </c>
      <c r="AA504" s="10">
        <v>148.5</v>
      </c>
      <c r="AB504" s="6">
        <v>6</v>
      </c>
      <c r="AD504" s="2">
        <f t="shared" si="89"/>
        <v>1.0656080581533915</v>
      </c>
      <c r="AE504" s="58">
        <f t="shared" si="90"/>
        <v>-0.42382784775102844</v>
      </c>
      <c r="AF504" s="58">
        <f t="shared" si="91"/>
        <v>0.87886028230929514</v>
      </c>
      <c r="AG504" s="57">
        <f t="shared" si="92"/>
        <v>-0.56080161837563802</v>
      </c>
      <c r="AH504" s="59">
        <f t="shared" si="93"/>
        <v>2.1268418831884945</v>
      </c>
      <c r="AI504" s="60">
        <f t="shared" si="94"/>
        <v>0.57250098979929842</v>
      </c>
    </row>
    <row r="505" spans="2:35">
      <c r="B505" s="11"/>
      <c r="E505" s="27">
        <f t="shared" si="85"/>
        <v>4940070.8608435392</v>
      </c>
      <c r="F505" s="27">
        <f t="shared" si="86"/>
        <v>7103877.1009787777</v>
      </c>
      <c r="G505" s="37">
        <f t="shared" si="87"/>
        <v>6609245.7681527697</v>
      </c>
      <c r="H505" s="37">
        <f t="shared" si="88"/>
        <v>6467556.7472154722</v>
      </c>
      <c r="I505" s="30"/>
      <c r="J505" s="31"/>
      <c r="K505" s="10">
        <f t="shared" si="95"/>
        <v>411.45749999999998</v>
      </c>
      <c r="L505" s="10">
        <f t="shared" si="96"/>
        <v>411.46049999999997</v>
      </c>
      <c r="M505" s="8">
        <v>43198</v>
      </c>
      <c r="N505" s="16">
        <v>0.28055555555555556</v>
      </c>
      <c r="O505" s="6">
        <v>411.3</v>
      </c>
      <c r="P505" s="1">
        <v>7.8479999999999999</v>
      </c>
      <c r="Q505" s="1">
        <v>2.5499999999999998</v>
      </c>
      <c r="R505" s="1">
        <v>0.48</v>
      </c>
      <c r="S505" s="10">
        <v>-7.4</v>
      </c>
      <c r="T505" s="10">
        <v>83.1</v>
      </c>
      <c r="U505" s="10">
        <v>22.02</v>
      </c>
      <c r="V505" s="12">
        <v>5</v>
      </c>
      <c r="W505" s="10">
        <v>28.5</v>
      </c>
      <c r="X505" s="12">
        <v>5</v>
      </c>
      <c r="Y505" s="10">
        <v>60.24</v>
      </c>
      <c r="Z505" s="12">
        <v>5</v>
      </c>
      <c r="AA505" s="10">
        <v>3</v>
      </c>
      <c r="AB505" s="6">
        <v>6</v>
      </c>
      <c r="AD505" s="2">
        <f t="shared" si="89"/>
        <v>1.0771859622688025</v>
      </c>
      <c r="AE505" s="58">
        <f t="shared" si="90"/>
        <v>-0.39552286890259125</v>
      </c>
      <c r="AF505" s="58">
        <f t="shared" si="91"/>
        <v>0.85071178462401298</v>
      </c>
      <c r="AG505" s="57">
        <f t="shared" si="92"/>
        <v>-0.70217551018148416</v>
      </c>
      <c r="AH505" s="59">
        <f t="shared" si="93"/>
        <v>2.1693150507912331</v>
      </c>
      <c r="AI505" s="60">
        <f t="shared" si="94"/>
        <v>0.57937371517489733</v>
      </c>
    </row>
    <row r="506" spans="2:35">
      <c r="B506" s="11"/>
      <c r="E506" s="27">
        <f t="shared" si="85"/>
        <v>5014697.1018056478</v>
      </c>
      <c r="F506" s="27">
        <f t="shared" si="86"/>
        <v>6705078.5192514006</v>
      </c>
      <c r="G506" s="37">
        <f t="shared" si="87"/>
        <v>6438428.9877612246</v>
      </c>
      <c r="H506" s="37">
        <f t="shared" si="88"/>
        <v>6165590.3994360203</v>
      </c>
      <c r="I506" s="30"/>
      <c r="J506" s="31"/>
      <c r="K506" s="10">
        <f t="shared" si="95"/>
        <v>411.89249999999998</v>
      </c>
      <c r="L506" s="10">
        <f t="shared" si="96"/>
        <v>412.041</v>
      </c>
      <c r="M506" s="8">
        <v>43196</v>
      </c>
      <c r="N506" s="16">
        <v>0.68263888888888891</v>
      </c>
      <c r="O506" s="6">
        <v>411.15</v>
      </c>
      <c r="P506" s="1">
        <v>7.8479999999999999</v>
      </c>
      <c r="Q506" s="1">
        <v>2.5</v>
      </c>
      <c r="R506" s="1">
        <v>0.52</v>
      </c>
      <c r="S506" s="10">
        <v>-0.5</v>
      </c>
      <c r="T506" s="10">
        <v>83.55</v>
      </c>
      <c r="U506" s="10">
        <v>22.29</v>
      </c>
      <c r="V506" s="12">
        <v>5</v>
      </c>
      <c r="W506" s="10">
        <v>0</v>
      </c>
      <c r="X506" s="12">
        <v>5</v>
      </c>
      <c r="Y506" s="10">
        <v>59.94</v>
      </c>
      <c r="Z506" s="12">
        <v>5</v>
      </c>
      <c r="AA506" s="10">
        <v>148.5</v>
      </c>
      <c r="AB506" s="6">
        <v>6</v>
      </c>
      <c r="AD506" s="2">
        <f t="shared" si="89"/>
        <v>1.0254426371873606</v>
      </c>
      <c r="AE506" s="58">
        <f t="shared" si="90"/>
        <v>-0.40447415615233384</v>
      </c>
      <c r="AF506" s="58">
        <f t="shared" si="91"/>
        <v>0.870879055597645</v>
      </c>
      <c r="AG506" s="57">
        <f t="shared" si="92"/>
        <v>-0.60042153986208069</v>
      </c>
      <c r="AH506" s="59">
        <f t="shared" si="93"/>
        <v>2.1771976389941123</v>
      </c>
      <c r="AI506" s="60">
        <f t="shared" si="94"/>
        <v>0.61312002055322934</v>
      </c>
    </row>
    <row r="507" spans="2:35">
      <c r="B507" s="11"/>
      <c r="E507" s="27">
        <f t="shared" si="85"/>
        <v>4820925.5580347385</v>
      </c>
      <c r="F507" s="27">
        <f t="shared" si="86"/>
        <v>5653039.3303974727</v>
      </c>
      <c r="G507" s="37">
        <f t="shared" si="87"/>
        <v>5673986.89560642</v>
      </c>
      <c r="H507" s="37">
        <f t="shared" si="88"/>
        <v>5277412.1445633015</v>
      </c>
      <c r="I507" s="30"/>
      <c r="J507" s="31"/>
      <c r="K507" s="10">
        <f t="shared" si="95"/>
        <v>411.9</v>
      </c>
      <c r="L507" s="10">
        <f t="shared" si="96"/>
        <v>412.04849999999999</v>
      </c>
      <c r="M507" s="8">
        <v>43196</v>
      </c>
      <c r="N507" s="16">
        <v>0.69930555555555562</v>
      </c>
      <c r="O507" s="6">
        <v>411.15</v>
      </c>
      <c r="P507" s="1">
        <v>7.8479999999999999</v>
      </c>
      <c r="Q507" s="1">
        <v>2.56</v>
      </c>
      <c r="R507" s="1">
        <v>0.72</v>
      </c>
      <c r="S507" s="10">
        <v>-0.5</v>
      </c>
      <c r="T507" s="10">
        <v>83.46</v>
      </c>
      <c r="U507" s="10">
        <v>22.2</v>
      </c>
      <c r="V507" s="12">
        <v>5</v>
      </c>
      <c r="W507" s="10">
        <v>1.5</v>
      </c>
      <c r="X507" s="12">
        <v>5</v>
      </c>
      <c r="Y507" s="10">
        <v>60.03</v>
      </c>
      <c r="Z507" s="12">
        <v>5</v>
      </c>
      <c r="AA507" s="10">
        <v>148.5</v>
      </c>
      <c r="AB507" s="6">
        <v>6</v>
      </c>
      <c r="AD507" s="2">
        <f t="shared" si="89"/>
        <v>0.80018662967210319</v>
      </c>
      <c r="AE507" s="58">
        <f t="shared" si="90"/>
        <v>-0.39190742592417815</v>
      </c>
      <c r="AF507" s="58">
        <f t="shared" si="91"/>
        <v>0.90959727746469754</v>
      </c>
      <c r="AG507" s="57">
        <f t="shared" si="92"/>
        <v>-0.41150848214591806</v>
      </c>
      <c r="AH507" s="59">
        <f t="shared" si="93"/>
        <v>2.3285690303096258</v>
      </c>
      <c r="AI507" s="60">
        <f t="shared" si="94"/>
        <v>0.81279934441065438</v>
      </c>
    </row>
    <row r="508" spans="2:35">
      <c r="B508" s="11"/>
      <c r="E508" s="27">
        <f t="shared" si="85"/>
        <v>4883388.3807246471</v>
      </c>
      <c r="F508" s="27">
        <f t="shared" si="86"/>
        <v>5141122.7223247094</v>
      </c>
      <c r="G508" s="37">
        <f t="shared" si="87"/>
        <v>5367944.8276031297</v>
      </c>
      <c r="H508" s="37">
        <f t="shared" si="88"/>
        <v>4895675.3087498173</v>
      </c>
      <c r="I508" s="30"/>
      <c r="J508" s="31"/>
      <c r="K508" s="10">
        <f t="shared" si="95"/>
        <v>411.39000000000004</v>
      </c>
      <c r="L508" s="10">
        <f t="shared" si="96"/>
        <v>411.43650000000002</v>
      </c>
      <c r="M508" s="8">
        <v>43196</v>
      </c>
      <c r="N508" s="16">
        <v>0.71527777777777779</v>
      </c>
      <c r="O508" s="6">
        <v>411.15</v>
      </c>
      <c r="P508" s="1">
        <v>7.8479999999999999</v>
      </c>
      <c r="Q508" s="1">
        <v>2.54</v>
      </c>
      <c r="R508" s="1">
        <v>0.85</v>
      </c>
      <c r="S508" s="10">
        <v>0.2</v>
      </c>
      <c r="T508" s="10">
        <v>83.28</v>
      </c>
      <c r="U508" s="10">
        <v>22.14</v>
      </c>
      <c r="V508" s="12">
        <v>5</v>
      </c>
      <c r="W508" s="10">
        <v>1.5</v>
      </c>
      <c r="X508" s="12">
        <v>5</v>
      </c>
      <c r="Y508" s="10">
        <v>60.09</v>
      </c>
      <c r="Z508" s="12">
        <v>5</v>
      </c>
      <c r="AA508" s="10">
        <v>46.5</v>
      </c>
      <c r="AB508" s="6">
        <v>6</v>
      </c>
      <c r="AD508" s="2">
        <f t="shared" si="89"/>
        <v>0.70236626728742069</v>
      </c>
      <c r="AE508" s="58">
        <f t="shared" si="90"/>
        <v>-0.39599620694021964</v>
      </c>
      <c r="AF508" s="58">
        <f t="shared" si="91"/>
        <v>0.94582861391442474</v>
      </c>
      <c r="AG508" s="57">
        <f t="shared" si="92"/>
        <v>-0.24187551520460349</v>
      </c>
      <c r="AH508" s="59">
        <f t="shared" si="93"/>
        <v>2.4024046793426392</v>
      </c>
      <c r="AI508" s="60">
        <f t="shared" si="94"/>
        <v>0.92279764439103995</v>
      </c>
    </row>
    <row r="509" spans="2:35">
      <c r="B509" s="11"/>
      <c r="E509" s="27">
        <f t="shared" si="85"/>
        <v>4762901.929231639</v>
      </c>
      <c r="F509" s="27">
        <f t="shared" si="86"/>
        <v>6646654.5144070825</v>
      </c>
      <c r="G509" s="37">
        <f t="shared" si="87"/>
        <v>6225647.4200144447</v>
      </c>
      <c r="H509" s="37">
        <f t="shared" si="88"/>
        <v>6063558.2123837592</v>
      </c>
      <c r="I509" s="30"/>
      <c r="J509" s="31"/>
      <c r="K509" s="10">
        <f t="shared" si="95"/>
        <v>413.34749999999997</v>
      </c>
      <c r="L509" s="10">
        <f t="shared" si="96"/>
        <v>413.57249999999999</v>
      </c>
      <c r="M509" s="8">
        <v>43196</v>
      </c>
      <c r="N509" s="16">
        <v>0.78125</v>
      </c>
      <c r="O509" s="6">
        <v>411.15</v>
      </c>
      <c r="P509" s="1">
        <v>7.8479999999999999</v>
      </c>
      <c r="Q509" s="1">
        <v>2.58</v>
      </c>
      <c r="R509" s="1">
        <v>0.53</v>
      </c>
      <c r="S509" s="10">
        <v>1.5</v>
      </c>
      <c r="T509" s="10">
        <v>83.13</v>
      </c>
      <c r="U509" s="10">
        <v>22.68</v>
      </c>
      <c r="V509" s="12">
        <v>5</v>
      </c>
      <c r="W509" s="10">
        <v>34.5</v>
      </c>
      <c r="X509" s="12">
        <v>5</v>
      </c>
      <c r="Y509" s="10">
        <v>59.73</v>
      </c>
      <c r="Z509" s="12">
        <v>5</v>
      </c>
      <c r="AA509" s="10">
        <v>225</v>
      </c>
      <c r="AB509" s="6">
        <v>6</v>
      </c>
      <c r="AD509" s="2">
        <f t="shared" si="89"/>
        <v>1.010590218417581</v>
      </c>
      <c r="AE509" s="58">
        <f t="shared" si="90"/>
        <v>-0.3879522069979916</v>
      </c>
      <c r="AF509" s="58">
        <f t="shared" si="91"/>
        <v>0.85891271742836073</v>
      </c>
      <c r="AG509" s="57">
        <f t="shared" si="92"/>
        <v>-0.66050966861635529</v>
      </c>
      <c r="AH509" s="59">
        <f t="shared" si="93"/>
        <v>2.2159948109651708</v>
      </c>
      <c r="AI509" s="60">
        <f t="shared" si="94"/>
        <v>0.63361702270926934</v>
      </c>
    </row>
    <row r="510" spans="2:35">
      <c r="B510" s="11"/>
      <c r="E510" s="27">
        <f t="shared" si="85"/>
        <v>4759683.8909696722</v>
      </c>
      <c r="F510" s="27">
        <f t="shared" si="86"/>
        <v>6077728.7734522056</v>
      </c>
      <c r="G510" s="37">
        <f t="shared" si="87"/>
        <v>5895744.7105350094</v>
      </c>
      <c r="H510" s="37">
        <f t="shared" si="88"/>
        <v>5601176.3347036354</v>
      </c>
      <c r="I510" s="30"/>
      <c r="J510" s="31"/>
      <c r="K510" s="10">
        <f t="shared" si="95"/>
        <v>413.46749999999997</v>
      </c>
      <c r="L510" s="10">
        <f t="shared" si="96"/>
        <v>413.62200000000001</v>
      </c>
      <c r="M510" s="8">
        <v>43196</v>
      </c>
      <c r="N510" s="16">
        <v>0.9784722222222223</v>
      </c>
      <c r="O510" s="6">
        <v>411.15</v>
      </c>
      <c r="P510" s="1">
        <v>7.8479999999999999</v>
      </c>
      <c r="Q510" s="1">
        <v>2.58</v>
      </c>
      <c r="R510" s="1">
        <v>0.63</v>
      </c>
      <c r="S510" s="10">
        <v>0.4</v>
      </c>
      <c r="T510" s="10">
        <v>83.43</v>
      </c>
      <c r="U510" s="10">
        <v>22.2</v>
      </c>
      <c r="V510" s="12">
        <v>5</v>
      </c>
      <c r="W510" s="10">
        <v>99</v>
      </c>
      <c r="X510" s="12">
        <v>5</v>
      </c>
      <c r="Y510" s="10">
        <v>60.24</v>
      </c>
      <c r="Z510" s="12">
        <v>5</v>
      </c>
      <c r="AA510" s="10">
        <v>154.5</v>
      </c>
      <c r="AB510" s="6">
        <v>6</v>
      </c>
      <c r="AD510" s="2">
        <f t="shared" si="89"/>
        <v>0.88700748061613521</v>
      </c>
      <c r="AE510" s="58">
        <f t="shared" si="90"/>
        <v>-0.38790133961336459</v>
      </c>
      <c r="AF510" s="58">
        <f t="shared" si="91"/>
        <v>0.88378384047465852</v>
      </c>
      <c r="AG510" s="57">
        <f t="shared" si="92"/>
        <v>-0.53653943548613159</v>
      </c>
      <c r="AH510" s="59">
        <f t="shared" si="93"/>
        <v>2.280162308424619</v>
      </c>
      <c r="AI510" s="60">
        <f t="shared" si="94"/>
        <v>0.73197204149315265</v>
      </c>
    </row>
    <row r="511" spans="2:35">
      <c r="B511" s="11"/>
      <c r="E511" s="27">
        <f t="shared" si="85"/>
        <v>4851776.8878558362</v>
      </c>
      <c r="F511" s="27">
        <f t="shared" si="86"/>
        <v>6834704.8264991846</v>
      </c>
      <c r="G511" s="37">
        <f t="shared" si="87"/>
        <v>6400691.4247627007</v>
      </c>
      <c r="H511" s="37">
        <f t="shared" si="88"/>
        <v>6237687.0469258828</v>
      </c>
      <c r="I511" s="30"/>
      <c r="J511" s="31"/>
      <c r="K511" s="10">
        <f t="shared" si="95"/>
        <v>410.44499999999999</v>
      </c>
      <c r="L511" s="10">
        <f t="shared" si="96"/>
        <v>410.59350000000001</v>
      </c>
      <c r="M511" s="8">
        <v>43197</v>
      </c>
      <c r="N511" s="16">
        <v>1.2499999999999999E-2</v>
      </c>
      <c r="O511" s="6">
        <v>411.15</v>
      </c>
      <c r="P511" s="1">
        <v>7.8479999999999999</v>
      </c>
      <c r="Q511" s="1">
        <v>2.5499999999999998</v>
      </c>
      <c r="R511" s="1">
        <v>0.5</v>
      </c>
      <c r="S511" s="10">
        <v>-0.2</v>
      </c>
      <c r="T511" s="10">
        <v>82.68</v>
      </c>
      <c r="U511" s="10">
        <v>22.29</v>
      </c>
      <c r="V511" s="12">
        <v>5</v>
      </c>
      <c r="W511" s="10">
        <v>100.5</v>
      </c>
      <c r="X511" s="12">
        <v>5</v>
      </c>
      <c r="Y511" s="10">
        <v>59.55</v>
      </c>
      <c r="Z511" s="12">
        <v>5</v>
      </c>
      <c r="AA511" s="10">
        <v>148.5</v>
      </c>
      <c r="AB511" s="6">
        <v>6</v>
      </c>
      <c r="AD511" s="2">
        <f t="shared" si="89"/>
        <v>1.0558875173789359</v>
      </c>
      <c r="AE511" s="58">
        <f t="shared" si="90"/>
        <v>-0.39393772060159238</v>
      </c>
      <c r="AF511" s="58">
        <f t="shared" si="91"/>
        <v>0.85633519594795482</v>
      </c>
      <c r="AG511" s="57">
        <f t="shared" si="92"/>
        <v>-0.67356205818393411</v>
      </c>
      <c r="AH511" s="59">
        <f t="shared" si="93"/>
        <v>2.1836547496672845</v>
      </c>
      <c r="AI511" s="60">
        <f t="shared" si="94"/>
        <v>0.599551108331704</v>
      </c>
    </row>
    <row r="512" spans="2:35">
      <c r="B512" s="11"/>
      <c r="E512" s="27">
        <f t="shared" si="85"/>
        <v>4670824.351607766</v>
      </c>
      <c r="F512" s="27">
        <f t="shared" si="86"/>
        <v>6641544.0438206363</v>
      </c>
      <c r="G512" s="37">
        <f t="shared" si="87"/>
        <v>6153441.7001612363</v>
      </c>
      <c r="H512" s="37">
        <f t="shared" si="88"/>
        <v>6040178.9260628624</v>
      </c>
      <c r="I512" s="30"/>
      <c r="J512" s="31"/>
      <c r="K512" s="10">
        <f t="shared" si="95"/>
        <v>411.02250000000004</v>
      </c>
      <c r="L512" s="10">
        <f t="shared" si="96"/>
        <v>411.16800000000001</v>
      </c>
      <c r="M512" s="8">
        <v>43197</v>
      </c>
      <c r="N512" s="16">
        <v>1.5277777777777777E-2</v>
      </c>
      <c r="O512" s="6">
        <v>411.15</v>
      </c>
      <c r="P512" s="1">
        <v>7.8479999999999999</v>
      </c>
      <c r="Q512" s="1">
        <v>2.61</v>
      </c>
      <c r="R512" s="1">
        <v>0.53</v>
      </c>
      <c r="S512" s="10">
        <v>0.1</v>
      </c>
      <c r="T512" s="10">
        <v>83.28</v>
      </c>
      <c r="U512" s="10">
        <v>22.08</v>
      </c>
      <c r="V512" s="12">
        <v>5</v>
      </c>
      <c r="W512" s="10">
        <v>99</v>
      </c>
      <c r="X512" s="12">
        <v>5</v>
      </c>
      <c r="Y512" s="10">
        <v>59.88</v>
      </c>
      <c r="Z512" s="12">
        <v>5</v>
      </c>
      <c r="AA512" s="10">
        <v>145.5</v>
      </c>
      <c r="AB512" s="6">
        <v>6</v>
      </c>
      <c r="AD512" s="2">
        <f t="shared" si="89"/>
        <v>1.010983454114097</v>
      </c>
      <c r="AE512" s="58">
        <f t="shared" si="90"/>
        <v>-0.38205424963628787</v>
      </c>
      <c r="AF512" s="58">
        <f t="shared" si="91"/>
        <v>0.85390229365712089</v>
      </c>
      <c r="AG512" s="57">
        <f t="shared" si="92"/>
        <v>-0.68591819888451533</v>
      </c>
      <c r="AH512" s="59">
        <f t="shared" si="93"/>
        <v>2.2286849864450855</v>
      </c>
      <c r="AI512" s="60">
        <f t="shared" si="94"/>
        <v>0.63733488342474776</v>
      </c>
    </row>
    <row r="513" spans="2:35">
      <c r="B513" s="11"/>
      <c r="E513" s="27">
        <f t="shared" si="85"/>
        <v>4759437.6575469524</v>
      </c>
      <c r="F513" s="27">
        <f t="shared" si="86"/>
        <v>6641521.2418832285</v>
      </c>
      <c r="G513" s="37">
        <f t="shared" si="87"/>
        <v>6220736.3354005283</v>
      </c>
      <c r="H513" s="37">
        <f t="shared" si="88"/>
        <v>6059020.6853786362</v>
      </c>
      <c r="I513" s="30"/>
      <c r="J513" s="31"/>
      <c r="K513" s="10">
        <f t="shared" si="95"/>
        <v>411.8775</v>
      </c>
      <c r="L513" s="10">
        <f t="shared" si="96"/>
        <v>412.02299999999997</v>
      </c>
      <c r="M513" s="8">
        <v>43197</v>
      </c>
      <c r="N513" s="16">
        <v>4.3055555555555562E-2</v>
      </c>
      <c r="O513" s="6">
        <v>411.15</v>
      </c>
      <c r="P513" s="1">
        <v>7.8479999999999999</v>
      </c>
      <c r="Q513" s="1">
        <v>2.58</v>
      </c>
      <c r="R513" s="1">
        <v>0.53</v>
      </c>
      <c r="S513" s="10">
        <v>1.4210899999999999E-14</v>
      </c>
      <c r="T513" s="10">
        <v>83.25</v>
      </c>
      <c r="U513" s="10">
        <v>22.44</v>
      </c>
      <c r="V513" s="12">
        <v>5</v>
      </c>
      <c r="W513" s="10">
        <v>0</v>
      </c>
      <c r="X513" s="12">
        <v>5</v>
      </c>
      <c r="Y513" s="10">
        <v>59.79</v>
      </c>
      <c r="Z513" s="12">
        <v>5</v>
      </c>
      <c r="AA513" s="10">
        <v>145.5</v>
      </c>
      <c r="AB513" s="6">
        <v>6</v>
      </c>
      <c r="AD513" s="2">
        <f t="shared" si="89"/>
        <v>1.0109852086561859</v>
      </c>
      <c r="AE513" s="58">
        <f t="shared" si="90"/>
        <v>-0.38789744741283683</v>
      </c>
      <c r="AF513" s="58">
        <f t="shared" si="91"/>
        <v>0.85892544437068907</v>
      </c>
      <c r="AG513" s="57">
        <f t="shared" si="92"/>
        <v>-0.66044531749239366</v>
      </c>
      <c r="AH513" s="59">
        <f t="shared" si="93"/>
        <v>2.2160276464763777</v>
      </c>
      <c r="AI513" s="60">
        <f t="shared" si="94"/>
        <v>0.63360763422583444</v>
      </c>
    </row>
    <row r="514" spans="2:35">
      <c r="B514" s="11"/>
      <c r="E514" s="27">
        <f t="shared" si="85"/>
        <v>4821800.0025363881</v>
      </c>
      <c r="F514" s="27">
        <f t="shared" si="86"/>
        <v>6770739.9122081678</v>
      </c>
      <c r="G514" s="37">
        <f t="shared" si="87"/>
        <v>6340978.8073024675</v>
      </c>
      <c r="H514" s="37">
        <f t="shared" si="88"/>
        <v>6178421.3137049396</v>
      </c>
      <c r="I514" s="30"/>
      <c r="J514" s="31"/>
      <c r="K514" s="10">
        <f t="shared" si="95"/>
        <v>412.005</v>
      </c>
      <c r="L514" s="10">
        <f t="shared" si="96"/>
        <v>412.15499999999997</v>
      </c>
      <c r="M514" s="8">
        <v>43197</v>
      </c>
      <c r="N514" s="16">
        <v>8.6805555555555566E-2</v>
      </c>
      <c r="O514" s="6">
        <v>411.15</v>
      </c>
      <c r="P514" s="1">
        <v>7.8479999999999999</v>
      </c>
      <c r="Q514" s="1">
        <v>2.56</v>
      </c>
      <c r="R514" s="1">
        <v>0.51</v>
      </c>
      <c r="S514" s="10">
        <v>0.9</v>
      </c>
      <c r="T514" s="10">
        <v>83.04</v>
      </c>
      <c r="U514" s="10">
        <v>22.47</v>
      </c>
      <c r="V514" s="12">
        <v>5</v>
      </c>
      <c r="W514" s="10">
        <v>21</v>
      </c>
      <c r="X514" s="12">
        <v>5</v>
      </c>
      <c r="Y514" s="10">
        <v>59.76</v>
      </c>
      <c r="Z514" s="12">
        <v>5</v>
      </c>
      <c r="AA514" s="10">
        <v>150</v>
      </c>
      <c r="AB514" s="6">
        <v>6</v>
      </c>
      <c r="AD514" s="2">
        <f t="shared" si="89"/>
        <v>1.0402987689519434</v>
      </c>
      <c r="AE514" s="58">
        <f t="shared" si="90"/>
        <v>-0.39192135621544799</v>
      </c>
      <c r="AF514" s="58">
        <f t="shared" si="91"/>
        <v>0.85721491233900771</v>
      </c>
      <c r="AG514" s="57">
        <f t="shared" si="92"/>
        <v>-0.66910282461974147</v>
      </c>
      <c r="AH514" s="59">
        <f t="shared" si="93"/>
        <v>2.1944701755878597</v>
      </c>
      <c r="AI514" s="60">
        <f t="shared" si="94"/>
        <v>0.61091453568136178</v>
      </c>
    </row>
    <row r="515" spans="2:35">
      <c r="B515" s="11"/>
      <c r="E515" s="27">
        <f t="shared" si="85"/>
        <v>4731350.4160300689</v>
      </c>
      <c r="F515" s="27">
        <f t="shared" si="86"/>
        <v>6707294.4223846877</v>
      </c>
      <c r="G515" s="37">
        <f t="shared" si="87"/>
        <v>6236281.3651187625</v>
      </c>
      <c r="H515" s="37">
        <f t="shared" si="88"/>
        <v>6106904.7173754042</v>
      </c>
      <c r="I515" s="30"/>
      <c r="J515" s="31"/>
      <c r="K515" s="10">
        <f t="shared" si="95"/>
        <v>412.02749999999997</v>
      </c>
      <c r="L515" s="10">
        <f t="shared" si="96"/>
        <v>412.17749999999995</v>
      </c>
      <c r="M515" s="8">
        <v>43197</v>
      </c>
      <c r="N515" s="16">
        <v>8.819444444444445E-2</v>
      </c>
      <c r="O515" s="6">
        <v>411.15</v>
      </c>
      <c r="P515" s="1">
        <v>7.8479999999999999</v>
      </c>
      <c r="Q515" s="1">
        <v>2.59</v>
      </c>
      <c r="R515" s="1">
        <v>0.52</v>
      </c>
      <c r="S515" s="10">
        <v>1.1000000000000001</v>
      </c>
      <c r="T515" s="10">
        <v>83.28</v>
      </c>
      <c r="U515" s="10">
        <v>22.29</v>
      </c>
      <c r="V515" s="12">
        <v>5</v>
      </c>
      <c r="W515" s="10">
        <v>25.5</v>
      </c>
      <c r="X515" s="12">
        <v>5</v>
      </c>
      <c r="Y515" s="10">
        <v>59.94</v>
      </c>
      <c r="Z515" s="12">
        <v>5</v>
      </c>
      <c r="AA515" s="10">
        <v>150</v>
      </c>
      <c r="AB515" s="6">
        <v>6</v>
      </c>
      <c r="AD515" s="2">
        <f t="shared" si="89"/>
        <v>1.0252688509665164</v>
      </c>
      <c r="AE515" s="58">
        <f t="shared" si="90"/>
        <v>-0.38595751430427794</v>
      </c>
      <c r="AF515" s="58">
        <f t="shared" si="91"/>
        <v>0.85467930832078709</v>
      </c>
      <c r="AG515" s="57">
        <f t="shared" si="92"/>
        <v>-0.68196810128705532</v>
      </c>
      <c r="AH515" s="59">
        <f t="shared" si="93"/>
        <v>2.2136194085508389</v>
      </c>
      <c r="AI515" s="60">
        <f t="shared" si="94"/>
        <v>0.62474120909335984</v>
      </c>
    </row>
    <row r="516" spans="2:35">
      <c r="B516" s="11"/>
      <c r="E516" s="27">
        <f t="shared" si="85"/>
        <v>4559395.8377373936</v>
      </c>
      <c r="F516" s="27">
        <f t="shared" si="86"/>
        <v>6404516.8594960095</v>
      </c>
      <c r="G516" s="37">
        <f t="shared" si="87"/>
        <v>5938820.8024514914</v>
      </c>
      <c r="H516" s="37">
        <f t="shared" si="88"/>
        <v>5821980.7706909999</v>
      </c>
      <c r="I516" s="30"/>
      <c r="J516" s="31"/>
      <c r="K516" s="10">
        <f t="shared" si="95"/>
        <v>412.02749999999997</v>
      </c>
      <c r="L516" s="10">
        <f t="shared" si="96"/>
        <v>412.17599999999999</v>
      </c>
      <c r="M516" s="8">
        <v>43197</v>
      </c>
      <c r="N516" s="16">
        <v>9.5138888888888884E-2</v>
      </c>
      <c r="O516" s="6">
        <v>411.15</v>
      </c>
      <c r="P516" s="1">
        <v>7.8479999999999999</v>
      </c>
      <c r="Q516" s="1">
        <v>2.65</v>
      </c>
      <c r="R516" s="1">
        <v>0.56999999999999995</v>
      </c>
      <c r="S516" s="10">
        <v>1</v>
      </c>
      <c r="T516" s="10">
        <v>82.89</v>
      </c>
      <c r="U516" s="10">
        <v>22.05</v>
      </c>
      <c r="V516" s="12">
        <v>5</v>
      </c>
      <c r="W516" s="10">
        <v>27</v>
      </c>
      <c r="X516" s="12">
        <v>5</v>
      </c>
      <c r="Y516" s="10">
        <v>60.18</v>
      </c>
      <c r="Z516" s="12">
        <v>5</v>
      </c>
      <c r="AA516" s="10">
        <v>148.5</v>
      </c>
      <c r="AB516" s="6">
        <v>6</v>
      </c>
      <c r="AD516" s="2">
        <f t="shared" si="89"/>
        <v>0.95699589430593712</v>
      </c>
      <c r="AE516" s="58">
        <f t="shared" si="90"/>
        <v>-0.37457257368732555</v>
      </c>
      <c r="AF516" s="58">
        <f t="shared" si="91"/>
        <v>0.85719578937970509</v>
      </c>
      <c r="AG516" s="57">
        <f t="shared" si="92"/>
        <v>-0.6691997091724895</v>
      </c>
      <c r="AH516" s="59">
        <f t="shared" si="93"/>
        <v>2.2715688418562183</v>
      </c>
      <c r="AI516" s="60">
        <f t="shared" si="94"/>
        <v>0.68280206611181316</v>
      </c>
    </row>
    <row r="517" spans="2:35">
      <c r="B517" s="11"/>
      <c r="E517" s="27">
        <f t="shared" si="85"/>
        <v>4919465.6985243736</v>
      </c>
      <c r="F517" s="27">
        <f t="shared" si="86"/>
        <v>6525176.5259518204</v>
      </c>
      <c r="G517" s="37">
        <f t="shared" si="87"/>
        <v>6264736.6525121434</v>
      </c>
      <c r="H517" s="37">
        <f t="shared" si="88"/>
        <v>5997726.2147974493</v>
      </c>
      <c r="I517" s="30"/>
      <c r="J517" s="31"/>
      <c r="K517" s="10">
        <f t="shared" si="95"/>
        <v>412.04250000000002</v>
      </c>
      <c r="L517" s="10">
        <f t="shared" si="96"/>
        <v>412.19550000000004</v>
      </c>
      <c r="M517" s="8">
        <v>43197</v>
      </c>
      <c r="N517" s="16">
        <v>0.12222222222222223</v>
      </c>
      <c r="O517" s="6">
        <v>411.15</v>
      </c>
      <c r="P517" s="1">
        <v>7.8479999999999999</v>
      </c>
      <c r="Q517" s="1">
        <v>2.5299999999999998</v>
      </c>
      <c r="R517" s="1">
        <v>0.55000000000000004</v>
      </c>
      <c r="S517" s="10">
        <v>1.6</v>
      </c>
      <c r="T517" s="10">
        <v>82.95</v>
      </c>
      <c r="U517" s="10">
        <v>22.17</v>
      </c>
      <c r="V517" s="12">
        <v>5</v>
      </c>
      <c r="W517" s="10">
        <v>25.5</v>
      </c>
      <c r="X517" s="12">
        <v>5</v>
      </c>
      <c r="Y517" s="10">
        <v>60.06</v>
      </c>
      <c r="Z517" s="12">
        <v>5</v>
      </c>
      <c r="AA517" s="10">
        <v>153</v>
      </c>
      <c r="AB517" s="6">
        <v>6</v>
      </c>
      <c r="AD517" s="2">
        <f t="shared" si="89"/>
        <v>0.98284895297879826</v>
      </c>
      <c r="AE517" s="58">
        <f t="shared" si="90"/>
        <v>-0.39814295207081285</v>
      </c>
      <c r="AF517" s="58">
        <f t="shared" si="91"/>
        <v>0.87308727803094621</v>
      </c>
      <c r="AG517" s="57">
        <f t="shared" si="92"/>
        <v>-0.58942339945499955</v>
      </c>
      <c r="AH517" s="59">
        <f t="shared" si="93"/>
        <v>2.2089108134182935</v>
      </c>
      <c r="AI517" s="60">
        <f t="shared" si="94"/>
        <v>0.64685215513749583</v>
      </c>
    </row>
    <row r="518" spans="2:35">
      <c r="B518" s="11"/>
      <c r="E518" s="27">
        <f t="shared" si="85"/>
        <v>4687258.4462724123</v>
      </c>
      <c r="F518" s="27">
        <f t="shared" si="86"/>
        <v>6426124.5269690435</v>
      </c>
      <c r="G518" s="37">
        <f t="shared" si="87"/>
        <v>6043785.4403861752</v>
      </c>
      <c r="H518" s="37">
        <f t="shared" si="88"/>
        <v>5865484.9860407636</v>
      </c>
      <c r="I518" s="30"/>
      <c r="J518" s="31"/>
      <c r="K518" s="10">
        <f t="shared" si="95"/>
        <v>414.44250000000005</v>
      </c>
      <c r="L518" s="10">
        <f t="shared" si="96"/>
        <v>414.62400000000002</v>
      </c>
      <c r="M518" s="8">
        <v>43197</v>
      </c>
      <c r="N518" s="16">
        <v>0.17152777777777775</v>
      </c>
      <c r="O518" s="6">
        <v>411.15</v>
      </c>
      <c r="P518" s="1">
        <v>7.8479999999999999</v>
      </c>
      <c r="Q518" s="1">
        <v>2.61</v>
      </c>
      <c r="R518" s="1">
        <v>0.56999999999999995</v>
      </c>
      <c r="S518" s="10">
        <v>3.3</v>
      </c>
      <c r="T518" s="10">
        <v>83.52</v>
      </c>
      <c r="U518" s="10">
        <v>22.11</v>
      </c>
      <c r="V518" s="12">
        <v>5</v>
      </c>
      <c r="W518" s="10">
        <v>27</v>
      </c>
      <c r="X518" s="12">
        <v>5</v>
      </c>
      <c r="Y518" s="10">
        <v>60.57</v>
      </c>
      <c r="Z518" s="12">
        <v>5</v>
      </c>
      <c r="AA518" s="10">
        <v>181.5</v>
      </c>
      <c r="AB518" s="6">
        <v>6</v>
      </c>
      <c r="AD518" s="2">
        <f t="shared" si="89"/>
        <v>0.95544992472875445</v>
      </c>
      <c r="AE518" s="58">
        <f t="shared" si="90"/>
        <v>-0.38231103672771882</v>
      </c>
      <c r="AF518" s="58">
        <f t="shared" si="91"/>
        <v>0.8637385089722095</v>
      </c>
      <c r="AG518" s="57">
        <f t="shared" si="92"/>
        <v>-0.63617717358013748</v>
      </c>
      <c r="AH518" s="59">
        <f t="shared" si="93"/>
        <v>2.2543575084174665</v>
      </c>
      <c r="AI518" s="60">
        <f t="shared" si="94"/>
        <v>0.67762991920699578</v>
      </c>
    </row>
    <row r="519" spans="2:35">
      <c r="B519" s="11"/>
      <c r="E519" s="27">
        <f t="shared" si="85"/>
        <v>4439230.4733566819</v>
      </c>
      <c r="F519" s="27">
        <f t="shared" si="86"/>
        <v>6203004.0543726543</v>
      </c>
      <c r="G519" s="37">
        <f t="shared" si="87"/>
        <v>5738685.2528875796</v>
      </c>
      <c r="H519" s="37">
        <f t="shared" si="88"/>
        <v>5630524.637216459</v>
      </c>
      <c r="I519" s="30"/>
      <c r="J519" s="31"/>
      <c r="K519" s="10">
        <f t="shared" si="95"/>
        <v>411.15</v>
      </c>
      <c r="L519" s="10">
        <f t="shared" si="96"/>
        <v>411.33449999999999</v>
      </c>
      <c r="M519" s="8">
        <v>43197</v>
      </c>
      <c r="N519" s="16">
        <v>0.17569444444444446</v>
      </c>
      <c r="O519" s="6">
        <v>411.15</v>
      </c>
      <c r="P519" s="1">
        <v>7.8479999999999999</v>
      </c>
      <c r="Q519" s="1">
        <v>2.7</v>
      </c>
      <c r="R519" s="1">
        <v>0.61</v>
      </c>
      <c r="S519" s="10">
        <v>3.2</v>
      </c>
      <c r="T519" s="10">
        <v>82.62</v>
      </c>
      <c r="U519" s="10">
        <v>22.29</v>
      </c>
      <c r="V519" s="12">
        <v>5</v>
      </c>
      <c r="W519" s="10">
        <v>25.5</v>
      </c>
      <c r="X519" s="12">
        <v>5</v>
      </c>
      <c r="Y519" s="10">
        <v>59.73</v>
      </c>
      <c r="Z519" s="12">
        <v>5</v>
      </c>
      <c r="AA519" s="10">
        <v>184.5</v>
      </c>
      <c r="AB519" s="6">
        <v>6</v>
      </c>
      <c r="AD519" s="2">
        <f t="shared" si="89"/>
        <v>0.90771433351970821</v>
      </c>
      <c r="AE519" s="58">
        <f t="shared" si="90"/>
        <v>-0.36582101602011918</v>
      </c>
      <c r="AF519" s="58">
        <f t="shared" si="91"/>
        <v>0.85862016438079558</v>
      </c>
      <c r="AG519" s="57">
        <f t="shared" si="92"/>
        <v>-0.66198916489611737</v>
      </c>
      <c r="AH519" s="59">
        <f t="shared" si="93"/>
        <v>2.3182744438281482</v>
      </c>
      <c r="AI519" s="60">
        <f t="shared" si="94"/>
        <v>0.7295058039654192</v>
      </c>
    </row>
    <row r="520" spans="2:35">
      <c r="B520" s="11"/>
      <c r="E520" s="27">
        <f t="shared" si="85"/>
        <v>4657396.6370768873</v>
      </c>
      <c r="F520" s="27">
        <f t="shared" si="86"/>
        <v>6367634.7663013702</v>
      </c>
      <c r="G520" s="37">
        <f t="shared" si="87"/>
        <v>5989727.6125341123</v>
      </c>
      <c r="H520" s="37">
        <f t="shared" si="88"/>
        <v>5811538.7165605277</v>
      </c>
      <c r="I520" s="30"/>
      <c r="J520" s="31"/>
      <c r="K520" s="10">
        <f t="shared" si="95"/>
        <v>414.42</v>
      </c>
      <c r="L520" s="10">
        <f t="shared" si="96"/>
        <v>414.60300000000001</v>
      </c>
      <c r="M520" s="8">
        <v>43197</v>
      </c>
      <c r="N520" s="16">
        <v>0.19166666666666665</v>
      </c>
      <c r="O520" s="6">
        <v>411.15</v>
      </c>
      <c r="P520" s="1">
        <v>7.8479999999999999</v>
      </c>
      <c r="Q520" s="1">
        <v>2.62</v>
      </c>
      <c r="R520" s="1">
        <v>0.57999999999999996</v>
      </c>
      <c r="S520" s="10">
        <v>3.2</v>
      </c>
      <c r="T520" s="10">
        <v>83.82</v>
      </c>
      <c r="U520" s="10">
        <v>22.83</v>
      </c>
      <c r="V520" s="12">
        <v>5</v>
      </c>
      <c r="W520" s="10">
        <v>21</v>
      </c>
      <c r="X520" s="12">
        <v>5</v>
      </c>
      <c r="Y520" s="10">
        <v>59.85</v>
      </c>
      <c r="Z520" s="12">
        <v>5</v>
      </c>
      <c r="AA520" s="10">
        <v>183</v>
      </c>
      <c r="AB520" s="6">
        <v>6</v>
      </c>
      <c r="AD520" s="2">
        <f t="shared" si="89"/>
        <v>0.94308928132673708</v>
      </c>
      <c r="AE520" s="58">
        <f t="shared" si="90"/>
        <v>-0.38038701651325812</v>
      </c>
      <c r="AF520" s="58">
        <f t="shared" si="91"/>
        <v>0.86448227606017991</v>
      </c>
      <c r="AG520" s="57">
        <f t="shared" si="92"/>
        <v>-0.63243906367118785</v>
      </c>
      <c r="AH520" s="59">
        <f t="shared" si="93"/>
        <v>2.2649435632776713</v>
      </c>
      <c r="AI520" s="60">
        <f t="shared" si="94"/>
        <v>0.6889249286656639</v>
      </c>
    </row>
    <row r="521" spans="2:35">
      <c r="B521" s="11"/>
      <c r="E521" s="27">
        <f t="shared" si="85"/>
        <v>4196717.8314384865</v>
      </c>
      <c r="F521" s="27">
        <f t="shared" si="86"/>
        <v>5951184.4153970201</v>
      </c>
      <c r="G521" s="37">
        <f t="shared" si="87"/>
        <v>5422841.4311438547</v>
      </c>
      <c r="H521" s="37">
        <f t="shared" si="88"/>
        <v>5373862.3855152903</v>
      </c>
      <c r="I521" s="30"/>
      <c r="J521" s="31"/>
      <c r="K521" s="10">
        <f t="shared" si="95"/>
        <v>409.65</v>
      </c>
      <c r="L521" s="10">
        <f t="shared" si="96"/>
        <v>409.65449999999998</v>
      </c>
      <c r="M521" s="8">
        <v>43197</v>
      </c>
      <c r="N521" s="16">
        <v>0.20694444444444446</v>
      </c>
      <c r="O521" s="6">
        <v>411.15</v>
      </c>
      <c r="P521" s="1">
        <v>7.8479999999999999</v>
      </c>
      <c r="Q521" s="1">
        <v>2.8</v>
      </c>
      <c r="R521" s="1">
        <v>0.66</v>
      </c>
      <c r="S521" s="10">
        <v>3.4</v>
      </c>
      <c r="T521" s="10">
        <v>82.86</v>
      </c>
      <c r="U521" s="10">
        <v>22.08</v>
      </c>
      <c r="V521" s="12">
        <v>5</v>
      </c>
      <c r="W521" s="10">
        <v>25.5</v>
      </c>
      <c r="X521" s="12">
        <v>5</v>
      </c>
      <c r="Y521" s="10">
        <v>59.82</v>
      </c>
      <c r="Z521" s="12">
        <v>5</v>
      </c>
      <c r="AA521" s="10">
        <v>4.5</v>
      </c>
      <c r="AB521" s="6">
        <v>6</v>
      </c>
      <c r="AD521" s="2">
        <f t="shared" si="89"/>
        <v>0.85450823872792414</v>
      </c>
      <c r="AE521" s="58">
        <f t="shared" si="90"/>
        <v>-0.34922378805806398</v>
      </c>
      <c r="AF521" s="58">
        <f t="shared" si="91"/>
        <v>0.8548761311253944</v>
      </c>
      <c r="AG521" s="57">
        <f t="shared" si="92"/>
        <v>-0.68096808623800786</v>
      </c>
      <c r="AH521" s="59">
        <f t="shared" si="93"/>
        <v>2.3936531671511041</v>
      </c>
      <c r="AI521" s="60">
        <f t="shared" si="94"/>
        <v>0.79275820230092453</v>
      </c>
    </row>
    <row r="522" spans="2:35">
      <c r="B522" s="11"/>
      <c r="E522" s="27">
        <f t="shared" ref="E522:E585" si="97">IF(ISNUMBER((2*Q522*1000-O522*P522*$C$3-2*Q522*1000*SQRT(1-O522*P522*$C$3/(Q522*1000)-(O522*P522*$C$3/(2*Q522*1000))^2*TAN(S522*PI()/180)^2))/((O522*10^-6)^2*$C$2)),(2*Q522*1000-O522*P522*$C$3-2*Q522*1000*SQRT(1-O522*P522*$C$3/(Q522*1000)-(O522*P522*$C$3/(2*Q522*1000))^2*TAN(S522*PI()/180)^2))/((O522*10^-6)^2*$C$2),#N/A)</f>
        <v>4860042.4979670122</v>
      </c>
      <c r="F522" s="27">
        <f t="shared" ref="F522:F585" si="98">IF(ISNUMBER((2*R522*1000+O522*P522*$C$3-2*R522*1000*SQRT(1+O522*P522*$C$3/(R522*1000)-(O522*P522*$C$3)^2*TAN(S522*PI()/180)^2/(4*(R522*1000)^2)))/((O522*10^-6)^2*$C$2)),(2*R522*1000+O522*P522*$C$3-2*R522*1000*SQRT(1+O522*P522*$C$3/(R522*1000)-(O522*P522*$C$3)^2*TAN(S522*PI()/180)^2/(4*(R522*1000)^2)))/((O522*10^-6)^2*$C$2),#N/A)</f>
        <v>5987633.9580631861</v>
      </c>
      <c r="G522" s="37">
        <f t="shared" ref="G522:G585" si="99">IF(ISNUMBER((2*AH522*1000-O522*P522*$C$3-2*AH522*1000*SQRT(1-O522*P522*$C$3/(AH522*1000)-(O522*P522*$C$3/(2*AH522*1000))^2*TAN(S522*PI()/180)^2))/((O522*10^-6)^2*$C$2)),(2*AH522*1000-O522*P522*$C$3-2*AH522*1000*SQRT(1-O522*P522*$C$3/(AH522*1000)-(O522*P522*$C$3/(2*AH522*1000))^2*TAN(S522*PI()/180)^2))/((O522*10^-6)^2*$C$2),#N/A)</f>
        <v>5901252.9557204833</v>
      </c>
      <c r="H522" s="37">
        <f t="shared" ref="H522:H585" si="100">IF(ISNUMBER((2*AI522*1000+O522*P522*$C$3-2*AI522*1000*SQRT(1+O522*P522*$C$3/(AI522*1000)-(O522*P522*$C$3)^2*TAN(S522*PI()/180)^2/(4*(AI522*1000)^2)))/((O522*10^-6)^2*$C$2)),(2*AI522*1000+O522*P522*$C$3-2*AI522*1000*SQRT(1+O522*P522*$C$3/(AI522*1000)-(O522*P522*$C$3)^2*TAN(S522*PI()/180)^2/(4*(AI522*1000)^2)))/((O522*10^-6)^2*$C$2),#N/A)</f>
        <v>5550835.8489868045</v>
      </c>
      <c r="I522" s="30"/>
      <c r="J522" s="31"/>
      <c r="K522" s="10">
        <f t="shared" si="95"/>
        <v>409.5</v>
      </c>
      <c r="L522" s="10">
        <f t="shared" si="96"/>
        <v>409.65</v>
      </c>
      <c r="M522" s="8">
        <v>43197</v>
      </c>
      <c r="N522" s="15">
        <v>0.41319444444444442</v>
      </c>
      <c r="O522" s="6">
        <v>411.15</v>
      </c>
      <c r="P522" s="1">
        <v>7.8479999999999999</v>
      </c>
      <c r="Q522" s="1">
        <v>2.5499999999999998</v>
      </c>
      <c r="R522" s="1">
        <v>0.65</v>
      </c>
      <c r="S522" s="10">
        <v>-2.2999999999999998</v>
      </c>
      <c r="T522" s="10">
        <v>82.62</v>
      </c>
      <c r="U522" s="10">
        <v>22.26</v>
      </c>
      <c r="V522" s="12">
        <v>5</v>
      </c>
      <c r="W522" s="10">
        <v>30</v>
      </c>
      <c r="X522" s="12">
        <v>5</v>
      </c>
      <c r="Y522" s="10">
        <v>59.46</v>
      </c>
      <c r="Z522" s="12">
        <v>5</v>
      </c>
      <c r="AA522" s="10">
        <v>150</v>
      </c>
      <c r="AB522" s="6">
        <v>6</v>
      </c>
      <c r="AD522" s="2">
        <f t="shared" ref="AD522:AD585" si="101">SQRT(1+O522*P522*$C$3/(R522*1000)-1/4*(O522*P522*$C$3/(R522*1000))^2*TAN(S522*PI()/180)^2)-1</f>
        <v>0.8653676221480282</v>
      </c>
      <c r="AE522" s="58">
        <f t="shared" ref="AE522:AE585" si="102">SQRT(1-O522*P522*$C$3/(Q522*1000)-1/4*(O522*P522*$C$3/(Q522*1000))^2*TAN(S522*PI()/180)^2)-1</f>
        <v>-0.39406991183248918</v>
      </c>
      <c r="AF522" s="58">
        <f t="shared" ref="AF522:AF585" si="103">(O522*P522*$C$3-SQRT((O522*P522*$C$3)^2+4*Q522*1000*R522*1000*10^(-$AI$2/10)*AD522*AE522))/(2*R522*1000*10^(-$AI$2/10)*AD522)</f>
        <v>0.89455940393349231</v>
      </c>
      <c r="AG522" s="57">
        <f t="shared" ref="AG522:AG585" si="104">IF(ISNUMBER(AF522),IF(AF522&lt;=1,10*LOG10(AF522),0),"")</f>
        <v>-0.48390814466194448</v>
      </c>
      <c r="AH522" s="59">
        <f t="shared" ref="AH522:AH585" si="105">IF(ISNUMBER(AG522),Q522*10^(AG522/10),#N/A)</f>
        <v>2.2811264800304052</v>
      </c>
      <c r="AI522" s="60">
        <f t="shared" ref="AI522:AI585" si="106">IF(ISNUMBER(AG522),R522*10^((-AG522+$AI$2)/10),#N/A)</f>
        <v>0.74611225106955392</v>
      </c>
    </row>
    <row r="523" spans="2:35">
      <c r="B523" s="11"/>
      <c r="E523" s="27">
        <f t="shared" si="97"/>
        <v>5089266.5743624475</v>
      </c>
      <c r="F523" s="27">
        <f t="shared" si="98"/>
        <v>6650651.0030445606</v>
      </c>
      <c r="G523" s="37">
        <f t="shared" si="99"/>
        <v>6451750.7090537325</v>
      </c>
      <c r="H523" s="37">
        <f t="shared" si="100"/>
        <v>6136435.3487044554</v>
      </c>
      <c r="I523" s="30"/>
      <c r="J523" s="31"/>
      <c r="K523" s="10">
        <f t="shared" ref="K523:K586" si="107">U523*V523+W523*X523/1000+Y523*Z523+AA523/1000*(AB523-1)</f>
        <v>412.78500000000003</v>
      </c>
      <c r="L523" s="10">
        <f t="shared" ref="L523:L586" si="108">U523*V523+W523*X523/1000+Y523*Z523+AA523/1000*AB523</f>
        <v>412.78950000000003</v>
      </c>
      <c r="M523" s="8">
        <v>43197</v>
      </c>
      <c r="N523" s="16">
        <v>0.42638888888888887</v>
      </c>
      <c r="O523" s="6">
        <v>411.15</v>
      </c>
      <c r="P523" s="1">
        <v>7.8479999999999999</v>
      </c>
      <c r="Q523" s="1">
        <v>2.48</v>
      </c>
      <c r="R523" s="1">
        <v>0.53</v>
      </c>
      <c r="S523" s="10">
        <v>-2</v>
      </c>
      <c r="T523" s="10">
        <v>83.43</v>
      </c>
      <c r="U523" s="10">
        <v>22.26</v>
      </c>
      <c r="V523" s="12">
        <v>5</v>
      </c>
      <c r="W523" s="10">
        <v>22.5</v>
      </c>
      <c r="X523" s="12">
        <v>5</v>
      </c>
      <c r="Y523" s="10">
        <v>60.27</v>
      </c>
      <c r="Z523" s="12">
        <v>5</v>
      </c>
      <c r="AA523" s="10">
        <v>4.5</v>
      </c>
      <c r="AB523" s="6">
        <v>6</v>
      </c>
      <c r="AD523" s="2">
        <f t="shared" si="101"/>
        <v>1.0102827003590398</v>
      </c>
      <c r="AE523" s="58">
        <f t="shared" si="102"/>
        <v>-0.40896228965544568</v>
      </c>
      <c r="AF523" s="58">
        <f t="shared" si="103"/>
        <v>0.87755010782358234</v>
      </c>
      <c r="AG523" s="57">
        <f t="shared" si="104"/>
        <v>-0.56728076081532675</v>
      </c>
      <c r="AH523" s="59">
        <f t="shared" si="105"/>
        <v>2.1763242674024843</v>
      </c>
      <c r="AI523" s="60">
        <f t="shared" si="106"/>
        <v>0.62016027795132245</v>
      </c>
    </row>
    <row r="524" spans="2:35">
      <c r="B524" s="11"/>
      <c r="E524" s="27">
        <f t="shared" si="97"/>
        <v>4411707.5886948165</v>
      </c>
      <c r="F524" s="27">
        <f t="shared" si="98"/>
        <v>7209381.8809898701</v>
      </c>
      <c r="G524" s="37">
        <f t="shared" si="99"/>
        <v>6218370.0912438966</v>
      </c>
      <c r="H524" s="37">
        <f t="shared" si="100"/>
        <v>6456371.7617930993</v>
      </c>
      <c r="I524" s="30"/>
      <c r="J524" s="31"/>
      <c r="K524" s="10">
        <f t="shared" si="107"/>
        <v>412.07249999999999</v>
      </c>
      <c r="L524" s="10">
        <f t="shared" si="108"/>
        <v>412.22550000000001</v>
      </c>
      <c r="M524" s="8">
        <v>43197</v>
      </c>
      <c r="N524" s="16">
        <v>0.4680555555555555</v>
      </c>
      <c r="O524" s="6">
        <v>411.15</v>
      </c>
      <c r="P524" s="1">
        <v>7.8479999999999999</v>
      </c>
      <c r="Q524" s="1">
        <v>2.71</v>
      </c>
      <c r="R524" s="1">
        <v>0.45</v>
      </c>
      <c r="S524" s="10">
        <v>-3</v>
      </c>
      <c r="T524" s="10">
        <v>82.95</v>
      </c>
      <c r="U524" s="10">
        <v>21.99</v>
      </c>
      <c r="V524" s="12">
        <v>5</v>
      </c>
      <c r="W524" s="10">
        <v>31.5</v>
      </c>
      <c r="X524" s="12">
        <v>5</v>
      </c>
      <c r="Y524" s="10">
        <v>60.24</v>
      </c>
      <c r="Z524" s="12">
        <v>5</v>
      </c>
      <c r="AA524" s="10">
        <v>153</v>
      </c>
      <c r="AB524" s="6">
        <v>6</v>
      </c>
      <c r="AD524" s="2">
        <f t="shared" si="101"/>
        <v>1.1392526677413013</v>
      </c>
      <c r="AE524" s="58">
        <f t="shared" si="102"/>
        <v>-0.36405693968496844</v>
      </c>
      <c r="AF524" s="58">
        <f t="shared" si="103"/>
        <v>0.81918496562258103</v>
      </c>
      <c r="AG524" s="57">
        <f t="shared" si="104"/>
        <v>-0.86618026835856288</v>
      </c>
      <c r="AH524" s="59">
        <f t="shared" si="105"/>
        <v>2.2199912568371944</v>
      </c>
      <c r="AI524" s="60">
        <f t="shared" si="106"/>
        <v>0.56406680254374741</v>
      </c>
    </row>
    <row r="525" spans="2:35">
      <c r="B525" s="11"/>
      <c r="E525" s="27">
        <f t="shared" si="97"/>
        <v>5576638.9822898963</v>
      </c>
      <c r="F525" s="27">
        <f t="shared" si="98"/>
        <v>7432753.3368769158</v>
      </c>
      <c r="G525" s="37">
        <f t="shared" si="99"/>
        <v>7260484.0104167219</v>
      </c>
      <c r="H525" s="37">
        <f t="shared" si="100"/>
        <v>6871444.445426614</v>
      </c>
      <c r="I525" s="30"/>
      <c r="J525" s="31"/>
      <c r="K525" s="10">
        <f t="shared" si="107"/>
        <v>412.06499999999994</v>
      </c>
      <c r="L525" s="10">
        <f t="shared" si="108"/>
        <v>412.21799999999996</v>
      </c>
      <c r="M525" s="8">
        <v>43198</v>
      </c>
      <c r="N525" s="16">
        <v>2.2222222222222223E-2</v>
      </c>
      <c r="O525" s="6">
        <v>411.15</v>
      </c>
      <c r="P525" s="1">
        <v>7.8479999999999999</v>
      </c>
      <c r="Q525" s="1">
        <v>2.38</v>
      </c>
      <c r="R525" s="1">
        <v>0.44</v>
      </c>
      <c r="S525" s="10">
        <v>-8.1</v>
      </c>
      <c r="T525" s="10">
        <v>83.16</v>
      </c>
      <c r="U525" s="10">
        <v>21.9</v>
      </c>
      <c r="V525" s="12">
        <v>5</v>
      </c>
      <c r="W525" s="10">
        <v>30</v>
      </c>
      <c r="X525" s="12">
        <v>5</v>
      </c>
      <c r="Y525" s="10">
        <v>60.33</v>
      </c>
      <c r="Z525" s="12">
        <v>5</v>
      </c>
      <c r="AA525" s="10">
        <v>153</v>
      </c>
      <c r="AB525" s="6">
        <v>6</v>
      </c>
      <c r="AD525" s="2">
        <f t="shared" si="101"/>
        <v>1.144441314876703</v>
      </c>
      <c r="AE525" s="58">
        <f t="shared" si="102"/>
        <v>-0.43449683697874952</v>
      </c>
      <c r="AF525" s="58">
        <f t="shared" si="103"/>
        <v>0.87219480402391214</v>
      </c>
      <c r="AG525" s="57">
        <f t="shared" si="104"/>
        <v>-0.5938650490229046</v>
      </c>
      <c r="AH525" s="59">
        <f t="shared" si="105"/>
        <v>2.0758236335769107</v>
      </c>
      <c r="AI525" s="60">
        <f t="shared" si="106"/>
        <v>0.51801123768397417</v>
      </c>
    </row>
    <row r="526" spans="2:35">
      <c r="B526" s="11"/>
      <c r="E526" s="27">
        <f t="shared" si="97"/>
        <v>4935175.436481474</v>
      </c>
      <c r="F526" s="27">
        <f t="shared" si="98"/>
        <v>7296095.4639333989</v>
      </c>
      <c r="G526" s="37">
        <f t="shared" si="99"/>
        <v>6711053.1042244462</v>
      </c>
      <c r="H526" s="37">
        <f t="shared" si="100"/>
        <v>6621682.0046792002</v>
      </c>
      <c r="I526" s="30"/>
      <c r="J526" s="31"/>
      <c r="K526" s="10">
        <f t="shared" si="107"/>
        <v>412.03500000000003</v>
      </c>
      <c r="L526" s="10">
        <f t="shared" si="108"/>
        <v>412.185</v>
      </c>
      <c r="M526" s="8">
        <v>43198</v>
      </c>
      <c r="N526" s="16">
        <v>2.9861111111111113E-2</v>
      </c>
      <c r="O526" s="6">
        <v>411.15</v>
      </c>
      <c r="P526" s="1">
        <v>7.8479999999999999</v>
      </c>
      <c r="Q526" s="1">
        <v>2.56</v>
      </c>
      <c r="R526" s="1">
        <v>0.46</v>
      </c>
      <c r="S526" s="10">
        <v>-8.5</v>
      </c>
      <c r="T526" s="10">
        <v>83.22</v>
      </c>
      <c r="U526" s="10">
        <v>22.26</v>
      </c>
      <c r="V526" s="12">
        <v>5</v>
      </c>
      <c r="W526" s="10">
        <v>27</v>
      </c>
      <c r="X526" s="12">
        <v>5</v>
      </c>
      <c r="Y526" s="10">
        <v>59.97</v>
      </c>
      <c r="Z526" s="12">
        <v>5</v>
      </c>
      <c r="AA526" s="10">
        <v>150</v>
      </c>
      <c r="AB526" s="6">
        <v>6</v>
      </c>
      <c r="AD526" s="2">
        <f t="shared" si="101"/>
        <v>1.1067985915298446</v>
      </c>
      <c r="AE526" s="58">
        <f t="shared" si="102"/>
        <v>-0.39372747748983394</v>
      </c>
      <c r="AF526" s="58">
        <f t="shared" si="103"/>
        <v>0.84331139061780425</v>
      </c>
      <c r="AG526" s="57">
        <f t="shared" si="104"/>
        <v>-0.74012033612125006</v>
      </c>
      <c r="AH526" s="59">
        <f t="shared" si="105"/>
        <v>2.158877159981579</v>
      </c>
      <c r="AI526" s="60">
        <f t="shared" si="106"/>
        <v>0.56010553613094716</v>
      </c>
    </row>
    <row r="527" spans="2:35">
      <c r="B527" s="11"/>
      <c r="E527" s="27">
        <f t="shared" si="97"/>
        <v>4575939.9346755696</v>
      </c>
      <c r="F527" s="27">
        <f t="shared" si="98"/>
        <v>7217623.552962048</v>
      </c>
      <c r="G527" s="37">
        <f t="shared" si="99"/>
        <v>6376699.7843059152</v>
      </c>
      <c r="H527" s="37">
        <f t="shared" si="100"/>
        <v>6496282.6164767984</v>
      </c>
      <c r="I527" s="30"/>
      <c r="J527" s="31"/>
      <c r="K527" s="10">
        <f t="shared" si="107"/>
        <v>412.07250000000005</v>
      </c>
      <c r="L527" s="10">
        <f t="shared" si="108"/>
        <v>412.22700000000009</v>
      </c>
      <c r="M527" s="8">
        <v>43198</v>
      </c>
      <c r="N527" s="16">
        <v>0.11388888888888889</v>
      </c>
      <c r="O527" s="6">
        <v>411.15</v>
      </c>
      <c r="P527" s="1">
        <v>7.8479999999999999</v>
      </c>
      <c r="Q527" s="1">
        <v>2.65</v>
      </c>
      <c r="R527" s="1">
        <v>0.45</v>
      </c>
      <c r="S527" s="10">
        <v>-3.5</v>
      </c>
      <c r="T527" s="10">
        <v>82.98</v>
      </c>
      <c r="U527" s="10">
        <v>21.96</v>
      </c>
      <c r="V527" s="12">
        <v>5</v>
      </c>
      <c r="W527" s="10">
        <v>30</v>
      </c>
      <c r="X527" s="12">
        <v>5</v>
      </c>
      <c r="Y527" s="10">
        <v>60.27</v>
      </c>
      <c r="Z527" s="12">
        <v>5</v>
      </c>
      <c r="AA527" s="10">
        <v>154.5</v>
      </c>
      <c r="AB527" s="6">
        <v>6</v>
      </c>
      <c r="AD527" s="2">
        <f t="shared" si="101"/>
        <v>1.1385057535302536</v>
      </c>
      <c r="AE527" s="58">
        <f t="shared" si="102"/>
        <v>-0.37482717761753759</v>
      </c>
      <c r="AF527" s="58">
        <f t="shared" si="103"/>
        <v>0.82736615274109881</v>
      </c>
      <c r="AG527" s="57">
        <f t="shared" si="104"/>
        <v>-0.82302249911915315</v>
      </c>
      <c r="AH527" s="59">
        <f t="shared" si="105"/>
        <v>2.1925203047639119</v>
      </c>
      <c r="AI527" s="60">
        <f t="shared" si="106"/>
        <v>0.55848918005621206</v>
      </c>
    </row>
    <row r="528" spans="2:35">
      <c r="B528" s="11"/>
      <c r="E528" s="27">
        <f t="shared" si="97"/>
        <v>4898581.0243879817</v>
      </c>
      <c r="F528" s="27">
        <f t="shared" si="98"/>
        <v>7286748.0632327236</v>
      </c>
      <c r="G528" s="37">
        <f t="shared" si="99"/>
        <v>6697190.4647821849</v>
      </c>
      <c r="H528" s="37">
        <f t="shared" si="100"/>
        <v>6621493.3458533343</v>
      </c>
      <c r="I528" s="30"/>
      <c r="J528" s="31"/>
      <c r="K528" s="10">
        <f t="shared" si="107"/>
        <v>412.05</v>
      </c>
      <c r="L528" s="10">
        <f t="shared" si="108"/>
        <v>412.20300000000003</v>
      </c>
      <c r="M528" s="8">
        <v>43198</v>
      </c>
      <c r="N528" s="16">
        <v>0.11597222222222221</v>
      </c>
      <c r="O528" s="6">
        <v>411.15</v>
      </c>
      <c r="P528" s="1">
        <v>7.8479999999999999</v>
      </c>
      <c r="Q528" s="1">
        <v>2.54</v>
      </c>
      <c r="R528" s="1">
        <v>0.44</v>
      </c>
      <c r="S528" s="10">
        <v>-3.1</v>
      </c>
      <c r="T528" s="10">
        <v>83.13</v>
      </c>
      <c r="U528" s="10">
        <v>22.41</v>
      </c>
      <c r="V528" s="12">
        <v>5</v>
      </c>
      <c r="W528" s="10">
        <v>27</v>
      </c>
      <c r="X528" s="12">
        <v>5</v>
      </c>
      <c r="Y528" s="10">
        <v>59.82</v>
      </c>
      <c r="Z528" s="12">
        <v>5</v>
      </c>
      <c r="AA528" s="10">
        <v>153</v>
      </c>
      <c r="AB528" s="6">
        <v>6</v>
      </c>
      <c r="AD528" s="2">
        <f t="shared" si="101"/>
        <v>1.1579739937828668</v>
      </c>
      <c r="AE528" s="58">
        <f t="shared" si="102"/>
        <v>-0.39624013824923787</v>
      </c>
      <c r="AF528" s="58">
        <f t="shared" si="103"/>
        <v>0.84173097141710684</v>
      </c>
      <c r="AG528" s="57">
        <f t="shared" si="104"/>
        <v>-0.74826692702818065</v>
      </c>
      <c r="AH528" s="59">
        <f t="shared" si="105"/>
        <v>2.1379966673994515</v>
      </c>
      <c r="AI528" s="60">
        <f t="shared" si="106"/>
        <v>0.53675904211212899</v>
      </c>
    </row>
    <row r="529" spans="2:35">
      <c r="B529" s="11"/>
      <c r="E529" s="27">
        <f t="shared" si="97"/>
        <v>5141758.3836867977</v>
      </c>
      <c r="F529" s="27">
        <f t="shared" si="98"/>
        <v>7148995.5015993612</v>
      </c>
      <c r="G529" s="37">
        <f t="shared" si="99"/>
        <v>6798970.7406610595</v>
      </c>
      <c r="H529" s="37">
        <f t="shared" si="100"/>
        <v>6555916.7615501052</v>
      </c>
      <c r="I529" s="30"/>
      <c r="J529" s="31"/>
      <c r="K529" s="10">
        <f t="shared" si="107"/>
        <v>412.04999999999995</v>
      </c>
      <c r="L529" s="10">
        <f t="shared" si="108"/>
        <v>412.19999999999993</v>
      </c>
      <c r="M529" s="8">
        <v>43198</v>
      </c>
      <c r="N529" s="16">
        <v>0.13472222222222222</v>
      </c>
      <c r="O529" s="6">
        <v>411.15</v>
      </c>
      <c r="P529" s="1">
        <v>7.8479999999999999</v>
      </c>
      <c r="Q529" s="1">
        <v>2.4700000000000002</v>
      </c>
      <c r="R529" s="1">
        <v>0.46</v>
      </c>
      <c r="S529" s="10">
        <v>-3.8</v>
      </c>
      <c r="T529" s="10">
        <v>83.37</v>
      </c>
      <c r="U529" s="10">
        <v>22.29</v>
      </c>
      <c r="V529" s="12">
        <v>5</v>
      </c>
      <c r="W529" s="10">
        <v>30</v>
      </c>
      <c r="X529" s="12">
        <v>5</v>
      </c>
      <c r="Y529" s="10">
        <v>59.94</v>
      </c>
      <c r="Z529" s="12">
        <v>5</v>
      </c>
      <c r="AA529" s="10">
        <v>150</v>
      </c>
      <c r="AB529" s="6">
        <v>6</v>
      </c>
      <c r="AD529" s="2">
        <f t="shared" si="101"/>
        <v>1.1198399442477762</v>
      </c>
      <c r="AE529" s="58">
        <f t="shared" si="102"/>
        <v>-0.41148469486275441</v>
      </c>
      <c r="AF529" s="58">
        <f t="shared" si="103"/>
        <v>0.8598872560158598</v>
      </c>
      <c r="AG529" s="57">
        <f t="shared" si="104"/>
        <v>-0.65558487477361505</v>
      </c>
      <c r="AH529" s="59">
        <f t="shared" si="105"/>
        <v>2.1239215223591739</v>
      </c>
      <c r="AI529" s="60">
        <f t="shared" si="106"/>
        <v>0.54930849976291307</v>
      </c>
    </row>
    <row r="530" spans="2:35">
      <c r="B530" s="11"/>
      <c r="E530" s="27">
        <f t="shared" si="97"/>
        <v>4907501.4930003472</v>
      </c>
      <c r="F530" s="27">
        <f t="shared" si="98"/>
        <v>6938392.3053723024</v>
      </c>
      <c r="G530" s="37">
        <f t="shared" si="99"/>
        <v>6498806.1274198983</v>
      </c>
      <c r="H530" s="37">
        <f t="shared" si="100"/>
        <v>6332058.3123312211</v>
      </c>
      <c r="I530" s="30"/>
      <c r="J530" s="31"/>
      <c r="K530" s="10">
        <f t="shared" si="107"/>
        <v>412.06499999999994</v>
      </c>
      <c r="L530" s="10">
        <f t="shared" si="108"/>
        <v>412.21949999999998</v>
      </c>
      <c r="M530" s="8">
        <v>43198</v>
      </c>
      <c r="N530" s="16">
        <v>0.13958333333333334</v>
      </c>
      <c r="O530" s="6">
        <v>411.15</v>
      </c>
      <c r="P530" s="1">
        <v>7.8479999999999999</v>
      </c>
      <c r="Q530" s="1">
        <v>2.54</v>
      </c>
      <c r="R530" s="1">
        <v>0.49</v>
      </c>
      <c r="S530" s="10">
        <v>-3.9</v>
      </c>
      <c r="T530" s="10">
        <v>83.28</v>
      </c>
      <c r="U530" s="10">
        <v>22.29</v>
      </c>
      <c r="V530" s="12">
        <v>5</v>
      </c>
      <c r="W530" s="10">
        <v>28.5</v>
      </c>
      <c r="X530" s="12">
        <v>5</v>
      </c>
      <c r="Y530" s="10">
        <v>59.94</v>
      </c>
      <c r="Z530" s="12">
        <v>5</v>
      </c>
      <c r="AA530" s="10">
        <v>154.5</v>
      </c>
      <c r="AB530" s="6">
        <v>6</v>
      </c>
      <c r="AD530" s="2">
        <f t="shared" si="101"/>
        <v>1.0688064935850292</v>
      </c>
      <c r="AE530" s="58">
        <f t="shared" si="102"/>
        <v>-0.39638336424952392</v>
      </c>
      <c r="AF530" s="58">
        <f t="shared" si="103"/>
        <v>0.85532585938637651</v>
      </c>
      <c r="AG530" s="57">
        <f t="shared" si="104"/>
        <v>-0.67868397585003948</v>
      </c>
      <c r="AH530" s="59">
        <f t="shared" si="105"/>
        <v>2.1725276828413964</v>
      </c>
      <c r="AI530" s="60">
        <f t="shared" si="106"/>
        <v>0.58825344282041059</v>
      </c>
    </row>
    <row r="531" spans="2:35">
      <c r="B531" s="11"/>
      <c r="E531" s="27">
        <f t="shared" si="97"/>
        <v>4868080.9165159166</v>
      </c>
      <c r="F531" s="27">
        <f t="shared" si="98"/>
        <v>7044502.4443915486</v>
      </c>
      <c r="G531" s="37">
        <f t="shared" si="99"/>
        <v>6525681.6801211238</v>
      </c>
      <c r="H531" s="37">
        <f t="shared" si="100"/>
        <v>6408408.6804502849</v>
      </c>
      <c r="I531" s="30"/>
      <c r="J531" s="31"/>
      <c r="K531" s="10">
        <f t="shared" si="107"/>
        <v>412.03500000000003</v>
      </c>
      <c r="L531" s="10">
        <f t="shared" si="108"/>
        <v>412.18350000000004</v>
      </c>
      <c r="M531" s="8">
        <v>43198</v>
      </c>
      <c r="N531" s="16">
        <v>0.18541666666666667</v>
      </c>
      <c r="O531" s="6">
        <v>411.15</v>
      </c>
      <c r="P531" s="1">
        <v>7.8479999999999999</v>
      </c>
      <c r="Q531" s="1">
        <v>2.56</v>
      </c>
      <c r="R531" s="1">
        <v>0.48</v>
      </c>
      <c r="S531" s="10">
        <v>-5.5</v>
      </c>
      <c r="T531" s="10">
        <v>83.13</v>
      </c>
      <c r="U531" s="10">
        <v>22.47</v>
      </c>
      <c r="V531" s="12">
        <v>5</v>
      </c>
      <c r="W531" s="10">
        <v>28.5</v>
      </c>
      <c r="X531" s="12">
        <v>5</v>
      </c>
      <c r="Y531" s="10">
        <v>59.76</v>
      </c>
      <c r="Z531" s="12">
        <v>5</v>
      </c>
      <c r="AA531" s="10">
        <v>148.5</v>
      </c>
      <c r="AB531" s="6">
        <v>6</v>
      </c>
      <c r="AD531" s="2">
        <f t="shared" si="101"/>
        <v>1.0820579254923954</v>
      </c>
      <c r="AE531" s="58">
        <f t="shared" si="102"/>
        <v>-0.39265863183528771</v>
      </c>
      <c r="AF531" s="58">
        <f t="shared" si="103"/>
        <v>0.84908182842667101</v>
      </c>
      <c r="AG531" s="57">
        <f t="shared" si="104"/>
        <v>-0.71050453546766201</v>
      </c>
      <c r="AH531" s="59">
        <f t="shared" si="105"/>
        <v>2.1736494807722777</v>
      </c>
      <c r="AI531" s="60">
        <f t="shared" si="106"/>
        <v>0.58048592102598273</v>
      </c>
    </row>
    <row r="532" spans="2:35">
      <c r="B532" s="11"/>
      <c r="E532" s="27" t="e">
        <f t="shared" si="97"/>
        <v>#N/A</v>
      </c>
      <c r="F532" s="27">
        <f t="shared" si="98"/>
        <v>4398936.4655414317</v>
      </c>
      <c r="G532" s="37" t="e">
        <f t="shared" si="99"/>
        <v>#N/A</v>
      </c>
      <c r="H532" s="37" t="e">
        <f t="shared" si="100"/>
        <v>#N/A</v>
      </c>
      <c r="I532" s="30"/>
      <c r="J532" s="31"/>
      <c r="K532" s="10">
        <f t="shared" si="107"/>
        <v>0</v>
      </c>
      <c r="L532" s="10">
        <f t="shared" si="108"/>
        <v>0</v>
      </c>
      <c r="M532" s="8">
        <v>43198</v>
      </c>
      <c r="N532" s="16">
        <v>0.2298611111111111</v>
      </c>
      <c r="O532" s="6">
        <v>411.15</v>
      </c>
      <c r="P532" s="1">
        <v>7.8479999999999999</v>
      </c>
      <c r="Q532" s="1">
        <v>1.38</v>
      </c>
      <c r="R532" s="1">
        <v>1.1100000000000001</v>
      </c>
      <c r="S532" s="10">
        <v>-4.9000000000000004</v>
      </c>
      <c r="T532" s="10">
        <v>0</v>
      </c>
      <c r="U532" s="10">
        <v>0</v>
      </c>
      <c r="V532" s="12">
        <v>5</v>
      </c>
      <c r="W532" s="10">
        <v>0</v>
      </c>
      <c r="X532" s="12">
        <v>5</v>
      </c>
      <c r="Y532" s="10">
        <v>0</v>
      </c>
      <c r="Z532" s="12">
        <v>5</v>
      </c>
      <c r="AA532" s="10">
        <v>0</v>
      </c>
      <c r="AB532" s="6">
        <v>6</v>
      </c>
      <c r="AD532" s="2">
        <f t="shared" si="101"/>
        <v>0.56511632852946714</v>
      </c>
      <c r="AE532" s="58" t="e">
        <f t="shared" si="102"/>
        <v>#NUM!</v>
      </c>
      <c r="AF532" s="58" t="e">
        <f t="shared" si="103"/>
        <v>#NUM!</v>
      </c>
      <c r="AG532" s="57" t="str">
        <f t="shared" si="104"/>
        <v/>
      </c>
      <c r="AH532" s="59" t="e">
        <f t="shared" si="105"/>
        <v>#N/A</v>
      </c>
      <c r="AI532" s="60" t="e">
        <f t="shared" si="106"/>
        <v>#N/A</v>
      </c>
    </row>
    <row r="533" spans="2:35">
      <c r="B533" s="11"/>
      <c r="E533" s="27">
        <f t="shared" si="97"/>
        <v>5147060.198490398</v>
      </c>
      <c r="F533" s="27">
        <f t="shared" si="98"/>
        <v>7338472.8095573215</v>
      </c>
      <c r="G533" s="37">
        <f t="shared" si="99"/>
        <v>6906685.5504228398</v>
      </c>
      <c r="H533" s="37">
        <f t="shared" si="100"/>
        <v>6704458.0247270912</v>
      </c>
      <c r="I533" s="30"/>
      <c r="J533" s="31"/>
      <c r="K533" s="10">
        <f t="shared" si="107"/>
        <v>411.3075</v>
      </c>
      <c r="L533" s="10">
        <f t="shared" si="108"/>
        <v>411.30900000000003</v>
      </c>
      <c r="M533" s="8">
        <v>43198</v>
      </c>
      <c r="N533" s="16">
        <v>0.28125</v>
      </c>
      <c r="O533" s="6">
        <v>411.15</v>
      </c>
      <c r="P533" s="1">
        <v>7.8479999999999999</v>
      </c>
      <c r="Q533" s="1">
        <v>2.4900000000000002</v>
      </c>
      <c r="R533" s="1">
        <v>0.45</v>
      </c>
      <c r="S533" s="10">
        <v>-7.7</v>
      </c>
      <c r="T533" s="10">
        <v>82.38</v>
      </c>
      <c r="U533" s="10">
        <v>22.08</v>
      </c>
      <c r="V533" s="12">
        <v>5</v>
      </c>
      <c r="W533" s="10">
        <v>30</v>
      </c>
      <c r="X533" s="12">
        <v>5</v>
      </c>
      <c r="Y533" s="10">
        <v>60.15</v>
      </c>
      <c r="Z533" s="12">
        <v>5</v>
      </c>
      <c r="AA533" s="10">
        <v>1.5</v>
      </c>
      <c r="AB533" s="6">
        <v>6</v>
      </c>
      <c r="AD533" s="2">
        <f t="shared" si="101"/>
        <v>1.1275536035963234</v>
      </c>
      <c r="AE533" s="58">
        <f t="shared" si="102"/>
        <v>-0.40826643157392639</v>
      </c>
      <c r="AF533" s="58">
        <f t="shared" si="103"/>
        <v>0.85291447199042603</v>
      </c>
      <c r="AG533" s="57">
        <f t="shared" si="104"/>
        <v>-0.69094516552186414</v>
      </c>
      <c r="AH533" s="59">
        <f t="shared" si="105"/>
        <v>2.123757035256161</v>
      </c>
      <c r="AI533" s="60">
        <f t="shared" si="106"/>
        <v>0.54176011713379135</v>
      </c>
    </row>
    <row r="534" spans="2:35">
      <c r="B534" s="11"/>
      <c r="E534" s="27">
        <f t="shared" si="97"/>
        <v>4670494.2709434675</v>
      </c>
      <c r="F534" s="27">
        <f t="shared" si="98"/>
        <v>6347696.6742357956</v>
      </c>
      <c r="G534" s="37">
        <f t="shared" si="99"/>
        <v>5989927.2408644957</v>
      </c>
      <c r="H534" s="37">
        <f t="shared" si="100"/>
        <v>5799609.3374638809</v>
      </c>
      <c r="I534" s="30"/>
      <c r="J534" s="31"/>
      <c r="K534" s="10">
        <f t="shared" si="107"/>
        <v>411.76499999999999</v>
      </c>
      <c r="L534" s="10">
        <f t="shared" si="108"/>
        <v>411.91499999999996</v>
      </c>
      <c r="M534" s="8">
        <v>43196</v>
      </c>
      <c r="N534" s="16">
        <v>0.68055555555555547</v>
      </c>
      <c r="O534" s="6">
        <v>411</v>
      </c>
      <c r="P534" s="1">
        <v>7.8479999999999999</v>
      </c>
      <c r="Q534" s="1">
        <v>2.61</v>
      </c>
      <c r="R534" s="1">
        <v>0.57999999999999996</v>
      </c>
      <c r="S534" s="10">
        <v>-0.7</v>
      </c>
      <c r="T534" s="10">
        <v>83.67</v>
      </c>
      <c r="U534" s="10">
        <v>22.47</v>
      </c>
      <c r="V534" s="12">
        <v>5</v>
      </c>
      <c r="W534" s="10">
        <v>3</v>
      </c>
      <c r="X534" s="12">
        <v>5</v>
      </c>
      <c r="Y534" s="10">
        <v>59.73</v>
      </c>
      <c r="Z534" s="12">
        <v>5</v>
      </c>
      <c r="AA534" s="10">
        <v>150</v>
      </c>
      <c r="AB534" s="6">
        <v>6</v>
      </c>
      <c r="AD534" s="2">
        <f t="shared" si="101"/>
        <v>0.94430939850785167</v>
      </c>
      <c r="AE534" s="58">
        <f t="shared" si="102"/>
        <v>-0.38188309416150101</v>
      </c>
      <c r="AF534" s="58">
        <f t="shared" si="103"/>
        <v>0.86611311350829367</v>
      </c>
      <c r="AG534" s="57">
        <f t="shared" si="104"/>
        <v>-0.62425385852710025</v>
      </c>
      <c r="AH534" s="59">
        <f t="shared" si="105"/>
        <v>2.260555226256646</v>
      </c>
      <c r="AI534" s="60">
        <f t="shared" si="106"/>
        <v>0.68762772561552632</v>
      </c>
    </row>
    <row r="535" spans="2:35">
      <c r="B535" s="11"/>
      <c r="E535" s="27">
        <f t="shared" si="97"/>
        <v>4946823.4540736759</v>
      </c>
      <c r="F535" s="27">
        <f t="shared" si="98"/>
        <v>6346834.5567856776</v>
      </c>
      <c r="G535" s="37">
        <f t="shared" si="99"/>
        <v>6173969.1494682478</v>
      </c>
      <c r="H535" s="37">
        <f t="shared" si="100"/>
        <v>5859138.9327526102</v>
      </c>
      <c r="I535" s="30"/>
      <c r="J535" s="31"/>
      <c r="K535" s="10">
        <f t="shared" si="107"/>
        <v>411.73500000000007</v>
      </c>
      <c r="L535" s="10">
        <f t="shared" si="108"/>
        <v>411.88050000000004</v>
      </c>
      <c r="M535" s="8">
        <v>43196</v>
      </c>
      <c r="N535" s="16">
        <v>0.69861111111111107</v>
      </c>
      <c r="O535" s="6">
        <v>411</v>
      </c>
      <c r="P535" s="1">
        <v>7.8479999999999999</v>
      </c>
      <c r="Q535" s="1">
        <v>2.52</v>
      </c>
      <c r="R535" s="1">
        <v>0.57999999999999996</v>
      </c>
      <c r="S535" s="10">
        <v>-0.3</v>
      </c>
      <c r="T535" s="10">
        <v>83.01</v>
      </c>
      <c r="U535" s="10">
        <v>22.23</v>
      </c>
      <c r="V535" s="12">
        <v>5</v>
      </c>
      <c r="W535" s="10">
        <v>1.5</v>
      </c>
      <c r="X535" s="12">
        <v>5</v>
      </c>
      <c r="Y535" s="10">
        <v>59.97</v>
      </c>
      <c r="Z535" s="12">
        <v>5</v>
      </c>
      <c r="AA535" s="10">
        <v>145.5</v>
      </c>
      <c r="AB535" s="6">
        <v>6</v>
      </c>
      <c r="AD535" s="2">
        <f t="shared" si="101"/>
        <v>0.94436997294786429</v>
      </c>
      <c r="AE535" s="58">
        <f t="shared" si="102"/>
        <v>-0.39999043471444284</v>
      </c>
      <c r="AF535" s="58">
        <f t="shared" si="103"/>
        <v>0.88271354907845223</v>
      </c>
      <c r="AG535" s="57">
        <f t="shared" si="104"/>
        <v>-0.54180207223869847</v>
      </c>
      <c r="AH535" s="59">
        <f t="shared" si="105"/>
        <v>2.2244381436776997</v>
      </c>
      <c r="AI535" s="60">
        <f t="shared" si="106"/>
        <v>0.67469610157140436</v>
      </c>
    </row>
    <row r="536" spans="2:35">
      <c r="B536" s="11"/>
      <c r="E536" s="27">
        <f t="shared" si="97"/>
        <v>4699438.606724957</v>
      </c>
      <c r="F536" s="27">
        <f t="shared" si="98"/>
        <v>7188936.4074448617</v>
      </c>
      <c r="G536" s="37">
        <f t="shared" si="99"/>
        <v>6475580.9872390451</v>
      </c>
      <c r="H536" s="37">
        <f t="shared" si="100"/>
        <v>6500527.6630193377</v>
      </c>
      <c r="I536" s="30"/>
      <c r="J536" s="31"/>
      <c r="K536" s="10">
        <f t="shared" si="107"/>
        <v>411.255</v>
      </c>
      <c r="L536" s="10">
        <f t="shared" si="108"/>
        <v>411.30450000000002</v>
      </c>
      <c r="M536" s="8">
        <v>43196</v>
      </c>
      <c r="N536" s="16">
        <v>0.72222222222222221</v>
      </c>
      <c r="O536" s="6">
        <v>411</v>
      </c>
      <c r="P536" s="1">
        <v>7.8479999999999999</v>
      </c>
      <c r="Q536" s="1">
        <v>2.6</v>
      </c>
      <c r="R536" s="1">
        <v>0.45</v>
      </c>
      <c r="S536" s="10">
        <v>0.6</v>
      </c>
      <c r="T536" s="10">
        <v>82.68</v>
      </c>
      <c r="U536" s="10">
        <v>22.14</v>
      </c>
      <c r="V536" s="12">
        <v>5</v>
      </c>
      <c r="W536" s="10">
        <v>1.5</v>
      </c>
      <c r="X536" s="12">
        <v>5</v>
      </c>
      <c r="Y536" s="10">
        <v>60.06</v>
      </c>
      <c r="Z536" s="12">
        <v>5</v>
      </c>
      <c r="AA536" s="10">
        <v>49.5</v>
      </c>
      <c r="AB536" s="6">
        <v>6</v>
      </c>
      <c r="AD536" s="2">
        <f t="shared" si="101"/>
        <v>1.1409268636438203</v>
      </c>
      <c r="AE536" s="58">
        <f t="shared" si="102"/>
        <v>-0.38380554648803422</v>
      </c>
      <c r="AF536" s="58">
        <f t="shared" si="103"/>
        <v>0.83480617857301687</v>
      </c>
      <c r="AG536" s="57">
        <f t="shared" si="104"/>
        <v>-0.78414345291493337</v>
      </c>
      <c r="AH536" s="59">
        <f t="shared" si="105"/>
        <v>2.1704960642898441</v>
      </c>
      <c r="AI536" s="60">
        <f t="shared" si="106"/>
        <v>0.55351176849276673</v>
      </c>
    </row>
    <row r="537" spans="2:35">
      <c r="B537" s="11"/>
      <c r="E537" s="27">
        <f t="shared" si="97"/>
        <v>4703279.1504359217</v>
      </c>
      <c r="F537" s="27">
        <f t="shared" si="98"/>
        <v>6409781.4972313438</v>
      </c>
      <c r="G537" s="37">
        <f t="shared" si="99"/>
        <v>6047692.8668307327</v>
      </c>
      <c r="H537" s="37">
        <f t="shared" si="100"/>
        <v>5856827.5024445467</v>
      </c>
      <c r="I537" s="30"/>
      <c r="J537" s="31"/>
      <c r="K537" s="10">
        <f t="shared" si="107"/>
        <v>413.89499999999998</v>
      </c>
      <c r="L537" s="10">
        <f t="shared" si="108"/>
        <v>414.04199999999997</v>
      </c>
      <c r="M537" s="8">
        <v>43196</v>
      </c>
      <c r="N537" s="16">
        <v>0.82013888888888886</v>
      </c>
      <c r="O537" s="6">
        <v>411</v>
      </c>
      <c r="P537" s="1">
        <v>7.8479999999999999</v>
      </c>
      <c r="Q537" s="1">
        <v>2.6</v>
      </c>
      <c r="R537" s="1">
        <v>0.56999999999999995</v>
      </c>
      <c r="S537" s="10">
        <v>1.7</v>
      </c>
      <c r="T537" s="10">
        <v>83.28</v>
      </c>
      <c r="U537" s="10">
        <v>22.38</v>
      </c>
      <c r="V537" s="12">
        <v>5</v>
      </c>
      <c r="W537" s="10">
        <v>102</v>
      </c>
      <c r="X537" s="12">
        <v>5</v>
      </c>
      <c r="Y537" s="10">
        <v>60.15</v>
      </c>
      <c r="Z537" s="12">
        <v>5</v>
      </c>
      <c r="AA537" s="10">
        <v>147</v>
      </c>
      <c r="AB537" s="6">
        <v>6</v>
      </c>
      <c r="AD537" s="2">
        <f t="shared" si="101"/>
        <v>0.95643747114757383</v>
      </c>
      <c r="AE537" s="58">
        <f t="shared" si="102"/>
        <v>-0.38386574286180852</v>
      </c>
      <c r="AF537" s="58">
        <f t="shared" si="103"/>
        <v>0.8653743724986479</v>
      </c>
      <c r="AG537" s="57">
        <f t="shared" si="104"/>
        <v>-0.62795970296553472</v>
      </c>
      <c r="AH537" s="59">
        <f t="shared" si="105"/>
        <v>2.2499733684964842</v>
      </c>
      <c r="AI537" s="60">
        <f t="shared" si="106"/>
        <v>0.67634895907634907</v>
      </c>
    </row>
    <row r="538" spans="2:35">
      <c r="B538" s="11"/>
      <c r="E538" s="27">
        <f t="shared" si="97"/>
        <v>4562229.725226243</v>
      </c>
      <c r="F538" s="27">
        <f t="shared" si="98"/>
        <v>6137523.5655146735</v>
      </c>
      <c r="G538" s="37">
        <f t="shared" si="99"/>
        <v>5796082.0169828646</v>
      </c>
      <c r="H538" s="37">
        <f t="shared" si="100"/>
        <v>5605238.434402314</v>
      </c>
      <c r="I538" s="30"/>
      <c r="J538" s="31"/>
      <c r="K538" s="10">
        <f t="shared" si="107"/>
        <v>412.27499999999998</v>
      </c>
      <c r="L538" s="10">
        <f t="shared" si="108"/>
        <v>412.42499999999995</v>
      </c>
      <c r="M538" s="8">
        <v>43196</v>
      </c>
      <c r="N538" s="16">
        <v>0.86249999999999993</v>
      </c>
      <c r="O538" s="6">
        <v>411</v>
      </c>
      <c r="P538" s="1">
        <v>7.8479999999999999</v>
      </c>
      <c r="Q538" s="1">
        <v>2.65</v>
      </c>
      <c r="R538" s="1">
        <v>0.62</v>
      </c>
      <c r="S538" s="10">
        <v>1.9</v>
      </c>
      <c r="T538" s="10">
        <v>83.97</v>
      </c>
      <c r="U538" s="10">
        <v>22.41</v>
      </c>
      <c r="V538" s="12">
        <v>5</v>
      </c>
      <c r="W538" s="10">
        <v>105</v>
      </c>
      <c r="X538" s="12">
        <v>5</v>
      </c>
      <c r="Y538" s="10">
        <v>59.79</v>
      </c>
      <c r="Z538" s="12">
        <v>5</v>
      </c>
      <c r="AA538" s="10">
        <v>150</v>
      </c>
      <c r="AB538" s="6">
        <v>6</v>
      </c>
      <c r="AD538" s="2">
        <f t="shared" si="101"/>
        <v>0.89720075138187783</v>
      </c>
      <c r="AE538" s="58">
        <f t="shared" si="102"/>
        <v>-0.37445390878824714</v>
      </c>
      <c r="AF538" s="58">
        <f t="shared" si="103"/>
        <v>0.86885526001323399</v>
      </c>
      <c r="AG538" s="57">
        <f t="shared" si="104"/>
        <v>-0.61052565338540932</v>
      </c>
      <c r="AH538" s="59">
        <f t="shared" si="105"/>
        <v>2.30246643903507</v>
      </c>
      <c r="AI538" s="60">
        <f t="shared" si="106"/>
        <v>0.73273047529748125</v>
      </c>
    </row>
    <row r="539" spans="2:35">
      <c r="B539" s="11"/>
      <c r="E539" s="27">
        <f t="shared" si="97"/>
        <v>4612674.9063997492</v>
      </c>
      <c r="F539" s="27">
        <f t="shared" si="98"/>
        <v>6705832.5933158891</v>
      </c>
      <c r="G539" s="37">
        <f t="shared" si="99"/>
        <v>6141925.817596118</v>
      </c>
      <c r="H539" s="37">
        <f t="shared" si="100"/>
        <v>6080641.0093863755</v>
      </c>
      <c r="I539" s="30"/>
      <c r="J539" s="31"/>
      <c r="K539" s="10">
        <f t="shared" si="107"/>
        <v>415.38</v>
      </c>
      <c r="L539" s="10">
        <f t="shared" si="108"/>
        <v>415.52250000000004</v>
      </c>
      <c r="M539" s="8">
        <v>43196</v>
      </c>
      <c r="N539" s="16">
        <v>0.95138888888888884</v>
      </c>
      <c r="O539" s="6">
        <v>411</v>
      </c>
      <c r="P539" s="1">
        <v>7.8479999999999999</v>
      </c>
      <c r="Q539" s="1">
        <v>2.63</v>
      </c>
      <c r="R539" s="1">
        <v>0.52</v>
      </c>
      <c r="S539" s="10">
        <v>0.2</v>
      </c>
      <c r="T539" s="10">
        <v>83.58</v>
      </c>
      <c r="U539" s="10">
        <v>22.08</v>
      </c>
      <c r="V539" s="12">
        <v>5</v>
      </c>
      <c r="W539" s="10">
        <v>103.5</v>
      </c>
      <c r="X539" s="12">
        <v>5</v>
      </c>
      <c r="Y539" s="10">
        <v>60.75</v>
      </c>
      <c r="Z539" s="12">
        <v>5</v>
      </c>
      <c r="AA539" s="10">
        <v>142.5</v>
      </c>
      <c r="AB539" s="6">
        <v>6</v>
      </c>
      <c r="AD539" s="2">
        <f t="shared" si="101"/>
        <v>1.0252012070513605</v>
      </c>
      <c r="AE539" s="58">
        <f t="shared" si="102"/>
        <v>-0.37808312165767244</v>
      </c>
      <c r="AF539" s="58">
        <f t="shared" si="103"/>
        <v>0.84810164422483003</v>
      </c>
      <c r="AG539" s="57">
        <f t="shared" si="104"/>
        <v>-0.71552094818080691</v>
      </c>
      <c r="AH539" s="59">
        <f t="shared" si="105"/>
        <v>2.2305073243113029</v>
      </c>
      <c r="AI539" s="60">
        <f t="shared" si="106"/>
        <v>0.62958654555544646</v>
      </c>
    </row>
    <row r="540" spans="2:35">
      <c r="B540" s="11"/>
      <c r="E540" s="27">
        <f t="shared" si="97"/>
        <v>4788802.6086150445</v>
      </c>
      <c r="F540" s="27">
        <f t="shared" si="98"/>
        <v>9456400.1081788223</v>
      </c>
      <c r="G540" s="37">
        <f t="shared" si="99"/>
        <v>7817464.3901919452</v>
      </c>
      <c r="H540" s="37">
        <f t="shared" si="100"/>
        <v>8498465.1520366557</v>
      </c>
      <c r="I540" s="30"/>
      <c r="J540" s="31"/>
      <c r="K540" s="10">
        <f t="shared" si="107"/>
        <v>412.11749999999995</v>
      </c>
      <c r="L540" s="10">
        <f t="shared" si="108"/>
        <v>412.26749999999993</v>
      </c>
      <c r="M540" s="8">
        <v>43196</v>
      </c>
      <c r="N540" s="16">
        <v>0.96388888888888891</v>
      </c>
      <c r="O540" s="6">
        <v>411</v>
      </c>
      <c r="P540" s="1">
        <v>7.8479999999999999</v>
      </c>
      <c r="Q540" s="1">
        <v>2.57</v>
      </c>
      <c r="R540" s="1">
        <v>0.23</v>
      </c>
      <c r="S540" s="10">
        <v>0.3</v>
      </c>
      <c r="T540" s="10">
        <v>83.49</v>
      </c>
      <c r="U540" s="10">
        <v>21.99</v>
      </c>
      <c r="V540" s="12">
        <v>5</v>
      </c>
      <c r="W540" s="10">
        <v>103.5</v>
      </c>
      <c r="X540" s="12">
        <v>5</v>
      </c>
      <c r="Y540" s="10">
        <v>60.18</v>
      </c>
      <c r="Z540" s="12">
        <v>5</v>
      </c>
      <c r="AA540" s="10">
        <v>150</v>
      </c>
      <c r="AB540" s="6">
        <v>6</v>
      </c>
      <c r="AD540" s="2">
        <f t="shared" si="101"/>
        <v>1.8304911924129392</v>
      </c>
      <c r="AE540" s="58">
        <f t="shared" si="102"/>
        <v>-0.38970280146489467</v>
      </c>
      <c r="AF540" s="58">
        <f t="shared" si="103"/>
        <v>0.77286012928633674</v>
      </c>
      <c r="AG540" s="57">
        <f t="shared" si="104"/>
        <v>-1.1189909673569194</v>
      </c>
      <c r="AH540" s="59">
        <f t="shared" si="105"/>
        <v>1.9862505322658852</v>
      </c>
      <c r="AI540" s="60">
        <f t="shared" si="106"/>
        <v>0.30558141160903479</v>
      </c>
    </row>
    <row r="541" spans="2:35">
      <c r="B541" s="11"/>
      <c r="E541" s="27">
        <f t="shared" si="97"/>
        <v>4476077.9087141696</v>
      </c>
      <c r="F541" s="27">
        <f t="shared" si="98"/>
        <v>6581147.7533372231</v>
      </c>
      <c r="G541" s="37">
        <f t="shared" si="99"/>
        <v>5964689.2943496825</v>
      </c>
      <c r="H541" s="37">
        <f t="shared" si="100"/>
        <v>5948979.2647087062</v>
      </c>
      <c r="I541" s="30"/>
      <c r="J541" s="31"/>
      <c r="K541" s="10">
        <f t="shared" si="107"/>
        <v>413.0025</v>
      </c>
      <c r="L541" s="10">
        <f t="shared" si="108"/>
        <v>413.15550000000002</v>
      </c>
      <c r="M541" s="8">
        <v>43196</v>
      </c>
      <c r="N541" s="16">
        <v>0.97986111111111107</v>
      </c>
      <c r="O541" s="6">
        <v>411</v>
      </c>
      <c r="P541" s="1">
        <v>7.8479999999999999</v>
      </c>
      <c r="Q541" s="1">
        <v>2.68</v>
      </c>
      <c r="R541" s="1">
        <v>0.54</v>
      </c>
      <c r="S541" s="10">
        <v>-0.2</v>
      </c>
      <c r="T541" s="10">
        <v>83.76</v>
      </c>
      <c r="U541" s="10">
        <v>22.2</v>
      </c>
      <c r="V541" s="12">
        <v>5</v>
      </c>
      <c r="W541" s="10">
        <v>97.5</v>
      </c>
      <c r="X541" s="12">
        <v>5</v>
      </c>
      <c r="Y541" s="10">
        <v>60.15</v>
      </c>
      <c r="Z541" s="12">
        <v>5</v>
      </c>
      <c r="AA541" s="10">
        <v>153</v>
      </c>
      <c r="AB541" s="6">
        <v>6</v>
      </c>
      <c r="AD541" s="2">
        <f t="shared" si="101"/>
        <v>0.996640385391655</v>
      </c>
      <c r="AE541" s="58">
        <f t="shared" si="102"/>
        <v>-0.3689522324573955</v>
      </c>
      <c r="AF541" s="58">
        <f t="shared" si="103"/>
        <v>0.84533362478479634</v>
      </c>
      <c r="AG541" s="57">
        <f t="shared" si="104"/>
        <v>-0.72971855775258787</v>
      </c>
      <c r="AH541" s="59">
        <f t="shared" si="105"/>
        <v>2.2654941144232548</v>
      </c>
      <c r="AI541" s="60">
        <f t="shared" si="106"/>
        <v>0.65594226568466141</v>
      </c>
    </row>
    <row r="542" spans="2:35">
      <c r="B542" s="11"/>
      <c r="E542" s="27">
        <f t="shared" si="97"/>
        <v>4502783.0082950136</v>
      </c>
      <c r="F542" s="27">
        <f t="shared" si="98"/>
        <v>7042510.1481146226</v>
      </c>
      <c r="G542" s="37">
        <f t="shared" si="99"/>
        <v>6223291.1779614938</v>
      </c>
      <c r="H542" s="37">
        <f t="shared" si="100"/>
        <v>6337306.9989131419</v>
      </c>
      <c r="I542" s="30"/>
      <c r="J542" s="31"/>
      <c r="K542" s="10">
        <f t="shared" si="107"/>
        <v>411.73500000000001</v>
      </c>
      <c r="L542" s="10">
        <f t="shared" si="108"/>
        <v>411.88200000000001</v>
      </c>
      <c r="M542" s="8">
        <v>43197</v>
      </c>
      <c r="N542" s="16">
        <v>3.1944444444444449E-2</v>
      </c>
      <c r="O542" s="6">
        <v>411</v>
      </c>
      <c r="P542" s="1">
        <v>7.8479999999999999</v>
      </c>
      <c r="Q542" s="1">
        <v>2.67</v>
      </c>
      <c r="R542" s="1">
        <v>0.47</v>
      </c>
      <c r="S542" s="10">
        <v>-0.3</v>
      </c>
      <c r="T542" s="10">
        <v>83.13</v>
      </c>
      <c r="U542" s="10">
        <v>22.14</v>
      </c>
      <c r="V542" s="12">
        <v>5</v>
      </c>
      <c r="W542" s="10">
        <v>0</v>
      </c>
      <c r="X542" s="12">
        <v>5</v>
      </c>
      <c r="Y542" s="10">
        <v>60.06</v>
      </c>
      <c r="Z542" s="12">
        <v>5</v>
      </c>
      <c r="AA542" s="10">
        <v>147</v>
      </c>
      <c r="AB542" s="6">
        <v>6</v>
      </c>
      <c r="AD542" s="2">
        <f t="shared" si="101"/>
        <v>1.1050729352424833</v>
      </c>
      <c r="AE542" s="58">
        <f t="shared" si="102"/>
        <v>-0.37074167577201822</v>
      </c>
      <c r="AF542" s="58">
        <f t="shared" si="103"/>
        <v>0.82966348584349314</v>
      </c>
      <c r="AG542" s="57">
        <f t="shared" si="104"/>
        <v>-0.81098023137104069</v>
      </c>
      <c r="AH542" s="59">
        <f t="shared" si="105"/>
        <v>2.2152015072021265</v>
      </c>
      <c r="AI542" s="60">
        <f t="shared" si="106"/>
        <v>0.5816957370292658</v>
      </c>
    </row>
    <row r="543" spans="2:35">
      <c r="B543" s="11"/>
      <c r="E543" s="27">
        <f t="shared" si="97"/>
        <v>4502667.2869720561</v>
      </c>
      <c r="F543" s="27">
        <f t="shared" si="98"/>
        <v>6346662.153325404</v>
      </c>
      <c r="G543" s="37">
        <f t="shared" si="99"/>
        <v>5864331.2938875407</v>
      </c>
      <c r="H543" s="37">
        <f t="shared" si="100"/>
        <v>5762605.5813249741</v>
      </c>
      <c r="I543" s="30"/>
      <c r="J543" s="31"/>
      <c r="K543" s="10">
        <f t="shared" si="107"/>
        <v>411.72750000000002</v>
      </c>
      <c r="L543" s="10">
        <f t="shared" si="108"/>
        <v>411.87299999999999</v>
      </c>
      <c r="M543" s="8">
        <v>43197</v>
      </c>
      <c r="N543" s="16">
        <v>4.2361111111111106E-2</v>
      </c>
      <c r="O543" s="6">
        <v>411</v>
      </c>
      <c r="P543" s="1">
        <v>7.8479999999999999</v>
      </c>
      <c r="Q543" s="1">
        <v>2.67</v>
      </c>
      <c r="R543" s="1">
        <v>0.57999999999999996</v>
      </c>
      <c r="S543" s="10">
        <v>-0.1</v>
      </c>
      <c r="T543" s="10">
        <v>83.28</v>
      </c>
      <c r="U543" s="10">
        <v>22.05</v>
      </c>
      <c r="V543" s="12">
        <v>5</v>
      </c>
      <c r="W543" s="10">
        <v>0</v>
      </c>
      <c r="X543" s="12">
        <v>5</v>
      </c>
      <c r="Y543" s="10">
        <v>60.15</v>
      </c>
      <c r="Z543" s="12">
        <v>5</v>
      </c>
      <c r="AA543" s="10">
        <v>145.5</v>
      </c>
      <c r="AB543" s="6">
        <v>6</v>
      </c>
      <c r="AD543" s="2">
        <f t="shared" si="101"/>
        <v>0.94438208642852817</v>
      </c>
      <c r="AE543" s="58">
        <f t="shared" si="102"/>
        <v>-0.37073990951827862</v>
      </c>
      <c r="AF543" s="58">
        <f t="shared" si="103"/>
        <v>0.85630227965942318</v>
      </c>
      <c r="AG543" s="57">
        <f t="shared" si="104"/>
        <v>-0.67372899792079477</v>
      </c>
      <c r="AH543" s="59">
        <f t="shared" si="105"/>
        <v>2.28632708669066</v>
      </c>
      <c r="AI543" s="60">
        <f t="shared" si="106"/>
        <v>0.69550601991199112</v>
      </c>
    </row>
    <row r="544" spans="2:35">
      <c r="B544" s="11"/>
      <c r="E544" s="27">
        <f t="shared" si="97"/>
        <v>4790212.9570237678</v>
      </c>
      <c r="F544" s="27">
        <f t="shared" si="98"/>
        <v>6645020.6893803608</v>
      </c>
      <c r="G544" s="37">
        <f t="shared" si="99"/>
        <v>6244826.9170210287</v>
      </c>
      <c r="H544" s="37">
        <f t="shared" si="100"/>
        <v>6068121.7712217132</v>
      </c>
      <c r="I544" s="30"/>
      <c r="J544" s="31"/>
      <c r="K544" s="10">
        <f t="shared" si="107"/>
        <v>411.87</v>
      </c>
      <c r="L544" s="10">
        <f t="shared" si="108"/>
        <v>412.017</v>
      </c>
      <c r="M544" s="8">
        <v>43197</v>
      </c>
      <c r="N544" s="16">
        <v>8.3333333333333329E-2</v>
      </c>
      <c r="O544" s="6">
        <v>411</v>
      </c>
      <c r="P544" s="1">
        <v>7.8479999999999999</v>
      </c>
      <c r="Q544" s="1">
        <v>2.57</v>
      </c>
      <c r="R544" s="1">
        <v>0.53</v>
      </c>
      <c r="S544" s="10">
        <v>1</v>
      </c>
      <c r="T544" s="10">
        <v>83.1</v>
      </c>
      <c r="U544" s="10">
        <v>22.2</v>
      </c>
      <c r="V544" s="12">
        <v>5</v>
      </c>
      <c r="W544" s="10">
        <v>27</v>
      </c>
      <c r="X544" s="12">
        <v>5</v>
      </c>
      <c r="Y544" s="10">
        <v>60</v>
      </c>
      <c r="Z544" s="12">
        <v>5</v>
      </c>
      <c r="AA544" s="10">
        <v>147</v>
      </c>
      <c r="AB544" s="6">
        <v>6</v>
      </c>
      <c r="AD544" s="2">
        <f t="shared" si="101"/>
        <v>1.0105336717097448</v>
      </c>
      <c r="AE544" s="58">
        <f t="shared" si="102"/>
        <v>-0.38972516519566558</v>
      </c>
      <c r="AF544" s="58">
        <f t="shared" si="103"/>
        <v>0.86053440687923699</v>
      </c>
      <c r="AG544" s="57">
        <f t="shared" si="104"/>
        <v>-0.65231760526357396</v>
      </c>
      <c r="AH544" s="59">
        <f t="shared" si="105"/>
        <v>2.2115734256796391</v>
      </c>
      <c r="AI544" s="60">
        <f t="shared" si="106"/>
        <v>0.63242296232840711</v>
      </c>
    </row>
    <row r="545" spans="2:35">
      <c r="B545" s="11"/>
      <c r="E545" s="27">
        <f t="shared" si="97"/>
        <v>4559411.9655955471</v>
      </c>
      <c r="F545" s="27">
        <f t="shared" si="98"/>
        <v>6294517.6721399687</v>
      </c>
      <c r="G545" s="37">
        <f t="shared" si="99"/>
        <v>5879349.502740087</v>
      </c>
      <c r="H545" s="37">
        <f t="shared" si="100"/>
        <v>5732128.0850789342</v>
      </c>
      <c r="I545" s="30"/>
      <c r="J545" s="31"/>
      <c r="K545" s="10">
        <f t="shared" si="107"/>
        <v>411.85500000000002</v>
      </c>
      <c r="L545" s="10">
        <f t="shared" si="108"/>
        <v>412.00049999999999</v>
      </c>
      <c r="M545" s="8">
        <v>43197</v>
      </c>
      <c r="N545" s="16">
        <v>0.1125</v>
      </c>
      <c r="O545" s="6">
        <v>411</v>
      </c>
      <c r="P545" s="1">
        <v>7.8479999999999999</v>
      </c>
      <c r="Q545" s="1">
        <v>2.65</v>
      </c>
      <c r="R545" s="1">
        <v>0.59</v>
      </c>
      <c r="S545" s="10">
        <v>1.3</v>
      </c>
      <c r="T545" s="10">
        <v>83.19</v>
      </c>
      <c r="U545" s="10">
        <v>21.84</v>
      </c>
      <c r="V545" s="12">
        <v>5</v>
      </c>
      <c r="W545" s="10">
        <v>25.5</v>
      </c>
      <c r="X545" s="12">
        <v>5</v>
      </c>
      <c r="Y545" s="10">
        <v>60.36</v>
      </c>
      <c r="Z545" s="12">
        <v>5</v>
      </c>
      <c r="AA545" s="10">
        <v>145.5</v>
      </c>
      <c r="AB545" s="6">
        <v>6</v>
      </c>
      <c r="AD545" s="2">
        <f t="shared" si="101"/>
        <v>0.93197730847194449</v>
      </c>
      <c r="AE545" s="58">
        <f t="shared" si="102"/>
        <v>-0.37441057675829748</v>
      </c>
      <c r="AF545" s="58">
        <f t="shared" si="103"/>
        <v>0.86183118472302755</v>
      </c>
      <c r="AG545" s="57">
        <f t="shared" si="104"/>
        <v>-0.64577795339204203</v>
      </c>
      <c r="AH545" s="59">
        <f t="shared" si="105"/>
        <v>2.2838526395160228</v>
      </c>
      <c r="AI545" s="60">
        <f t="shared" si="106"/>
        <v>0.70295869472264605</v>
      </c>
    </row>
    <row r="546" spans="2:35">
      <c r="B546" s="11"/>
      <c r="E546" s="27">
        <f t="shared" si="97"/>
        <v>4763895.8695749072</v>
      </c>
      <c r="F546" s="27">
        <f t="shared" si="98"/>
        <v>5112573.6721813101</v>
      </c>
      <c r="G546" s="37">
        <f t="shared" si="99"/>
        <v>5301637.0229808968</v>
      </c>
      <c r="H546" s="37">
        <f t="shared" si="100"/>
        <v>4844105.7702483209</v>
      </c>
      <c r="I546" s="30"/>
      <c r="J546" s="31"/>
      <c r="K546" s="10">
        <f t="shared" si="107"/>
        <v>408.4425</v>
      </c>
      <c r="L546" s="10">
        <f t="shared" si="108"/>
        <v>408.44549999999998</v>
      </c>
      <c r="M546" s="8">
        <v>43197</v>
      </c>
      <c r="N546" s="16">
        <v>0.12847222222222224</v>
      </c>
      <c r="O546" s="6">
        <v>411</v>
      </c>
      <c r="P546" s="1">
        <v>7.8479999999999999</v>
      </c>
      <c r="Q546" s="1">
        <v>2.58</v>
      </c>
      <c r="R546" s="1">
        <v>0.86</v>
      </c>
      <c r="S546" s="10">
        <v>1.9</v>
      </c>
      <c r="T546" s="10">
        <v>82.41</v>
      </c>
      <c r="U546" s="10">
        <v>21.93</v>
      </c>
      <c r="V546" s="12">
        <v>5</v>
      </c>
      <c r="W546" s="10">
        <v>25.5</v>
      </c>
      <c r="X546" s="12">
        <v>5</v>
      </c>
      <c r="Y546" s="10">
        <v>59.73</v>
      </c>
      <c r="Z546" s="12">
        <v>5</v>
      </c>
      <c r="AA546" s="10">
        <v>3</v>
      </c>
      <c r="AB546" s="6">
        <v>6</v>
      </c>
      <c r="AD546" s="2">
        <f t="shared" si="101"/>
        <v>0.69538769759482855</v>
      </c>
      <c r="AE546" s="58">
        <f t="shared" si="102"/>
        <v>-0.38779891301240377</v>
      </c>
      <c r="AF546" s="58">
        <f t="shared" si="103"/>
        <v>0.93833565535575425</v>
      </c>
      <c r="AG546" s="57">
        <f t="shared" si="104"/>
        <v>-0.27641780817970757</v>
      </c>
      <c r="AH546" s="59">
        <f t="shared" si="105"/>
        <v>2.4209059908178459</v>
      </c>
      <c r="AI546" s="60">
        <f t="shared" si="106"/>
        <v>0.94110966176570432</v>
      </c>
    </row>
    <row r="547" spans="2:35">
      <c r="B547" s="11"/>
      <c r="E547" s="27">
        <f t="shared" si="97"/>
        <v>4414410.7558222935</v>
      </c>
      <c r="F547" s="27">
        <f t="shared" si="98"/>
        <v>6546480.7535374658</v>
      </c>
      <c r="G547" s="37">
        <f t="shared" si="99"/>
        <v>5892659.5367201213</v>
      </c>
      <c r="H547" s="37">
        <f t="shared" si="100"/>
        <v>5905126.8400810538</v>
      </c>
      <c r="I547" s="30"/>
      <c r="J547" s="31"/>
      <c r="K547" s="10">
        <f t="shared" si="107"/>
        <v>410.66249999999997</v>
      </c>
      <c r="L547" s="10">
        <f t="shared" si="108"/>
        <v>410.84249999999997</v>
      </c>
      <c r="M547" s="8">
        <v>43197</v>
      </c>
      <c r="N547" s="16">
        <v>0.18958333333333333</v>
      </c>
      <c r="O547" s="6">
        <v>411</v>
      </c>
      <c r="P547" s="1">
        <v>7.8479999999999999</v>
      </c>
      <c r="Q547" s="1">
        <v>2.71</v>
      </c>
      <c r="R547" s="1">
        <v>0.55000000000000004</v>
      </c>
      <c r="S547" s="10">
        <v>3.4</v>
      </c>
      <c r="T547" s="10">
        <v>82.86</v>
      </c>
      <c r="U547" s="10">
        <v>21.99</v>
      </c>
      <c r="V547" s="12">
        <v>5</v>
      </c>
      <c r="W547" s="10">
        <v>22.5</v>
      </c>
      <c r="X547" s="12">
        <v>5</v>
      </c>
      <c r="Y547" s="10">
        <v>59.94</v>
      </c>
      <c r="Z547" s="12">
        <v>5</v>
      </c>
      <c r="AA547" s="10">
        <v>180</v>
      </c>
      <c r="AB547" s="6">
        <v>6</v>
      </c>
      <c r="AD547" s="2">
        <f t="shared" si="101"/>
        <v>0.98108829875890402</v>
      </c>
      <c r="AE547" s="58">
        <f t="shared" si="102"/>
        <v>-0.36394055770381073</v>
      </c>
      <c r="AF547" s="58">
        <f t="shared" si="103"/>
        <v>0.84322465224818</v>
      </c>
      <c r="AG547" s="57">
        <f t="shared" si="104"/>
        <v>-0.74056705050354454</v>
      </c>
      <c r="AH547" s="59">
        <f t="shared" si="105"/>
        <v>2.2851388075925674</v>
      </c>
      <c r="AI547" s="60">
        <f t="shared" si="106"/>
        <v>0.66976028975398894</v>
      </c>
    </row>
    <row r="548" spans="2:35">
      <c r="B548" s="11"/>
      <c r="E548" s="27">
        <f t="shared" si="97"/>
        <v>4729394.7143923929</v>
      </c>
      <c r="F548" s="27" t="e">
        <f t="shared" si="98"/>
        <v>#N/A</v>
      </c>
      <c r="G548" s="37" t="e">
        <f t="shared" si="99"/>
        <v>#N/A</v>
      </c>
      <c r="H548" s="37" t="e">
        <f t="shared" si="100"/>
        <v>#N/A</v>
      </c>
      <c r="I548" s="30"/>
      <c r="J548" s="31"/>
      <c r="K548" s="10">
        <f t="shared" si="107"/>
        <v>411.89250000000004</v>
      </c>
      <c r="L548" s="10">
        <f t="shared" si="108"/>
        <v>412.04400000000004</v>
      </c>
      <c r="M548" s="8">
        <v>43197</v>
      </c>
      <c r="N548" s="16">
        <v>0.24861111111111112</v>
      </c>
      <c r="O548" s="6">
        <v>411</v>
      </c>
      <c r="P548" s="1">
        <v>7.8479999999999999</v>
      </c>
      <c r="Q548" s="1">
        <v>2.59</v>
      </c>
      <c r="R548" s="1">
        <v>0</v>
      </c>
      <c r="S548" s="10">
        <v>-0.8</v>
      </c>
      <c r="T548" s="10">
        <v>83.22</v>
      </c>
      <c r="U548" s="10">
        <v>22.11</v>
      </c>
      <c r="V548" s="12">
        <v>5</v>
      </c>
      <c r="W548" s="10">
        <v>27</v>
      </c>
      <c r="X548" s="12">
        <v>5</v>
      </c>
      <c r="Y548" s="10">
        <v>60.09</v>
      </c>
      <c r="Z548" s="12">
        <v>5</v>
      </c>
      <c r="AA548" s="10">
        <v>151.5</v>
      </c>
      <c r="AB548" s="6">
        <v>6</v>
      </c>
      <c r="AD548" s="2" t="e">
        <f t="shared" si="101"/>
        <v>#DIV/0!</v>
      </c>
      <c r="AE548" s="58">
        <f t="shared" si="102"/>
        <v>-0.38575876366704942</v>
      </c>
      <c r="AF548" s="58" t="e">
        <f t="shared" si="103"/>
        <v>#DIV/0!</v>
      </c>
      <c r="AG548" s="57" t="str">
        <f t="shared" si="104"/>
        <v/>
      </c>
      <c r="AH548" s="59" t="e">
        <f t="shared" si="105"/>
        <v>#N/A</v>
      </c>
      <c r="AI548" s="60" t="e">
        <f t="shared" si="106"/>
        <v>#N/A</v>
      </c>
    </row>
    <row r="549" spans="2:35">
      <c r="B549" s="11"/>
      <c r="E549" s="27">
        <f t="shared" si="97"/>
        <v>4450874.5234062308</v>
      </c>
      <c r="F549" s="27">
        <f t="shared" si="98"/>
        <v>6771999.6556747006</v>
      </c>
      <c r="G549" s="37">
        <f t="shared" si="99"/>
        <v>6039994.1378384698</v>
      </c>
      <c r="H549" s="37">
        <f t="shared" si="100"/>
        <v>6101099.774196784</v>
      </c>
      <c r="I549" s="30"/>
      <c r="J549" s="31"/>
      <c r="K549" s="10">
        <f t="shared" si="107"/>
        <v>411.91499999999996</v>
      </c>
      <c r="L549" s="10">
        <f t="shared" si="108"/>
        <v>412.07099999999997</v>
      </c>
      <c r="M549" s="8">
        <v>43197</v>
      </c>
      <c r="N549" s="16">
        <v>0.30277777777777776</v>
      </c>
      <c r="O549" s="6">
        <v>411</v>
      </c>
      <c r="P549" s="1">
        <v>7.8479999999999999</v>
      </c>
      <c r="Q549" s="1">
        <v>2.69</v>
      </c>
      <c r="R549" s="1">
        <v>0.51</v>
      </c>
      <c r="S549" s="10">
        <v>-0.9</v>
      </c>
      <c r="T549" s="10">
        <v>83.16</v>
      </c>
      <c r="U549" s="10">
        <v>22.17</v>
      </c>
      <c r="V549" s="12">
        <v>5</v>
      </c>
      <c r="W549" s="10">
        <v>27</v>
      </c>
      <c r="X549" s="12">
        <v>5</v>
      </c>
      <c r="Y549" s="10">
        <v>60.03</v>
      </c>
      <c r="Z549" s="12">
        <v>5</v>
      </c>
      <c r="AA549" s="10">
        <v>156</v>
      </c>
      <c r="AB549" s="6">
        <v>6</v>
      </c>
      <c r="AD549" s="2">
        <f t="shared" si="101"/>
        <v>1.040016029190217</v>
      </c>
      <c r="AE549" s="58">
        <f t="shared" si="102"/>
        <v>-0.36719884379464807</v>
      </c>
      <c r="AF549" s="58">
        <f t="shared" si="103"/>
        <v>0.83667729389206102</v>
      </c>
      <c r="AG549" s="57">
        <f t="shared" si="104"/>
        <v>-0.7744201692463798</v>
      </c>
      <c r="AH549" s="59">
        <f t="shared" si="105"/>
        <v>2.2506619205696445</v>
      </c>
      <c r="AI549" s="60">
        <f t="shared" si="106"/>
        <v>0.62591043640570487</v>
      </c>
    </row>
    <row r="550" spans="2:35">
      <c r="B550" s="11"/>
      <c r="E550" s="27">
        <f t="shared" si="97"/>
        <v>4914974.1943490803</v>
      </c>
      <c r="F550" s="27">
        <f t="shared" si="98"/>
        <v>6643857.2061308473</v>
      </c>
      <c r="G550" s="37">
        <f t="shared" si="99"/>
        <v>6333125.5274879616</v>
      </c>
      <c r="H550" s="37">
        <f t="shared" si="100"/>
        <v>6093917.7925479878</v>
      </c>
      <c r="I550" s="30"/>
      <c r="J550" s="31"/>
      <c r="K550" s="10">
        <f t="shared" si="107"/>
        <v>416.54249999999996</v>
      </c>
      <c r="L550" s="10">
        <f t="shared" si="108"/>
        <v>416.69099999999997</v>
      </c>
      <c r="M550" s="8">
        <v>43197</v>
      </c>
      <c r="N550" s="16">
        <v>0.32222222222222224</v>
      </c>
      <c r="O550" s="6">
        <v>411</v>
      </c>
      <c r="P550" s="1">
        <v>7.8479999999999999</v>
      </c>
      <c r="Q550" s="1">
        <v>2.5299999999999998</v>
      </c>
      <c r="R550" s="1">
        <v>0.53</v>
      </c>
      <c r="S550" s="10">
        <v>-0.7</v>
      </c>
      <c r="T550" s="10">
        <v>83.82</v>
      </c>
      <c r="U550" s="10">
        <v>22.26</v>
      </c>
      <c r="V550" s="12">
        <v>5</v>
      </c>
      <c r="W550" s="10">
        <v>30</v>
      </c>
      <c r="X550" s="12">
        <v>5</v>
      </c>
      <c r="Y550" s="10">
        <v>60.87</v>
      </c>
      <c r="Z550" s="12">
        <v>5</v>
      </c>
      <c r="AA550" s="10">
        <v>148.5</v>
      </c>
      <c r="AB550" s="6">
        <v>6</v>
      </c>
      <c r="AD550" s="2">
        <f t="shared" si="101"/>
        <v>1.0106231330152173</v>
      </c>
      <c r="AE550" s="58">
        <f t="shared" si="102"/>
        <v>-0.39789643018060417</v>
      </c>
      <c r="AF550" s="58">
        <f t="shared" si="103"/>
        <v>0.86773093861378325</v>
      </c>
      <c r="AG550" s="57">
        <f t="shared" si="104"/>
        <v>-0.6161491766896714</v>
      </c>
      <c r="AH550" s="59">
        <f t="shared" si="105"/>
        <v>2.1953592746928714</v>
      </c>
      <c r="AI550" s="60">
        <f t="shared" si="106"/>
        <v>0.62717795870398541</v>
      </c>
    </row>
    <row r="551" spans="2:35">
      <c r="B551" s="11"/>
      <c r="E551" s="27">
        <f t="shared" si="97"/>
        <v>5152750.0081041614</v>
      </c>
      <c r="F551" s="27">
        <f t="shared" si="98"/>
        <v>7189642.8775633667</v>
      </c>
      <c r="G551" s="37">
        <f t="shared" si="99"/>
        <v>6836560.7198517146</v>
      </c>
      <c r="H551" s="37">
        <f t="shared" si="100"/>
        <v>6594825.9161754427</v>
      </c>
      <c r="I551" s="30"/>
      <c r="J551" s="31"/>
      <c r="K551" s="10">
        <f t="shared" si="107"/>
        <v>411.59250000000003</v>
      </c>
      <c r="L551" s="10">
        <f t="shared" si="108"/>
        <v>411.74250000000001</v>
      </c>
      <c r="M551" s="8">
        <v>43197</v>
      </c>
      <c r="N551" s="15">
        <v>0.34861111111111115</v>
      </c>
      <c r="O551" s="6">
        <v>411</v>
      </c>
      <c r="P551" s="1">
        <v>7.8479999999999999</v>
      </c>
      <c r="Q551" s="1">
        <v>2.46</v>
      </c>
      <c r="R551" s="1">
        <v>0.45</v>
      </c>
      <c r="S551" s="10">
        <v>-0.8</v>
      </c>
      <c r="T551" s="10">
        <v>83.19</v>
      </c>
      <c r="U551" s="10">
        <v>22.26</v>
      </c>
      <c r="V551" s="12">
        <v>5</v>
      </c>
      <c r="W551" s="10">
        <v>28.5</v>
      </c>
      <c r="X551" s="12">
        <v>5</v>
      </c>
      <c r="Y551" s="10">
        <v>59.88</v>
      </c>
      <c r="Z551" s="12">
        <v>5</v>
      </c>
      <c r="AA551" s="10">
        <v>150</v>
      </c>
      <c r="AB551" s="6">
        <v>6</v>
      </c>
      <c r="AD551" s="2">
        <f t="shared" si="101"/>
        <v>1.1408628854096388</v>
      </c>
      <c r="AE551" s="58">
        <f t="shared" si="102"/>
        <v>-0.41315766414378041</v>
      </c>
      <c r="AF551" s="58">
        <f t="shared" si="103"/>
        <v>0.85889873094786562</v>
      </c>
      <c r="AG551" s="57">
        <f t="shared" si="104"/>
        <v>-0.66058038943156649</v>
      </c>
      <c r="AH551" s="59">
        <f t="shared" si="105"/>
        <v>2.1128908781317493</v>
      </c>
      <c r="AI551" s="60">
        <f t="shared" si="106"/>
        <v>0.53798547791623941</v>
      </c>
    </row>
    <row r="552" spans="2:35">
      <c r="B552" s="11"/>
      <c r="E552" s="27">
        <f t="shared" si="97"/>
        <v>5056434.0585423419</v>
      </c>
      <c r="F552" s="27">
        <f t="shared" si="98"/>
        <v>6655894.0017804075</v>
      </c>
      <c r="G552" s="37">
        <f t="shared" si="99"/>
        <v>6433393.8250175118</v>
      </c>
      <c r="H552" s="37">
        <f t="shared" si="100"/>
        <v>6133215.6708020791</v>
      </c>
      <c r="I552" s="30"/>
      <c r="J552" s="31"/>
      <c r="K552" s="10">
        <f t="shared" si="107"/>
        <v>411.03</v>
      </c>
      <c r="L552" s="10">
        <f t="shared" si="108"/>
        <v>411.12749999999994</v>
      </c>
      <c r="M552" s="8">
        <v>43197</v>
      </c>
      <c r="N552" s="16">
        <v>0.43055555555555558</v>
      </c>
      <c r="O552" s="6">
        <v>411</v>
      </c>
      <c r="P552" s="1">
        <v>7.8479999999999999</v>
      </c>
      <c r="Q552" s="1">
        <v>2.4900000000000002</v>
      </c>
      <c r="R552" s="1">
        <v>0.53</v>
      </c>
      <c r="S552" s="10">
        <v>-2.4</v>
      </c>
      <c r="T552" s="10">
        <v>83.31</v>
      </c>
      <c r="U552" s="10">
        <v>22.17</v>
      </c>
      <c r="V552" s="12">
        <v>5</v>
      </c>
      <c r="W552" s="10">
        <v>28.5</v>
      </c>
      <c r="X552" s="12">
        <v>5</v>
      </c>
      <c r="Y552" s="10">
        <v>59.91</v>
      </c>
      <c r="Z552" s="12">
        <v>5</v>
      </c>
      <c r="AA552" s="10">
        <v>97.5</v>
      </c>
      <c r="AB552" s="6">
        <v>6</v>
      </c>
      <c r="AD552" s="2">
        <f t="shared" si="101"/>
        <v>1.0096976126409758</v>
      </c>
      <c r="AE552" s="58">
        <f t="shared" si="102"/>
        <v>-0.40660352120350651</v>
      </c>
      <c r="AF552" s="58">
        <f t="shared" si="103"/>
        <v>0.87540516597289153</v>
      </c>
      <c r="AG552" s="57">
        <f t="shared" si="104"/>
        <v>-0.57790894840907292</v>
      </c>
      <c r="AH552" s="59">
        <f t="shared" si="105"/>
        <v>2.1797588632725002</v>
      </c>
      <c r="AI552" s="60">
        <f t="shared" si="106"/>
        <v>0.62167981174666576</v>
      </c>
    </row>
    <row r="553" spans="2:35">
      <c r="B553" s="11"/>
      <c r="E553" s="27">
        <f t="shared" si="97"/>
        <v>4926721.9346376676</v>
      </c>
      <c r="F553" s="27">
        <f t="shared" si="98"/>
        <v>6723867.9796665385</v>
      </c>
      <c r="G553" s="37">
        <f t="shared" si="99"/>
        <v>6387248.5861074449</v>
      </c>
      <c r="H553" s="37">
        <f t="shared" si="100"/>
        <v>6160704.1424147459</v>
      </c>
      <c r="I553" s="30"/>
      <c r="J553" s="31"/>
      <c r="K553" s="10">
        <f t="shared" si="107"/>
        <v>412.06499999999994</v>
      </c>
      <c r="L553" s="10">
        <f t="shared" si="108"/>
        <v>412.22099999999995</v>
      </c>
      <c r="M553" s="8">
        <v>43197</v>
      </c>
      <c r="N553" s="16">
        <v>0.51180555555555551</v>
      </c>
      <c r="O553" s="6">
        <v>411</v>
      </c>
      <c r="P553" s="1">
        <v>7.8479999999999999</v>
      </c>
      <c r="Q553" s="1">
        <v>2.5299999999999998</v>
      </c>
      <c r="R553" s="1">
        <v>0.52</v>
      </c>
      <c r="S553" s="10">
        <v>-2.8</v>
      </c>
      <c r="T553" s="10">
        <v>83.19</v>
      </c>
      <c r="U553" s="10">
        <v>22.11</v>
      </c>
      <c r="V553" s="12">
        <v>5</v>
      </c>
      <c r="W553" s="10">
        <v>27</v>
      </c>
      <c r="X553" s="12">
        <v>5</v>
      </c>
      <c r="Y553" s="10">
        <v>60.12</v>
      </c>
      <c r="Z553" s="12">
        <v>5</v>
      </c>
      <c r="AA553" s="10">
        <v>156</v>
      </c>
      <c r="AB553" s="6">
        <v>6</v>
      </c>
      <c r="AD553" s="2">
        <f t="shared" si="101"/>
        <v>1.0237877810632274</v>
      </c>
      <c r="AE553" s="58">
        <f t="shared" si="102"/>
        <v>-0.39808565791143247</v>
      </c>
      <c r="AF553" s="58">
        <f t="shared" si="103"/>
        <v>0.86505424444217627</v>
      </c>
      <c r="AG553" s="57">
        <f t="shared" si="104"/>
        <v>-0.62956658635445961</v>
      </c>
      <c r="AH553" s="59">
        <f t="shared" si="105"/>
        <v>2.1885872384387057</v>
      </c>
      <c r="AI553" s="60">
        <f t="shared" si="106"/>
        <v>0.61724844181502259</v>
      </c>
    </row>
    <row r="554" spans="2:35">
      <c r="B554" s="11"/>
      <c r="E554" s="27">
        <f t="shared" si="97"/>
        <v>5324491.7189520532</v>
      </c>
      <c r="F554" s="27">
        <f t="shared" si="98"/>
        <v>7096634.5072605135</v>
      </c>
      <c r="G554" s="37">
        <f t="shared" si="99"/>
        <v>6868002.9450415708</v>
      </c>
      <c r="H554" s="37">
        <f t="shared" si="100"/>
        <v>6538222.4325914402</v>
      </c>
      <c r="I554" s="30"/>
      <c r="J554" s="31"/>
      <c r="K554" s="10">
        <f t="shared" si="107"/>
        <v>411.89249999999998</v>
      </c>
      <c r="L554" s="10">
        <f t="shared" si="108"/>
        <v>412.04249999999996</v>
      </c>
      <c r="M554" s="8">
        <v>43198</v>
      </c>
      <c r="N554" s="16">
        <v>5.2777777777777778E-2</v>
      </c>
      <c r="O554" s="6">
        <v>411</v>
      </c>
      <c r="P554" s="1">
        <v>7.8479999999999999</v>
      </c>
      <c r="Q554" s="1">
        <v>2.4500000000000002</v>
      </c>
      <c r="R554" s="1">
        <v>0.49</v>
      </c>
      <c r="S554" s="10">
        <v>-8.9</v>
      </c>
      <c r="T554" s="10">
        <v>82.92</v>
      </c>
      <c r="U554" s="10">
        <v>22.2</v>
      </c>
      <c r="V554" s="12">
        <v>5</v>
      </c>
      <c r="W554" s="10">
        <v>28.5</v>
      </c>
      <c r="X554" s="12">
        <v>5</v>
      </c>
      <c r="Y554" s="10">
        <v>60</v>
      </c>
      <c r="Z554" s="12">
        <v>5</v>
      </c>
      <c r="AA554" s="10">
        <v>150</v>
      </c>
      <c r="AB554" s="6">
        <v>6</v>
      </c>
      <c r="AD554" s="2">
        <f t="shared" si="101"/>
        <v>1.0554665169974902</v>
      </c>
      <c r="AE554" s="58">
        <f t="shared" si="102"/>
        <v>-0.41770069585296954</v>
      </c>
      <c r="AF554" s="58">
        <f t="shared" si="103"/>
        <v>0.8720193607306066</v>
      </c>
      <c r="AG554" s="57">
        <f t="shared" si="104"/>
        <v>-0.5947387267623262</v>
      </c>
      <c r="AH554" s="59">
        <f t="shared" si="105"/>
        <v>2.1364474337899861</v>
      </c>
      <c r="AI554" s="60">
        <f t="shared" si="106"/>
        <v>0.57699221390659039</v>
      </c>
    </row>
    <row r="555" spans="2:35">
      <c r="B555" s="11"/>
      <c r="E555" s="27">
        <f t="shared" si="97"/>
        <v>4842010.9809492193</v>
      </c>
      <c r="F555" s="27">
        <f t="shared" si="98"/>
        <v>7378494.4125446388</v>
      </c>
      <c r="G555" s="37">
        <f t="shared" si="99"/>
        <v>6699858.9528587861</v>
      </c>
      <c r="H555" s="37">
        <f t="shared" si="100"/>
        <v>6685483.3842908749</v>
      </c>
      <c r="I555" s="30"/>
      <c r="J555" s="31"/>
      <c r="K555" s="10">
        <f t="shared" si="107"/>
        <v>411.91500000000002</v>
      </c>
      <c r="L555" s="10">
        <f t="shared" si="108"/>
        <v>412.06800000000004</v>
      </c>
      <c r="M555" s="8">
        <v>43198</v>
      </c>
      <c r="N555" s="16">
        <v>0.1388888888888889</v>
      </c>
      <c r="O555" s="6">
        <v>411</v>
      </c>
      <c r="P555" s="1">
        <v>7.8479999999999999</v>
      </c>
      <c r="Q555" s="1">
        <v>2.56</v>
      </c>
      <c r="R555" s="1">
        <v>0.43</v>
      </c>
      <c r="S555" s="10">
        <v>-3.8</v>
      </c>
      <c r="T555" s="10">
        <v>83.25</v>
      </c>
      <c r="U555" s="10">
        <v>22.14</v>
      </c>
      <c r="V555" s="12">
        <v>5</v>
      </c>
      <c r="W555" s="10">
        <v>30</v>
      </c>
      <c r="X555" s="12">
        <v>5</v>
      </c>
      <c r="Y555" s="10">
        <v>60.06</v>
      </c>
      <c r="Z555" s="12">
        <v>5</v>
      </c>
      <c r="AA555" s="10">
        <v>153</v>
      </c>
      <c r="AB555" s="6">
        <v>6</v>
      </c>
      <c r="AD555" s="2">
        <f t="shared" si="101"/>
        <v>1.1760283361928479</v>
      </c>
      <c r="AE555" s="58">
        <f t="shared" si="102"/>
        <v>-0.39207209278525101</v>
      </c>
      <c r="AF555" s="58">
        <f t="shared" si="103"/>
        <v>0.83552416001150875</v>
      </c>
      <c r="AG555" s="57">
        <f t="shared" si="104"/>
        <v>-0.78040987532435324</v>
      </c>
      <c r="AH555" s="59">
        <f t="shared" si="105"/>
        <v>2.1389418496294623</v>
      </c>
      <c r="AI555" s="60">
        <f t="shared" si="106"/>
        <v>0.52845674218588168</v>
      </c>
    </row>
    <row r="556" spans="2:35">
      <c r="B556" s="11"/>
      <c r="E556" s="27">
        <f t="shared" si="97"/>
        <v>4727333.5571592441</v>
      </c>
      <c r="F556" s="27">
        <f t="shared" si="98"/>
        <v>6837172.5998195922</v>
      </c>
      <c r="G556" s="37">
        <f t="shared" si="99"/>
        <v>6305067.3133070562</v>
      </c>
      <c r="H556" s="37">
        <f t="shared" si="100"/>
        <v>6213195.2699465537</v>
      </c>
      <c r="I556" s="30"/>
      <c r="J556" s="31"/>
      <c r="K556" s="10">
        <f t="shared" si="107"/>
        <v>411.60749999999996</v>
      </c>
      <c r="L556" s="10">
        <f t="shared" si="108"/>
        <v>411.75749999999994</v>
      </c>
      <c r="M556" s="8">
        <v>43196</v>
      </c>
      <c r="N556" s="16">
        <v>0.70277777777777783</v>
      </c>
      <c r="O556" s="6">
        <v>410.85</v>
      </c>
      <c r="P556" s="1">
        <v>7.8479999999999999</v>
      </c>
      <c r="Q556" s="1">
        <v>2.59</v>
      </c>
      <c r="R556" s="1">
        <v>0.5</v>
      </c>
      <c r="S556" s="10">
        <v>1.4210899999999999E-14</v>
      </c>
      <c r="T556" s="10">
        <v>83.25</v>
      </c>
      <c r="U556" s="10">
        <v>21.99</v>
      </c>
      <c r="V556" s="12">
        <v>5</v>
      </c>
      <c r="W556" s="10">
        <v>1.5</v>
      </c>
      <c r="X556" s="12">
        <v>5</v>
      </c>
      <c r="Y556" s="10">
        <v>60.18</v>
      </c>
      <c r="Z556" s="12">
        <v>5</v>
      </c>
      <c r="AA556" s="10">
        <v>150</v>
      </c>
      <c r="AB556" s="6">
        <v>6</v>
      </c>
      <c r="AD556" s="2">
        <f t="shared" si="101"/>
        <v>1.0553225537613313</v>
      </c>
      <c r="AE556" s="58">
        <f t="shared" si="102"/>
        <v>-0.38555841970252736</v>
      </c>
      <c r="AF556" s="58">
        <f t="shared" si="103"/>
        <v>0.84935036496180938</v>
      </c>
      <c r="AG556" s="57">
        <f t="shared" si="104"/>
        <v>-0.70913122263449979</v>
      </c>
      <c r="AH556" s="59">
        <f t="shared" si="105"/>
        <v>2.1998174452510861</v>
      </c>
      <c r="AI556" s="60">
        <f t="shared" si="106"/>
        <v>0.60448165682148003</v>
      </c>
    </row>
    <row r="557" spans="2:35">
      <c r="B557" s="11"/>
      <c r="E557" s="27">
        <f t="shared" si="97"/>
        <v>5116619.2484468436</v>
      </c>
      <c r="F557" s="27">
        <f t="shared" si="98"/>
        <v>6406802.9967679344</v>
      </c>
      <c r="G557" s="37">
        <f t="shared" si="99"/>
        <v>6312125.6485733464</v>
      </c>
      <c r="H557" s="37">
        <f t="shared" si="100"/>
        <v>5944567.7134565841</v>
      </c>
      <c r="I557" s="30"/>
      <c r="J557" s="31"/>
      <c r="K557" s="10">
        <f t="shared" si="107"/>
        <v>409.61250000000001</v>
      </c>
      <c r="L557" s="10">
        <f t="shared" si="108"/>
        <v>409.80899999999997</v>
      </c>
      <c r="M557" s="8">
        <v>43196</v>
      </c>
      <c r="N557" s="16">
        <v>0.77222222222222225</v>
      </c>
      <c r="O557" s="6">
        <v>410.85</v>
      </c>
      <c r="P557" s="1">
        <v>7.8479999999999999</v>
      </c>
      <c r="Q557" s="1">
        <v>2.4700000000000002</v>
      </c>
      <c r="R557" s="1">
        <v>0.56999999999999995</v>
      </c>
      <c r="S557" s="10">
        <v>1</v>
      </c>
      <c r="T557" s="10">
        <v>83.37</v>
      </c>
      <c r="U557" s="10">
        <v>22.47</v>
      </c>
      <c r="V557" s="12">
        <v>5</v>
      </c>
      <c r="W557" s="10">
        <v>6</v>
      </c>
      <c r="X557" s="12">
        <v>5</v>
      </c>
      <c r="Y557" s="10">
        <v>59.25</v>
      </c>
      <c r="Z557" s="12">
        <v>5</v>
      </c>
      <c r="AA557" s="10">
        <v>196.5</v>
      </c>
      <c r="AB557" s="6">
        <v>6</v>
      </c>
      <c r="AD557" s="2">
        <f t="shared" si="101"/>
        <v>0.95646838905351728</v>
      </c>
      <c r="AE557" s="58">
        <f t="shared" si="102"/>
        <v>-0.41070808677896531</v>
      </c>
      <c r="AF557" s="58">
        <f t="shared" si="103"/>
        <v>0.89025559435491164</v>
      </c>
      <c r="AG557" s="57">
        <f t="shared" si="104"/>
        <v>-0.5048528854409442</v>
      </c>
      <c r="AH557" s="59">
        <f t="shared" si="105"/>
        <v>2.1989313180566317</v>
      </c>
      <c r="AI557" s="60">
        <f t="shared" si="106"/>
        <v>0.65744608600288568</v>
      </c>
    </row>
    <row r="558" spans="2:35">
      <c r="B558" s="11"/>
      <c r="E558" s="27">
        <f t="shared" si="97"/>
        <v>4643328.7508557988</v>
      </c>
      <c r="F558" s="27">
        <f t="shared" si="98"/>
        <v>6909839.0771012781</v>
      </c>
      <c r="G558" s="37">
        <f t="shared" si="99"/>
        <v>6275594.7652455121</v>
      </c>
      <c r="H558" s="37">
        <f t="shared" si="100"/>
        <v>6255326.0080327084</v>
      </c>
      <c r="I558" s="30"/>
      <c r="J558" s="31"/>
      <c r="K558" s="10">
        <f t="shared" si="107"/>
        <v>412.39500000000004</v>
      </c>
      <c r="L558" s="10">
        <f t="shared" si="108"/>
        <v>412.54050000000001</v>
      </c>
      <c r="M558" s="8">
        <v>43196</v>
      </c>
      <c r="N558" s="16">
        <v>0.83124999999999993</v>
      </c>
      <c r="O558" s="6">
        <v>410.85</v>
      </c>
      <c r="P558" s="1">
        <v>7.8479999999999999</v>
      </c>
      <c r="Q558" s="1">
        <v>2.62</v>
      </c>
      <c r="R558" s="1">
        <v>0.49</v>
      </c>
      <c r="S558" s="10">
        <v>1.5</v>
      </c>
      <c r="T558" s="10">
        <v>83.55</v>
      </c>
      <c r="U558" s="10">
        <v>22.26</v>
      </c>
      <c r="V558" s="12">
        <v>5</v>
      </c>
      <c r="W558" s="10">
        <v>103.5</v>
      </c>
      <c r="X558" s="12">
        <v>5</v>
      </c>
      <c r="Y558" s="10">
        <v>59.97</v>
      </c>
      <c r="Z558" s="12">
        <v>5</v>
      </c>
      <c r="AA558" s="10">
        <v>145.5</v>
      </c>
      <c r="AB558" s="6">
        <v>6</v>
      </c>
      <c r="AD558" s="2">
        <f t="shared" si="101"/>
        <v>1.0708206527605966</v>
      </c>
      <c r="AE558" s="58">
        <f t="shared" si="102"/>
        <v>-0.37983794864833165</v>
      </c>
      <c r="AF558" s="58">
        <f t="shared" si="103"/>
        <v>0.84199680898981477</v>
      </c>
      <c r="AG558" s="57">
        <f t="shared" si="104"/>
        <v>-0.74689554391967095</v>
      </c>
      <c r="AH558" s="59">
        <f t="shared" si="105"/>
        <v>2.2060316395533146</v>
      </c>
      <c r="AI558" s="60">
        <f t="shared" si="106"/>
        <v>0.59756566313002346</v>
      </c>
    </row>
    <row r="559" spans="2:35">
      <c r="B559" s="11"/>
      <c r="E559" s="27">
        <f t="shared" si="97"/>
        <v>4479723.54794419</v>
      </c>
      <c r="F559" s="27">
        <f t="shared" si="98"/>
        <v>6589566.6275984356</v>
      </c>
      <c r="G559" s="37">
        <f t="shared" si="99"/>
        <v>5970812.1628357125</v>
      </c>
      <c r="H559" s="37">
        <f t="shared" si="100"/>
        <v>5955902.0642936286</v>
      </c>
      <c r="I559" s="30"/>
      <c r="J559" s="31"/>
      <c r="K559" s="10">
        <f t="shared" si="107"/>
        <v>412.09500000000003</v>
      </c>
      <c r="L559" s="10">
        <f t="shared" si="108"/>
        <v>412.24200000000002</v>
      </c>
      <c r="M559" s="8">
        <v>43196</v>
      </c>
      <c r="N559" s="16">
        <v>0.84861111111111109</v>
      </c>
      <c r="O559" s="6">
        <v>410.85</v>
      </c>
      <c r="P559" s="1">
        <v>7.8479999999999999</v>
      </c>
      <c r="Q559" s="1">
        <v>2.68</v>
      </c>
      <c r="R559" s="1">
        <v>0.54</v>
      </c>
      <c r="S559" s="10">
        <v>1.8</v>
      </c>
      <c r="T559" s="10">
        <v>83.73</v>
      </c>
      <c r="U559" s="10">
        <v>22.35</v>
      </c>
      <c r="V559" s="12">
        <v>5</v>
      </c>
      <c r="W559" s="10">
        <v>102</v>
      </c>
      <c r="X559" s="12">
        <v>5</v>
      </c>
      <c r="Y559" s="10">
        <v>59.82</v>
      </c>
      <c r="Z559" s="12">
        <v>5</v>
      </c>
      <c r="AA559" s="10">
        <v>147</v>
      </c>
      <c r="AB559" s="6">
        <v>6</v>
      </c>
      <c r="AD559" s="2">
        <f t="shared" si="101"/>
        <v>0.99582296081685184</v>
      </c>
      <c r="AE559" s="58">
        <f t="shared" si="102"/>
        <v>-0.36884814204209959</v>
      </c>
      <c r="AF559" s="58">
        <f t="shared" si="103"/>
        <v>0.84521175329903231</v>
      </c>
      <c r="AG559" s="57">
        <f t="shared" si="104"/>
        <v>-0.73034472389455041</v>
      </c>
      <c r="AH559" s="59">
        <f t="shared" si="105"/>
        <v>2.2651674988414063</v>
      </c>
      <c r="AI559" s="60">
        <f t="shared" si="106"/>
        <v>0.65603684631274939</v>
      </c>
    </row>
    <row r="560" spans="2:35">
      <c r="B560" s="11"/>
      <c r="E560" s="27">
        <f t="shared" si="97"/>
        <v>5045837.2751211347</v>
      </c>
      <c r="F560" s="27">
        <f t="shared" si="98"/>
        <v>6644163.7895498369</v>
      </c>
      <c r="G560" s="37">
        <f t="shared" si="99"/>
        <v>6420300.6890343344</v>
      </c>
      <c r="H560" s="37">
        <f t="shared" si="100"/>
        <v>6122160.7416866561</v>
      </c>
      <c r="I560" s="30"/>
      <c r="J560" s="31"/>
      <c r="K560" s="10">
        <f t="shared" si="107"/>
        <v>412.13249999999999</v>
      </c>
      <c r="L560" s="10">
        <f t="shared" si="108"/>
        <v>412.28249999999997</v>
      </c>
      <c r="M560" s="8">
        <v>43196</v>
      </c>
      <c r="N560" s="16">
        <v>0.92986111111111114</v>
      </c>
      <c r="O560" s="6">
        <v>410.85</v>
      </c>
      <c r="P560" s="1">
        <v>7.8479999999999999</v>
      </c>
      <c r="Q560" s="1">
        <v>2.4900000000000002</v>
      </c>
      <c r="R560" s="1">
        <v>0.53</v>
      </c>
      <c r="S560" s="10">
        <v>0.3</v>
      </c>
      <c r="T560" s="10">
        <v>83.1</v>
      </c>
      <c r="U560" s="10">
        <v>22.17</v>
      </c>
      <c r="V560" s="12">
        <v>5</v>
      </c>
      <c r="W560" s="10">
        <v>106.5</v>
      </c>
      <c r="X560" s="12">
        <v>5</v>
      </c>
      <c r="Y560" s="10">
        <v>60</v>
      </c>
      <c r="Z560" s="12">
        <v>5</v>
      </c>
      <c r="AA560" s="10">
        <v>150</v>
      </c>
      <c r="AB560" s="6">
        <v>6</v>
      </c>
      <c r="AD560" s="2">
        <f t="shared" si="101"/>
        <v>1.0104171105909305</v>
      </c>
      <c r="AE560" s="58">
        <f t="shared" si="102"/>
        <v>-0.40625163009447207</v>
      </c>
      <c r="AF560" s="58">
        <f t="shared" si="103"/>
        <v>0.87529595612128241</v>
      </c>
      <c r="AG560" s="57">
        <f t="shared" si="104"/>
        <v>-0.57845077974037529</v>
      </c>
      <c r="AH560" s="59">
        <f t="shared" si="105"/>
        <v>2.1794869307419931</v>
      </c>
      <c r="AI560" s="60">
        <f t="shared" si="106"/>
        <v>0.62175737815093668</v>
      </c>
    </row>
    <row r="561" spans="2:35">
      <c r="B561" s="11"/>
      <c r="E561" s="27">
        <f t="shared" si="97"/>
        <v>5080132.8741007727</v>
      </c>
      <c r="F561" s="27">
        <f t="shared" si="98"/>
        <v>5611206.7913153404</v>
      </c>
      <c r="G561" s="37">
        <f t="shared" si="99"/>
        <v>5766664.0568940965</v>
      </c>
      <c r="H561" s="37">
        <f t="shared" si="100"/>
        <v>5305146.9408977041</v>
      </c>
      <c r="I561" s="30"/>
      <c r="J561" s="31"/>
      <c r="K561" s="10">
        <f t="shared" si="107"/>
        <v>413.77500000000003</v>
      </c>
      <c r="L561" s="10">
        <f t="shared" si="108"/>
        <v>413.92500000000001</v>
      </c>
      <c r="M561" s="8">
        <v>43196</v>
      </c>
      <c r="N561" s="16">
        <v>0.96180555555555547</v>
      </c>
      <c r="O561" s="6">
        <v>410.85</v>
      </c>
      <c r="P561" s="1">
        <v>7.8479999999999999</v>
      </c>
      <c r="Q561" s="1">
        <v>2.48</v>
      </c>
      <c r="R561" s="1">
        <v>0.73</v>
      </c>
      <c r="S561" s="10">
        <v>0.2</v>
      </c>
      <c r="T561" s="10">
        <v>83.25</v>
      </c>
      <c r="U561" s="10">
        <v>22.14</v>
      </c>
      <c r="V561" s="12">
        <v>5</v>
      </c>
      <c r="W561" s="10">
        <v>105</v>
      </c>
      <c r="X561" s="12">
        <v>5</v>
      </c>
      <c r="Y561" s="10">
        <v>60.36</v>
      </c>
      <c r="Z561" s="12">
        <v>5</v>
      </c>
      <c r="AA561" s="10">
        <v>150</v>
      </c>
      <c r="AB561" s="6">
        <v>6</v>
      </c>
      <c r="AD561" s="2">
        <f t="shared" si="101"/>
        <v>0.79121316287301613</v>
      </c>
      <c r="AE561" s="58">
        <f t="shared" si="102"/>
        <v>-0.40845288700357807</v>
      </c>
      <c r="AF561" s="58">
        <f t="shared" si="103"/>
        <v>0.93024634769987913</v>
      </c>
      <c r="AG561" s="57">
        <f t="shared" si="104"/>
        <v>-0.31402026414627771</v>
      </c>
      <c r="AH561" s="59">
        <f t="shared" si="105"/>
        <v>2.3070109422957001</v>
      </c>
      <c r="AI561" s="60">
        <f t="shared" si="106"/>
        <v>0.8057955905670906</v>
      </c>
    </row>
    <row r="562" spans="2:35">
      <c r="B562" s="11"/>
      <c r="E562" s="27">
        <f t="shared" si="97"/>
        <v>4787609.5127104586</v>
      </c>
      <c r="F562" s="27">
        <f t="shared" si="98"/>
        <v>6707071.7699860195</v>
      </c>
      <c r="G562" s="37">
        <f t="shared" si="99"/>
        <v>6278242.6311299754</v>
      </c>
      <c r="H562" s="37">
        <f t="shared" si="100"/>
        <v>6118582.1844685813</v>
      </c>
      <c r="I562" s="30"/>
      <c r="J562" s="31"/>
      <c r="K562" s="10">
        <f t="shared" si="107"/>
        <v>415.42499999999995</v>
      </c>
      <c r="L562" s="10">
        <f t="shared" si="108"/>
        <v>415.57799999999997</v>
      </c>
      <c r="M562" s="8">
        <v>43196</v>
      </c>
      <c r="N562" s="16">
        <v>0.96458333333333324</v>
      </c>
      <c r="O562" s="6">
        <v>410.85</v>
      </c>
      <c r="P562" s="1">
        <v>7.8479999999999999</v>
      </c>
      <c r="Q562" s="1">
        <v>2.57</v>
      </c>
      <c r="R562" s="1">
        <v>0.52</v>
      </c>
      <c r="S562" s="10">
        <v>-0.2</v>
      </c>
      <c r="T562" s="10">
        <v>83.82</v>
      </c>
      <c r="U562" s="10">
        <v>22.14</v>
      </c>
      <c r="V562" s="12">
        <v>5</v>
      </c>
      <c r="W562" s="10">
        <v>102</v>
      </c>
      <c r="X562" s="12">
        <v>5</v>
      </c>
      <c r="Y562" s="10">
        <v>60.69</v>
      </c>
      <c r="Z562" s="12">
        <v>5</v>
      </c>
      <c r="AA562" s="10">
        <v>153</v>
      </c>
      <c r="AB562" s="6">
        <v>6</v>
      </c>
      <c r="AD562" s="2">
        <f t="shared" si="101"/>
        <v>1.0249217336355456</v>
      </c>
      <c r="AE562" s="58">
        <f t="shared" si="102"/>
        <v>-0.38951396562218776</v>
      </c>
      <c r="AF562" s="58">
        <f t="shared" si="103"/>
        <v>0.85785725165709359</v>
      </c>
      <c r="AG562" s="57">
        <f t="shared" si="104"/>
        <v>-0.66584973194814623</v>
      </c>
      <c r="AH562" s="59">
        <f t="shared" si="105"/>
        <v>2.2046931367587304</v>
      </c>
      <c r="AI562" s="60">
        <f t="shared" si="106"/>
        <v>0.62242684716598873</v>
      </c>
    </row>
    <row r="563" spans="2:35">
      <c r="B563" s="11"/>
      <c r="E563" s="27">
        <f t="shared" si="97"/>
        <v>4787609.5127104586</v>
      </c>
      <c r="F563" s="27">
        <f t="shared" si="98"/>
        <v>7189527.5282606874</v>
      </c>
      <c r="G563" s="37">
        <f t="shared" si="99"/>
        <v>6551164.5911586434</v>
      </c>
      <c r="H563" s="37">
        <f t="shared" si="100"/>
        <v>6519112.1927830307</v>
      </c>
      <c r="I563" s="30"/>
      <c r="J563" s="31"/>
      <c r="K563" s="10">
        <f t="shared" si="107"/>
        <v>412.81500000000005</v>
      </c>
      <c r="L563" s="10">
        <f t="shared" si="108"/>
        <v>412.96200000000005</v>
      </c>
      <c r="M563" s="8">
        <v>43196</v>
      </c>
      <c r="N563" s="16">
        <v>0.9902777777777777</v>
      </c>
      <c r="O563" s="6">
        <v>410.85</v>
      </c>
      <c r="P563" s="1">
        <v>7.8479999999999999</v>
      </c>
      <c r="Q563" s="1">
        <v>2.57</v>
      </c>
      <c r="R563" s="1">
        <v>0.45</v>
      </c>
      <c r="S563" s="10">
        <v>-0.2</v>
      </c>
      <c r="T563" s="10">
        <v>83.31</v>
      </c>
      <c r="U563" s="10">
        <v>22.35</v>
      </c>
      <c r="V563" s="12">
        <v>5</v>
      </c>
      <c r="W563" s="10">
        <v>96</v>
      </c>
      <c r="X563" s="12">
        <v>5</v>
      </c>
      <c r="Y563" s="10">
        <v>59.97</v>
      </c>
      <c r="Z563" s="12">
        <v>5</v>
      </c>
      <c r="AA563" s="10">
        <v>147</v>
      </c>
      <c r="AB563" s="6">
        <v>6</v>
      </c>
      <c r="AD563" s="2">
        <f t="shared" si="101"/>
        <v>1.1406944905112737</v>
      </c>
      <c r="AE563" s="58">
        <f t="shared" si="102"/>
        <v>-0.38951396562218776</v>
      </c>
      <c r="AF563" s="58">
        <f t="shared" si="103"/>
        <v>0.83942011074573109</v>
      </c>
      <c r="AG563" s="57">
        <f t="shared" si="104"/>
        <v>-0.760206302147442</v>
      </c>
      <c r="AH563" s="59">
        <f t="shared" si="105"/>
        <v>2.1573096846165289</v>
      </c>
      <c r="AI563" s="60">
        <f t="shared" si="106"/>
        <v>0.5504693518006577</v>
      </c>
    </row>
    <row r="564" spans="2:35">
      <c r="B564" s="11"/>
      <c r="E564" s="27">
        <f t="shared" si="97"/>
        <v>4668839.0441627717</v>
      </c>
      <c r="F564" s="27">
        <f t="shared" si="98"/>
        <v>6522029.3099291995</v>
      </c>
      <c r="G564" s="37">
        <f t="shared" si="99"/>
        <v>6085258.2575414469</v>
      </c>
      <c r="H564" s="37">
        <f t="shared" si="100"/>
        <v>5941395.3317716625</v>
      </c>
      <c r="I564" s="30"/>
      <c r="J564" s="31"/>
      <c r="K564" s="10">
        <f t="shared" si="107"/>
        <v>411.57750000000004</v>
      </c>
      <c r="L564" s="10">
        <f t="shared" si="108"/>
        <v>411.72300000000001</v>
      </c>
      <c r="M564" s="8">
        <v>43197</v>
      </c>
      <c r="N564" s="16">
        <v>3.4027777777777775E-2</v>
      </c>
      <c r="O564" s="6">
        <v>410.85</v>
      </c>
      <c r="P564" s="1">
        <v>7.8479999999999999</v>
      </c>
      <c r="Q564" s="1">
        <v>2.61</v>
      </c>
      <c r="R564" s="1">
        <v>0.55000000000000004</v>
      </c>
      <c r="S564" s="10">
        <v>0.3</v>
      </c>
      <c r="T564" s="10">
        <v>82.59</v>
      </c>
      <c r="U564" s="10">
        <v>22.29</v>
      </c>
      <c r="V564" s="12">
        <v>5</v>
      </c>
      <c r="W564" s="10">
        <v>0</v>
      </c>
      <c r="X564" s="12">
        <v>5</v>
      </c>
      <c r="Y564" s="10">
        <v>59.88</v>
      </c>
      <c r="Z564" s="12">
        <v>5</v>
      </c>
      <c r="AA564" s="10">
        <v>145.5</v>
      </c>
      <c r="AB564" s="6">
        <v>6</v>
      </c>
      <c r="AD564" s="2">
        <f t="shared" si="101"/>
        <v>0.98271760712795664</v>
      </c>
      <c r="AE564" s="58">
        <f t="shared" si="102"/>
        <v>-0.38169129008291869</v>
      </c>
      <c r="AF564" s="58">
        <f t="shared" si="103"/>
        <v>0.85865297371038096</v>
      </c>
      <c r="AG564" s="57">
        <f t="shared" si="104"/>
        <v>-0.66182321679526435</v>
      </c>
      <c r="AH564" s="59">
        <f t="shared" si="105"/>
        <v>2.2410842613840942</v>
      </c>
      <c r="AI564" s="60">
        <f t="shared" si="106"/>
        <v>0.65772600189926966</v>
      </c>
    </row>
    <row r="565" spans="2:35">
      <c r="B565" s="11"/>
      <c r="E565" s="27">
        <f t="shared" si="97"/>
        <v>4501699.3925494291</v>
      </c>
      <c r="F565" s="27">
        <f t="shared" si="98"/>
        <v>1454146.7981283399</v>
      </c>
      <c r="G565" s="37" t="e">
        <f t="shared" si="99"/>
        <v>#N/A</v>
      </c>
      <c r="H565" s="37" t="e">
        <f t="shared" si="100"/>
        <v>#N/A</v>
      </c>
      <c r="I565" s="30"/>
      <c r="J565" s="31"/>
      <c r="K565" s="10">
        <f t="shared" si="107"/>
        <v>411.6</v>
      </c>
      <c r="L565" s="10">
        <f t="shared" si="108"/>
        <v>411.75</v>
      </c>
      <c r="M565" s="8">
        <v>43197</v>
      </c>
      <c r="N565" s="16">
        <v>3.7499999999999999E-2</v>
      </c>
      <c r="O565" s="6">
        <v>410.85</v>
      </c>
      <c r="P565" s="1">
        <v>7.8479999999999999</v>
      </c>
      <c r="Q565" s="1">
        <v>2.67</v>
      </c>
      <c r="R565" s="1">
        <v>4.71</v>
      </c>
      <c r="S565" s="10">
        <v>0.1</v>
      </c>
      <c r="T565" s="10">
        <v>83.25</v>
      </c>
      <c r="U565" s="10">
        <v>22.29</v>
      </c>
      <c r="V565" s="12">
        <v>5</v>
      </c>
      <c r="W565" s="10">
        <v>0</v>
      </c>
      <c r="X565" s="12">
        <v>5</v>
      </c>
      <c r="Y565" s="10">
        <v>59.88</v>
      </c>
      <c r="Z565" s="12">
        <v>5</v>
      </c>
      <c r="AA565" s="10">
        <v>150</v>
      </c>
      <c r="AB565" s="6">
        <v>6</v>
      </c>
      <c r="AD565" s="2">
        <f t="shared" si="101"/>
        <v>0.15857139679750176</v>
      </c>
      <c r="AE565" s="58">
        <f t="shared" si="102"/>
        <v>-0.37056476813412997</v>
      </c>
      <c r="AF565" s="58" t="e">
        <f t="shared" si="103"/>
        <v>#NUM!</v>
      </c>
      <c r="AG565" s="57" t="str">
        <f t="shared" si="104"/>
        <v/>
      </c>
      <c r="AH565" s="59" t="e">
        <f t="shared" si="105"/>
        <v>#N/A</v>
      </c>
      <c r="AI565" s="60" t="e">
        <f t="shared" si="106"/>
        <v>#N/A</v>
      </c>
    </row>
    <row r="566" spans="2:35">
      <c r="B566" s="11"/>
      <c r="E566" s="27">
        <f t="shared" si="97"/>
        <v>4946777.419669982</v>
      </c>
      <c r="F566" s="27">
        <f t="shared" si="98"/>
        <v>6773259.9255107176</v>
      </c>
      <c r="G566" s="37">
        <f t="shared" si="99"/>
        <v>6432440.3394033797</v>
      </c>
      <c r="H566" s="37">
        <f t="shared" si="100"/>
        <v>6206697.0716243228</v>
      </c>
      <c r="I566" s="30"/>
      <c r="J566" s="31"/>
      <c r="K566" s="10">
        <f t="shared" si="107"/>
        <v>411.71250000000003</v>
      </c>
      <c r="L566" s="10">
        <f t="shared" si="108"/>
        <v>411.85950000000003</v>
      </c>
      <c r="M566" s="8">
        <v>43197</v>
      </c>
      <c r="N566" s="16">
        <v>8.5416666666666655E-2</v>
      </c>
      <c r="O566" s="6">
        <v>410.85</v>
      </c>
      <c r="P566" s="1">
        <v>7.8479999999999999</v>
      </c>
      <c r="Q566" s="1">
        <v>2.52</v>
      </c>
      <c r="R566" s="1">
        <v>0.51</v>
      </c>
      <c r="S566" s="10">
        <v>0.9</v>
      </c>
      <c r="T566" s="10">
        <v>83.22</v>
      </c>
      <c r="U566" s="10">
        <v>22.17</v>
      </c>
      <c r="V566" s="12">
        <v>5</v>
      </c>
      <c r="W566" s="10">
        <v>25.5</v>
      </c>
      <c r="X566" s="12">
        <v>5</v>
      </c>
      <c r="Y566" s="10">
        <v>60</v>
      </c>
      <c r="Z566" s="12">
        <v>5</v>
      </c>
      <c r="AA566" s="10">
        <v>147</v>
      </c>
      <c r="AB566" s="6">
        <v>6</v>
      </c>
      <c r="AD566" s="2">
        <f t="shared" si="101"/>
        <v>1.0397332501959347</v>
      </c>
      <c r="AE566" s="58">
        <f t="shared" si="102"/>
        <v>-0.39981452336104217</v>
      </c>
      <c r="AF566" s="58">
        <f t="shared" si="103"/>
        <v>0.86415116819227067</v>
      </c>
      <c r="AG566" s="57">
        <f t="shared" si="104"/>
        <v>-0.63410278621669858</v>
      </c>
      <c r="AH566" s="59">
        <f t="shared" si="105"/>
        <v>2.177660943844522</v>
      </c>
      <c r="AI566" s="60">
        <f t="shared" si="106"/>
        <v>0.60601092659080458</v>
      </c>
    </row>
    <row r="567" spans="2:35">
      <c r="B567" s="11"/>
      <c r="E567" s="27">
        <f t="shared" si="97"/>
        <v>4449689.485920026</v>
      </c>
      <c r="F567" s="27">
        <f t="shared" si="98"/>
        <v>3746678.1273650723</v>
      </c>
      <c r="G567" s="37">
        <f t="shared" si="99"/>
        <v>4449689.485920026</v>
      </c>
      <c r="H567" s="37">
        <f t="shared" si="100"/>
        <v>3679412.1424357565</v>
      </c>
      <c r="I567" s="30"/>
      <c r="J567" s="31"/>
      <c r="K567" s="10">
        <f t="shared" si="107"/>
        <v>411.74249999999995</v>
      </c>
      <c r="L567" s="10">
        <f t="shared" si="108"/>
        <v>411.89249999999993</v>
      </c>
      <c r="M567" s="8">
        <v>43197</v>
      </c>
      <c r="N567" s="16">
        <v>0.10694444444444444</v>
      </c>
      <c r="O567" s="6">
        <v>410.85</v>
      </c>
      <c r="P567" s="1">
        <v>7.8479999999999999</v>
      </c>
      <c r="Q567" s="1">
        <v>2.69</v>
      </c>
      <c r="R567" s="1">
        <v>1.4</v>
      </c>
      <c r="S567" s="10">
        <v>0.8</v>
      </c>
      <c r="T567" s="10">
        <v>82.74</v>
      </c>
      <c r="U567" s="10">
        <v>22.26</v>
      </c>
      <c r="V567" s="12">
        <v>5</v>
      </c>
      <c r="W567" s="10">
        <v>28.5</v>
      </c>
      <c r="X567" s="12">
        <v>5</v>
      </c>
      <c r="Y567" s="10">
        <v>59.91</v>
      </c>
      <c r="Z567" s="12">
        <v>5</v>
      </c>
      <c r="AA567" s="10">
        <v>150</v>
      </c>
      <c r="AB567" s="6">
        <v>6</v>
      </c>
      <c r="AD567" s="2">
        <f t="shared" si="101"/>
        <v>0.46679556087135787</v>
      </c>
      <c r="AE567" s="58">
        <f t="shared" si="102"/>
        <v>-0.36702228998778386</v>
      </c>
      <c r="AF567" s="58">
        <f t="shared" si="103"/>
        <v>1.0365474780635648</v>
      </c>
      <c r="AG567" s="57">
        <f t="shared" si="104"/>
        <v>0</v>
      </c>
      <c r="AH567" s="59">
        <f t="shared" si="105"/>
        <v>2.69</v>
      </c>
      <c r="AI567" s="60">
        <f t="shared" si="106"/>
        <v>1.4375668043353209</v>
      </c>
    </row>
    <row r="568" spans="2:35">
      <c r="B568" s="11"/>
      <c r="E568" s="27">
        <f t="shared" si="97"/>
        <v>4493737.3531264635</v>
      </c>
      <c r="F568" s="27">
        <f t="shared" si="98"/>
        <v>6611566.3010721039</v>
      </c>
      <c r="G568" s="37">
        <f t="shared" si="99"/>
        <v>5991264.0625922941</v>
      </c>
      <c r="H568" s="37">
        <f t="shared" si="100"/>
        <v>5975066.5436575906</v>
      </c>
      <c r="I568" s="30"/>
      <c r="J568" s="31"/>
      <c r="K568" s="10">
        <f t="shared" si="107"/>
        <v>411.59249999999997</v>
      </c>
      <c r="L568" s="10">
        <f t="shared" si="108"/>
        <v>411.59549999999996</v>
      </c>
      <c r="M568" s="8">
        <v>43197</v>
      </c>
      <c r="N568" s="16">
        <v>0.2076388888888889</v>
      </c>
      <c r="O568" s="6">
        <v>410.85</v>
      </c>
      <c r="P568" s="1">
        <v>7.8479999999999999</v>
      </c>
      <c r="Q568" s="1">
        <v>2.68</v>
      </c>
      <c r="R568" s="1">
        <v>0.54</v>
      </c>
      <c r="S568" s="10">
        <v>3.6</v>
      </c>
      <c r="T568" s="10">
        <v>83.19</v>
      </c>
      <c r="U568" s="10">
        <v>22.26</v>
      </c>
      <c r="V568" s="12">
        <v>5</v>
      </c>
      <c r="W568" s="10">
        <v>25.5</v>
      </c>
      <c r="X568" s="12">
        <v>5</v>
      </c>
      <c r="Y568" s="10">
        <v>60.03</v>
      </c>
      <c r="Z568" s="12">
        <v>5</v>
      </c>
      <c r="AA568" s="10">
        <v>3</v>
      </c>
      <c r="AB568" s="6">
        <v>6</v>
      </c>
      <c r="AD568" s="2">
        <f t="shared" si="101"/>
        <v>0.99416392264052544</v>
      </c>
      <c r="AE568" s="58">
        <f t="shared" si="102"/>
        <v>-0.36906108103038182</v>
      </c>
      <c r="AF568" s="58">
        <f t="shared" si="103"/>
        <v>0.84513954200110686</v>
      </c>
      <c r="AG568" s="57">
        <f t="shared" si="104"/>
        <v>-0.73071578248250624</v>
      </c>
      <c r="AH568" s="59">
        <f t="shared" si="105"/>
        <v>2.2649739725629661</v>
      </c>
      <c r="AI568" s="60">
        <f t="shared" si="106"/>
        <v>0.65609290010008858</v>
      </c>
    </row>
    <row r="569" spans="2:35">
      <c r="B569" s="11"/>
      <c r="E569" s="27">
        <f t="shared" si="97"/>
        <v>4728081.9308612943</v>
      </c>
      <c r="F569" s="27" t="e">
        <f t="shared" si="98"/>
        <v>#N/A</v>
      </c>
      <c r="G569" s="37" t="e">
        <f t="shared" si="99"/>
        <v>#N/A</v>
      </c>
      <c r="H569" s="37" t="e">
        <f t="shared" si="100"/>
        <v>#N/A</v>
      </c>
      <c r="I569" s="30"/>
      <c r="J569" s="31"/>
      <c r="K569" s="10">
        <f t="shared" si="107"/>
        <v>411.72749999999996</v>
      </c>
      <c r="L569" s="10">
        <f t="shared" si="108"/>
        <v>411.87749999999994</v>
      </c>
      <c r="M569" s="8">
        <v>43197</v>
      </c>
      <c r="N569" s="16">
        <v>0.25069444444444444</v>
      </c>
      <c r="O569" s="6">
        <v>410.85</v>
      </c>
      <c r="P569" s="1">
        <v>7.8479999999999999</v>
      </c>
      <c r="Q569" s="1">
        <v>2.59</v>
      </c>
      <c r="R569" s="1">
        <v>0</v>
      </c>
      <c r="S569" s="10">
        <v>-0.7</v>
      </c>
      <c r="T569" s="10">
        <v>83.55</v>
      </c>
      <c r="U569" s="10">
        <v>22.53</v>
      </c>
      <c r="V569" s="12">
        <v>5</v>
      </c>
      <c r="W569" s="10">
        <v>25.5</v>
      </c>
      <c r="X569" s="12">
        <v>5</v>
      </c>
      <c r="Y569" s="10">
        <v>59.64</v>
      </c>
      <c r="Z569" s="12">
        <v>5</v>
      </c>
      <c r="AA569" s="10">
        <v>150</v>
      </c>
      <c r="AB569" s="6">
        <v>6</v>
      </c>
      <c r="AD569" s="2" t="e">
        <f t="shared" si="101"/>
        <v>#DIV/0!</v>
      </c>
      <c r="AE569" s="58">
        <f t="shared" si="102"/>
        <v>-0.38557018634773088</v>
      </c>
      <c r="AF569" s="58" t="e">
        <f t="shared" si="103"/>
        <v>#DIV/0!</v>
      </c>
      <c r="AG569" s="57" t="str">
        <f t="shared" si="104"/>
        <v/>
      </c>
      <c r="AH569" s="59" t="e">
        <f t="shared" si="105"/>
        <v>#N/A</v>
      </c>
      <c r="AI569" s="60" t="e">
        <f t="shared" si="106"/>
        <v>#N/A</v>
      </c>
    </row>
    <row r="570" spans="2:35">
      <c r="B570" s="11"/>
      <c r="E570" s="27">
        <f t="shared" si="97"/>
        <v>4881560.4821947291</v>
      </c>
      <c r="F570" s="27">
        <f t="shared" si="98"/>
        <v>6772208.4028396942</v>
      </c>
      <c r="G570" s="37">
        <f t="shared" si="99"/>
        <v>6385214.435166087</v>
      </c>
      <c r="H570" s="37">
        <f t="shared" si="100"/>
        <v>6192073.8184566339</v>
      </c>
      <c r="I570" s="30"/>
      <c r="J570" s="31"/>
      <c r="K570" s="10">
        <f t="shared" si="107"/>
        <v>410.99250000000006</v>
      </c>
      <c r="L570" s="10">
        <f t="shared" si="108"/>
        <v>411.14250000000004</v>
      </c>
      <c r="M570" s="8">
        <v>43197</v>
      </c>
      <c r="N570" s="16">
        <v>0.32291666666666669</v>
      </c>
      <c r="O570" s="6">
        <v>410.85</v>
      </c>
      <c r="P570" s="1">
        <v>7.8479999999999999</v>
      </c>
      <c r="Q570" s="1">
        <v>2.54</v>
      </c>
      <c r="R570" s="1">
        <v>0.51</v>
      </c>
      <c r="S570" s="10">
        <v>-0.6</v>
      </c>
      <c r="T570" s="10">
        <v>82.95</v>
      </c>
      <c r="U570" s="10">
        <v>22.14</v>
      </c>
      <c r="V570" s="12">
        <v>5</v>
      </c>
      <c r="W570" s="10">
        <v>28.5</v>
      </c>
      <c r="X570" s="12">
        <v>5</v>
      </c>
      <c r="Y570" s="10">
        <v>59.88</v>
      </c>
      <c r="Z570" s="12">
        <v>5</v>
      </c>
      <c r="AA570" s="10">
        <v>150</v>
      </c>
      <c r="AB570" s="6">
        <v>6</v>
      </c>
      <c r="AD570" s="2">
        <f t="shared" si="101"/>
        <v>1.0398172121174567</v>
      </c>
      <c r="AE570" s="58">
        <f t="shared" si="102"/>
        <v>-0.39562078951112756</v>
      </c>
      <c r="AF570" s="58">
        <f t="shared" si="103"/>
        <v>0.86051326862699429</v>
      </c>
      <c r="AG570" s="57">
        <f t="shared" si="104"/>
        <v>-0.65242428709972766</v>
      </c>
      <c r="AH570" s="59">
        <f t="shared" si="105"/>
        <v>2.1857037023125656</v>
      </c>
      <c r="AI570" s="60">
        <f t="shared" si="106"/>
        <v>0.60857289392678193</v>
      </c>
    </row>
    <row r="571" spans="2:35">
      <c r="B571" s="11"/>
      <c r="E571" s="27">
        <f t="shared" si="97"/>
        <v>4820517.291651791</v>
      </c>
      <c r="F571" s="27">
        <f t="shared" si="98"/>
        <v>6710304.2032208228</v>
      </c>
      <c r="G571" s="37">
        <f t="shared" si="99"/>
        <v>6304152.0180861559</v>
      </c>
      <c r="H571" s="37">
        <f t="shared" si="100"/>
        <v>6127970.4509653607</v>
      </c>
      <c r="I571" s="30"/>
      <c r="J571" s="31"/>
      <c r="K571" s="10">
        <f t="shared" si="107"/>
        <v>408.73500000000001</v>
      </c>
      <c r="L571" s="10">
        <f t="shared" si="108"/>
        <v>408.88499999999999</v>
      </c>
      <c r="M571" s="8">
        <v>43197</v>
      </c>
      <c r="N571" s="16">
        <v>0.35486111111111113</v>
      </c>
      <c r="O571" s="6">
        <v>410.85</v>
      </c>
      <c r="P571" s="1">
        <v>7.8479999999999999</v>
      </c>
      <c r="Q571" s="1">
        <v>2.56</v>
      </c>
      <c r="R571" s="1">
        <v>0.52</v>
      </c>
      <c r="S571" s="10">
        <v>-1.2</v>
      </c>
      <c r="T571" s="10">
        <v>82.53</v>
      </c>
      <c r="U571" s="10">
        <v>21.93</v>
      </c>
      <c r="V571" s="12">
        <v>5</v>
      </c>
      <c r="W571" s="10">
        <v>27</v>
      </c>
      <c r="X571" s="12">
        <v>5</v>
      </c>
      <c r="Y571" s="10">
        <v>59.64</v>
      </c>
      <c r="Z571" s="12">
        <v>5</v>
      </c>
      <c r="AA571" s="10">
        <v>150</v>
      </c>
      <c r="AB571" s="6">
        <v>6</v>
      </c>
      <c r="AD571" s="2">
        <f t="shared" si="101"/>
        <v>1.0246685940152176</v>
      </c>
      <c r="AE571" s="58">
        <f t="shared" si="102"/>
        <v>-0.39155897541006801</v>
      </c>
      <c r="AF571" s="58">
        <f t="shared" si="103"/>
        <v>0.8595850828276218</v>
      </c>
      <c r="AG571" s="57">
        <f t="shared" si="104"/>
        <v>-0.65711129827711967</v>
      </c>
      <c r="AH571" s="59">
        <f t="shared" si="105"/>
        <v>2.2005378120387116</v>
      </c>
      <c r="AI571" s="60">
        <f t="shared" si="106"/>
        <v>0.62117572202504379</v>
      </c>
    </row>
    <row r="572" spans="2:35">
      <c r="B572" s="11"/>
      <c r="E572" s="27">
        <f t="shared" si="97"/>
        <v>5014155.6134561468</v>
      </c>
      <c r="F572" s="27">
        <f t="shared" si="98"/>
        <v>7047177.5128948111</v>
      </c>
      <c r="G572" s="37">
        <f t="shared" si="99"/>
        <v>6646509.737386426</v>
      </c>
      <c r="H572" s="37">
        <f t="shared" si="100"/>
        <v>6447131.7922302643</v>
      </c>
      <c r="I572" s="30"/>
      <c r="J572" s="31"/>
      <c r="K572" s="10">
        <f t="shared" si="107"/>
        <v>411.57749999999999</v>
      </c>
      <c r="L572" s="10">
        <f t="shared" si="108"/>
        <v>411.726</v>
      </c>
      <c r="M572" s="8">
        <v>43197</v>
      </c>
      <c r="N572" s="16">
        <v>0.375</v>
      </c>
      <c r="O572" s="6">
        <v>410.85</v>
      </c>
      <c r="P572" s="1">
        <v>7.8479999999999999</v>
      </c>
      <c r="Q572" s="1">
        <v>2.5</v>
      </c>
      <c r="R572" s="1">
        <v>0.47</v>
      </c>
      <c r="S572" s="10">
        <v>-1.2</v>
      </c>
      <c r="T572" s="10">
        <v>82.92</v>
      </c>
      <c r="U572" s="10">
        <v>22.35</v>
      </c>
      <c r="V572" s="12">
        <v>5</v>
      </c>
      <c r="W572" s="10">
        <v>27</v>
      </c>
      <c r="X572" s="12">
        <v>5</v>
      </c>
      <c r="Y572" s="10">
        <v>59.79</v>
      </c>
      <c r="Z572" s="12">
        <v>5</v>
      </c>
      <c r="AA572" s="10">
        <v>148.5</v>
      </c>
      <c r="AB572" s="6">
        <v>6</v>
      </c>
      <c r="AD572" s="2">
        <f t="shared" si="101"/>
        <v>1.1044880046639292</v>
      </c>
      <c r="AE572" s="58">
        <f t="shared" si="102"/>
        <v>-0.40411056161385683</v>
      </c>
      <c r="AF572" s="58">
        <f t="shared" si="103"/>
        <v>0.85691724312648809</v>
      </c>
      <c r="AG572" s="57">
        <f t="shared" si="104"/>
        <v>-0.67061118087240335</v>
      </c>
      <c r="AH572" s="59">
        <f t="shared" si="105"/>
        <v>2.1422931078162204</v>
      </c>
      <c r="AI572" s="60">
        <f t="shared" si="106"/>
        <v>0.56319524056159431</v>
      </c>
    </row>
    <row r="573" spans="2:35">
      <c r="B573" s="11"/>
      <c r="E573" s="27">
        <f t="shared" si="97"/>
        <v>4982049.3179971641</v>
      </c>
      <c r="F573" s="27">
        <f t="shared" si="98"/>
        <v>6978710.2055939427</v>
      </c>
      <c r="G573" s="37">
        <f t="shared" si="99"/>
        <v>6581146.4446578817</v>
      </c>
      <c r="H573" s="37">
        <f t="shared" si="100"/>
        <v>6383455.7005159082</v>
      </c>
      <c r="I573" s="30"/>
      <c r="J573" s="31"/>
      <c r="K573" s="10">
        <f t="shared" si="107"/>
        <v>411.29249999999996</v>
      </c>
      <c r="L573" s="10">
        <f t="shared" si="108"/>
        <v>411.44249999999994</v>
      </c>
      <c r="M573" s="8">
        <v>43197</v>
      </c>
      <c r="N573" s="16">
        <v>0.3972222222222222</v>
      </c>
      <c r="O573" s="6">
        <v>410.85</v>
      </c>
      <c r="P573" s="1">
        <v>7.8479999999999999</v>
      </c>
      <c r="Q573" s="1">
        <v>2.5099999999999998</v>
      </c>
      <c r="R573" s="1">
        <v>0.48</v>
      </c>
      <c r="S573" s="10">
        <v>-1.5</v>
      </c>
      <c r="T573" s="10">
        <v>82.86</v>
      </c>
      <c r="U573" s="10">
        <v>22.17</v>
      </c>
      <c r="V573" s="12">
        <v>5</v>
      </c>
      <c r="W573" s="10">
        <v>28.5</v>
      </c>
      <c r="X573" s="12">
        <v>5</v>
      </c>
      <c r="Y573" s="10">
        <v>59.91</v>
      </c>
      <c r="Z573" s="12">
        <v>5</v>
      </c>
      <c r="AA573" s="10">
        <v>150</v>
      </c>
      <c r="AB573" s="6">
        <v>6</v>
      </c>
      <c r="AD573" s="2">
        <f t="shared" si="101"/>
        <v>1.0872864973502332</v>
      </c>
      <c r="AE573" s="58">
        <f t="shared" si="102"/>
        <v>-0.40197966414556563</v>
      </c>
      <c r="AF573" s="58">
        <f t="shared" si="103"/>
        <v>0.85784403798050968</v>
      </c>
      <c r="AG573" s="57">
        <f t="shared" si="104"/>
        <v>-0.66591662735541579</v>
      </c>
      <c r="AH573" s="59">
        <f t="shared" si="105"/>
        <v>2.1531885353310791</v>
      </c>
      <c r="AI573" s="60">
        <f t="shared" si="106"/>
        <v>0.57455670888730914</v>
      </c>
    </row>
    <row r="574" spans="2:35">
      <c r="B574" s="11"/>
      <c r="E574" s="27">
        <f t="shared" si="97"/>
        <v>4647208.4252726836</v>
      </c>
      <c r="F574" s="27">
        <f t="shared" si="98"/>
        <v>6532627.8582217256</v>
      </c>
      <c r="G574" s="37">
        <f t="shared" si="99"/>
        <v>6073550.5920715388</v>
      </c>
      <c r="H574" s="37">
        <f t="shared" si="100"/>
        <v>5944588.9151164265</v>
      </c>
      <c r="I574" s="30"/>
      <c r="J574" s="31"/>
      <c r="K574" s="10">
        <f t="shared" si="107"/>
        <v>413.20499999999998</v>
      </c>
      <c r="L574" s="10">
        <f t="shared" si="108"/>
        <v>413.35199999999998</v>
      </c>
      <c r="M574" s="8">
        <v>43197</v>
      </c>
      <c r="N574" s="16">
        <v>0.41041666666666665</v>
      </c>
      <c r="O574" s="6">
        <v>410.85</v>
      </c>
      <c r="P574" s="1">
        <v>7.8479999999999999</v>
      </c>
      <c r="Q574" s="1">
        <v>2.62</v>
      </c>
      <c r="R574" s="1">
        <v>0.55000000000000004</v>
      </c>
      <c r="S574" s="10">
        <v>-2.2000000000000002</v>
      </c>
      <c r="T574" s="10">
        <v>83.25</v>
      </c>
      <c r="U574" s="10">
        <v>22.44</v>
      </c>
      <c r="V574" s="12">
        <v>5</v>
      </c>
      <c r="W574" s="10">
        <v>24</v>
      </c>
      <c r="X574" s="12">
        <v>5</v>
      </c>
      <c r="Y574" s="10">
        <v>60.03</v>
      </c>
      <c r="Z574" s="12">
        <v>5</v>
      </c>
      <c r="AA574" s="10">
        <v>147</v>
      </c>
      <c r="AB574" s="6">
        <v>6</v>
      </c>
      <c r="AD574" s="2">
        <f t="shared" si="101"/>
        <v>0.98193288193018002</v>
      </c>
      <c r="AE574" s="58">
        <f t="shared" si="102"/>
        <v>-0.37989825011764611</v>
      </c>
      <c r="AF574" s="58">
        <f t="shared" si="103"/>
        <v>0.85697548770270626</v>
      </c>
      <c r="AG574" s="57">
        <f t="shared" si="104"/>
        <v>-0.67031600139463232</v>
      </c>
      <c r="AH574" s="59">
        <f t="shared" si="105"/>
        <v>2.2452757777810906</v>
      </c>
      <c r="AI574" s="60">
        <f t="shared" si="106"/>
        <v>0.65901346715458009</v>
      </c>
    </row>
    <row r="575" spans="2:35">
      <c r="B575" s="11"/>
      <c r="E575" s="27">
        <f t="shared" si="97"/>
        <v>4803445.4331139885</v>
      </c>
      <c r="F575" s="27">
        <f t="shared" si="98"/>
        <v>7068860.4661128959</v>
      </c>
      <c r="G575" s="37">
        <f t="shared" si="99"/>
        <v>6493043.6808093749</v>
      </c>
      <c r="H575" s="37">
        <f t="shared" si="100"/>
        <v>6419230.1285027629</v>
      </c>
      <c r="I575" s="30"/>
      <c r="J575" s="31"/>
      <c r="K575" s="10">
        <f t="shared" si="107"/>
        <v>411.74250000000001</v>
      </c>
      <c r="L575" s="10">
        <f t="shared" si="108"/>
        <v>411.89249999999998</v>
      </c>
      <c r="M575" s="8">
        <v>43197</v>
      </c>
      <c r="N575" s="16">
        <v>0.46875</v>
      </c>
      <c r="O575" s="6">
        <v>410.85</v>
      </c>
      <c r="P575" s="1">
        <v>7.8479999999999999</v>
      </c>
      <c r="Q575" s="1">
        <v>2.57</v>
      </c>
      <c r="R575" s="1">
        <v>0.47</v>
      </c>
      <c r="S575" s="10">
        <v>-3.2</v>
      </c>
      <c r="T575" s="10">
        <v>83.25</v>
      </c>
      <c r="U575" s="10">
        <v>22.41</v>
      </c>
      <c r="V575" s="12">
        <v>5</v>
      </c>
      <c r="W575" s="10">
        <v>28.5</v>
      </c>
      <c r="X575" s="12">
        <v>5</v>
      </c>
      <c r="Y575" s="10">
        <v>59.76</v>
      </c>
      <c r="Z575" s="12">
        <v>5</v>
      </c>
      <c r="AA575" s="10">
        <v>150</v>
      </c>
      <c r="AB575" s="6">
        <v>6</v>
      </c>
      <c r="AD575" s="2">
        <f t="shared" si="101"/>
        <v>1.1026093174505904</v>
      </c>
      <c r="AE575" s="58">
        <f t="shared" si="102"/>
        <v>-0.38976489071385934</v>
      </c>
      <c r="AF575" s="58">
        <f t="shared" si="103"/>
        <v>0.84468993573814011</v>
      </c>
      <c r="AG575" s="57">
        <f t="shared" si="104"/>
        <v>-0.73302680292824285</v>
      </c>
      <c r="AH575" s="59">
        <f t="shared" si="105"/>
        <v>2.1708531348470195</v>
      </c>
      <c r="AI575" s="60">
        <f t="shared" si="106"/>
        <v>0.57134777208191301</v>
      </c>
    </row>
    <row r="576" spans="2:35">
      <c r="B576" s="11"/>
      <c r="E576" s="27">
        <f t="shared" si="97"/>
        <v>4893284.9754564175</v>
      </c>
      <c r="F576" s="27">
        <f t="shared" si="98"/>
        <v>7211688.8370234873</v>
      </c>
      <c r="G576" s="37">
        <f t="shared" si="99"/>
        <v>6628989.9109112257</v>
      </c>
      <c r="H576" s="37">
        <f t="shared" si="100"/>
        <v>6543637.1650624182</v>
      </c>
      <c r="I576" s="30"/>
      <c r="J576" s="31"/>
      <c r="K576" s="10">
        <f t="shared" si="107"/>
        <v>411.77249999999998</v>
      </c>
      <c r="L576" s="10">
        <f t="shared" si="108"/>
        <v>411.92700000000002</v>
      </c>
      <c r="M576" s="8">
        <v>43198</v>
      </c>
      <c r="N576" s="16">
        <v>2.2916666666666669E-2</v>
      </c>
      <c r="O576" s="6">
        <v>410.85</v>
      </c>
      <c r="P576" s="1">
        <v>7.8479999999999999</v>
      </c>
      <c r="Q576" s="1">
        <v>2.57</v>
      </c>
      <c r="R576" s="1">
        <v>0.47</v>
      </c>
      <c r="S576" s="10">
        <v>-8.1999999999999993</v>
      </c>
      <c r="T576" s="10">
        <v>83.52</v>
      </c>
      <c r="U576" s="10">
        <v>22.44</v>
      </c>
      <c r="V576" s="12">
        <v>5</v>
      </c>
      <c r="W576" s="10">
        <v>30</v>
      </c>
      <c r="X576" s="12">
        <v>5</v>
      </c>
      <c r="Y576" s="10">
        <v>59.73</v>
      </c>
      <c r="Z576" s="12">
        <v>5</v>
      </c>
      <c r="AA576" s="10">
        <v>154.5</v>
      </c>
      <c r="AB576" s="6">
        <v>6</v>
      </c>
      <c r="AD576" s="2">
        <f t="shared" si="101"/>
        <v>1.0902341658080585</v>
      </c>
      <c r="AE576" s="58">
        <f t="shared" si="102"/>
        <v>-0.39118842624722705</v>
      </c>
      <c r="AF576" s="58">
        <f t="shared" si="103"/>
        <v>0.8441921156842892</v>
      </c>
      <c r="AG576" s="57">
        <f t="shared" si="104"/>
        <v>-0.73558708247467641</v>
      </c>
      <c r="AH576" s="59">
        <f t="shared" si="105"/>
        <v>2.1695737373086232</v>
      </c>
      <c r="AI576" s="60">
        <f t="shared" si="106"/>
        <v>0.57168469583822512</v>
      </c>
    </row>
    <row r="577" spans="2:35">
      <c r="B577" s="11"/>
      <c r="E577" s="27">
        <f t="shared" si="97"/>
        <v>5187641.9769095341</v>
      </c>
      <c r="F577" s="27">
        <f t="shared" si="98"/>
        <v>6990981.4269452151</v>
      </c>
      <c r="G577" s="37">
        <f t="shared" si="99"/>
        <v>6714425.5308675049</v>
      </c>
      <c r="H577" s="37">
        <f t="shared" si="100"/>
        <v>6425005.756908969</v>
      </c>
      <c r="I577" s="30"/>
      <c r="J577" s="31"/>
      <c r="K577" s="10">
        <f t="shared" si="107"/>
        <v>414.74250000000001</v>
      </c>
      <c r="L577" s="10">
        <f t="shared" si="108"/>
        <v>414.89100000000002</v>
      </c>
      <c r="M577" s="8">
        <v>43198</v>
      </c>
      <c r="N577" s="16">
        <v>3.7499999999999999E-2</v>
      </c>
      <c r="O577" s="6">
        <v>410.85</v>
      </c>
      <c r="P577" s="1">
        <v>7.8479999999999999</v>
      </c>
      <c r="Q577" s="1">
        <v>2.48</v>
      </c>
      <c r="R577" s="1">
        <v>0.5</v>
      </c>
      <c r="S577" s="10">
        <v>-8</v>
      </c>
      <c r="T577" s="10">
        <v>83.58</v>
      </c>
      <c r="U577" s="10">
        <v>22.29</v>
      </c>
      <c r="V577" s="12">
        <v>5</v>
      </c>
      <c r="W577" s="10">
        <v>30</v>
      </c>
      <c r="X577" s="12">
        <v>5</v>
      </c>
      <c r="Y577" s="10">
        <v>60.48</v>
      </c>
      <c r="Z577" s="12">
        <v>5</v>
      </c>
      <c r="AA577" s="10">
        <v>148.5</v>
      </c>
      <c r="AB577" s="6">
        <v>6</v>
      </c>
      <c r="AD577" s="2">
        <f t="shared" si="101"/>
        <v>1.0427956090468165</v>
      </c>
      <c r="AE577" s="58">
        <f t="shared" si="102"/>
        <v>-0.41021822334355407</v>
      </c>
      <c r="AF577" s="58">
        <f t="shared" si="103"/>
        <v>0.8687407217810722</v>
      </c>
      <c r="AG577" s="57">
        <f t="shared" si="104"/>
        <v>-0.61109820676131554</v>
      </c>
      <c r="AH577" s="59">
        <f t="shared" si="105"/>
        <v>2.1544769900170588</v>
      </c>
      <c r="AI577" s="60">
        <f t="shared" si="106"/>
        <v>0.59098958177239369</v>
      </c>
    </row>
    <row r="578" spans="2:35">
      <c r="B578" s="11"/>
      <c r="E578" s="27">
        <f t="shared" si="97"/>
        <v>5193171.763098496</v>
      </c>
      <c r="F578" s="27">
        <f t="shared" si="98"/>
        <v>7601734.0747588519</v>
      </c>
      <c r="G578" s="37">
        <f t="shared" si="99"/>
        <v>7102565.2104476523</v>
      </c>
      <c r="H578" s="37">
        <f t="shared" si="100"/>
        <v>6931351.5604767343</v>
      </c>
      <c r="I578" s="30"/>
      <c r="J578" s="31"/>
      <c r="K578" s="10">
        <f t="shared" si="107"/>
        <v>411.75</v>
      </c>
      <c r="L578" s="10">
        <f t="shared" si="108"/>
        <v>411.9</v>
      </c>
      <c r="M578" s="8">
        <v>43198</v>
      </c>
      <c r="N578" s="16">
        <v>4.4444444444444446E-2</v>
      </c>
      <c r="O578" s="6">
        <v>410.85</v>
      </c>
      <c r="P578" s="1">
        <v>7.8479999999999999</v>
      </c>
      <c r="Q578" s="1">
        <v>2.48</v>
      </c>
      <c r="R578" s="1">
        <v>0.42</v>
      </c>
      <c r="S578" s="10">
        <v>-8.1999999999999993</v>
      </c>
      <c r="T578" s="10">
        <v>83.43</v>
      </c>
      <c r="U578" s="10">
        <v>22.17</v>
      </c>
      <c r="V578" s="12">
        <v>5</v>
      </c>
      <c r="W578" s="10">
        <v>30</v>
      </c>
      <c r="X578" s="12">
        <v>5</v>
      </c>
      <c r="Y578" s="10">
        <v>60</v>
      </c>
      <c r="Z578" s="12">
        <v>5</v>
      </c>
      <c r="AA578" s="10">
        <v>150</v>
      </c>
      <c r="AB578" s="6">
        <v>6</v>
      </c>
      <c r="AD578" s="2">
        <f t="shared" si="101"/>
        <v>1.1822058571967315</v>
      </c>
      <c r="AE578" s="58">
        <f t="shared" si="102"/>
        <v>-0.41030902432929983</v>
      </c>
      <c r="AF578" s="58">
        <f t="shared" si="103"/>
        <v>0.84568679821321402</v>
      </c>
      <c r="AG578" s="57">
        <f t="shared" si="104"/>
        <v>-0.72790449008952751</v>
      </c>
      <c r="AH578" s="59">
        <f t="shared" si="105"/>
        <v>2.0973032595687706</v>
      </c>
      <c r="AI578" s="60">
        <f t="shared" si="106"/>
        <v>0.50996425888614239</v>
      </c>
    </row>
    <row r="579" spans="2:35">
      <c r="B579" s="11"/>
      <c r="E579" s="27">
        <f t="shared" si="97"/>
        <v>4962077.7394368025</v>
      </c>
      <c r="F579" s="27">
        <f t="shared" si="98"/>
        <v>7076451.769473807</v>
      </c>
      <c r="G579" s="37">
        <f t="shared" si="99"/>
        <v>6603662.1045437604</v>
      </c>
      <c r="H579" s="37">
        <f t="shared" si="100"/>
        <v>6445681.8444238398</v>
      </c>
      <c r="I579" s="30"/>
      <c r="J579" s="31"/>
      <c r="K579" s="10">
        <f t="shared" si="107"/>
        <v>411.75749999999999</v>
      </c>
      <c r="L579" s="10">
        <f t="shared" si="108"/>
        <v>411.90899999999999</v>
      </c>
      <c r="M579" s="8">
        <v>43198</v>
      </c>
      <c r="N579" s="16">
        <v>4.7916666666666663E-2</v>
      </c>
      <c r="O579" s="6">
        <v>410.85</v>
      </c>
      <c r="P579" s="1">
        <v>7.8479999999999999</v>
      </c>
      <c r="Q579" s="1">
        <v>2.5499999999999998</v>
      </c>
      <c r="R579" s="1">
        <v>0.49</v>
      </c>
      <c r="S579" s="10">
        <v>-8.4</v>
      </c>
      <c r="T579" s="10">
        <v>83.04</v>
      </c>
      <c r="U579" s="10">
        <v>22.29</v>
      </c>
      <c r="V579" s="12">
        <v>5</v>
      </c>
      <c r="W579" s="10">
        <v>30</v>
      </c>
      <c r="X579" s="12">
        <v>5</v>
      </c>
      <c r="Y579" s="10">
        <v>59.88</v>
      </c>
      <c r="Z579" s="12">
        <v>5</v>
      </c>
      <c r="AA579" s="10">
        <v>151.5</v>
      </c>
      <c r="AB579" s="6">
        <v>6</v>
      </c>
      <c r="AD579" s="2">
        <f t="shared" si="101"/>
        <v>1.056973964746998</v>
      </c>
      <c r="AE579" s="58">
        <f t="shared" si="102"/>
        <v>-0.39535516289606965</v>
      </c>
      <c r="AF579" s="58">
        <f t="shared" si="103"/>
        <v>0.85295157772382924</v>
      </c>
      <c r="AG579" s="57">
        <f t="shared" si="104"/>
        <v>-0.69075623139929088</v>
      </c>
      <c r="AH579" s="59">
        <f t="shared" si="105"/>
        <v>2.1750265231957644</v>
      </c>
      <c r="AI579" s="60">
        <f t="shared" si="106"/>
        <v>0.58989090900101837</v>
      </c>
    </row>
    <row r="580" spans="2:35">
      <c r="B580" s="11"/>
      <c r="E580" s="27">
        <f t="shared" si="97"/>
        <v>5216321.8088914752</v>
      </c>
      <c r="F580" s="27">
        <f t="shared" si="98"/>
        <v>7388318.5553406775</v>
      </c>
      <c r="G580" s="37">
        <f t="shared" si="99"/>
        <v>7003222.4542284682</v>
      </c>
      <c r="H580" s="37">
        <f t="shared" si="100"/>
        <v>6769800.7244302072</v>
      </c>
      <c r="I580" s="30"/>
      <c r="J580" s="31"/>
      <c r="K580" s="10">
        <f t="shared" si="107"/>
        <v>411.72750000000002</v>
      </c>
      <c r="L580" s="10">
        <f t="shared" si="108"/>
        <v>411.87450000000001</v>
      </c>
      <c r="M580" s="8">
        <v>43198</v>
      </c>
      <c r="N580" s="16">
        <v>0.1361111111111111</v>
      </c>
      <c r="O580" s="6">
        <v>410.85</v>
      </c>
      <c r="P580" s="1">
        <v>7.8479999999999999</v>
      </c>
      <c r="Q580" s="1">
        <v>2.4500000000000002</v>
      </c>
      <c r="R580" s="1">
        <v>0.43</v>
      </c>
      <c r="S580" s="10">
        <v>-4.2</v>
      </c>
      <c r="T580" s="10">
        <v>82.89</v>
      </c>
      <c r="U580" s="10">
        <v>22.23</v>
      </c>
      <c r="V580" s="12">
        <v>5</v>
      </c>
      <c r="W580" s="10">
        <v>28.5</v>
      </c>
      <c r="X580" s="12">
        <v>5</v>
      </c>
      <c r="Y580" s="10">
        <v>59.94</v>
      </c>
      <c r="Z580" s="12">
        <v>5</v>
      </c>
      <c r="AA580" s="10">
        <v>147</v>
      </c>
      <c r="AB580" s="6">
        <v>6</v>
      </c>
      <c r="AD580" s="2">
        <f t="shared" si="101"/>
        <v>1.1749238673474496</v>
      </c>
      <c r="AE580" s="58">
        <f t="shared" si="102"/>
        <v>-0.41571800282929416</v>
      </c>
      <c r="AF580" s="58">
        <f t="shared" si="103"/>
        <v>0.85470721652696147</v>
      </c>
      <c r="AG580" s="57">
        <f t="shared" si="104"/>
        <v>-0.68182629158203845</v>
      </c>
      <c r="AH580" s="59">
        <f t="shared" si="105"/>
        <v>2.0940326804910558</v>
      </c>
      <c r="AI580" s="60">
        <f t="shared" si="106"/>
        <v>0.51659605427392463</v>
      </c>
    </row>
    <row r="581" spans="2:35">
      <c r="B581" s="11"/>
      <c r="E581" s="27">
        <f t="shared" si="97"/>
        <v>4906411.0653349049</v>
      </c>
      <c r="F581" s="27">
        <f t="shared" si="98"/>
        <v>7155665.7989586024</v>
      </c>
      <c r="G581" s="37">
        <f t="shared" si="99"/>
        <v>6623950.2392790159</v>
      </c>
      <c r="H581" s="37">
        <f t="shared" si="100"/>
        <v>6511678.7758642854</v>
      </c>
      <c r="I581" s="30"/>
      <c r="J581" s="31"/>
      <c r="K581" s="10">
        <f t="shared" si="107"/>
        <v>411.74999999999994</v>
      </c>
      <c r="L581" s="10">
        <f t="shared" si="108"/>
        <v>411.90299999999996</v>
      </c>
      <c r="M581" s="8">
        <v>43198</v>
      </c>
      <c r="N581" s="16">
        <v>0.14583333333333334</v>
      </c>
      <c r="O581" s="6">
        <v>410.85</v>
      </c>
      <c r="P581" s="1">
        <v>7.8479999999999999</v>
      </c>
      <c r="Q581" s="1">
        <v>2.54</v>
      </c>
      <c r="R581" s="1">
        <v>0.46</v>
      </c>
      <c r="S581" s="10">
        <v>-4</v>
      </c>
      <c r="T581" s="10">
        <v>83.4</v>
      </c>
      <c r="U581" s="10">
        <v>22.26</v>
      </c>
      <c r="V581" s="12">
        <v>5</v>
      </c>
      <c r="W581" s="10">
        <v>27</v>
      </c>
      <c r="X581" s="12">
        <v>5</v>
      </c>
      <c r="Y581" s="10">
        <v>59.91</v>
      </c>
      <c r="Z581" s="12">
        <v>5</v>
      </c>
      <c r="AA581" s="10">
        <v>153</v>
      </c>
      <c r="AB581" s="6">
        <v>6</v>
      </c>
      <c r="AD581" s="2">
        <f t="shared" si="101"/>
        <v>1.1188944637548275</v>
      </c>
      <c r="AE581" s="58">
        <f t="shared" si="102"/>
        <v>-0.39601920551236458</v>
      </c>
      <c r="AF581" s="58">
        <f t="shared" si="103"/>
        <v>0.84696242681153455</v>
      </c>
      <c r="AG581" s="57">
        <f t="shared" si="104"/>
        <v>-0.72135855537487636</v>
      </c>
      <c r="AH581" s="59">
        <f t="shared" si="105"/>
        <v>2.1512845641012976</v>
      </c>
      <c r="AI581" s="60">
        <f t="shared" si="106"/>
        <v>0.55769106587820971</v>
      </c>
    </row>
    <row r="582" spans="2:35">
      <c r="B582" s="11"/>
      <c r="E582" s="27">
        <f t="shared" si="97"/>
        <v>5037011.9515936533</v>
      </c>
      <c r="F582" s="27">
        <f t="shared" si="98"/>
        <v>7410940.8557869243</v>
      </c>
      <c r="G582" s="37">
        <f t="shared" si="99"/>
        <v>6865511.7435744135</v>
      </c>
      <c r="H582" s="37">
        <f t="shared" si="100"/>
        <v>6742186.7059597112</v>
      </c>
      <c r="I582" s="30"/>
      <c r="J582" s="31"/>
      <c r="K582" s="10">
        <f t="shared" si="107"/>
        <v>411.75</v>
      </c>
      <c r="L582" s="10">
        <f t="shared" si="108"/>
        <v>411.9015</v>
      </c>
      <c r="M582" s="8">
        <v>43198</v>
      </c>
      <c r="N582" s="16">
        <v>0.27499999999999997</v>
      </c>
      <c r="O582" s="6">
        <v>410.85</v>
      </c>
      <c r="P582" s="1">
        <v>7.8479999999999999</v>
      </c>
      <c r="Q582" s="1">
        <v>2.52</v>
      </c>
      <c r="R582" s="1">
        <v>0.44</v>
      </c>
      <c r="S582" s="10">
        <v>-7.5</v>
      </c>
      <c r="T582" s="10">
        <v>82.98</v>
      </c>
      <c r="U582" s="10">
        <v>22.23</v>
      </c>
      <c r="V582" s="12">
        <v>5</v>
      </c>
      <c r="W582" s="10">
        <v>28.5</v>
      </c>
      <c r="X582" s="12">
        <v>5</v>
      </c>
      <c r="Y582" s="10">
        <v>59.94</v>
      </c>
      <c r="Z582" s="12">
        <v>5</v>
      </c>
      <c r="AA582" s="10">
        <v>151.5</v>
      </c>
      <c r="AB582" s="6">
        <v>6</v>
      </c>
      <c r="AD582" s="2">
        <f t="shared" si="101"/>
        <v>1.1461273351092798</v>
      </c>
      <c r="AE582" s="58">
        <f t="shared" si="102"/>
        <v>-0.40127268656121917</v>
      </c>
      <c r="AF582" s="58">
        <f t="shared" si="103"/>
        <v>0.84447503109923916</v>
      </c>
      <c r="AG582" s="57">
        <f t="shared" si="104"/>
        <v>-0.73413186846235001</v>
      </c>
      <c r="AH582" s="59">
        <f t="shared" si="105"/>
        <v>2.1280770783700826</v>
      </c>
      <c r="AI582" s="60">
        <f t="shared" si="106"/>
        <v>0.53501488296918476</v>
      </c>
    </row>
    <row r="583" spans="2:35">
      <c r="B583" s="11"/>
      <c r="E583" s="27">
        <f t="shared" si="97"/>
        <v>4612055.2158526247</v>
      </c>
      <c r="F583" s="27">
        <f t="shared" si="98"/>
        <v>6908147.827293817</v>
      </c>
      <c r="G583" s="37">
        <f t="shared" si="99"/>
        <v>6248224.4069245895</v>
      </c>
      <c r="H583" s="37">
        <f t="shared" si="100"/>
        <v>6247486.7613800494</v>
      </c>
      <c r="I583" s="30"/>
      <c r="J583" s="31"/>
      <c r="K583" s="10">
        <f t="shared" si="107"/>
        <v>411.47999999999996</v>
      </c>
      <c r="L583" s="10">
        <f t="shared" si="108"/>
        <v>411.63299999999998</v>
      </c>
      <c r="M583" s="8">
        <v>43196</v>
      </c>
      <c r="N583" s="16">
        <v>0.75069444444444444</v>
      </c>
      <c r="O583" s="6">
        <v>410.7</v>
      </c>
      <c r="P583" s="1">
        <v>7.8479999999999999</v>
      </c>
      <c r="Q583" s="1">
        <v>2.63</v>
      </c>
      <c r="R583" s="1">
        <v>0.49</v>
      </c>
      <c r="S583" s="10">
        <v>1</v>
      </c>
      <c r="T583" s="10">
        <v>83.13</v>
      </c>
      <c r="U583" s="10">
        <v>22.41</v>
      </c>
      <c r="V583" s="12">
        <v>5</v>
      </c>
      <c r="W583" s="10">
        <v>3</v>
      </c>
      <c r="X583" s="12">
        <v>5</v>
      </c>
      <c r="Y583" s="10">
        <v>59.73</v>
      </c>
      <c r="Z583" s="12">
        <v>5</v>
      </c>
      <c r="AA583" s="10">
        <v>153</v>
      </c>
      <c r="AB583" s="6">
        <v>6</v>
      </c>
      <c r="AD583" s="2">
        <f t="shared" si="101"/>
        <v>1.0707797343332022</v>
      </c>
      <c r="AE583" s="58">
        <f t="shared" si="102"/>
        <v>-0.37774542768415198</v>
      </c>
      <c r="AF583" s="58">
        <f t="shared" si="103"/>
        <v>0.84037010406995161</v>
      </c>
      <c r="AG583" s="57">
        <f t="shared" si="104"/>
        <v>-0.75529405895301205</v>
      </c>
      <c r="AH583" s="59">
        <f t="shared" si="105"/>
        <v>2.2101733737039728</v>
      </c>
      <c r="AI583" s="60">
        <f t="shared" si="106"/>
        <v>0.59872237134637629</v>
      </c>
    </row>
    <row r="584" spans="2:35">
      <c r="B584" s="11"/>
      <c r="E584" s="27">
        <f t="shared" si="97"/>
        <v>5119059.9436026961</v>
      </c>
      <c r="F584" s="27">
        <f t="shared" si="98"/>
        <v>6780203.8038461143</v>
      </c>
      <c r="G584" s="37">
        <f t="shared" si="99"/>
        <v>6551998.9610121567</v>
      </c>
      <c r="H584" s="37">
        <f t="shared" si="100"/>
        <v>6248501.4951719064</v>
      </c>
      <c r="I584" s="30"/>
      <c r="J584" s="31"/>
      <c r="K584" s="10">
        <f t="shared" si="107"/>
        <v>408.36750000000001</v>
      </c>
      <c r="L584" s="10">
        <f t="shared" si="108"/>
        <v>408.51900000000001</v>
      </c>
      <c r="M584" s="8">
        <v>43196</v>
      </c>
      <c r="N584" s="16">
        <v>0.84722222222222221</v>
      </c>
      <c r="O584" s="6">
        <v>410.7</v>
      </c>
      <c r="P584" s="1">
        <v>7.8479999999999999</v>
      </c>
      <c r="Q584" s="1">
        <v>2.4700000000000002</v>
      </c>
      <c r="R584" s="1">
        <v>0.51</v>
      </c>
      <c r="S584" s="10">
        <v>1.8</v>
      </c>
      <c r="T584" s="10">
        <v>82.71</v>
      </c>
      <c r="U584" s="10">
        <v>21.69</v>
      </c>
      <c r="V584" s="12">
        <v>5</v>
      </c>
      <c r="W584" s="10">
        <v>102</v>
      </c>
      <c r="X584" s="12">
        <v>5</v>
      </c>
      <c r="Y584" s="10">
        <v>59.73</v>
      </c>
      <c r="Z584" s="12">
        <v>5</v>
      </c>
      <c r="AA584" s="10">
        <v>151.5</v>
      </c>
      <c r="AB584" s="6">
        <v>6</v>
      </c>
      <c r="AD584" s="2">
        <f t="shared" si="101"/>
        <v>1.0389969808554116</v>
      </c>
      <c r="AE584" s="58">
        <f t="shared" si="102"/>
        <v>-0.41056756137472494</v>
      </c>
      <c r="AF584" s="58">
        <f t="shared" si="103"/>
        <v>0.87367110580954344</v>
      </c>
      <c r="AG584" s="57">
        <f t="shared" si="104"/>
        <v>-0.58652027107257421</v>
      </c>
      <c r="AH584" s="59">
        <f t="shared" si="105"/>
        <v>2.1579676313495728</v>
      </c>
      <c r="AI584" s="60">
        <f t="shared" si="106"/>
        <v>0.59940754211560854</v>
      </c>
    </row>
    <row r="585" spans="2:35">
      <c r="B585" s="11"/>
      <c r="E585" s="27">
        <f t="shared" si="97"/>
        <v>4915412.7193549266</v>
      </c>
      <c r="F585" s="27">
        <f t="shared" si="98"/>
        <v>6297930.1986653563</v>
      </c>
      <c r="G585" s="37">
        <f t="shared" si="99"/>
        <v>6123586.7304107128</v>
      </c>
      <c r="H585" s="37">
        <f t="shared" si="100"/>
        <v>5812167.7027203217</v>
      </c>
      <c r="I585" s="30"/>
      <c r="J585" s="31"/>
      <c r="K585" s="10">
        <f t="shared" si="107"/>
        <v>411.96000000000004</v>
      </c>
      <c r="L585" s="10">
        <f t="shared" si="108"/>
        <v>412.10850000000005</v>
      </c>
      <c r="M585" s="8">
        <v>43196</v>
      </c>
      <c r="N585" s="16">
        <v>0.86597222222222225</v>
      </c>
      <c r="O585" s="6">
        <v>410.7</v>
      </c>
      <c r="P585" s="1">
        <v>7.8479999999999999</v>
      </c>
      <c r="Q585" s="1">
        <v>2.5299999999999998</v>
      </c>
      <c r="R585" s="1">
        <v>0.59</v>
      </c>
      <c r="S585" s="10">
        <v>1.5</v>
      </c>
      <c r="T585" s="10">
        <v>83.46</v>
      </c>
      <c r="U585" s="10">
        <v>22.32</v>
      </c>
      <c r="V585" s="12">
        <v>5</v>
      </c>
      <c r="W585" s="10">
        <v>103.5</v>
      </c>
      <c r="X585" s="12">
        <v>5</v>
      </c>
      <c r="Y585" s="10">
        <v>59.82</v>
      </c>
      <c r="Z585" s="12">
        <v>5</v>
      </c>
      <c r="AA585" s="10">
        <v>148.5</v>
      </c>
      <c r="AB585" s="6">
        <v>6</v>
      </c>
      <c r="AD585" s="2">
        <f t="shared" si="101"/>
        <v>0.93137878874388336</v>
      </c>
      <c r="AE585" s="58">
        <f t="shared" si="102"/>
        <v>-0.39755530315232412</v>
      </c>
      <c r="AF585" s="58">
        <f t="shared" si="103"/>
        <v>0.88305559842920822</v>
      </c>
      <c r="AG585" s="57">
        <f t="shared" si="104"/>
        <v>-0.54011951766875754</v>
      </c>
      <c r="AH585" s="59">
        <f t="shared" si="105"/>
        <v>2.2341306640258964</v>
      </c>
      <c r="AI585" s="60">
        <f t="shared" si="106"/>
        <v>0.68606294525716505</v>
      </c>
    </row>
    <row r="586" spans="2:35">
      <c r="B586" s="11"/>
      <c r="E586" s="27">
        <f t="shared" ref="E586:E649" si="109">IF(ISNUMBER((2*Q586*1000-O586*P586*$C$3-2*Q586*1000*SQRT(1-O586*P586*$C$3/(Q586*1000)-(O586*P586*$C$3/(2*Q586*1000))^2*TAN(S586*PI()/180)^2))/((O586*10^-6)^2*$C$2)),(2*Q586*1000-O586*P586*$C$3-2*Q586*1000*SQRT(1-O586*P586*$C$3/(Q586*1000)-(O586*P586*$C$3/(2*Q586*1000))^2*TAN(S586*PI()/180)^2))/((O586*10^-6)^2*$C$2),#N/A)</f>
        <v>4696818.2291514622</v>
      </c>
      <c r="F586" s="27">
        <f t="shared" ref="F586:F649" si="110">IF(ISNUMBER((2*R586*1000+O586*P586*$C$3-2*R586*1000*SQRT(1+O586*P586*$C$3/(R586*1000)-(O586*P586*$C$3)^2*TAN(S586*PI()/180)^2/(4*(R586*1000)^2)))/((O586*10^-6)^2*$C$2)),(2*R586*1000+O586*P586*$C$3-2*R586*1000*SQRT(1+O586*P586*$C$3/(R586*1000)-(O586*P586*$C$3)^2*TAN(S586*PI()/180)^2/(4*(R586*1000)^2)))/((O586*10^-6)^2*$C$2),#N/A)</f>
        <v>6838549.1878174813</v>
      </c>
      <c r="G586" s="37">
        <f t="shared" ref="G586:G649" si="111">IF(ISNUMBER((2*AH586*1000-O586*P586*$C$3-2*AH586*1000*SQRT(1-O586*P586*$C$3/(AH586*1000)-(O586*P586*$C$3/(2*AH586*1000))^2*TAN(S586*PI()/180)^2))/((O586*10^-6)^2*$C$2)),(2*AH586*1000-O586*P586*$C$3-2*AH586*1000*SQRT(1-O586*P586*$C$3/(AH586*1000)-(O586*P586*$C$3/(2*AH586*1000))^2*TAN(S586*PI()/180)^2))/((O586*10^-6)^2*$C$2),#N/A)</f>
        <v>6280951.6092093084</v>
      </c>
      <c r="H586" s="37">
        <f t="shared" ref="H586:H649" si="112">IF(ISNUMBER((2*AI586*1000+O586*P586*$C$3-2*AI586*1000*SQRT(1+O586*P586*$C$3/(AI586*1000)-(O586*P586*$C$3)^2*TAN(S586*PI()/180)^2/(4*(AI586*1000)^2)))/((O586*10^-6)^2*$C$2)),(2*AI586*1000+O586*P586*$C$3-2*AI586*1000*SQRT(1+O586*P586*$C$3/(AI586*1000)-(O586*P586*$C$3)^2*TAN(S586*PI()/180)^2/(4*(AI586*1000)^2)))/((O586*10^-6)^2*$C$2),#N/A)</f>
        <v>6207746.1968880948</v>
      </c>
      <c r="I586" s="30"/>
      <c r="J586" s="31"/>
      <c r="K586" s="10">
        <f t="shared" si="107"/>
        <v>410.4375</v>
      </c>
      <c r="L586" s="10">
        <f t="shared" si="108"/>
        <v>410.58749999999998</v>
      </c>
      <c r="M586" s="8">
        <v>43196</v>
      </c>
      <c r="N586" s="16">
        <v>0.95833333333333337</v>
      </c>
      <c r="O586" s="6">
        <v>410.7</v>
      </c>
      <c r="P586" s="1">
        <v>7.8479999999999999</v>
      </c>
      <c r="Q586" s="1">
        <v>2.6</v>
      </c>
      <c r="R586" s="1">
        <v>0.5</v>
      </c>
      <c r="S586" s="10">
        <v>0.2</v>
      </c>
      <c r="T586" s="10">
        <v>83.55</v>
      </c>
      <c r="U586" s="10">
        <v>22.32</v>
      </c>
      <c r="V586" s="12">
        <v>5</v>
      </c>
      <c r="W586" s="10">
        <v>97.5</v>
      </c>
      <c r="X586" s="12">
        <v>5</v>
      </c>
      <c r="Y586" s="10">
        <v>59.52</v>
      </c>
      <c r="Z586" s="12">
        <v>5</v>
      </c>
      <c r="AA586" s="10">
        <v>150</v>
      </c>
      <c r="AB586" s="6">
        <v>6</v>
      </c>
      <c r="AD586" s="2">
        <f t="shared" ref="AD586:AD649" si="113">SQRT(1+O586*P586*$C$3/(R586*1000)-1/4*(O586*P586*$C$3/(R586*1000))^2*TAN(S586*PI()/180)^2)-1</f>
        <v>1.055028455642899</v>
      </c>
      <c r="AE586" s="58">
        <f t="shared" ref="AE586:AE649" si="114">SQRT(1-O586*P586*$C$3/(Q586*1000)-1/4*(O586*P586*$C$3/(Q586*1000))^2*TAN(S586*PI()/180)^2)-1</f>
        <v>-0.3834306586293228</v>
      </c>
      <c r="AF586" s="58">
        <f t="shared" ref="AF586:AF649" si="115">(O586*P586*$C$3-SQRT((O586*P586*$C$3)^2+4*Q586*1000*R586*1000*10^(-$AI$2/10)*AD586*AE586))/(2*R586*1000*10^(-$AI$2/10)*AD586)</f>
        <v>0.84762020923539827</v>
      </c>
      <c r="AG586" s="57">
        <f t="shared" ref="AG586:AG649" si="116">IF(ISNUMBER(AF586),IF(AF586&lt;=1,10*LOG10(AF586),0),"")</f>
        <v>-0.71798697248186227</v>
      </c>
      <c r="AH586" s="59">
        <f t="shared" ref="AH586:AH649" si="117">IF(ISNUMBER(AG586),Q586*10^(AG586/10),#N/A)</f>
        <v>2.2038125440120351</v>
      </c>
      <c r="AI586" s="60">
        <f t="shared" ref="AI586:AI649" si="118">IF(ISNUMBER(AG586),R586*10^((-AG586+$AI$2)/10),#N/A)</f>
        <v>0.60571552004072016</v>
      </c>
    </row>
    <row r="587" spans="2:35">
      <c r="B587" s="11"/>
      <c r="E587" s="27">
        <f t="shared" si="109"/>
        <v>4582711.6346006226</v>
      </c>
      <c r="F587" s="27">
        <f t="shared" si="110"/>
        <v>6905967.8900776478</v>
      </c>
      <c r="G587" s="37">
        <f t="shared" si="111"/>
        <v>6222328.0006854385</v>
      </c>
      <c r="H587" s="37">
        <f t="shared" si="112"/>
        <v>6239742.1573540065</v>
      </c>
      <c r="I587" s="30"/>
      <c r="J587" s="31"/>
      <c r="K587" s="10">
        <f t="shared" ref="K587:K650" si="119">U587*V587+W587*X587/1000+Y587*Z587+AA587/1000*(AB587-1)</f>
        <v>413.90249999999997</v>
      </c>
      <c r="L587" s="10">
        <f t="shared" ref="L587:L650" si="120">U587*V587+W587*X587/1000+Y587*Z587+AA587/1000*AB587</f>
        <v>414.05399999999997</v>
      </c>
      <c r="M587" s="8">
        <v>43196</v>
      </c>
      <c r="N587" s="16">
        <v>0.98263888888888884</v>
      </c>
      <c r="O587" s="6">
        <v>410.7</v>
      </c>
      <c r="P587" s="1">
        <v>7.8479999999999999</v>
      </c>
      <c r="Q587" s="1">
        <v>2.64</v>
      </c>
      <c r="R587" s="1">
        <v>0.49</v>
      </c>
      <c r="S587" s="10">
        <v>0.3</v>
      </c>
      <c r="T587" s="10">
        <v>83.58</v>
      </c>
      <c r="U587" s="10">
        <v>22.29</v>
      </c>
      <c r="V587" s="12">
        <v>5</v>
      </c>
      <c r="W587" s="10">
        <v>99</v>
      </c>
      <c r="X587" s="12">
        <v>5</v>
      </c>
      <c r="Y587" s="10">
        <v>60.24</v>
      </c>
      <c r="Z587" s="12">
        <v>5</v>
      </c>
      <c r="AA587" s="10">
        <v>151.5</v>
      </c>
      <c r="AB587" s="6">
        <v>6</v>
      </c>
      <c r="AD587" s="2">
        <f t="shared" si="113"/>
        <v>1.0709607702032193</v>
      </c>
      <c r="AE587" s="58">
        <f t="shared" si="114"/>
        <v>-0.37586227448966947</v>
      </c>
      <c r="AF587" s="58">
        <f t="shared" si="115"/>
        <v>0.83886617666346952</v>
      </c>
      <c r="AG587" s="57">
        <f t="shared" si="116"/>
        <v>-0.7630731613454822</v>
      </c>
      <c r="AH587" s="59">
        <f t="shared" si="117"/>
        <v>2.2146067063915598</v>
      </c>
      <c r="AI587" s="60">
        <f t="shared" si="118"/>
        <v>0.59979576661273815</v>
      </c>
    </row>
    <row r="588" spans="2:35">
      <c r="B588" s="11"/>
      <c r="E588" s="27">
        <f t="shared" si="109"/>
        <v>4726266.1594508234</v>
      </c>
      <c r="F588" s="27">
        <f t="shared" si="110"/>
        <v>7761837.7285328461</v>
      </c>
      <c r="G588" s="37">
        <f t="shared" si="111"/>
        <v>6810340.6304799924</v>
      </c>
      <c r="H588" s="37">
        <f t="shared" si="112"/>
        <v>6991065.8349816306</v>
      </c>
      <c r="I588" s="30"/>
      <c r="J588" s="31"/>
      <c r="K588" s="10">
        <f t="shared" si="119"/>
        <v>413.8125</v>
      </c>
      <c r="L588" s="10">
        <f t="shared" si="120"/>
        <v>413.96700000000004</v>
      </c>
      <c r="M588" s="8">
        <v>43196</v>
      </c>
      <c r="N588" s="16">
        <v>0.9916666666666667</v>
      </c>
      <c r="O588" s="6">
        <v>410.7</v>
      </c>
      <c r="P588" s="1">
        <v>7.8479999999999999</v>
      </c>
      <c r="Q588" s="1">
        <v>2.59</v>
      </c>
      <c r="R588" s="1">
        <v>0.38</v>
      </c>
      <c r="S588" s="10">
        <v>0.1</v>
      </c>
      <c r="T588" s="10">
        <v>83.55</v>
      </c>
      <c r="U588" s="10">
        <v>22.44</v>
      </c>
      <c r="V588" s="12">
        <v>5</v>
      </c>
      <c r="W588" s="10">
        <v>108</v>
      </c>
      <c r="X588" s="12">
        <v>5</v>
      </c>
      <c r="Y588" s="10">
        <v>60.06</v>
      </c>
      <c r="Z588" s="12">
        <v>5</v>
      </c>
      <c r="AA588" s="10">
        <v>154.5</v>
      </c>
      <c r="AB588" s="6">
        <v>6</v>
      </c>
      <c r="AD588" s="2">
        <f t="shared" si="113"/>
        <v>1.2893239607817568</v>
      </c>
      <c r="AE588" s="58">
        <f t="shared" si="114"/>
        <v>-0.38537375630867654</v>
      </c>
      <c r="AF588" s="58">
        <f t="shared" si="115"/>
        <v>0.81692449986675686</v>
      </c>
      <c r="AG588" s="57">
        <f t="shared" si="116"/>
        <v>-0.87818079093528634</v>
      </c>
      <c r="AH588" s="59">
        <f t="shared" si="117"/>
        <v>2.1158344546548999</v>
      </c>
      <c r="AI588" s="60">
        <f t="shared" si="118"/>
        <v>0.4776410844545797</v>
      </c>
    </row>
    <row r="589" spans="2:35">
      <c r="B589" s="11"/>
      <c r="E589" s="27">
        <f t="shared" si="109"/>
        <v>4696818.2291514622</v>
      </c>
      <c r="F589" s="27">
        <f t="shared" si="110"/>
        <v>6905848.1421797257</v>
      </c>
      <c r="G589" s="37">
        <f t="shared" si="111"/>
        <v>6317882.0069798091</v>
      </c>
      <c r="H589" s="37">
        <f t="shared" si="112"/>
        <v>6263530.686040354</v>
      </c>
      <c r="I589" s="30"/>
      <c r="J589" s="31"/>
      <c r="K589" s="10">
        <f t="shared" si="119"/>
        <v>408.32249999999999</v>
      </c>
      <c r="L589" s="10">
        <f t="shared" si="120"/>
        <v>408.46949999999998</v>
      </c>
      <c r="M589" s="8">
        <v>43197</v>
      </c>
      <c r="N589" s="16">
        <v>0</v>
      </c>
      <c r="O589" s="6">
        <v>410.7</v>
      </c>
      <c r="P589" s="1">
        <v>7.8479999999999999</v>
      </c>
      <c r="Q589" s="1">
        <v>2.6</v>
      </c>
      <c r="R589" s="1">
        <v>0.49</v>
      </c>
      <c r="S589" s="10">
        <v>0.2</v>
      </c>
      <c r="T589" s="10">
        <v>82.71</v>
      </c>
      <c r="U589" s="10">
        <v>22.11</v>
      </c>
      <c r="V589" s="12">
        <v>5</v>
      </c>
      <c r="W589" s="10">
        <v>97.5</v>
      </c>
      <c r="X589" s="12">
        <v>5</v>
      </c>
      <c r="Y589" s="10">
        <v>59.31</v>
      </c>
      <c r="Z589" s="12">
        <v>5</v>
      </c>
      <c r="AA589" s="10">
        <v>147</v>
      </c>
      <c r="AB589" s="6">
        <v>6</v>
      </c>
      <c r="AD589" s="2">
        <f t="shared" si="113"/>
        <v>1.0709707148313132</v>
      </c>
      <c r="AE589" s="58">
        <f t="shared" si="114"/>
        <v>-0.3834306586293228</v>
      </c>
      <c r="AF589" s="58">
        <f t="shared" si="115"/>
        <v>0.84505346237977219</v>
      </c>
      <c r="AG589" s="57">
        <f t="shared" si="116"/>
        <v>-0.73115814503501231</v>
      </c>
      <c r="AH589" s="59">
        <f t="shared" si="117"/>
        <v>2.197139002187408</v>
      </c>
      <c r="AI589" s="60">
        <f t="shared" si="118"/>
        <v>0.59540420093710522</v>
      </c>
    </row>
    <row r="590" spans="2:35">
      <c r="B590" s="11"/>
      <c r="E590" s="27">
        <f t="shared" si="109"/>
        <v>4638939.9368156241</v>
      </c>
      <c r="F590" s="27">
        <f t="shared" si="110"/>
        <v>7266413.4973789603</v>
      </c>
      <c r="G590" s="37">
        <f t="shared" si="111"/>
        <v>6462253.3435094804</v>
      </c>
      <c r="H590" s="37">
        <f t="shared" si="112"/>
        <v>6552894.0230695968</v>
      </c>
      <c r="I590" s="30"/>
      <c r="J590" s="31"/>
      <c r="K590" s="10">
        <f t="shared" si="119"/>
        <v>411.42750000000001</v>
      </c>
      <c r="L590" s="10">
        <f t="shared" si="120"/>
        <v>411.57299999999998</v>
      </c>
      <c r="M590" s="8">
        <v>43197</v>
      </c>
      <c r="N590" s="16">
        <v>3.6805555555555557E-2</v>
      </c>
      <c r="O590" s="6">
        <v>410.7</v>
      </c>
      <c r="P590" s="1">
        <v>7.8479999999999999</v>
      </c>
      <c r="Q590" s="1">
        <v>2.62</v>
      </c>
      <c r="R590" s="1">
        <v>0.44</v>
      </c>
      <c r="S590" s="10">
        <v>-0.1</v>
      </c>
      <c r="T590" s="10">
        <v>82.74</v>
      </c>
      <c r="U590" s="10">
        <v>21.99</v>
      </c>
      <c r="V590" s="12">
        <v>5</v>
      </c>
      <c r="W590" s="10">
        <v>0</v>
      </c>
      <c r="X590" s="12">
        <v>5</v>
      </c>
      <c r="Y590" s="10">
        <v>60.15</v>
      </c>
      <c r="Z590" s="12">
        <v>5</v>
      </c>
      <c r="AA590" s="10">
        <v>145.5</v>
      </c>
      <c r="AB590" s="6">
        <v>6</v>
      </c>
      <c r="AD590" s="2">
        <f t="shared" si="113"/>
        <v>1.1593256022036766</v>
      </c>
      <c r="AE590" s="58">
        <f t="shared" si="114"/>
        <v>-0.3796047661262979</v>
      </c>
      <c r="AF590" s="58">
        <f t="shared" si="115"/>
        <v>0.82895164412468914</v>
      </c>
      <c r="AG590" s="57">
        <f t="shared" si="116"/>
        <v>-0.81470802745658788</v>
      </c>
      <c r="AH590" s="59">
        <f t="shared" si="117"/>
        <v>2.1718533076066855</v>
      </c>
      <c r="AI590" s="60">
        <f t="shared" si="118"/>
        <v>0.54503385467198406</v>
      </c>
    </row>
    <row r="591" spans="2:35">
      <c r="B591" s="11"/>
      <c r="E591" s="27">
        <f t="shared" si="109"/>
        <v>4849271.498856076</v>
      </c>
      <c r="F591" s="27">
        <f t="shared" si="110"/>
        <v>6907285.315434292</v>
      </c>
      <c r="G591" s="37">
        <f t="shared" si="111"/>
        <v>6439337.9390194975</v>
      </c>
      <c r="H591" s="37">
        <f t="shared" si="112"/>
        <v>6296582.9420744432</v>
      </c>
      <c r="I591" s="30"/>
      <c r="J591" s="31"/>
      <c r="K591" s="10">
        <f t="shared" si="119"/>
        <v>411.48000000000008</v>
      </c>
      <c r="L591" s="10">
        <f t="shared" si="120"/>
        <v>411.62400000000002</v>
      </c>
      <c r="M591" s="8">
        <v>43197</v>
      </c>
      <c r="N591" s="16">
        <v>6.8749999999999992E-2</v>
      </c>
      <c r="O591" s="6">
        <v>410.7</v>
      </c>
      <c r="P591" s="1">
        <v>7.8479999999999999</v>
      </c>
      <c r="Q591" s="1">
        <v>2.5499999999999998</v>
      </c>
      <c r="R591" s="1">
        <v>0.49</v>
      </c>
      <c r="S591" s="10">
        <v>0.8</v>
      </c>
      <c r="T591" s="10">
        <v>82.86</v>
      </c>
      <c r="U591" s="10">
        <v>22.17</v>
      </c>
      <c r="V591" s="12">
        <v>5</v>
      </c>
      <c r="W591" s="10">
        <v>12</v>
      </c>
      <c r="X591" s="12">
        <v>5</v>
      </c>
      <c r="Y591" s="10">
        <v>59.97</v>
      </c>
      <c r="Z591" s="12">
        <v>5</v>
      </c>
      <c r="AA591" s="10">
        <v>144</v>
      </c>
      <c r="AB591" s="6">
        <v>6</v>
      </c>
      <c r="AD591" s="2">
        <f t="shared" si="113"/>
        <v>1.0708513628111835</v>
      </c>
      <c r="AE591" s="58">
        <f t="shared" si="114"/>
        <v>-0.39338174539687709</v>
      </c>
      <c r="AF591" s="58">
        <f t="shared" si="115"/>
        <v>0.85334050942449369</v>
      </c>
      <c r="AG591" s="57">
        <f t="shared" si="116"/>
        <v>-0.68877637231615507</v>
      </c>
      <c r="AH591" s="59">
        <f t="shared" si="117"/>
        <v>2.1760182990324588</v>
      </c>
      <c r="AI591" s="60">
        <f t="shared" si="118"/>
        <v>0.58962205117473399</v>
      </c>
    </row>
    <row r="592" spans="2:35">
      <c r="B592" s="11"/>
      <c r="E592" s="27">
        <f t="shared" si="109"/>
        <v>4912222.2855629642</v>
      </c>
      <c r="F592" s="27">
        <f t="shared" si="110"/>
        <v>6523566.4099025074</v>
      </c>
      <c r="G592" s="37">
        <f t="shared" si="111"/>
        <v>6258468.0854018163</v>
      </c>
      <c r="H592" s="37">
        <f t="shared" si="112"/>
        <v>5994808.6612859648</v>
      </c>
      <c r="I592" s="30"/>
      <c r="J592" s="31"/>
      <c r="K592" s="10">
        <f t="shared" si="119"/>
        <v>411.58499999999998</v>
      </c>
      <c r="L592" s="10">
        <f t="shared" si="120"/>
        <v>411.73349999999999</v>
      </c>
      <c r="M592" s="8">
        <v>43197</v>
      </c>
      <c r="N592" s="16">
        <v>8.4722222222222213E-2</v>
      </c>
      <c r="O592" s="6">
        <v>410.7</v>
      </c>
      <c r="P592" s="1">
        <v>7.8479999999999999</v>
      </c>
      <c r="Q592" s="1">
        <v>2.5299999999999998</v>
      </c>
      <c r="R592" s="1">
        <v>0.55000000000000004</v>
      </c>
      <c r="S592" s="10">
        <v>0.5</v>
      </c>
      <c r="T592" s="10">
        <v>82.95</v>
      </c>
      <c r="U592" s="10">
        <v>22.44</v>
      </c>
      <c r="V592" s="12">
        <v>5</v>
      </c>
      <c r="W592" s="10">
        <v>28.5</v>
      </c>
      <c r="X592" s="12">
        <v>5</v>
      </c>
      <c r="Y592" s="10">
        <v>59.7</v>
      </c>
      <c r="Z592" s="12">
        <v>5</v>
      </c>
      <c r="AA592" s="10">
        <v>148.5</v>
      </c>
      <c r="AB592" s="6">
        <v>6</v>
      </c>
      <c r="AD592" s="2">
        <f t="shared" si="113"/>
        <v>0.98242133460434733</v>
      </c>
      <c r="AE592" s="58">
        <f t="shared" si="114"/>
        <v>-0.39750398796210751</v>
      </c>
      <c r="AF592" s="58">
        <f t="shared" si="115"/>
        <v>0.8727272391627886</v>
      </c>
      <c r="AG592" s="57">
        <f t="shared" si="116"/>
        <v>-0.59121468821320766</v>
      </c>
      <c r="AH592" s="59">
        <f t="shared" si="117"/>
        <v>2.2079999150818548</v>
      </c>
      <c r="AI592" s="60">
        <f t="shared" si="118"/>
        <v>0.64711901047023923</v>
      </c>
    </row>
    <row r="593" spans="2:35">
      <c r="B593" s="11"/>
      <c r="E593" s="27">
        <f t="shared" si="109"/>
        <v>4787191.5336812139</v>
      </c>
      <c r="F593" s="27">
        <f t="shared" si="110"/>
        <v>6133190.4247340001</v>
      </c>
      <c r="G593" s="37">
        <f t="shared" si="111"/>
        <v>5944932.3112340458</v>
      </c>
      <c r="H593" s="37">
        <f t="shared" si="112"/>
        <v>5651419.1899197474</v>
      </c>
      <c r="I593" s="30"/>
      <c r="J593" s="31"/>
      <c r="K593" s="10">
        <f t="shared" si="119"/>
        <v>411.59999999999997</v>
      </c>
      <c r="L593" s="10">
        <f t="shared" si="120"/>
        <v>411.75299999999999</v>
      </c>
      <c r="M593" s="8">
        <v>43197</v>
      </c>
      <c r="N593" s="16">
        <v>0.10555555555555556</v>
      </c>
      <c r="O593" s="6">
        <v>410.7</v>
      </c>
      <c r="P593" s="1">
        <v>7.8479999999999999</v>
      </c>
      <c r="Q593" s="1">
        <v>2.57</v>
      </c>
      <c r="R593" s="1">
        <v>0.62</v>
      </c>
      <c r="S593" s="10">
        <v>0.7</v>
      </c>
      <c r="T593" s="10">
        <v>83.46</v>
      </c>
      <c r="U593" s="10">
        <v>22.35</v>
      </c>
      <c r="V593" s="12">
        <v>5</v>
      </c>
      <c r="W593" s="10">
        <v>27</v>
      </c>
      <c r="X593" s="12">
        <v>5</v>
      </c>
      <c r="Y593" s="10">
        <v>59.79</v>
      </c>
      <c r="Z593" s="12">
        <v>5</v>
      </c>
      <c r="AA593" s="10">
        <v>153</v>
      </c>
      <c r="AB593" s="6">
        <v>6</v>
      </c>
      <c r="AD593" s="2">
        <f t="shared" si="113"/>
        <v>0.89712450801567756</v>
      </c>
      <c r="AE593" s="58">
        <f t="shared" si="114"/>
        <v>-0.38933745061374869</v>
      </c>
      <c r="AF593" s="58">
        <f t="shared" si="115"/>
        <v>0.88286200569857531</v>
      </c>
      <c r="AG593" s="57">
        <f t="shared" si="116"/>
        <v>-0.54107172806397352</v>
      </c>
      <c r="AH593" s="59">
        <f t="shared" si="117"/>
        <v>2.2689553546453385</v>
      </c>
      <c r="AI593" s="60">
        <f t="shared" si="118"/>
        <v>0.72110559014312436</v>
      </c>
    </row>
    <row r="594" spans="2:35">
      <c r="B594" s="11"/>
      <c r="E594" s="27">
        <f t="shared" si="109"/>
        <v>5086810.3551113205</v>
      </c>
      <c r="F594" s="27">
        <f t="shared" si="110"/>
        <v>6416327.4336407427</v>
      </c>
      <c r="G594" s="37">
        <f t="shared" si="111"/>
        <v>6300000.3774968321</v>
      </c>
      <c r="H594" s="37">
        <f t="shared" si="112"/>
        <v>5945051.8570489427</v>
      </c>
      <c r="I594" s="30"/>
      <c r="J594" s="31"/>
      <c r="K594" s="10">
        <f t="shared" si="119"/>
        <v>412.92749999999995</v>
      </c>
      <c r="L594" s="10">
        <f t="shared" si="120"/>
        <v>413.10599999999999</v>
      </c>
      <c r="M594" s="8">
        <v>43197</v>
      </c>
      <c r="N594" s="16">
        <v>0.14930555555555555</v>
      </c>
      <c r="O594" s="6">
        <v>410.7</v>
      </c>
      <c r="P594" s="1">
        <v>7.8479999999999999</v>
      </c>
      <c r="Q594" s="1">
        <v>2.48</v>
      </c>
      <c r="R594" s="1">
        <v>0.56999999999999995</v>
      </c>
      <c r="S594" s="10">
        <v>2.2000000000000002</v>
      </c>
      <c r="T594" s="10">
        <v>83.19</v>
      </c>
      <c r="U594" s="10">
        <v>22.14</v>
      </c>
      <c r="V594" s="12">
        <v>5</v>
      </c>
      <c r="W594" s="10">
        <v>27</v>
      </c>
      <c r="X594" s="12">
        <v>5</v>
      </c>
      <c r="Y594" s="10">
        <v>60.24</v>
      </c>
      <c r="Z594" s="12">
        <v>5</v>
      </c>
      <c r="AA594" s="10">
        <v>178.5</v>
      </c>
      <c r="AB594" s="6">
        <v>6</v>
      </c>
      <c r="AD594" s="2">
        <f t="shared" si="113"/>
        <v>0.95560628025071148</v>
      </c>
      <c r="AE594" s="58">
        <f t="shared" si="114"/>
        <v>-0.40838288431370884</v>
      </c>
      <c r="AF594" s="58">
        <f t="shared" si="115"/>
        <v>0.88798908180519931</v>
      </c>
      <c r="AG594" s="57">
        <f t="shared" si="116"/>
        <v>-0.51592374019715226</v>
      </c>
      <c r="AH594" s="59">
        <f t="shared" si="117"/>
        <v>2.2022129228768943</v>
      </c>
      <c r="AI594" s="60">
        <f t="shared" si="118"/>
        <v>0.65912415821707937</v>
      </c>
    </row>
    <row r="595" spans="2:35">
      <c r="B595" s="11"/>
      <c r="E595" s="27">
        <f t="shared" si="109"/>
        <v>4547643.0184605811</v>
      </c>
      <c r="F595" s="27">
        <f t="shared" si="110"/>
        <v>9511876.0062207617</v>
      </c>
      <c r="G595" s="37">
        <f t="shared" si="111"/>
        <v>7506112.7849995885</v>
      </c>
      <c r="H595" s="37">
        <f t="shared" si="112"/>
        <v>8495332.1054230891</v>
      </c>
      <c r="I595" s="30"/>
      <c r="J595" s="31"/>
      <c r="K595" s="10">
        <f t="shared" si="119"/>
        <v>409.935</v>
      </c>
      <c r="L595" s="10">
        <f t="shared" si="120"/>
        <v>410.08350000000002</v>
      </c>
      <c r="M595" s="8">
        <v>43197</v>
      </c>
      <c r="N595" s="16">
        <v>0.21527777777777779</v>
      </c>
      <c r="O595" s="6">
        <v>410.7</v>
      </c>
      <c r="P595" s="1">
        <v>7.8479999999999999</v>
      </c>
      <c r="Q595" s="1">
        <v>2.66</v>
      </c>
      <c r="R595" s="1">
        <v>0.23</v>
      </c>
      <c r="S595" s="10">
        <v>3.7</v>
      </c>
      <c r="T595" s="10">
        <v>82.65</v>
      </c>
      <c r="U595" s="10">
        <v>21.87</v>
      </c>
      <c r="V595" s="12">
        <v>5</v>
      </c>
      <c r="W595" s="10">
        <v>28.5</v>
      </c>
      <c r="X595" s="12">
        <v>5</v>
      </c>
      <c r="Y595" s="10">
        <v>59.94</v>
      </c>
      <c r="Z595" s="12">
        <v>5</v>
      </c>
      <c r="AA595" s="10">
        <v>148.5</v>
      </c>
      <c r="AB595" s="6">
        <v>6</v>
      </c>
      <c r="AD595" s="2">
        <f t="shared" si="113"/>
        <v>1.8205621140301247</v>
      </c>
      <c r="AE595" s="58">
        <f t="shared" si="114"/>
        <v>-0.37249976212419811</v>
      </c>
      <c r="AF595" s="58">
        <f t="shared" si="115"/>
        <v>0.76159534736942147</v>
      </c>
      <c r="AG595" s="57">
        <f t="shared" si="116"/>
        <v>-1.1827571774590164</v>
      </c>
      <c r="AH595" s="59">
        <f t="shared" si="117"/>
        <v>2.0258436240026607</v>
      </c>
      <c r="AI595" s="60">
        <f t="shared" si="118"/>
        <v>0.31010127635286333</v>
      </c>
    </row>
    <row r="596" spans="2:35">
      <c r="B596" s="11"/>
      <c r="E596" s="27">
        <f t="shared" si="109"/>
        <v>4848831.5081687002</v>
      </c>
      <c r="F596" s="27">
        <f t="shared" si="110"/>
        <v>6584268.1329214461</v>
      </c>
      <c r="G596" s="37">
        <f t="shared" si="111"/>
        <v>6251091.6919529485</v>
      </c>
      <c r="H596" s="37">
        <f t="shared" si="112"/>
        <v>6030708.8205911126</v>
      </c>
      <c r="I596" s="30"/>
      <c r="J596" s="31"/>
      <c r="K596" s="10">
        <f t="shared" si="119"/>
        <v>411.6</v>
      </c>
      <c r="L596" s="10">
        <f t="shared" si="120"/>
        <v>411.75300000000004</v>
      </c>
      <c r="M596" s="8">
        <v>43197</v>
      </c>
      <c r="N596" s="16">
        <v>0.25208333333333333</v>
      </c>
      <c r="O596" s="6">
        <v>410.7</v>
      </c>
      <c r="P596" s="1">
        <v>7.8479999999999999</v>
      </c>
      <c r="Q596" s="1">
        <v>2.5499999999999998</v>
      </c>
      <c r="R596" s="1">
        <v>0.54</v>
      </c>
      <c r="S596" s="10">
        <v>-0.6</v>
      </c>
      <c r="T596" s="10">
        <v>82.86</v>
      </c>
      <c r="U596" s="10">
        <v>22.26</v>
      </c>
      <c r="V596" s="12">
        <v>5</v>
      </c>
      <c r="W596" s="10">
        <v>27</v>
      </c>
      <c r="X596" s="12">
        <v>5</v>
      </c>
      <c r="Y596" s="10">
        <v>59.88</v>
      </c>
      <c r="Z596" s="12">
        <v>5</v>
      </c>
      <c r="AA596" s="10">
        <v>153</v>
      </c>
      <c r="AB596" s="6">
        <v>6</v>
      </c>
      <c r="AD596" s="2">
        <f t="shared" si="113"/>
        <v>0.99604002920521073</v>
      </c>
      <c r="AE596" s="58">
        <f t="shared" si="114"/>
        <v>-0.39337472405642315</v>
      </c>
      <c r="AF596" s="58">
        <f t="shared" si="115"/>
        <v>0.86643018448204401</v>
      </c>
      <c r="AG596" s="57">
        <f t="shared" si="116"/>
        <v>-0.62266426274650977</v>
      </c>
      <c r="AH596" s="59">
        <f t="shared" si="117"/>
        <v>2.209396970429212</v>
      </c>
      <c r="AI596" s="60">
        <f t="shared" si="118"/>
        <v>0.63997084015747152</v>
      </c>
    </row>
    <row r="597" spans="2:35">
      <c r="B597" s="11"/>
      <c r="E597" s="27">
        <f t="shared" si="109"/>
        <v>4817902.7181355506</v>
      </c>
      <c r="F597" s="27">
        <f t="shared" si="110"/>
        <v>7192062.1126731122</v>
      </c>
      <c r="G597" s="37">
        <f t="shared" si="111"/>
        <v>6577303.5835389113</v>
      </c>
      <c r="H597" s="37">
        <f t="shared" si="112"/>
        <v>6527201.8803936308</v>
      </c>
      <c r="I597" s="30"/>
      <c r="J597" s="31"/>
      <c r="K597" s="10">
        <f t="shared" si="119"/>
        <v>411.57749999999999</v>
      </c>
      <c r="L597" s="10">
        <f t="shared" si="120"/>
        <v>411.72899999999998</v>
      </c>
      <c r="M597" s="8">
        <v>43197</v>
      </c>
      <c r="N597" s="16">
        <v>0.28125</v>
      </c>
      <c r="O597" s="6">
        <v>410.7</v>
      </c>
      <c r="P597" s="1">
        <v>7.8479999999999999</v>
      </c>
      <c r="Q597" s="1">
        <v>2.56</v>
      </c>
      <c r="R597" s="1">
        <v>0.45</v>
      </c>
      <c r="S597" s="10">
        <v>-0.7</v>
      </c>
      <c r="T597" s="10">
        <v>82.77</v>
      </c>
      <c r="U597" s="10">
        <v>21.81</v>
      </c>
      <c r="V597" s="12">
        <v>5</v>
      </c>
      <c r="W597" s="10">
        <v>24</v>
      </c>
      <c r="X597" s="12">
        <v>5</v>
      </c>
      <c r="Y597" s="10">
        <v>60.33</v>
      </c>
      <c r="Z597" s="12">
        <v>5</v>
      </c>
      <c r="AA597" s="10">
        <v>151.5</v>
      </c>
      <c r="AB597" s="6">
        <v>6</v>
      </c>
      <c r="AD597" s="2">
        <f t="shared" si="113"/>
        <v>1.1402862780045342</v>
      </c>
      <c r="AE597" s="58">
        <f t="shared" si="114"/>
        <v>-0.39134647255042365</v>
      </c>
      <c r="AF597" s="58">
        <f t="shared" si="115"/>
        <v>0.84092824783143294</v>
      </c>
      <c r="AG597" s="57">
        <f t="shared" si="116"/>
        <v>-0.75241058780286807</v>
      </c>
      <c r="AH597" s="59">
        <f t="shared" si="117"/>
        <v>2.152776314448468</v>
      </c>
      <c r="AI597" s="60">
        <f t="shared" si="118"/>
        <v>0.54948212935197238</v>
      </c>
    </row>
    <row r="598" spans="2:35">
      <c r="B598" s="11"/>
      <c r="E598" s="27">
        <f t="shared" si="109"/>
        <v>4583522.9738550885</v>
      </c>
      <c r="F598" s="27">
        <f t="shared" si="110"/>
        <v>6839968.5427508373</v>
      </c>
      <c r="G598" s="37">
        <f t="shared" si="111"/>
        <v>6188119.9355357429</v>
      </c>
      <c r="H598" s="37">
        <f t="shared" si="112"/>
        <v>6184996.4829397779</v>
      </c>
      <c r="I598" s="30"/>
      <c r="J598" s="31"/>
      <c r="K598" s="10">
        <f t="shared" si="119"/>
        <v>411.59250000000003</v>
      </c>
      <c r="L598" s="10">
        <f t="shared" si="120"/>
        <v>411.74550000000005</v>
      </c>
      <c r="M598" s="8">
        <v>43197</v>
      </c>
      <c r="N598" s="16">
        <v>0.29097222222222224</v>
      </c>
      <c r="O598" s="6">
        <v>410.7</v>
      </c>
      <c r="P598" s="1">
        <v>7.8479999999999999</v>
      </c>
      <c r="Q598" s="1">
        <v>2.64</v>
      </c>
      <c r="R598" s="1">
        <v>0.5</v>
      </c>
      <c r="S598" s="10">
        <v>-0.8</v>
      </c>
      <c r="T598" s="10">
        <v>83.1</v>
      </c>
      <c r="U598" s="10">
        <v>22.26</v>
      </c>
      <c r="V598" s="12">
        <v>5</v>
      </c>
      <c r="W598" s="10">
        <v>25.5</v>
      </c>
      <c r="X598" s="12">
        <v>5</v>
      </c>
      <c r="Y598" s="10">
        <v>59.88</v>
      </c>
      <c r="Z598" s="12">
        <v>5</v>
      </c>
      <c r="AA598" s="10">
        <v>153</v>
      </c>
      <c r="AB598" s="6">
        <v>6</v>
      </c>
      <c r="AD598" s="2">
        <f t="shared" si="113"/>
        <v>1.0549129408151092</v>
      </c>
      <c r="AE598" s="58">
        <f t="shared" si="114"/>
        <v>-0.3758747803993987</v>
      </c>
      <c r="AF598" s="58">
        <f t="shared" si="115"/>
        <v>0.8413692522092816</v>
      </c>
      <c r="AG598" s="57">
        <f t="shared" si="116"/>
        <v>-0.75013363295775404</v>
      </c>
      <c r="AH598" s="59">
        <f t="shared" si="117"/>
        <v>2.2212148258325035</v>
      </c>
      <c r="AI598" s="60">
        <f t="shared" si="118"/>
        <v>0.61021568649663027</v>
      </c>
    </row>
    <row r="599" spans="2:35">
      <c r="B599" s="11"/>
      <c r="E599" s="27">
        <f t="shared" si="109"/>
        <v>4474341.1720758192</v>
      </c>
      <c r="F599" s="27">
        <f t="shared" si="110"/>
        <v>7266797.1997069558</v>
      </c>
      <c r="G599" s="37">
        <f t="shared" si="111"/>
        <v>6308366.6292674132</v>
      </c>
      <c r="H599" s="37">
        <f t="shared" si="112"/>
        <v>6519426.0538654169</v>
      </c>
      <c r="I599" s="30"/>
      <c r="J599" s="31"/>
      <c r="K599" s="10">
        <f t="shared" si="119"/>
        <v>411.58499999999998</v>
      </c>
      <c r="L599" s="10">
        <f t="shared" si="120"/>
        <v>411.73649999999998</v>
      </c>
      <c r="M599" s="8">
        <v>43197</v>
      </c>
      <c r="N599" s="16">
        <v>0.29305555555555557</v>
      </c>
      <c r="O599" s="6">
        <v>410.7</v>
      </c>
      <c r="P599" s="1">
        <v>7.8479999999999999</v>
      </c>
      <c r="Q599" s="1">
        <v>2.68</v>
      </c>
      <c r="R599" s="1">
        <v>0.44</v>
      </c>
      <c r="S599" s="10">
        <v>-0.4</v>
      </c>
      <c r="T599" s="10">
        <v>83.04</v>
      </c>
      <c r="U599" s="10">
        <v>21.96</v>
      </c>
      <c r="V599" s="12">
        <v>5</v>
      </c>
      <c r="W599" s="10">
        <v>25.5</v>
      </c>
      <c r="X599" s="12">
        <v>5</v>
      </c>
      <c r="Y599" s="10">
        <v>60.18</v>
      </c>
      <c r="Z599" s="12">
        <v>5</v>
      </c>
      <c r="AA599" s="10">
        <v>151.5</v>
      </c>
      <c r="AB599" s="6">
        <v>6</v>
      </c>
      <c r="AD599" s="2">
        <f t="shared" si="113"/>
        <v>1.159290116086245</v>
      </c>
      <c r="AE599" s="58">
        <f t="shared" si="114"/>
        <v>-0.36860690883870195</v>
      </c>
      <c r="AF599" s="58">
        <f t="shared" si="115"/>
        <v>0.82048373315411449</v>
      </c>
      <c r="AG599" s="57">
        <f t="shared" si="116"/>
        <v>-0.85930024813735884</v>
      </c>
      <c r="AH599" s="59">
        <f t="shared" si="117"/>
        <v>2.1988964048530271</v>
      </c>
      <c r="AI599" s="60">
        <f t="shared" si="118"/>
        <v>0.55065894871201981</v>
      </c>
    </row>
    <row r="600" spans="2:35">
      <c r="B600" s="11"/>
      <c r="E600" s="27">
        <f t="shared" si="109"/>
        <v>4726311.9599781362</v>
      </c>
      <c r="F600" s="27">
        <f t="shared" si="110"/>
        <v>6708311.4612959605</v>
      </c>
      <c r="G600" s="37">
        <f t="shared" si="111"/>
        <v>6232032.8994406145</v>
      </c>
      <c r="H600" s="37">
        <f t="shared" si="112"/>
        <v>6106439.7563932296</v>
      </c>
      <c r="I600" s="30"/>
      <c r="J600" s="31"/>
      <c r="K600" s="10">
        <f t="shared" si="119"/>
        <v>411.1275</v>
      </c>
      <c r="L600" s="10">
        <f t="shared" si="120"/>
        <v>411.27600000000001</v>
      </c>
      <c r="M600" s="8">
        <v>43197</v>
      </c>
      <c r="N600" s="16">
        <v>0.32777777777777778</v>
      </c>
      <c r="O600" s="6">
        <v>410.7</v>
      </c>
      <c r="P600" s="1">
        <v>7.8479999999999999</v>
      </c>
      <c r="Q600" s="1">
        <v>2.59</v>
      </c>
      <c r="R600" s="1">
        <v>0.52</v>
      </c>
      <c r="S600" s="10">
        <v>-0.2</v>
      </c>
      <c r="T600" s="10">
        <v>82.71</v>
      </c>
      <c r="U600" s="10">
        <v>22.2</v>
      </c>
      <c r="V600" s="12">
        <v>5</v>
      </c>
      <c r="W600" s="10">
        <v>27</v>
      </c>
      <c r="X600" s="12">
        <v>5</v>
      </c>
      <c r="Y600" s="10">
        <v>59.85</v>
      </c>
      <c r="Z600" s="12">
        <v>5</v>
      </c>
      <c r="AA600" s="10">
        <v>148.5</v>
      </c>
      <c r="AB600" s="6">
        <v>6</v>
      </c>
      <c r="AD600" s="2">
        <f t="shared" si="113"/>
        <v>1.0246422216404247</v>
      </c>
      <c r="AE600" s="58">
        <f t="shared" si="114"/>
        <v>-0.3853744759025246</v>
      </c>
      <c r="AF600" s="58">
        <f t="shared" si="115"/>
        <v>0.85435827394972486</v>
      </c>
      <c r="AG600" s="57">
        <f t="shared" si="116"/>
        <v>-0.68359970329440578</v>
      </c>
      <c r="AH600" s="59">
        <f t="shared" si="117"/>
        <v>2.2127879295297874</v>
      </c>
      <c r="AI600" s="60">
        <f t="shared" si="118"/>
        <v>0.62497596236637576</v>
      </c>
    </row>
    <row r="601" spans="2:35">
      <c r="B601" s="11"/>
      <c r="E601" s="27">
        <f t="shared" si="109"/>
        <v>4756693.3085931959</v>
      </c>
      <c r="F601" s="27">
        <f t="shared" si="110"/>
        <v>6839306.1241406864</v>
      </c>
      <c r="G601" s="37">
        <f t="shared" si="111"/>
        <v>6328884.6109998962</v>
      </c>
      <c r="H601" s="37">
        <f t="shared" si="112"/>
        <v>6220906.435745921</v>
      </c>
      <c r="I601" s="30"/>
      <c r="J601" s="31"/>
      <c r="K601" s="10">
        <f t="shared" si="119"/>
        <v>410.685</v>
      </c>
      <c r="L601" s="10">
        <f t="shared" si="120"/>
        <v>410.83350000000002</v>
      </c>
      <c r="M601" s="8">
        <v>43197</v>
      </c>
      <c r="N601" s="16">
        <v>0.33333333333333331</v>
      </c>
      <c r="O601" s="6">
        <v>410.7</v>
      </c>
      <c r="P601" s="1">
        <v>7.8479999999999999</v>
      </c>
      <c r="Q601" s="1">
        <v>2.58</v>
      </c>
      <c r="R601" s="1">
        <v>0.5</v>
      </c>
      <c r="S601" s="10">
        <v>-0.6</v>
      </c>
      <c r="T601" s="10">
        <v>82.71</v>
      </c>
      <c r="U601" s="10">
        <v>21.84</v>
      </c>
      <c r="V601" s="12">
        <v>5</v>
      </c>
      <c r="W601" s="10">
        <v>28.5</v>
      </c>
      <c r="X601" s="12">
        <v>5</v>
      </c>
      <c r="Y601" s="10">
        <v>60.12</v>
      </c>
      <c r="Z601" s="12">
        <v>5</v>
      </c>
      <c r="AA601" s="10">
        <v>148.5</v>
      </c>
      <c r="AB601" s="6">
        <v>6</v>
      </c>
      <c r="AD601" s="2">
        <f t="shared" si="113"/>
        <v>1.0549668520461046</v>
      </c>
      <c r="AE601" s="58">
        <f t="shared" si="114"/>
        <v>-0.3873473613649614</v>
      </c>
      <c r="AF601" s="58">
        <f t="shared" si="115"/>
        <v>0.85088775554146778</v>
      </c>
      <c r="AG601" s="57">
        <f t="shared" si="116"/>
        <v>-0.70127725889621306</v>
      </c>
      <c r="AH601" s="59">
        <f t="shared" si="117"/>
        <v>2.1952904092969869</v>
      </c>
      <c r="AI601" s="60">
        <f t="shared" si="118"/>
        <v>0.60338947468732496</v>
      </c>
    </row>
    <row r="602" spans="2:35">
      <c r="B602" s="11"/>
      <c r="E602" s="27">
        <f t="shared" si="109"/>
        <v>4611520.4350113804</v>
      </c>
      <c r="F602" s="27">
        <f t="shared" si="110"/>
        <v>6839968.5427508373</v>
      </c>
      <c r="G602" s="37">
        <f t="shared" si="111"/>
        <v>6211614.8051214572</v>
      </c>
      <c r="H602" s="37">
        <f t="shared" si="112"/>
        <v>6190872.4686752576</v>
      </c>
      <c r="I602" s="30"/>
      <c r="J602" s="31"/>
      <c r="K602" s="10">
        <f t="shared" si="119"/>
        <v>407.41500000000002</v>
      </c>
      <c r="L602" s="10">
        <f t="shared" si="120"/>
        <v>407.56800000000004</v>
      </c>
      <c r="M602" s="8">
        <v>43197</v>
      </c>
      <c r="N602" s="16">
        <v>0.34722222222222227</v>
      </c>
      <c r="O602" s="6">
        <v>410.7</v>
      </c>
      <c r="P602" s="1">
        <v>7.8479999999999999</v>
      </c>
      <c r="Q602" s="1">
        <v>2.63</v>
      </c>
      <c r="R602" s="1">
        <v>0.5</v>
      </c>
      <c r="S602" s="10">
        <v>-0.8</v>
      </c>
      <c r="T602" s="10">
        <v>82.5</v>
      </c>
      <c r="U602" s="10">
        <v>21.84</v>
      </c>
      <c r="V602" s="12">
        <v>5</v>
      </c>
      <c r="W602" s="10">
        <v>30</v>
      </c>
      <c r="X602" s="12">
        <v>5</v>
      </c>
      <c r="Y602" s="10">
        <v>59.46</v>
      </c>
      <c r="Z602" s="12">
        <v>5</v>
      </c>
      <c r="AA602" s="10">
        <v>153</v>
      </c>
      <c r="AB602" s="6">
        <v>6</v>
      </c>
      <c r="AD602" s="2">
        <f t="shared" si="113"/>
        <v>1.0549129408151092</v>
      </c>
      <c r="AE602" s="58">
        <f t="shared" si="114"/>
        <v>-0.37773715327829072</v>
      </c>
      <c r="AF602" s="58">
        <f t="shared" si="115"/>
        <v>0.84289558354172311</v>
      </c>
      <c r="AG602" s="57">
        <f t="shared" si="116"/>
        <v>-0.74226221698292405</v>
      </c>
      <c r="AH602" s="59">
        <f t="shared" si="117"/>
        <v>2.2168153847147316</v>
      </c>
      <c r="AI602" s="60">
        <f t="shared" si="118"/>
        <v>0.60911069634122628</v>
      </c>
    </row>
    <row r="603" spans="2:35">
      <c r="B603" s="11"/>
      <c r="E603" s="27">
        <f t="shared" si="109"/>
        <v>4825398.8808841845</v>
      </c>
      <c r="F603" s="27">
        <f t="shared" si="110"/>
        <v>7058003.8322226172</v>
      </c>
      <c r="G603" s="37">
        <f t="shared" si="111"/>
        <v>6505695.8381156512</v>
      </c>
      <c r="H603" s="37">
        <f t="shared" si="112"/>
        <v>6415718.1814803509</v>
      </c>
      <c r="I603" s="30"/>
      <c r="J603" s="31"/>
      <c r="K603" s="10">
        <f t="shared" si="119"/>
        <v>412.97250000000003</v>
      </c>
      <c r="L603" s="10">
        <f t="shared" si="120"/>
        <v>413.07</v>
      </c>
      <c r="M603" s="8">
        <v>43197</v>
      </c>
      <c r="N603" s="16">
        <v>0.43333333333333335</v>
      </c>
      <c r="O603" s="6">
        <v>410.7</v>
      </c>
      <c r="P603" s="1">
        <v>7.8479999999999999</v>
      </c>
      <c r="Q603" s="1">
        <v>2.56</v>
      </c>
      <c r="R603" s="1">
        <v>0.47</v>
      </c>
      <c r="S603" s="10">
        <v>-2.2999999999999998</v>
      </c>
      <c r="T603" s="10">
        <v>83.28</v>
      </c>
      <c r="U603" s="10">
        <v>22.23</v>
      </c>
      <c r="V603" s="12">
        <v>5</v>
      </c>
      <c r="W603" s="10">
        <v>27</v>
      </c>
      <c r="X603" s="12">
        <v>5</v>
      </c>
      <c r="Y603" s="10">
        <v>60.24</v>
      </c>
      <c r="Z603" s="12">
        <v>5</v>
      </c>
      <c r="AA603" s="10">
        <v>97.5</v>
      </c>
      <c r="AB603" s="6">
        <v>6</v>
      </c>
      <c r="AD603" s="2">
        <f t="shared" si="113"/>
        <v>1.1033702580161924</v>
      </c>
      <c r="AE603" s="58">
        <f t="shared" si="114"/>
        <v>-0.39146562851024613</v>
      </c>
      <c r="AF603" s="58">
        <f t="shared" si="115"/>
        <v>0.84627644996733264</v>
      </c>
      <c r="AG603" s="57">
        <f t="shared" si="116"/>
        <v>-0.72487744427513368</v>
      </c>
      <c r="AH603" s="59">
        <f t="shared" si="117"/>
        <v>2.1664677119163716</v>
      </c>
      <c r="AI603" s="60">
        <f t="shared" si="118"/>
        <v>0.57027666656992537</v>
      </c>
    </row>
    <row r="604" spans="2:35">
      <c r="B604" s="11"/>
      <c r="E604" s="27">
        <f t="shared" si="109"/>
        <v>4921802.1867000153</v>
      </c>
      <c r="F604" s="27">
        <f t="shared" si="110"/>
        <v>6920743.8693096433</v>
      </c>
      <c r="G604" s="37">
        <f t="shared" si="111"/>
        <v>6500336.9310080037</v>
      </c>
      <c r="H604" s="37">
        <f t="shared" si="112"/>
        <v>6321831.3045238899</v>
      </c>
      <c r="I604" s="30"/>
      <c r="J604" s="31"/>
      <c r="K604" s="10">
        <f t="shared" si="119"/>
        <v>409.48500000000001</v>
      </c>
      <c r="L604" s="10">
        <f t="shared" si="120"/>
        <v>409.48500000000001</v>
      </c>
      <c r="M604" s="8">
        <v>43197</v>
      </c>
      <c r="N604" s="16">
        <v>0.44305555555555554</v>
      </c>
      <c r="O604" s="6">
        <v>410.7</v>
      </c>
      <c r="P604" s="1">
        <v>7.8479999999999999</v>
      </c>
      <c r="Q604" s="1">
        <v>2.5299999999999998</v>
      </c>
      <c r="R604" s="1">
        <v>0.49</v>
      </c>
      <c r="S604" s="10">
        <v>-2.5</v>
      </c>
      <c r="T604" s="10">
        <v>82.98</v>
      </c>
      <c r="U604" s="10">
        <v>22.44</v>
      </c>
      <c r="V604" s="12">
        <v>5</v>
      </c>
      <c r="W604" s="10">
        <v>27</v>
      </c>
      <c r="X604" s="12">
        <v>5</v>
      </c>
      <c r="Y604" s="10">
        <v>59.43</v>
      </c>
      <c r="Z604" s="12">
        <v>5</v>
      </c>
      <c r="AA604" s="10">
        <v>0</v>
      </c>
      <c r="AB604" s="6">
        <v>6</v>
      </c>
      <c r="AD604" s="2">
        <f t="shared" si="113"/>
        <v>1.0697336787825229</v>
      </c>
      <c r="AE604" s="58">
        <f t="shared" si="114"/>
        <v>-0.3976580718519982</v>
      </c>
      <c r="AF604" s="58">
        <f t="shared" si="115"/>
        <v>0.85681069417773426</v>
      </c>
      <c r="AG604" s="57">
        <f t="shared" si="116"/>
        <v>-0.67115121548990264</v>
      </c>
      <c r="AH604" s="59">
        <f t="shared" si="117"/>
        <v>2.1677310562696674</v>
      </c>
      <c r="AI604" s="60">
        <f t="shared" si="118"/>
        <v>0.58723401205936721</v>
      </c>
    </row>
    <row r="605" spans="2:35">
      <c r="B605" s="11"/>
      <c r="E605" s="27">
        <f t="shared" si="109"/>
        <v>4795363.5470506968</v>
      </c>
      <c r="F605" s="27">
        <f t="shared" si="110"/>
        <v>6919566.8318372043</v>
      </c>
      <c r="G605" s="37">
        <f t="shared" si="111"/>
        <v>6402984.8042685771</v>
      </c>
      <c r="H605" s="37">
        <f t="shared" si="112"/>
        <v>6294357.4187410129</v>
      </c>
      <c r="I605" s="30"/>
      <c r="J605" s="31"/>
      <c r="K605" s="10">
        <f t="shared" si="119"/>
        <v>410.85750000000002</v>
      </c>
      <c r="L605" s="10">
        <f t="shared" si="120"/>
        <v>410.86200000000002</v>
      </c>
      <c r="M605" s="8">
        <v>43197</v>
      </c>
      <c r="N605" s="16">
        <v>0.44375000000000003</v>
      </c>
      <c r="O605" s="6">
        <v>410.7</v>
      </c>
      <c r="P605" s="1">
        <v>7.8479999999999999</v>
      </c>
      <c r="Q605" s="1">
        <v>2.57</v>
      </c>
      <c r="R605" s="1">
        <v>0.49</v>
      </c>
      <c r="S605" s="10">
        <v>-2.4</v>
      </c>
      <c r="T605" s="10">
        <v>82.95</v>
      </c>
      <c r="U605" s="10">
        <v>22.47</v>
      </c>
      <c r="V605" s="12">
        <v>5</v>
      </c>
      <c r="W605" s="10">
        <v>27</v>
      </c>
      <c r="X605" s="12">
        <v>5</v>
      </c>
      <c r="Y605" s="10">
        <v>59.67</v>
      </c>
      <c r="Z605" s="12">
        <v>5</v>
      </c>
      <c r="AA605" s="10">
        <v>4.5</v>
      </c>
      <c r="AB605" s="6">
        <v>6</v>
      </c>
      <c r="AD605" s="2">
        <f t="shared" si="113"/>
        <v>1.0698314274705516</v>
      </c>
      <c r="AE605" s="58">
        <f t="shared" si="114"/>
        <v>-0.38946684417705735</v>
      </c>
      <c r="AF605" s="58">
        <f t="shared" si="115"/>
        <v>0.84990666375361879</v>
      </c>
      <c r="AG605" s="57">
        <f t="shared" si="116"/>
        <v>-0.70628765629791013</v>
      </c>
      <c r="AH605" s="59">
        <f t="shared" si="117"/>
        <v>2.1842601258467997</v>
      </c>
      <c r="AI605" s="60">
        <f t="shared" si="118"/>
        <v>0.59200427879363138</v>
      </c>
    </row>
    <row r="606" spans="2:35">
      <c r="B606" s="11"/>
      <c r="E606" s="27">
        <f t="shared" si="109"/>
        <v>5027302.7038278403</v>
      </c>
      <c r="F606" s="27">
        <f t="shared" si="110"/>
        <v>7070214.1385039957</v>
      </c>
      <c r="G606" s="37">
        <f t="shared" si="111"/>
        <v>6667001.9055196298</v>
      </c>
      <c r="H606" s="37">
        <f t="shared" si="112"/>
        <v>6466972.4815570842</v>
      </c>
      <c r="I606" s="30"/>
      <c r="J606" s="31"/>
      <c r="K606" s="10">
        <f t="shared" si="119"/>
        <v>411.58499999999998</v>
      </c>
      <c r="L606" s="10">
        <f t="shared" si="120"/>
        <v>411.73649999999998</v>
      </c>
      <c r="M606" s="8">
        <v>43197</v>
      </c>
      <c r="N606" s="16">
        <v>0.46597222222222223</v>
      </c>
      <c r="O606" s="6">
        <v>410.7</v>
      </c>
      <c r="P606" s="1">
        <v>7.8479999999999999</v>
      </c>
      <c r="Q606" s="1">
        <v>2.5</v>
      </c>
      <c r="R606" s="1">
        <v>0.47</v>
      </c>
      <c r="S606" s="10">
        <v>-3.2</v>
      </c>
      <c r="T606" s="10">
        <v>82.92</v>
      </c>
      <c r="U606" s="10">
        <v>21.96</v>
      </c>
      <c r="V606" s="12">
        <v>5</v>
      </c>
      <c r="W606" s="10">
        <v>25.5</v>
      </c>
      <c r="X606" s="12">
        <v>5</v>
      </c>
      <c r="Y606" s="10">
        <v>60.18</v>
      </c>
      <c r="Z606" s="12">
        <v>5</v>
      </c>
      <c r="AA606" s="10">
        <v>151.5</v>
      </c>
      <c r="AB606" s="6">
        <v>6</v>
      </c>
      <c r="AD606" s="2">
        <f t="shared" si="113"/>
        <v>1.1023130865623152</v>
      </c>
      <c r="AE606" s="58">
        <f t="shared" si="114"/>
        <v>-0.40414720994562492</v>
      </c>
      <c r="AF606" s="58">
        <f t="shared" si="115"/>
        <v>0.85673651241002391</v>
      </c>
      <c r="AG606" s="57">
        <f t="shared" si="116"/>
        <v>-0.67152723935747649</v>
      </c>
      <c r="AH606" s="59">
        <f t="shared" si="117"/>
        <v>2.1418412810250596</v>
      </c>
      <c r="AI606" s="60">
        <f t="shared" si="118"/>
        <v>0.56331404801039742</v>
      </c>
    </row>
    <row r="607" spans="2:35">
      <c r="B607" s="11"/>
      <c r="E607" s="27">
        <f t="shared" si="109"/>
        <v>5543147.2851217669</v>
      </c>
      <c r="F607" s="27">
        <f t="shared" si="110"/>
        <v>7454701.6488447776</v>
      </c>
      <c r="G607" s="37">
        <f t="shared" si="111"/>
        <v>7251115.4871922079</v>
      </c>
      <c r="H607" s="37">
        <f t="shared" si="112"/>
        <v>6880651.0068855202</v>
      </c>
      <c r="I607" s="30"/>
      <c r="J607" s="31"/>
      <c r="K607" s="10">
        <f t="shared" si="119"/>
        <v>414.8775</v>
      </c>
      <c r="L607" s="10">
        <f t="shared" si="120"/>
        <v>415.02299999999997</v>
      </c>
      <c r="M607" s="8">
        <v>43198</v>
      </c>
      <c r="N607" s="16">
        <v>3.6111111111111115E-2</v>
      </c>
      <c r="O607" s="6">
        <v>410.7</v>
      </c>
      <c r="P607" s="1">
        <v>7.8479999999999999</v>
      </c>
      <c r="Q607" s="1">
        <v>2.39</v>
      </c>
      <c r="R607" s="1">
        <v>0.44</v>
      </c>
      <c r="S607" s="10">
        <v>-8.5</v>
      </c>
      <c r="T607" s="10">
        <v>83.64</v>
      </c>
      <c r="U607" s="10">
        <v>22.26</v>
      </c>
      <c r="V607" s="12">
        <v>5</v>
      </c>
      <c r="W607" s="10">
        <v>30</v>
      </c>
      <c r="X607" s="12">
        <v>5</v>
      </c>
      <c r="Y607" s="10">
        <v>60.54</v>
      </c>
      <c r="Z607" s="12">
        <v>5</v>
      </c>
      <c r="AA607" s="10">
        <v>145.5</v>
      </c>
      <c r="AB607" s="6">
        <v>6</v>
      </c>
      <c r="AD607" s="2">
        <f t="shared" si="113"/>
        <v>1.1419120632012416</v>
      </c>
      <c r="AE607" s="58">
        <f t="shared" si="114"/>
        <v>-0.4315310227371183</v>
      </c>
      <c r="AF607" s="58">
        <f t="shared" si="115"/>
        <v>0.86952451101399786</v>
      </c>
      <c r="AG607" s="57">
        <f t="shared" si="116"/>
        <v>-0.60718171167780677</v>
      </c>
      <c r="AH607" s="59">
        <f t="shared" si="117"/>
        <v>2.0781635813234547</v>
      </c>
      <c r="AI607" s="60">
        <f t="shared" si="118"/>
        <v>0.5196020402082544</v>
      </c>
    </row>
    <row r="608" spans="2:35">
      <c r="B608" s="11"/>
      <c r="E608" s="27">
        <f t="shared" si="109"/>
        <v>5503051.9299103627</v>
      </c>
      <c r="F608" s="27">
        <f t="shared" si="110"/>
        <v>7187485.7376240799</v>
      </c>
      <c r="G608" s="37">
        <f t="shared" si="111"/>
        <v>7054193.100401666</v>
      </c>
      <c r="H608" s="37">
        <f t="shared" si="112"/>
        <v>6660386.7664101562</v>
      </c>
      <c r="I608" s="30"/>
      <c r="J608" s="31"/>
      <c r="K608" s="10">
        <f t="shared" si="119"/>
        <v>411.60750000000002</v>
      </c>
      <c r="L608" s="10">
        <f t="shared" si="120"/>
        <v>411.75900000000001</v>
      </c>
      <c r="M608" s="8">
        <v>43198</v>
      </c>
      <c r="N608" s="16">
        <v>0.18333333333333335</v>
      </c>
      <c r="O608" s="6">
        <v>410.7</v>
      </c>
      <c r="P608" s="1">
        <v>7.8479999999999999</v>
      </c>
      <c r="Q608" s="1">
        <v>2.38</v>
      </c>
      <c r="R608" s="1">
        <v>0.46</v>
      </c>
      <c r="S608" s="10">
        <v>-5.3</v>
      </c>
      <c r="T608" s="10">
        <v>83.25</v>
      </c>
      <c r="U608" s="10">
        <v>21.78</v>
      </c>
      <c r="V608" s="12">
        <v>5</v>
      </c>
      <c r="W608" s="10">
        <v>30</v>
      </c>
      <c r="X608" s="12">
        <v>5</v>
      </c>
      <c r="Y608" s="10">
        <v>60.36</v>
      </c>
      <c r="Z608" s="12">
        <v>5</v>
      </c>
      <c r="AA608" s="10">
        <v>151.5</v>
      </c>
      <c r="AB608" s="6">
        <v>6</v>
      </c>
      <c r="AD608" s="2">
        <f t="shared" si="113"/>
        <v>1.1159022831604051</v>
      </c>
      <c r="AE608" s="58">
        <f t="shared" si="114"/>
        <v>-0.43265863665975901</v>
      </c>
      <c r="AF608" s="58">
        <f t="shared" si="115"/>
        <v>0.87816358726898602</v>
      </c>
      <c r="AG608" s="57">
        <f t="shared" si="116"/>
        <v>-0.56424574719678811</v>
      </c>
      <c r="AH608" s="59">
        <f t="shared" si="117"/>
        <v>2.0900293377001868</v>
      </c>
      <c r="AI608" s="60">
        <f t="shared" si="118"/>
        <v>0.53787629709888962</v>
      </c>
    </row>
    <row r="609" spans="2:35">
      <c r="B609" s="11"/>
      <c r="E609" s="27">
        <f t="shared" si="109"/>
        <v>4859568.427610673</v>
      </c>
      <c r="F609" s="27">
        <f t="shared" si="110"/>
        <v>6970952.3948922912</v>
      </c>
      <c r="G609" s="37">
        <f t="shared" si="111"/>
        <v>6476207.2765835458</v>
      </c>
      <c r="H609" s="37">
        <f t="shared" si="112"/>
        <v>6345918.1085726144</v>
      </c>
      <c r="I609" s="30"/>
      <c r="J609" s="31"/>
      <c r="K609" s="10">
        <f t="shared" si="119"/>
        <v>411.59249999999997</v>
      </c>
      <c r="L609" s="10">
        <f t="shared" si="120"/>
        <v>411.74099999999999</v>
      </c>
      <c r="M609" s="8">
        <v>43198</v>
      </c>
      <c r="N609" s="16">
        <v>0.20625000000000002</v>
      </c>
      <c r="O609" s="6">
        <v>410.7</v>
      </c>
      <c r="P609" s="1">
        <v>7.8479999999999999</v>
      </c>
      <c r="Q609" s="1">
        <v>2.56</v>
      </c>
      <c r="R609" s="1">
        <v>0.49</v>
      </c>
      <c r="S609" s="10">
        <v>-5.2</v>
      </c>
      <c r="T609" s="10">
        <v>83.01</v>
      </c>
      <c r="U609" s="10">
        <v>22.02</v>
      </c>
      <c r="V609" s="12">
        <v>5</v>
      </c>
      <c r="W609" s="10">
        <v>30</v>
      </c>
      <c r="X609" s="12">
        <v>5</v>
      </c>
      <c r="Y609" s="10">
        <v>60.12</v>
      </c>
      <c r="Z609" s="12">
        <v>5</v>
      </c>
      <c r="AA609" s="10">
        <v>148.5</v>
      </c>
      <c r="AB609" s="6">
        <v>6</v>
      </c>
      <c r="AD609" s="2">
        <f t="shared" si="113"/>
        <v>1.0655640430500308</v>
      </c>
      <c r="AE609" s="58">
        <f t="shared" si="114"/>
        <v>-0.39200877375314214</v>
      </c>
      <c r="AF609" s="58">
        <f t="shared" si="115"/>
        <v>0.85143611694940269</v>
      </c>
      <c r="AG609" s="57">
        <f t="shared" si="116"/>
        <v>-0.69847931491339676</v>
      </c>
      <c r="AH609" s="59">
        <f t="shared" si="117"/>
        <v>2.1796764593904707</v>
      </c>
      <c r="AI609" s="60">
        <f t="shared" si="118"/>
        <v>0.59094084864532759</v>
      </c>
    </row>
    <row r="610" spans="2:35">
      <c r="B610" s="11"/>
      <c r="E610" s="27">
        <f t="shared" si="109"/>
        <v>4996843.963885597</v>
      </c>
      <c r="F610" s="27">
        <f t="shared" si="110"/>
        <v>6849154.4726577234</v>
      </c>
      <c r="G610" s="37">
        <f t="shared" si="111"/>
        <v>6504359.6084788656</v>
      </c>
      <c r="H610" s="37">
        <f t="shared" si="112"/>
        <v>6273629.6254162211</v>
      </c>
      <c r="I610" s="30"/>
      <c r="J610" s="31"/>
      <c r="K610" s="10">
        <f t="shared" si="119"/>
        <v>412.79999999999995</v>
      </c>
      <c r="L610" s="10">
        <f t="shared" si="120"/>
        <v>412.94999999999993</v>
      </c>
      <c r="M610" s="8">
        <v>43198</v>
      </c>
      <c r="N610" s="16">
        <v>0.22083333333333333</v>
      </c>
      <c r="O610" s="6">
        <v>410.7</v>
      </c>
      <c r="P610" s="1">
        <v>7.8479999999999999</v>
      </c>
      <c r="Q610" s="1">
        <v>2.52</v>
      </c>
      <c r="R610" s="1">
        <v>0.51</v>
      </c>
      <c r="S610" s="10">
        <v>-5.7</v>
      </c>
      <c r="T610" s="10">
        <v>83.67</v>
      </c>
      <c r="U610" s="10">
        <v>22.35</v>
      </c>
      <c r="V610" s="12">
        <v>5</v>
      </c>
      <c r="W610" s="10">
        <v>30</v>
      </c>
      <c r="X610" s="12">
        <v>5</v>
      </c>
      <c r="Y610" s="10">
        <v>60.03</v>
      </c>
      <c r="Z610" s="12">
        <v>5</v>
      </c>
      <c r="AA610" s="10">
        <v>150</v>
      </c>
      <c r="AB610" s="6">
        <v>6</v>
      </c>
      <c r="AD610" s="2">
        <f t="shared" si="113"/>
        <v>1.0334954312301354</v>
      </c>
      <c r="AE610" s="58">
        <f t="shared" si="114"/>
        <v>-0.40044784756600715</v>
      </c>
      <c r="AF610" s="58">
        <f t="shared" si="115"/>
        <v>0.86386279192113991</v>
      </c>
      <c r="AG610" s="57">
        <f t="shared" si="116"/>
        <v>-0.63555231414086355</v>
      </c>
      <c r="AH610" s="59">
        <f t="shared" si="117"/>
        <v>2.1769342356412729</v>
      </c>
      <c r="AI610" s="60">
        <f t="shared" si="118"/>
        <v>0.60621322627648278</v>
      </c>
    </row>
    <row r="611" spans="2:35">
      <c r="B611" s="11"/>
      <c r="E611" s="27">
        <f t="shared" si="109"/>
        <v>4696918.9825664349</v>
      </c>
      <c r="F611" s="27">
        <f t="shared" si="110"/>
        <v>6525996.0580105409</v>
      </c>
      <c r="G611" s="37">
        <f t="shared" si="111"/>
        <v>6107530.99353592</v>
      </c>
      <c r="H611" s="37">
        <f t="shared" si="112"/>
        <v>5950241.1925521018</v>
      </c>
      <c r="I611" s="30"/>
      <c r="J611" s="31"/>
      <c r="K611" s="10">
        <f t="shared" si="119"/>
        <v>412.89</v>
      </c>
      <c r="L611" s="10">
        <f t="shared" si="120"/>
        <v>413.08499999999998</v>
      </c>
      <c r="M611" s="8">
        <v>43196</v>
      </c>
      <c r="N611" s="16">
        <v>0.76527777777777783</v>
      </c>
      <c r="O611" s="6">
        <v>410.55</v>
      </c>
      <c r="P611" s="1">
        <v>7.8479999999999999</v>
      </c>
      <c r="Q611" s="1">
        <v>2.6</v>
      </c>
      <c r="R611" s="1">
        <v>0.55000000000000004</v>
      </c>
      <c r="S611" s="10">
        <v>0.9</v>
      </c>
      <c r="T611" s="10">
        <v>82.98</v>
      </c>
      <c r="U611" s="10">
        <v>22.14</v>
      </c>
      <c r="V611" s="12">
        <v>5</v>
      </c>
      <c r="W611" s="10">
        <v>3</v>
      </c>
      <c r="X611" s="12">
        <v>5</v>
      </c>
      <c r="Y611" s="10">
        <v>60.24</v>
      </c>
      <c r="Z611" s="12">
        <v>5</v>
      </c>
      <c r="AA611" s="10">
        <v>195</v>
      </c>
      <c r="AB611" s="6">
        <v>6</v>
      </c>
      <c r="AD611" s="2">
        <f t="shared" si="113"/>
        <v>0.98205911093705534</v>
      </c>
      <c r="AE611" s="58">
        <f t="shared" si="114"/>
        <v>-0.38326535565575459</v>
      </c>
      <c r="AF611" s="58">
        <f t="shared" si="115"/>
        <v>0.86010496900381705</v>
      </c>
      <c r="AG611" s="57">
        <f t="shared" si="116"/>
        <v>-0.6544854331780301</v>
      </c>
      <c r="AH611" s="59">
        <f t="shared" si="117"/>
        <v>2.2362729194099242</v>
      </c>
      <c r="AI611" s="60">
        <f t="shared" si="118"/>
        <v>0.65661565479799155</v>
      </c>
    </row>
    <row r="612" spans="2:35">
      <c r="B612" s="11"/>
      <c r="E612" s="27">
        <f t="shared" si="109"/>
        <v>4948873.381330939</v>
      </c>
      <c r="F612" s="27">
        <f t="shared" si="110"/>
        <v>6848284.3327549463</v>
      </c>
      <c r="G612" s="37">
        <f t="shared" si="111"/>
        <v>6477327.6402739631</v>
      </c>
      <c r="H612" s="37">
        <f t="shared" si="112"/>
        <v>6268084.9673383404</v>
      </c>
      <c r="I612" s="30"/>
      <c r="J612" s="31"/>
      <c r="K612" s="10">
        <f t="shared" si="119"/>
        <v>411.81000000000006</v>
      </c>
      <c r="L612" s="10">
        <f t="shared" si="120"/>
        <v>411.96000000000004</v>
      </c>
      <c r="M612" s="8">
        <v>43196</v>
      </c>
      <c r="N612" s="16">
        <v>0.8340277777777777</v>
      </c>
      <c r="O612" s="6">
        <v>410.55</v>
      </c>
      <c r="P612" s="1">
        <v>7.8479999999999999</v>
      </c>
      <c r="Q612" s="1">
        <v>2.52</v>
      </c>
      <c r="R612" s="1">
        <v>0.5</v>
      </c>
      <c r="S612" s="10">
        <v>1.9</v>
      </c>
      <c r="T612" s="10">
        <v>82.95</v>
      </c>
      <c r="U612" s="10">
        <v>22.23</v>
      </c>
      <c r="V612" s="12">
        <v>5</v>
      </c>
      <c r="W612" s="10">
        <v>102</v>
      </c>
      <c r="X612" s="12">
        <v>5</v>
      </c>
      <c r="Y612" s="10">
        <v>59.88</v>
      </c>
      <c r="Z612" s="12">
        <v>5</v>
      </c>
      <c r="AA612" s="10">
        <v>150</v>
      </c>
      <c r="AB612" s="6">
        <v>6</v>
      </c>
      <c r="AD612" s="2">
        <f t="shared" si="113"/>
        <v>1.0540546046849886</v>
      </c>
      <c r="AE612" s="58">
        <f t="shared" si="114"/>
        <v>-0.39949807414973482</v>
      </c>
      <c r="AF612" s="58">
        <f t="shared" si="115"/>
        <v>0.86120952863443667</v>
      </c>
      <c r="AG612" s="57">
        <f t="shared" si="116"/>
        <v>-0.64891173680804681</v>
      </c>
      <c r="AH612" s="59">
        <f t="shared" si="117"/>
        <v>2.1702480121587806</v>
      </c>
      <c r="AI612" s="60">
        <f t="shared" si="118"/>
        <v>0.59615772789710586</v>
      </c>
    </row>
    <row r="613" spans="2:35">
      <c r="B613" s="11"/>
      <c r="E613" s="27">
        <f t="shared" si="109"/>
        <v>4673244.1863536248</v>
      </c>
      <c r="F613" s="27">
        <f t="shared" si="110"/>
        <v>6719651.6941784676</v>
      </c>
      <c r="G613" s="37">
        <f t="shared" si="111"/>
        <v>6195333.3369318852</v>
      </c>
      <c r="H613" s="37">
        <f t="shared" si="112"/>
        <v>6103522.4298236528</v>
      </c>
      <c r="I613" s="30"/>
      <c r="J613" s="31"/>
      <c r="K613" s="10">
        <f t="shared" si="119"/>
        <v>411.06</v>
      </c>
      <c r="L613" s="10">
        <f t="shared" si="120"/>
        <v>411.06299999999999</v>
      </c>
      <c r="M613" s="8">
        <v>43196</v>
      </c>
      <c r="N613" s="16">
        <v>0.85902777777777783</v>
      </c>
      <c r="O613" s="6">
        <v>410.55</v>
      </c>
      <c r="P613" s="1">
        <v>7.8479999999999999</v>
      </c>
      <c r="Q613" s="1">
        <v>2.61</v>
      </c>
      <c r="R613" s="1">
        <v>0.52</v>
      </c>
      <c r="S613" s="10">
        <v>2.1</v>
      </c>
      <c r="T613" s="10">
        <v>82.86</v>
      </c>
      <c r="U613" s="10">
        <v>22.17</v>
      </c>
      <c r="V613" s="12">
        <v>5</v>
      </c>
      <c r="W613" s="10">
        <v>99</v>
      </c>
      <c r="X613" s="12">
        <v>5</v>
      </c>
      <c r="Y613" s="10">
        <v>59.94</v>
      </c>
      <c r="Z613" s="12">
        <v>5</v>
      </c>
      <c r="AA613" s="10">
        <v>3</v>
      </c>
      <c r="AB613" s="6">
        <v>6</v>
      </c>
      <c r="AD613" s="2">
        <f t="shared" si="113"/>
        <v>1.023572868360044</v>
      </c>
      <c r="AE613" s="58">
        <f t="shared" si="114"/>
        <v>-0.38142805993319828</v>
      </c>
      <c r="AF613" s="58">
        <f t="shared" si="115"/>
        <v>0.85094030967052203</v>
      </c>
      <c r="AG613" s="57">
        <f t="shared" si="116"/>
        <v>-0.70100903005778581</v>
      </c>
      <c r="AH613" s="59">
        <f t="shared" si="117"/>
        <v>2.2209542082400624</v>
      </c>
      <c r="AI613" s="60">
        <f t="shared" si="118"/>
        <v>0.62748629768655328</v>
      </c>
    </row>
    <row r="614" spans="2:35">
      <c r="B614" s="11"/>
      <c r="E614" s="27">
        <f t="shared" si="109"/>
        <v>4614361.4465834824</v>
      </c>
      <c r="F614" s="27">
        <f t="shared" si="110"/>
        <v>6591968.406749079</v>
      </c>
      <c r="G614" s="37">
        <f t="shared" si="111"/>
        <v>6079981.8467473751</v>
      </c>
      <c r="H614" s="37">
        <f t="shared" si="112"/>
        <v>5986217.4288149457</v>
      </c>
      <c r="I614" s="30"/>
      <c r="J614" s="31"/>
      <c r="K614" s="10">
        <f t="shared" si="119"/>
        <v>411.78</v>
      </c>
      <c r="L614" s="10">
        <f t="shared" si="120"/>
        <v>411.92999999999995</v>
      </c>
      <c r="M614" s="8">
        <v>43196</v>
      </c>
      <c r="N614" s="16">
        <v>0.86388888888888893</v>
      </c>
      <c r="O614" s="6">
        <v>410.55</v>
      </c>
      <c r="P614" s="1">
        <v>7.8479999999999999</v>
      </c>
      <c r="Q614" s="1">
        <v>2.63</v>
      </c>
      <c r="R614" s="1">
        <v>0.54</v>
      </c>
      <c r="S614" s="10">
        <v>1.8</v>
      </c>
      <c r="T614" s="10">
        <v>82.92</v>
      </c>
      <c r="U614" s="10">
        <v>21.99</v>
      </c>
      <c r="V614" s="12">
        <v>5</v>
      </c>
      <c r="W614" s="10">
        <v>96</v>
      </c>
      <c r="X614" s="12">
        <v>5</v>
      </c>
      <c r="Y614" s="10">
        <v>60.12</v>
      </c>
      <c r="Z614" s="12">
        <v>5</v>
      </c>
      <c r="AA614" s="10">
        <v>150</v>
      </c>
      <c r="AB614" s="6">
        <v>6</v>
      </c>
      <c r="AD614" s="2">
        <f t="shared" si="113"/>
        <v>0.99527755052706812</v>
      </c>
      <c r="AE614" s="58">
        <f t="shared" si="114"/>
        <v>-0.37761706748160362</v>
      </c>
      <c r="AF614" s="58">
        <f t="shared" si="115"/>
        <v>0.85270162574821873</v>
      </c>
      <c r="AG614" s="57">
        <f t="shared" si="116"/>
        <v>-0.69202908996520029</v>
      </c>
      <c r="AH614" s="59">
        <f t="shared" si="117"/>
        <v>2.242605275717815</v>
      </c>
      <c r="AI614" s="60">
        <f t="shared" si="118"/>
        <v>0.65027441763608607</v>
      </c>
    </row>
    <row r="615" spans="2:35">
      <c r="B615" s="11"/>
      <c r="E615" s="27">
        <f t="shared" si="109"/>
        <v>4554082.6835835241</v>
      </c>
      <c r="F615" s="27">
        <f t="shared" si="110"/>
        <v>7589846.1030881079</v>
      </c>
      <c r="G615" s="37">
        <f t="shared" si="111"/>
        <v>6548745.9831538275</v>
      </c>
      <c r="H615" s="37">
        <f t="shared" si="112"/>
        <v>6809330.2438852414</v>
      </c>
      <c r="I615" s="30"/>
      <c r="J615" s="31"/>
      <c r="K615" s="10">
        <f t="shared" si="119"/>
        <v>411.82499999999999</v>
      </c>
      <c r="L615" s="10">
        <f t="shared" si="120"/>
        <v>411.9735</v>
      </c>
      <c r="M615" s="8">
        <v>43196</v>
      </c>
      <c r="N615" s="16">
        <v>0.92569444444444438</v>
      </c>
      <c r="O615" s="6">
        <v>410.55</v>
      </c>
      <c r="P615" s="1">
        <v>7.8479999999999999</v>
      </c>
      <c r="Q615" s="1">
        <v>2.65</v>
      </c>
      <c r="R615" s="1">
        <v>0.4</v>
      </c>
      <c r="S615" s="10">
        <v>0.3</v>
      </c>
      <c r="T615" s="10">
        <v>83.22</v>
      </c>
      <c r="U615" s="10">
        <v>22.26</v>
      </c>
      <c r="V615" s="12">
        <v>5</v>
      </c>
      <c r="W615" s="10">
        <v>106.5</v>
      </c>
      <c r="X615" s="12">
        <v>5</v>
      </c>
      <c r="Y615" s="10">
        <v>59.85</v>
      </c>
      <c r="Z615" s="12">
        <v>5</v>
      </c>
      <c r="AA615" s="10">
        <v>148.5</v>
      </c>
      <c r="AB615" s="6">
        <v>6</v>
      </c>
      <c r="AD615" s="2">
        <f t="shared" si="113"/>
        <v>1.2421829369848139</v>
      </c>
      <c r="AE615" s="58">
        <f t="shared" si="114"/>
        <v>-0.37384217812550224</v>
      </c>
      <c r="AF615" s="58">
        <f t="shared" si="115"/>
        <v>0.81394170241785646</v>
      </c>
      <c r="AG615" s="57">
        <f t="shared" si="116"/>
        <v>-0.89406699809703483</v>
      </c>
      <c r="AH615" s="59">
        <f t="shared" si="117"/>
        <v>2.1569455114073195</v>
      </c>
      <c r="AI615" s="60">
        <f t="shared" si="118"/>
        <v>0.50462259329768899</v>
      </c>
    </row>
    <row r="616" spans="2:35">
      <c r="B616" s="11"/>
      <c r="E616" s="27">
        <f t="shared" si="109"/>
        <v>4447806.6378117474</v>
      </c>
      <c r="F616" s="27">
        <f t="shared" si="110"/>
        <v>11817795.569695506</v>
      </c>
      <c r="G616" s="37">
        <f t="shared" si="111"/>
        <v>8526571.0574518833</v>
      </c>
      <c r="H616" s="37">
        <f t="shared" si="112"/>
        <v>10682329.112863457</v>
      </c>
      <c r="I616" s="30"/>
      <c r="J616" s="31"/>
      <c r="K616" s="10">
        <f t="shared" si="119"/>
        <v>411.82499999999999</v>
      </c>
      <c r="L616" s="10">
        <f t="shared" si="120"/>
        <v>411.97499999999997</v>
      </c>
      <c r="M616" s="8">
        <v>43196</v>
      </c>
      <c r="N616" s="16">
        <v>0.92638888888888893</v>
      </c>
      <c r="O616" s="6">
        <v>410.55</v>
      </c>
      <c r="P616" s="1">
        <v>7.8479999999999999</v>
      </c>
      <c r="Q616" s="1">
        <v>2.69</v>
      </c>
      <c r="R616" s="1">
        <v>0.11</v>
      </c>
      <c r="S616" s="10">
        <v>0.8</v>
      </c>
      <c r="T616" s="10">
        <v>83.25</v>
      </c>
      <c r="U616" s="10">
        <v>21.93</v>
      </c>
      <c r="V616" s="12">
        <v>5</v>
      </c>
      <c r="W616" s="10">
        <v>105</v>
      </c>
      <c r="X616" s="12">
        <v>5</v>
      </c>
      <c r="Y616" s="10">
        <v>60.18</v>
      </c>
      <c r="Z616" s="12">
        <v>5</v>
      </c>
      <c r="AA616" s="10">
        <v>150</v>
      </c>
      <c r="AB616" s="6">
        <v>6</v>
      </c>
      <c r="AD616" s="2">
        <f t="shared" si="113"/>
        <v>2.9541096211531248</v>
      </c>
      <c r="AE616" s="58">
        <f t="shared" si="114"/>
        <v>-0.36667667992554087</v>
      </c>
      <c r="AF616" s="58">
        <f t="shared" si="115"/>
        <v>0.71179078516573879</v>
      </c>
      <c r="AG616" s="57">
        <f t="shared" si="116"/>
        <v>-1.4764763866650246</v>
      </c>
      <c r="AH616" s="59">
        <f t="shared" si="117"/>
        <v>1.9147172120958373</v>
      </c>
      <c r="AI616" s="60">
        <f t="shared" si="118"/>
        <v>0.15868662511160353</v>
      </c>
    </row>
    <row r="617" spans="2:35">
      <c r="B617" s="11"/>
      <c r="E617" s="27">
        <f t="shared" si="109"/>
        <v>4911039.0155998785</v>
      </c>
      <c r="F617" s="27">
        <f t="shared" si="110"/>
        <v>5884646.5956205865</v>
      </c>
      <c r="G617" s="37">
        <f t="shared" si="111"/>
        <v>5865768.1188502731</v>
      </c>
      <c r="H617" s="37">
        <f t="shared" si="112"/>
        <v>5480565.3072483838</v>
      </c>
      <c r="I617" s="30"/>
      <c r="J617" s="31"/>
      <c r="K617" s="10">
        <f t="shared" si="119"/>
        <v>411.33750000000003</v>
      </c>
      <c r="L617" s="10">
        <f t="shared" si="120"/>
        <v>411.48600000000005</v>
      </c>
      <c r="M617" s="8">
        <v>43196</v>
      </c>
      <c r="N617" s="15">
        <v>0.9472222222222223</v>
      </c>
      <c r="O617" s="6">
        <v>410.55</v>
      </c>
      <c r="P617" s="1">
        <v>7.8479999999999999</v>
      </c>
      <c r="Q617" s="1">
        <v>2.5299999999999998</v>
      </c>
      <c r="R617" s="1">
        <v>0.67</v>
      </c>
      <c r="S617" s="10">
        <v>0.5</v>
      </c>
      <c r="T617" s="10">
        <v>83.7</v>
      </c>
      <c r="U617" s="10">
        <v>22.5</v>
      </c>
      <c r="V617" s="12">
        <v>5</v>
      </c>
      <c r="W617" s="10">
        <v>99</v>
      </c>
      <c r="X617" s="12">
        <v>5</v>
      </c>
      <c r="Y617" s="10">
        <v>59.52</v>
      </c>
      <c r="Z617" s="12">
        <v>5</v>
      </c>
      <c r="AA617" s="10">
        <v>148.5</v>
      </c>
      <c r="AB617" s="6">
        <v>6</v>
      </c>
      <c r="AD617" s="2">
        <f t="shared" si="113"/>
        <v>0.84509209748190317</v>
      </c>
      <c r="AE617" s="58">
        <f t="shared" si="114"/>
        <v>-0.39731094386491195</v>
      </c>
      <c r="AF617" s="58">
        <f t="shared" si="115"/>
        <v>0.90315339041654619</v>
      </c>
      <c r="AG617" s="57">
        <f t="shared" si="116"/>
        <v>-0.44238483402859075</v>
      </c>
      <c r="AH617" s="59">
        <f t="shared" si="117"/>
        <v>2.2849780777538617</v>
      </c>
      <c r="AI617" s="60">
        <f t="shared" si="118"/>
        <v>0.76175144390513039</v>
      </c>
    </row>
    <row r="618" spans="2:35">
      <c r="B618" s="11"/>
      <c r="E618" s="27">
        <f t="shared" si="109"/>
        <v>4847180.8801899068</v>
      </c>
      <c r="F618" s="27">
        <f t="shared" si="110"/>
        <v>6646489.0522416523</v>
      </c>
      <c r="G618" s="37">
        <f t="shared" si="111"/>
        <v>6286026.7029192904</v>
      </c>
      <c r="H618" s="37">
        <f t="shared" si="112"/>
        <v>6081217.0613505589</v>
      </c>
      <c r="I618" s="30"/>
      <c r="J618" s="31"/>
      <c r="K618" s="10">
        <f t="shared" si="119"/>
        <v>408.66750000000002</v>
      </c>
      <c r="L618" s="10">
        <f t="shared" si="120"/>
        <v>408.82200000000006</v>
      </c>
      <c r="M618" s="8">
        <v>43196</v>
      </c>
      <c r="N618" s="16">
        <v>0.9590277777777777</v>
      </c>
      <c r="O618" s="6">
        <v>410.55</v>
      </c>
      <c r="P618" s="1">
        <v>7.8479999999999999</v>
      </c>
      <c r="Q618" s="1">
        <v>2.5499999999999998</v>
      </c>
      <c r="R618" s="1">
        <v>0.53</v>
      </c>
      <c r="S618" s="10">
        <v>-0.2</v>
      </c>
      <c r="T618" s="10">
        <v>82.89</v>
      </c>
      <c r="U618" s="10">
        <v>22.14</v>
      </c>
      <c r="V618" s="12">
        <v>5</v>
      </c>
      <c r="W618" s="10">
        <v>99</v>
      </c>
      <c r="X618" s="12">
        <v>5</v>
      </c>
      <c r="Y618" s="10">
        <v>59.34</v>
      </c>
      <c r="Z618" s="12">
        <v>5</v>
      </c>
      <c r="AA618" s="10">
        <v>154.5</v>
      </c>
      <c r="AB618" s="6">
        <v>6</v>
      </c>
      <c r="AD618" s="2">
        <f t="shared" si="113"/>
        <v>1.0098734041183657</v>
      </c>
      <c r="AE618" s="58">
        <f t="shared" si="114"/>
        <v>-0.39317648019909668</v>
      </c>
      <c r="AF618" s="58">
        <f t="shared" si="115"/>
        <v>0.86372649667254997</v>
      </c>
      <c r="AG618" s="57">
        <f t="shared" si="116"/>
        <v>-0.63623757278290149</v>
      </c>
      <c r="AH618" s="59">
        <f t="shared" si="117"/>
        <v>2.2025025665150024</v>
      </c>
      <c r="AI618" s="60">
        <f t="shared" si="118"/>
        <v>0.63008570523269192</v>
      </c>
    </row>
    <row r="619" spans="2:35">
      <c r="B619" s="11"/>
      <c r="E619" s="27">
        <f t="shared" si="109"/>
        <v>4666660.5971395113</v>
      </c>
      <c r="F619" s="27" t="e">
        <f t="shared" si="110"/>
        <v>#N/A</v>
      </c>
      <c r="G619" s="37" t="e">
        <f t="shared" si="111"/>
        <v>#N/A</v>
      </c>
      <c r="H619" s="37" t="e">
        <f t="shared" si="112"/>
        <v>#N/A</v>
      </c>
      <c r="I619" s="30"/>
      <c r="J619" s="31"/>
      <c r="K619" s="10">
        <f t="shared" si="119"/>
        <v>410.79</v>
      </c>
      <c r="L619" s="10">
        <f t="shared" si="120"/>
        <v>410.94450000000006</v>
      </c>
      <c r="M619" s="8">
        <v>43196</v>
      </c>
      <c r="N619" s="16">
        <v>0.97916666666666663</v>
      </c>
      <c r="O619" s="6">
        <v>410.55</v>
      </c>
      <c r="P619" s="1">
        <v>7.8479999999999999</v>
      </c>
      <c r="Q619" s="1">
        <v>2.61</v>
      </c>
      <c r="R619" s="1">
        <v>0</v>
      </c>
      <c r="S619" s="10">
        <v>0.2</v>
      </c>
      <c r="T619" s="10">
        <v>82.98</v>
      </c>
      <c r="U619" s="10">
        <v>22.56</v>
      </c>
      <c r="V619" s="12">
        <v>5</v>
      </c>
      <c r="W619" s="10">
        <v>103.5</v>
      </c>
      <c r="X619" s="12">
        <v>5</v>
      </c>
      <c r="Y619" s="10">
        <v>59.34</v>
      </c>
      <c r="Z619" s="12">
        <v>5</v>
      </c>
      <c r="AA619" s="10">
        <v>154.5</v>
      </c>
      <c r="AB619" s="6">
        <v>6</v>
      </c>
      <c r="AD619" s="2" t="e">
        <f t="shared" si="113"/>
        <v>#DIV/0!</v>
      </c>
      <c r="AE619" s="58">
        <f t="shared" si="114"/>
        <v>-0.38132548962684165</v>
      </c>
      <c r="AF619" s="58" t="e">
        <f t="shared" si="115"/>
        <v>#DIV/0!</v>
      </c>
      <c r="AG619" s="57" t="str">
        <f t="shared" si="116"/>
        <v/>
      </c>
      <c r="AH619" s="59" t="e">
        <f t="shared" si="117"/>
        <v>#N/A</v>
      </c>
      <c r="AI619" s="60" t="e">
        <f t="shared" si="118"/>
        <v>#N/A</v>
      </c>
    </row>
    <row r="620" spans="2:35">
      <c r="B620" s="11"/>
      <c r="E620" s="27">
        <f t="shared" si="109"/>
        <v>4910656.4785055239</v>
      </c>
      <c r="F620" s="27">
        <f t="shared" si="110"/>
        <v>6406932.5750306034</v>
      </c>
      <c r="G620" s="37">
        <f t="shared" si="111"/>
        <v>6186897.6263469486</v>
      </c>
      <c r="H620" s="37">
        <f t="shared" si="112"/>
        <v>5899536.2008289397</v>
      </c>
      <c r="I620" s="30"/>
      <c r="J620" s="31"/>
      <c r="K620" s="10">
        <f t="shared" si="119"/>
        <v>412.08749999999998</v>
      </c>
      <c r="L620" s="10">
        <f t="shared" si="120"/>
        <v>412.23749999999995</v>
      </c>
      <c r="M620" s="8">
        <v>43197</v>
      </c>
      <c r="N620" s="16">
        <v>6.9444444444444441E-3</v>
      </c>
      <c r="O620" s="6">
        <v>410.55</v>
      </c>
      <c r="P620" s="1">
        <v>7.8479999999999999</v>
      </c>
      <c r="Q620" s="1">
        <v>2.5299999999999998</v>
      </c>
      <c r="R620" s="1">
        <v>0.56999999999999995</v>
      </c>
      <c r="S620" s="10">
        <v>0.1</v>
      </c>
      <c r="T620" s="10">
        <v>82.77</v>
      </c>
      <c r="U620" s="10">
        <v>22.32</v>
      </c>
      <c r="V620" s="12">
        <v>5</v>
      </c>
      <c r="W620" s="10">
        <v>97.5</v>
      </c>
      <c r="X620" s="12">
        <v>5</v>
      </c>
      <c r="Y620" s="10">
        <v>59.85</v>
      </c>
      <c r="Z620" s="12">
        <v>5</v>
      </c>
      <c r="AA620" s="10">
        <v>150</v>
      </c>
      <c r="AB620" s="6">
        <v>6</v>
      </c>
      <c r="AD620" s="2">
        <f t="shared" si="113"/>
        <v>0.95609471864833395</v>
      </c>
      <c r="AE620" s="58">
        <f t="shared" si="114"/>
        <v>-0.39730479560146181</v>
      </c>
      <c r="AF620" s="58">
        <f t="shared" si="115"/>
        <v>0.87779090168562623</v>
      </c>
      <c r="AG620" s="57">
        <f t="shared" si="116"/>
        <v>-0.56608924935799421</v>
      </c>
      <c r="AH620" s="59">
        <f t="shared" si="117"/>
        <v>2.2208109812646342</v>
      </c>
      <c r="AI620" s="60">
        <f t="shared" si="118"/>
        <v>0.66678186675991324</v>
      </c>
    </row>
    <row r="621" spans="2:35">
      <c r="B621" s="11"/>
      <c r="E621" s="27">
        <f t="shared" si="109"/>
        <v>4666600.3944514683</v>
      </c>
      <c r="F621" s="27">
        <f t="shared" si="110"/>
        <v>6709459.3197964858</v>
      </c>
      <c r="G621" s="37">
        <f t="shared" si="111"/>
        <v>6185694.2736032493</v>
      </c>
      <c r="H621" s="37">
        <f t="shared" si="112"/>
        <v>6094584.9924005475</v>
      </c>
      <c r="I621" s="30"/>
      <c r="J621" s="31"/>
      <c r="K621" s="10">
        <f t="shared" si="119"/>
        <v>411.28499999999997</v>
      </c>
      <c r="L621" s="10">
        <f t="shared" si="120"/>
        <v>411.43199999999996</v>
      </c>
      <c r="M621" s="8">
        <v>43197</v>
      </c>
      <c r="N621" s="16">
        <v>3.6111111111111115E-2</v>
      </c>
      <c r="O621" s="6">
        <v>410.55</v>
      </c>
      <c r="P621" s="1">
        <v>7.8479999999999999</v>
      </c>
      <c r="Q621" s="1">
        <v>2.61</v>
      </c>
      <c r="R621" s="1">
        <v>0.52</v>
      </c>
      <c r="S621" s="10">
        <v>1.4210899999999999E-14</v>
      </c>
      <c r="T621" s="10">
        <v>82.95</v>
      </c>
      <c r="U621" s="10">
        <v>22.32</v>
      </c>
      <c r="V621" s="12">
        <v>5</v>
      </c>
      <c r="W621" s="10">
        <v>0</v>
      </c>
      <c r="X621" s="12">
        <v>5</v>
      </c>
      <c r="Y621" s="10">
        <v>59.79</v>
      </c>
      <c r="Z621" s="12">
        <v>5</v>
      </c>
      <c r="AA621" s="10">
        <v>147</v>
      </c>
      <c r="AB621" s="6">
        <v>6</v>
      </c>
      <c r="AD621" s="2">
        <f t="shared" si="113"/>
        <v>1.0243698924698674</v>
      </c>
      <c r="AE621" s="58">
        <f t="shared" si="114"/>
        <v>-0.381324551687375</v>
      </c>
      <c r="AF621" s="58">
        <f t="shared" si="115"/>
        <v>0.85097066960764045</v>
      </c>
      <c r="AG621" s="57">
        <f t="shared" si="116"/>
        <v>-0.7008540847836392</v>
      </c>
      <c r="AH621" s="59">
        <f t="shared" si="117"/>
        <v>2.2210334476759415</v>
      </c>
      <c r="AI621" s="60">
        <f t="shared" si="118"/>
        <v>0.62746391096369569</v>
      </c>
    </row>
    <row r="622" spans="2:35">
      <c r="B622" s="11"/>
      <c r="E622" s="27">
        <f t="shared" si="109"/>
        <v>4696070.0746678356</v>
      </c>
      <c r="F622" s="27">
        <f t="shared" si="110"/>
        <v>7046953.7932053339</v>
      </c>
      <c r="G622" s="37">
        <f t="shared" si="111"/>
        <v>6393798.9440704389</v>
      </c>
      <c r="H622" s="37">
        <f t="shared" si="112"/>
        <v>6380567.3526081117</v>
      </c>
      <c r="I622" s="30"/>
      <c r="J622" s="31"/>
      <c r="K622" s="10">
        <f t="shared" si="119"/>
        <v>411.27750000000009</v>
      </c>
      <c r="L622" s="10">
        <f t="shared" si="120"/>
        <v>411.42300000000006</v>
      </c>
      <c r="M622" s="8">
        <v>43197</v>
      </c>
      <c r="N622" s="16">
        <v>4.5833333333333337E-2</v>
      </c>
      <c r="O622" s="6">
        <v>410.55</v>
      </c>
      <c r="P622" s="1">
        <v>7.8479999999999999</v>
      </c>
      <c r="Q622" s="1">
        <v>2.6</v>
      </c>
      <c r="R622" s="1">
        <v>0.47</v>
      </c>
      <c r="S622" s="10">
        <v>0.5</v>
      </c>
      <c r="T622" s="10">
        <v>82.92</v>
      </c>
      <c r="U622" s="10">
        <v>22.23</v>
      </c>
      <c r="V622" s="12">
        <v>5</v>
      </c>
      <c r="W622" s="10">
        <v>0</v>
      </c>
      <c r="X622" s="12">
        <v>5</v>
      </c>
      <c r="Y622" s="10">
        <v>59.88</v>
      </c>
      <c r="Z622" s="12">
        <v>5</v>
      </c>
      <c r="AA622" s="10">
        <v>145.5</v>
      </c>
      <c r="AB622" s="6">
        <v>6</v>
      </c>
      <c r="AD622" s="2">
        <f t="shared" si="113"/>
        <v>1.1041463951678181</v>
      </c>
      <c r="AE622" s="58">
        <f t="shared" si="114"/>
        <v>-0.3832520790621593</v>
      </c>
      <c r="AF622" s="58">
        <f t="shared" si="115"/>
        <v>0.83976164135060516</v>
      </c>
      <c r="AG622" s="57">
        <f t="shared" si="116"/>
        <v>-0.75843966957228437</v>
      </c>
      <c r="AH622" s="59">
        <f t="shared" si="117"/>
        <v>2.183380267511573</v>
      </c>
      <c r="AI622" s="60">
        <f t="shared" si="118"/>
        <v>0.57470083071168476</v>
      </c>
    </row>
    <row r="623" spans="2:35">
      <c r="B623" s="11"/>
      <c r="E623" s="27">
        <f t="shared" si="109"/>
        <v>4697207.0529164625</v>
      </c>
      <c r="F623" s="27">
        <f t="shared" si="110"/>
        <v>6083619.7054776698</v>
      </c>
      <c r="G623" s="37">
        <f t="shared" si="111"/>
        <v>5857896.180739712</v>
      </c>
      <c r="H623" s="37">
        <f t="shared" si="112"/>
        <v>5591478.8323992463</v>
      </c>
      <c r="I623" s="30"/>
      <c r="J623" s="31"/>
      <c r="K623" s="10">
        <f t="shared" si="119"/>
        <v>411.45750000000004</v>
      </c>
      <c r="L623" s="10">
        <f t="shared" si="120"/>
        <v>411.61200000000008</v>
      </c>
      <c r="M623" s="8">
        <v>43197</v>
      </c>
      <c r="N623" s="16">
        <v>9.8611111111111108E-2</v>
      </c>
      <c r="O623" s="6">
        <v>410.55</v>
      </c>
      <c r="P623" s="1">
        <v>7.8479999999999999</v>
      </c>
      <c r="Q623" s="1">
        <v>2.6</v>
      </c>
      <c r="R623" s="1">
        <v>0.63</v>
      </c>
      <c r="S623" s="10">
        <v>1</v>
      </c>
      <c r="T623" s="10">
        <v>83.31</v>
      </c>
      <c r="U623" s="10">
        <v>22.23</v>
      </c>
      <c r="V623" s="12">
        <v>5</v>
      </c>
      <c r="W623" s="10">
        <v>27</v>
      </c>
      <c r="X623" s="12">
        <v>5</v>
      </c>
      <c r="Y623" s="10">
        <v>59.88</v>
      </c>
      <c r="Z623" s="12">
        <v>5</v>
      </c>
      <c r="AA623" s="10">
        <v>154.5</v>
      </c>
      <c r="AB623" s="6">
        <v>6</v>
      </c>
      <c r="AD623" s="2">
        <f t="shared" si="113"/>
        <v>0.88590612921096246</v>
      </c>
      <c r="AE623" s="58">
        <f t="shared" si="114"/>
        <v>-0.38326986096542426</v>
      </c>
      <c r="AF623" s="58">
        <f t="shared" si="115"/>
        <v>0.87959890276306696</v>
      </c>
      <c r="AG623" s="57">
        <f t="shared" si="116"/>
        <v>-0.55715321062318823</v>
      </c>
      <c r="AH623" s="59">
        <f t="shared" si="117"/>
        <v>2.286957147183974</v>
      </c>
      <c r="AI623" s="60">
        <f t="shared" si="118"/>
        <v>0.73545460313647992</v>
      </c>
    </row>
    <row r="624" spans="2:35">
      <c r="B624" s="11"/>
      <c r="E624" s="27">
        <f t="shared" si="109"/>
        <v>4555137.4182704473</v>
      </c>
      <c r="F624" s="27">
        <f t="shared" si="110"/>
        <v>6351764.2753754221</v>
      </c>
      <c r="G624" s="37">
        <f t="shared" si="111"/>
        <v>5906018.3989285426</v>
      </c>
      <c r="H624" s="37">
        <f t="shared" si="112"/>
        <v>5777519.6749704191</v>
      </c>
      <c r="I624" s="30"/>
      <c r="J624" s="31"/>
      <c r="K624" s="10">
        <f t="shared" si="119"/>
        <v>411.43499999999995</v>
      </c>
      <c r="L624" s="10">
        <f t="shared" si="120"/>
        <v>411.58499999999992</v>
      </c>
      <c r="M624" s="8">
        <v>43197</v>
      </c>
      <c r="N624" s="16">
        <v>0.11875000000000001</v>
      </c>
      <c r="O624" s="6">
        <v>410.55</v>
      </c>
      <c r="P624" s="1">
        <v>7.8479999999999999</v>
      </c>
      <c r="Q624" s="1">
        <v>2.65</v>
      </c>
      <c r="R624" s="1">
        <v>0.57999999999999996</v>
      </c>
      <c r="S624" s="10">
        <v>0.9</v>
      </c>
      <c r="T624" s="10">
        <v>82.95</v>
      </c>
      <c r="U624" s="10">
        <v>22.74</v>
      </c>
      <c r="V624" s="12">
        <v>5</v>
      </c>
      <c r="W624" s="10">
        <v>27</v>
      </c>
      <c r="X624" s="12">
        <v>5</v>
      </c>
      <c r="Y624" s="10">
        <v>59.37</v>
      </c>
      <c r="Z624" s="12">
        <v>5</v>
      </c>
      <c r="AA624" s="10">
        <v>150</v>
      </c>
      <c r="AB624" s="6">
        <v>6</v>
      </c>
      <c r="AD624" s="2">
        <f t="shared" si="113"/>
        <v>0.94347810050649428</v>
      </c>
      <c r="AE624" s="58">
        <f t="shared" si="114"/>
        <v>-0.37385836253244453</v>
      </c>
      <c r="AF624" s="58">
        <f t="shared" si="115"/>
        <v>0.85915352518625521</v>
      </c>
      <c r="AG624" s="57">
        <f t="shared" si="116"/>
        <v>-0.6592922361502036</v>
      </c>
      <c r="AH624" s="59">
        <f t="shared" si="117"/>
        <v>2.2767568417435764</v>
      </c>
      <c r="AI624" s="60">
        <f t="shared" si="118"/>
        <v>0.6931978661652799</v>
      </c>
    </row>
    <row r="625" spans="2:35">
      <c r="B625" s="11"/>
      <c r="E625" s="27">
        <f t="shared" si="109"/>
        <v>4568982.5644087689</v>
      </c>
      <c r="F625" s="27">
        <f t="shared" si="110"/>
        <v>6102569.2852122234</v>
      </c>
      <c r="G625" s="37">
        <f t="shared" si="111"/>
        <v>5779659.4818056049</v>
      </c>
      <c r="H625" s="37">
        <f t="shared" si="112"/>
        <v>5577176.9580141222</v>
      </c>
      <c r="I625" s="30"/>
      <c r="J625" s="31"/>
      <c r="K625" s="10">
        <f t="shared" si="119"/>
        <v>410.505</v>
      </c>
      <c r="L625" s="10">
        <f t="shared" si="120"/>
        <v>410.685</v>
      </c>
      <c r="M625" s="8">
        <v>43197</v>
      </c>
      <c r="N625" s="16">
        <v>0.18263888888888891</v>
      </c>
      <c r="O625" s="6">
        <v>410.55</v>
      </c>
      <c r="P625" s="1">
        <v>7.8479999999999999</v>
      </c>
      <c r="Q625" s="1">
        <v>2.65</v>
      </c>
      <c r="R625" s="1">
        <v>0.63</v>
      </c>
      <c r="S625" s="10">
        <v>3.2</v>
      </c>
      <c r="T625" s="10">
        <v>82.92</v>
      </c>
      <c r="U625" s="10">
        <v>22.26</v>
      </c>
      <c r="V625" s="12">
        <v>5</v>
      </c>
      <c r="W625" s="10">
        <v>21</v>
      </c>
      <c r="X625" s="12">
        <v>5</v>
      </c>
      <c r="Y625" s="10">
        <v>59.64</v>
      </c>
      <c r="Z625" s="12">
        <v>5</v>
      </c>
      <c r="AA625" s="10">
        <v>180</v>
      </c>
      <c r="AB625" s="6">
        <v>6</v>
      </c>
      <c r="AD625" s="2">
        <f t="shared" si="113"/>
        <v>0.88468303906255996</v>
      </c>
      <c r="AE625" s="58">
        <f t="shared" si="114"/>
        <v>-0.37407080977823648</v>
      </c>
      <c r="AF625" s="58">
        <f t="shared" si="115"/>
        <v>0.87083106008302225</v>
      </c>
      <c r="AG625" s="57">
        <f t="shared" si="116"/>
        <v>-0.60066089297801417</v>
      </c>
      <c r="AH625" s="59">
        <f t="shared" si="117"/>
        <v>2.3077023092200091</v>
      </c>
      <c r="AI625" s="60">
        <f t="shared" si="118"/>
        <v>0.74285942659098614</v>
      </c>
    </row>
    <row r="626" spans="2:35">
      <c r="B626" s="11"/>
      <c r="E626" s="27">
        <f t="shared" si="109"/>
        <v>4639099.5633098185</v>
      </c>
      <c r="F626" s="27">
        <f t="shared" si="110"/>
        <v>6977869.9154753257</v>
      </c>
      <c r="G626" s="37">
        <f t="shared" si="111"/>
        <v>6307936.1469813883</v>
      </c>
      <c r="H626" s="37">
        <f t="shared" si="112"/>
        <v>6311002.0738752643</v>
      </c>
      <c r="I626" s="30"/>
      <c r="J626" s="31"/>
      <c r="K626" s="10">
        <f t="shared" si="119"/>
        <v>408.72750000000002</v>
      </c>
      <c r="L626" s="10">
        <f t="shared" si="120"/>
        <v>408.87600000000003</v>
      </c>
      <c r="M626" s="8">
        <v>43197</v>
      </c>
      <c r="N626" s="16">
        <v>0.35416666666666669</v>
      </c>
      <c r="O626" s="6">
        <v>410.55</v>
      </c>
      <c r="P626" s="1">
        <v>7.8479999999999999</v>
      </c>
      <c r="Q626" s="1">
        <v>2.62</v>
      </c>
      <c r="R626" s="1">
        <v>0.48</v>
      </c>
      <c r="S626" s="10">
        <v>-0.9</v>
      </c>
      <c r="T626" s="10">
        <v>82.26</v>
      </c>
      <c r="U626" s="10">
        <v>22.44</v>
      </c>
      <c r="V626" s="12">
        <v>5</v>
      </c>
      <c r="W626" s="10">
        <v>27</v>
      </c>
      <c r="X626" s="12">
        <v>5</v>
      </c>
      <c r="Y626" s="10">
        <v>59.13</v>
      </c>
      <c r="Z626" s="12">
        <v>5</v>
      </c>
      <c r="AA626" s="10">
        <v>148.5</v>
      </c>
      <c r="AB626" s="6">
        <v>6</v>
      </c>
      <c r="AD626" s="2">
        <f t="shared" si="113"/>
        <v>1.0869957574341571</v>
      </c>
      <c r="AE626" s="58">
        <f t="shared" si="114"/>
        <v>-0.37944229525183626</v>
      </c>
      <c r="AF626" s="58">
        <f t="shared" si="115"/>
        <v>0.83925053521330295</v>
      </c>
      <c r="AG626" s="57">
        <f t="shared" si="116"/>
        <v>-0.7610837311824602</v>
      </c>
      <c r="AH626" s="59">
        <f t="shared" si="117"/>
        <v>2.1988364022588538</v>
      </c>
      <c r="AI626" s="60">
        <f t="shared" si="118"/>
        <v>0.58728594921349875</v>
      </c>
    </row>
    <row r="627" spans="2:35">
      <c r="B627" s="11"/>
      <c r="E627" s="27">
        <f t="shared" si="109"/>
        <v>4727367.3700986225</v>
      </c>
      <c r="F627" s="27">
        <f t="shared" si="110"/>
        <v>7049879.3178391177</v>
      </c>
      <c r="G627" s="37">
        <f t="shared" si="111"/>
        <v>6421373.5346745858</v>
      </c>
      <c r="H627" s="37">
        <f t="shared" si="112"/>
        <v>6389239.636188861</v>
      </c>
      <c r="I627" s="30"/>
      <c r="J627" s="31"/>
      <c r="K627" s="10">
        <f t="shared" si="119"/>
        <v>409.34249999999997</v>
      </c>
      <c r="L627" s="10">
        <f t="shared" si="120"/>
        <v>409.49249999999995</v>
      </c>
      <c r="M627" s="8">
        <v>43197</v>
      </c>
      <c r="N627" s="16">
        <v>0.35694444444444445</v>
      </c>
      <c r="O627" s="6">
        <v>410.55</v>
      </c>
      <c r="P627" s="1">
        <v>7.8479999999999999</v>
      </c>
      <c r="Q627" s="1">
        <v>2.59</v>
      </c>
      <c r="R627" s="1">
        <v>0.47</v>
      </c>
      <c r="S627" s="10">
        <v>-1.2</v>
      </c>
      <c r="T627" s="10">
        <v>82.53</v>
      </c>
      <c r="U627" s="10">
        <v>22.26</v>
      </c>
      <c r="V627" s="12">
        <v>5</v>
      </c>
      <c r="W627" s="10">
        <v>28.5</v>
      </c>
      <c r="X627" s="12">
        <v>5</v>
      </c>
      <c r="Y627" s="10">
        <v>59.43</v>
      </c>
      <c r="Z627" s="12">
        <v>5</v>
      </c>
      <c r="AA627" s="10">
        <v>150</v>
      </c>
      <c r="AB627" s="6">
        <v>6</v>
      </c>
      <c r="AD627" s="2">
        <f t="shared" si="113"/>
        <v>1.1038932874800751</v>
      </c>
      <c r="AE627" s="58">
        <f t="shared" si="114"/>
        <v>-0.38522318437830194</v>
      </c>
      <c r="AF627" s="58">
        <f t="shared" si="115"/>
        <v>0.8413253951837445</v>
      </c>
      <c r="AG627" s="57">
        <f t="shared" si="116"/>
        <v>-0.7503600182287512</v>
      </c>
      <c r="AH627" s="59">
        <f t="shared" si="117"/>
        <v>2.1790327735258983</v>
      </c>
      <c r="AI627" s="60">
        <f t="shared" si="118"/>
        <v>0.5736326463539102</v>
      </c>
    </row>
    <row r="628" spans="2:35">
      <c r="B628" s="11"/>
      <c r="E628" s="27">
        <f t="shared" si="109"/>
        <v>4988670.053445504</v>
      </c>
      <c r="F628" s="27">
        <f t="shared" si="110"/>
        <v>6994960.6953887418</v>
      </c>
      <c r="G628" s="37">
        <f t="shared" si="111"/>
        <v>6593190.8151413426</v>
      </c>
      <c r="H628" s="37">
        <f t="shared" si="112"/>
        <v>6396828.0113668051</v>
      </c>
      <c r="I628" s="30"/>
      <c r="J628" s="31"/>
      <c r="K628" s="10">
        <f t="shared" si="119"/>
        <v>407.67749999999995</v>
      </c>
      <c r="L628" s="10">
        <f t="shared" si="120"/>
        <v>407.82749999999993</v>
      </c>
      <c r="M628" s="8">
        <v>43197</v>
      </c>
      <c r="N628" s="16">
        <v>0.50972222222222219</v>
      </c>
      <c r="O628" s="6">
        <v>410.55</v>
      </c>
      <c r="P628" s="1">
        <v>7.8479999999999999</v>
      </c>
      <c r="Q628" s="1">
        <v>2.5099999999999998</v>
      </c>
      <c r="R628" s="1">
        <v>0.48</v>
      </c>
      <c r="S628" s="10">
        <v>-2.8</v>
      </c>
      <c r="T628" s="10">
        <v>81.93</v>
      </c>
      <c r="U628" s="10">
        <v>22.08</v>
      </c>
      <c r="V628" s="12">
        <v>5</v>
      </c>
      <c r="W628" s="10">
        <v>25.5</v>
      </c>
      <c r="X628" s="12">
        <v>5</v>
      </c>
      <c r="Y628" s="10">
        <v>59.28</v>
      </c>
      <c r="Z628" s="12">
        <v>5</v>
      </c>
      <c r="AA628" s="10">
        <v>150</v>
      </c>
      <c r="AB628" s="6">
        <v>6</v>
      </c>
      <c r="AD628" s="2">
        <f t="shared" si="113"/>
        <v>1.0855479190734192</v>
      </c>
      <c r="AE628" s="58">
        <f t="shared" si="114"/>
        <v>-0.40173442191406372</v>
      </c>
      <c r="AF628" s="58">
        <f t="shared" si="115"/>
        <v>0.85756886006198707</v>
      </c>
      <c r="AG628" s="57">
        <f t="shared" si="116"/>
        <v>-0.66730997414343951</v>
      </c>
      <c r="AH628" s="59">
        <f t="shared" si="117"/>
        <v>2.1524978387555875</v>
      </c>
      <c r="AI628" s="60">
        <f t="shared" si="118"/>
        <v>0.57474107346324932</v>
      </c>
    </row>
    <row r="629" spans="2:35">
      <c r="B629" s="11"/>
      <c r="E629" s="27">
        <f t="shared" si="109"/>
        <v>4622056.3287128732</v>
      </c>
      <c r="F629" s="27">
        <f t="shared" si="110"/>
        <v>6728915.7700722488</v>
      </c>
      <c r="G629" s="37">
        <f t="shared" si="111"/>
        <v>6158344.1426881999</v>
      </c>
      <c r="H629" s="37">
        <f t="shared" si="112"/>
        <v>6099515.7271339912</v>
      </c>
      <c r="I629" s="30"/>
      <c r="J629" s="31"/>
      <c r="K629" s="10">
        <f t="shared" si="119"/>
        <v>410.07749999999999</v>
      </c>
      <c r="L629" s="10">
        <f t="shared" si="120"/>
        <v>410.23050000000001</v>
      </c>
      <c r="M629" s="8">
        <v>43197</v>
      </c>
      <c r="N629" s="16">
        <v>0.52361111111111114</v>
      </c>
      <c r="O629" s="6">
        <v>410.55</v>
      </c>
      <c r="P629" s="1">
        <v>7.8479999999999999</v>
      </c>
      <c r="Q629" s="1">
        <v>2.63</v>
      </c>
      <c r="R629" s="1">
        <v>0.52</v>
      </c>
      <c r="S629" s="10">
        <v>-2.9</v>
      </c>
      <c r="T629" s="10">
        <v>83.19</v>
      </c>
      <c r="U629" s="10">
        <v>21.9</v>
      </c>
      <c r="V629" s="12">
        <v>5</v>
      </c>
      <c r="W629" s="10">
        <v>22.5</v>
      </c>
      <c r="X629" s="12">
        <v>5</v>
      </c>
      <c r="Y629" s="10">
        <v>59.94</v>
      </c>
      <c r="Z629" s="12">
        <v>5</v>
      </c>
      <c r="AA629" s="10">
        <v>153</v>
      </c>
      <c r="AB629" s="6">
        <v>6</v>
      </c>
      <c r="AD629" s="2">
        <f t="shared" si="113"/>
        <v>1.0228484354098937</v>
      </c>
      <c r="AE629" s="58">
        <f t="shared" si="114"/>
        <v>-0.37773603972697434</v>
      </c>
      <c r="AF629" s="58">
        <f t="shared" si="115"/>
        <v>0.84773002489343452</v>
      </c>
      <c r="AG629" s="57">
        <f t="shared" si="116"/>
        <v>-0.7174243473272679</v>
      </c>
      <c r="AH629" s="59">
        <f t="shared" si="117"/>
        <v>2.2295299654697325</v>
      </c>
      <c r="AI629" s="60">
        <f t="shared" si="118"/>
        <v>0.62986253735029218</v>
      </c>
    </row>
    <row r="630" spans="2:35">
      <c r="B630" s="11"/>
      <c r="E630" s="27">
        <f t="shared" si="109"/>
        <v>5134034.9717337275</v>
      </c>
      <c r="F630" s="27">
        <f t="shared" si="110"/>
        <v>6613974.0854809927</v>
      </c>
      <c r="G630" s="37">
        <f t="shared" si="111"/>
        <v>6452494.7420241656</v>
      </c>
      <c r="H630" s="37">
        <f t="shared" si="112"/>
        <v>6114226.0613876544</v>
      </c>
      <c r="I630" s="30"/>
      <c r="J630" s="31"/>
      <c r="K630" s="10">
        <f t="shared" si="119"/>
        <v>411.4425</v>
      </c>
      <c r="L630" s="10">
        <f t="shared" si="120"/>
        <v>411.59100000000001</v>
      </c>
      <c r="M630" s="8">
        <v>43198</v>
      </c>
      <c r="N630" s="16">
        <v>0.12430555555555556</v>
      </c>
      <c r="O630" s="6">
        <v>410.55</v>
      </c>
      <c r="P630" s="1">
        <v>7.8479999999999999</v>
      </c>
      <c r="Q630" s="1">
        <v>2.4700000000000002</v>
      </c>
      <c r="R630" s="1">
        <v>0.54</v>
      </c>
      <c r="S630" s="10">
        <v>-3.6</v>
      </c>
      <c r="T630" s="10">
        <v>83.31</v>
      </c>
      <c r="U630" s="10">
        <v>21.87</v>
      </c>
      <c r="V630" s="12">
        <v>5</v>
      </c>
      <c r="W630" s="10">
        <v>30</v>
      </c>
      <c r="X630" s="12">
        <v>5</v>
      </c>
      <c r="Y630" s="10">
        <v>60.24</v>
      </c>
      <c r="Z630" s="12">
        <v>5</v>
      </c>
      <c r="AA630" s="10">
        <v>148.5</v>
      </c>
      <c r="AB630" s="6">
        <v>6</v>
      </c>
      <c r="AD630" s="2">
        <f t="shared" si="113"/>
        <v>0.99362048209687504</v>
      </c>
      <c r="AE630" s="58">
        <f t="shared" si="114"/>
        <v>-0.41063334936350715</v>
      </c>
      <c r="AF630" s="58">
        <f t="shared" si="115"/>
        <v>0.88179032309120464</v>
      </c>
      <c r="AG630" s="57">
        <f t="shared" si="116"/>
        <v>-0.54634671501022802</v>
      </c>
      <c r="AH630" s="59">
        <f t="shared" si="117"/>
        <v>2.1780220980352754</v>
      </c>
      <c r="AI630" s="60">
        <f t="shared" si="118"/>
        <v>0.62882301901085291</v>
      </c>
    </row>
    <row r="631" spans="2:35">
      <c r="B631" s="11"/>
      <c r="E631" s="27">
        <f t="shared" si="109"/>
        <v>4779722.3897003066</v>
      </c>
      <c r="F631" s="27">
        <f t="shared" si="110"/>
        <v>7014874.9521973571</v>
      </c>
      <c r="G631" s="37">
        <f t="shared" si="111"/>
        <v>6440592.8891079333</v>
      </c>
      <c r="H631" s="37">
        <f t="shared" si="112"/>
        <v>6367748.9463066403</v>
      </c>
      <c r="I631" s="30"/>
      <c r="J631" s="31"/>
      <c r="K631" s="10">
        <f t="shared" si="119"/>
        <v>411.47250000000003</v>
      </c>
      <c r="L631" s="10">
        <f t="shared" si="120"/>
        <v>411.62700000000007</v>
      </c>
      <c r="M631" s="8">
        <v>43198</v>
      </c>
      <c r="N631" s="16">
        <v>0.12847222222222224</v>
      </c>
      <c r="O631" s="6">
        <v>410.55</v>
      </c>
      <c r="P631" s="1">
        <v>7.8479999999999999</v>
      </c>
      <c r="Q631" s="1">
        <v>2.58</v>
      </c>
      <c r="R631" s="1">
        <v>0.48</v>
      </c>
      <c r="S631" s="10">
        <v>-4</v>
      </c>
      <c r="T631" s="10">
        <v>82.89</v>
      </c>
      <c r="U631" s="10">
        <v>22.14</v>
      </c>
      <c r="V631" s="12">
        <v>5</v>
      </c>
      <c r="W631" s="10">
        <v>30</v>
      </c>
      <c r="X631" s="12">
        <v>5</v>
      </c>
      <c r="Y631" s="10">
        <v>59.97</v>
      </c>
      <c r="Z631" s="12">
        <v>5</v>
      </c>
      <c r="AA631" s="10">
        <v>154.5</v>
      </c>
      <c r="AB631" s="6">
        <v>6</v>
      </c>
      <c r="AD631" s="2">
        <f t="shared" si="113"/>
        <v>1.0838608910337877</v>
      </c>
      <c r="AE631" s="58">
        <f t="shared" si="114"/>
        <v>-0.38754145728385325</v>
      </c>
      <c r="AF631" s="58">
        <f t="shared" si="115"/>
        <v>0.84543717353446746</v>
      </c>
      <c r="AG631" s="57">
        <f t="shared" si="116"/>
        <v>-0.72918660332457108</v>
      </c>
      <c r="AH631" s="59">
        <f t="shared" si="117"/>
        <v>2.1812279077189261</v>
      </c>
      <c r="AI631" s="60">
        <f t="shared" si="118"/>
        <v>0.58298837882905952</v>
      </c>
    </row>
    <row r="632" spans="2:35">
      <c r="B632" s="11"/>
      <c r="E632" s="27">
        <f t="shared" si="109"/>
        <v>4900351.6774275145</v>
      </c>
      <c r="F632" s="27">
        <f t="shared" si="110"/>
        <v>7202909.5145504521</v>
      </c>
      <c r="G632" s="37">
        <f t="shared" si="111"/>
        <v>6639652.4936712282</v>
      </c>
      <c r="H632" s="37">
        <f t="shared" si="112"/>
        <v>6545328.986005595</v>
      </c>
      <c r="I632" s="30"/>
      <c r="J632" s="31"/>
      <c r="K632" s="10">
        <f t="shared" si="119"/>
        <v>408.88500000000005</v>
      </c>
      <c r="L632" s="10">
        <f t="shared" si="120"/>
        <v>409.03200000000004</v>
      </c>
      <c r="M632" s="8">
        <v>43198</v>
      </c>
      <c r="N632" s="16">
        <v>0.21666666666666667</v>
      </c>
      <c r="O632" s="6">
        <v>410.55</v>
      </c>
      <c r="P632" s="1">
        <v>7.8479999999999999</v>
      </c>
      <c r="Q632" s="1">
        <v>2.5499999999999998</v>
      </c>
      <c r="R632" s="1">
        <v>0.46</v>
      </c>
      <c r="S632" s="10">
        <v>-5.8</v>
      </c>
      <c r="T632" s="10">
        <v>82.92</v>
      </c>
      <c r="U632" s="10">
        <v>21.93</v>
      </c>
      <c r="V632" s="12">
        <v>5</v>
      </c>
      <c r="W632" s="10">
        <v>30</v>
      </c>
      <c r="X632" s="12">
        <v>5</v>
      </c>
      <c r="Y632" s="10">
        <v>59.67</v>
      </c>
      <c r="Z632" s="12">
        <v>5</v>
      </c>
      <c r="AA632" s="10">
        <v>147</v>
      </c>
      <c r="AB632" s="6">
        <v>6</v>
      </c>
      <c r="AD632" s="2">
        <f t="shared" si="113"/>
        <v>1.1143634303528414</v>
      </c>
      <c r="AE632" s="58">
        <f t="shared" si="114"/>
        <v>-0.39402435636378641</v>
      </c>
      <c r="AF632" s="58">
        <f t="shared" si="115"/>
        <v>0.84489341012641894</v>
      </c>
      <c r="AG632" s="57">
        <f t="shared" si="116"/>
        <v>-0.73198077220496871</v>
      </c>
      <c r="AH632" s="59">
        <f t="shared" si="117"/>
        <v>2.1544781958223682</v>
      </c>
      <c r="AI632" s="60">
        <f t="shared" si="118"/>
        <v>0.5590567672869462</v>
      </c>
    </row>
    <row r="633" spans="2:35">
      <c r="B633" s="11"/>
      <c r="E633" s="27">
        <f t="shared" si="109"/>
        <v>4942449.296602387</v>
      </c>
      <c r="F633" s="27">
        <f t="shared" si="110"/>
        <v>6586669.1197740221</v>
      </c>
      <c r="G633" s="37">
        <f t="shared" si="111"/>
        <v>6315968.1614027768</v>
      </c>
      <c r="H633" s="37">
        <f t="shared" si="112"/>
        <v>6052498.462674058</v>
      </c>
      <c r="I633" s="30"/>
      <c r="J633" s="31"/>
      <c r="K633" s="10">
        <f t="shared" si="119"/>
        <v>411.01499999999999</v>
      </c>
      <c r="L633" s="10">
        <f t="shared" si="120"/>
        <v>411.13649999999996</v>
      </c>
      <c r="M633" s="8">
        <v>43196</v>
      </c>
      <c r="N633" s="16">
        <v>0.67638888888888893</v>
      </c>
      <c r="O633" s="6">
        <v>410.4</v>
      </c>
      <c r="P633" s="1">
        <v>7.8479999999999999</v>
      </c>
      <c r="Q633" s="1">
        <v>2.52</v>
      </c>
      <c r="R633" s="1">
        <v>0.54</v>
      </c>
      <c r="S633" s="10">
        <v>-0.6</v>
      </c>
      <c r="T633" s="10">
        <v>82.95</v>
      </c>
      <c r="U633" s="10">
        <v>22.29</v>
      </c>
      <c r="V633" s="12">
        <v>5</v>
      </c>
      <c r="W633" s="10">
        <v>1.5</v>
      </c>
      <c r="X633" s="12">
        <v>5</v>
      </c>
      <c r="Y633" s="10">
        <v>59.79</v>
      </c>
      <c r="Z633" s="12">
        <v>5</v>
      </c>
      <c r="AA633" s="10">
        <v>121.5</v>
      </c>
      <c r="AB633" s="6">
        <v>6</v>
      </c>
      <c r="AD633" s="2">
        <f t="shared" si="113"/>
        <v>0.99549396261142342</v>
      </c>
      <c r="AE633" s="58">
        <f t="shared" si="114"/>
        <v>-0.39921936244918976</v>
      </c>
      <c r="AF633" s="58">
        <f t="shared" si="115"/>
        <v>0.87175777092089457</v>
      </c>
      <c r="AG633" s="57">
        <f t="shared" si="116"/>
        <v>-0.59604172597788152</v>
      </c>
      <c r="AH633" s="59">
        <f t="shared" si="117"/>
        <v>2.1968295827206545</v>
      </c>
      <c r="AI633" s="60">
        <f t="shared" si="118"/>
        <v>0.63605977669120484</v>
      </c>
    </row>
    <row r="634" spans="2:35">
      <c r="B634" s="11"/>
      <c r="E634" s="27">
        <f t="shared" si="109"/>
        <v>4846222.2138455445</v>
      </c>
      <c r="F634" s="27">
        <f t="shared" si="110"/>
        <v>6525728.1741124066</v>
      </c>
      <c r="G634" s="37">
        <f t="shared" si="111"/>
        <v>6214264.7337533496</v>
      </c>
      <c r="H634" s="37">
        <f t="shared" si="112"/>
        <v>5982073.9475765293</v>
      </c>
      <c r="I634" s="30"/>
      <c r="J634" s="31"/>
      <c r="K634" s="10">
        <f t="shared" si="119"/>
        <v>410.65500000000003</v>
      </c>
      <c r="L634" s="10">
        <f t="shared" si="120"/>
        <v>410.70450000000005</v>
      </c>
      <c r="M634" s="8">
        <v>43196</v>
      </c>
      <c r="N634" s="16">
        <v>0.72361111111111109</v>
      </c>
      <c r="O634" s="6">
        <v>410.4</v>
      </c>
      <c r="P634" s="1">
        <v>7.8479999999999999</v>
      </c>
      <c r="Q634" s="1">
        <v>2.5499999999999998</v>
      </c>
      <c r="R634" s="1">
        <v>0.55000000000000004</v>
      </c>
      <c r="S634" s="10">
        <v>0.4</v>
      </c>
      <c r="T634" s="10">
        <v>82.77</v>
      </c>
      <c r="U634" s="10">
        <v>22.26</v>
      </c>
      <c r="V634" s="12">
        <v>5</v>
      </c>
      <c r="W634" s="10">
        <v>1.5</v>
      </c>
      <c r="X634" s="12">
        <v>5</v>
      </c>
      <c r="Y634" s="10">
        <v>59.82</v>
      </c>
      <c r="Z634" s="12">
        <v>5</v>
      </c>
      <c r="AA634" s="10">
        <v>49.5</v>
      </c>
      <c r="AB634" s="6">
        <v>6</v>
      </c>
      <c r="AD634" s="2">
        <f t="shared" si="113"/>
        <v>0.9818963111772705</v>
      </c>
      <c r="AE634" s="58">
        <f t="shared" si="114"/>
        <v>-0.39298932159452071</v>
      </c>
      <c r="AF634" s="58">
        <f t="shared" si="115"/>
        <v>0.86876882360565222</v>
      </c>
      <c r="AG634" s="57">
        <f t="shared" si="116"/>
        <v>-0.61095772445570762</v>
      </c>
      <c r="AH634" s="59">
        <f t="shared" si="117"/>
        <v>2.2153605001944126</v>
      </c>
      <c r="AI634" s="60">
        <f t="shared" si="118"/>
        <v>0.65006751171563715</v>
      </c>
    </row>
    <row r="635" spans="2:35">
      <c r="B635" s="11"/>
      <c r="E635" s="27">
        <f t="shared" si="109"/>
        <v>4527460.6180801643</v>
      </c>
      <c r="F635" s="27">
        <f t="shared" si="110"/>
        <v>6588586.8360340111</v>
      </c>
      <c r="G635" s="37">
        <f t="shared" si="111"/>
        <v>6008826.7124124663</v>
      </c>
      <c r="H635" s="37">
        <f t="shared" si="112"/>
        <v>5965178.0703235818</v>
      </c>
      <c r="I635" s="30"/>
      <c r="J635" s="31"/>
      <c r="K635" s="10">
        <f t="shared" si="119"/>
        <v>411.17250000000007</v>
      </c>
      <c r="L635" s="10">
        <f t="shared" si="120"/>
        <v>411.32100000000008</v>
      </c>
      <c r="M635" s="8">
        <v>43196</v>
      </c>
      <c r="N635" s="16">
        <v>0.75694444444444453</v>
      </c>
      <c r="O635" s="6">
        <v>410.4</v>
      </c>
      <c r="P635" s="1">
        <v>7.8479999999999999</v>
      </c>
      <c r="Q635" s="1">
        <v>2.66</v>
      </c>
      <c r="R635" s="1">
        <v>0.54</v>
      </c>
      <c r="S635" s="10">
        <v>1.1000000000000001</v>
      </c>
      <c r="T635" s="10">
        <v>82.86</v>
      </c>
      <c r="U635" s="10">
        <v>21.99</v>
      </c>
      <c r="V635" s="12">
        <v>5</v>
      </c>
      <c r="W635" s="10">
        <v>6</v>
      </c>
      <c r="X635" s="12">
        <v>5</v>
      </c>
      <c r="Y635" s="10">
        <v>60.09</v>
      </c>
      <c r="Z635" s="12">
        <v>5</v>
      </c>
      <c r="AA635" s="10">
        <v>148.5</v>
      </c>
      <c r="AB635" s="6">
        <v>6</v>
      </c>
      <c r="AD635" s="2">
        <f t="shared" si="113"/>
        <v>0.99534966052284246</v>
      </c>
      <c r="AE635" s="58">
        <f t="shared" si="114"/>
        <v>-0.37186858517176269</v>
      </c>
      <c r="AF635" s="58">
        <f t="shared" si="115"/>
        <v>0.84793507833490611</v>
      </c>
      <c r="AG635" s="57">
        <f t="shared" si="116"/>
        <v>-0.71637397979430473</v>
      </c>
      <c r="AH635" s="59">
        <f t="shared" si="117"/>
        <v>2.2555073083708503</v>
      </c>
      <c r="AI635" s="60">
        <f t="shared" si="118"/>
        <v>0.65392984353191441</v>
      </c>
    </row>
    <row r="636" spans="2:35">
      <c r="B636" s="11"/>
      <c r="E636" s="27">
        <f t="shared" si="109"/>
        <v>4557192.0425107451</v>
      </c>
      <c r="F636" s="27">
        <f t="shared" si="110"/>
        <v>6088533.8124335594</v>
      </c>
      <c r="G636" s="37">
        <f t="shared" si="111"/>
        <v>5764868.0953901717</v>
      </c>
      <c r="H636" s="37">
        <f t="shared" si="112"/>
        <v>5564200.4129754035</v>
      </c>
      <c r="I636" s="30"/>
      <c r="J636" s="31"/>
      <c r="K636" s="10">
        <f t="shared" si="119"/>
        <v>411.21</v>
      </c>
      <c r="L636" s="10">
        <f t="shared" si="120"/>
        <v>411.33299999999997</v>
      </c>
      <c r="M636" s="8">
        <v>43196</v>
      </c>
      <c r="N636" s="15">
        <v>0.78888888888888886</v>
      </c>
      <c r="O636" s="6">
        <v>410.4</v>
      </c>
      <c r="P636" s="1">
        <v>7.8479999999999999</v>
      </c>
      <c r="Q636" s="1">
        <v>2.65</v>
      </c>
      <c r="R636" s="1">
        <v>0.63</v>
      </c>
      <c r="S636" s="10">
        <v>1.7</v>
      </c>
      <c r="T636" s="10">
        <v>83.01</v>
      </c>
      <c r="U636" s="10">
        <v>22.86</v>
      </c>
      <c r="V636" s="12">
        <v>5</v>
      </c>
      <c r="W636" s="10">
        <v>69</v>
      </c>
      <c r="X636" s="12">
        <v>5</v>
      </c>
      <c r="Y636" s="10">
        <v>59.19</v>
      </c>
      <c r="Z636" s="12">
        <v>5</v>
      </c>
      <c r="AA636" s="10">
        <v>123</v>
      </c>
      <c r="AB636" s="6">
        <v>6</v>
      </c>
      <c r="AD636" s="2">
        <f t="shared" si="113"/>
        <v>0.88540891746961892</v>
      </c>
      <c r="AE636" s="58">
        <f t="shared" si="114"/>
        <v>-0.37372774424714061</v>
      </c>
      <c r="AF636" s="58">
        <f t="shared" si="115"/>
        <v>0.87074251945526682</v>
      </c>
      <c r="AG636" s="57">
        <f t="shared" si="116"/>
        <v>-0.60110247875473166</v>
      </c>
      <c r="AH636" s="59">
        <f t="shared" si="117"/>
        <v>2.307467676556457</v>
      </c>
      <c r="AI636" s="60">
        <f t="shared" si="118"/>
        <v>0.74293496354765787</v>
      </c>
    </row>
    <row r="637" spans="2:35">
      <c r="B637" s="11"/>
      <c r="E637" s="27">
        <f t="shared" si="109"/>
        <v>4369458.8122357866</v>
      </c>
      <c r="F637" s="27">
        <f t="shared" si="110"/>
        <v>6775734.8263580417</v>
      </c>
      <c r="G637" s="37">
        <f t="shared" si="111"/>
        <v>5967806.5658134008</v>
      </c>
      <c r="H637" s="37">
        <f t="shared" si="112"/>
        <v>6086584.9248158699</v>
      </c>
      <c r="I637" s="30"/>
      <c r="J637" s="31"/>
      <c r="K637" s="10">
        <f t="shared" si="119"/>
        <v>411.67500000000001</v>
      </c>
      <c r="L637" s="10">
        <f t="shared" si="120"/>
        <v>411.82350000000002</v>
      </c>
      <c r="M637" s="8">
        <v>43196</v>
      </c>
      <c r="N637" s="16">
        <v>0.93125000000000002</v>
      </c>
      <c r="O637" s="6">
        <v>410.4</v>
      </c>
      <c r="P637" s="1">
        <v>7.8479999999999999</v>
      </c>
      <c r="Q637" s="1">
        <v>2.72</v>
      </c>
      <c r="R637" s="1">
        <v>0.51</v>
      </c>
      <c r="S637" s="10">
        <v>0.5</v>
      </c>
      <c r="T637" s="10">
        <v>83.58</v>
      </c>
      <c r="U637" s="10">
        <v>22.11</v>
      </c>
      <c r="V637" s="12">
        <v>5</v>
      </c>
      <c r="W637" s="10">
        <v>106.5</v>
      </c>
      <c r="X637" s="12">
        <v>5</v>
      </c>
      <c r="Y637" s="10">
        <v>59.97</v>
      </c>
      <c r="Z637" s="12">
        <v>5</v>
      </c>
      <c r="AA637" s="10">
        <v>148.5</v>
      </c>
      <c r="AB637" s="6">
        <v>6</v>
      </c>
      <c r="AD637" s="2">
        <f t="shared" si="113"/>
        <v>1.0389889753820563</v>
      </c>
      <c r="AE637" s="58">
        <f t="shared" si="114"/>
        <v>-0.36130525837892791</v>
      </c>
      <c r="AF637" s="58">
        <f t="shared" si="115"/>
        <v>0.83213694746726896</v>
      </c>
      <c r="AG637" s="57">
        <f t="shared" si="116"/>
        <v>-0.79805194580625849</v>
      </c>
      <c r="AH637" s="59">
        <f t="shared" si="117"/>
        <v>2.2634124971109713</v>
      </c>
      <c r="AI637" s="60">
        <f t="shared" si="118"/>
        <v>0.62932555962649728</v>
      </c>
    </row>
    <row r="638" spans="2:35">
      <c r="B638" s="11"/>
      <c r="E638" s="27">
        <f t="shared" si="109"/>
        <v>4754190.5998768844</v>
      </c>
      <c r="F638" s="27">
        <f t="shared" si="110"/>
        <v>6187291.5721530616</v>
      </c>
      <c r="G638" s="37">
        <f t="shared" si="111"/>
        <v>5954886.3246871689</v>
      </c>
      <c r="H638" s="37">
        <f t="shared" si="112"/>
        <v>5687505.8805582849</v>
      </c>
      <c r="I638" s="30"/>
      <c r="J638" s="31"/>
      <c r="K638" s="10">
        <f t="shared" si="119"/>
        <v>413.60249999999996</v>
      </c>
      <c r="L638" s="10">
        <f t="shared" si="120"/>
        <v>413.75399999999996</v>
      </c>
      <c r="M638" s="8">
        <v>43196</v>
      </c>
      <c r="N638" s="16">
        <v>0.99513888888888891</v>
      </c>
      <c r="O638" s="6">
        <v>410.4</v>
      </c>
      <c r="P638" s="1">
        <v>7.8479999999999999</v>
      </c>
      <c r="Q638" s="1">
        <v>2.58</v>
      </c>
      <c r="R638" s="1">
        <v>0.61</v>
      </c>
      <c r="S638" s="10">
        <v>-0.4</v>
      </c>
      <c r="T638" s="10">
        <v>83.7</v>
      </c>
      <c r="U638" s="10">
        <v>22.29</v>
      </c>
      <c r="V638" s="12">
        <v>5</v>
      </c>
      <c r="W638" s="10">
        <v>99</v>
      </c>
      <c r="X638" s="12">
        <v>5</v>
      </c>
      <c r="Y638" s="10">
        <v>60.18</v>
      </c>
      <c r="Z638" s="12">
        <v>5</v>
      </c>
      <c r="AA638" s="10">
        <v>151.5</v>
      </c>
      <c r="AB638" s="6">
        <v>6</v>
      </c>
      <c r="AD638" s="2">
        <f t="shared" si="113"/>
        <v>0.9078602704260641</v>
      </c>
      <c r="AE638" s="58">
        <f t="shared" si="114"/>
        <v>-0.38697024126944091</v>
      </c>
      <c r="AF638" s="58">
        <f t="shared" si="115"/>
        <v>0.87830002207915336</v>
      </c>
      <c r="AG638" s="57">
        <f t="shared" si="116"/>
        <v>-0.56357106330354934</v>
      </c>
      <c r="AH638" s="59">
        <f t="shared" si="117"/>
        <v>2.2660140569642158</v>
      </c>
      <c r="AI638" s="60">
        <f t="shared" si="118"/>
        <v>0.71315994258404303</v>
      </c>
    </row>
    <row r="639" spans="2:35">
      <c r="B639" s="11"/>
      <c r="E639" s="27">
        <f t="shared" si="109"/>
        <v>4815017.8502896586</v>
      </c>
      <c r="F639" s="27">
        <f t="shared" si="110"/>
        <v>6351338.3408104554</v>
      </c>
      <c r="G639" s="37">
        <f t="shared" si="111"/>
        <v>6090797.5928340014</v>
      </c>
      <c r="H639" s="37">
        <f t="shared" si="112"/>
        <v>5833478.8285459569</v>
      </c>
      <c r="I639" s="30"/>
      <c r="J639" s="31"/>
      <c r="K639" s="10">
        <f t="shared" si="119"/>
        <v>411.15</v>
      </c>
      <c r="L639" s="10">
        <f t="shared" si="120"/>
        <v>411.29999999999995</v>
      </c>
      <c r="M639" s="8">
        <v>43197</v>
      </c>
      <c r="N639" s="16">
        <v>5.2777777777777778E-2</v>
      </c>
      <c r="O639" s="6">
        <v>410.4</v>
      </c>
      <c r="P639" s="1">
        <v>7.8479999999999999</v>
      </c>
      <c r="Q639" s="1">
        <v>2.56</v>
      </c>
      <c r="R639" s="1">
        <v>0.57999999999999996</v>
      </c>
      <c r="S639" s="10">
        <v>0.3</v>
      </c>
      <c r="T639" s="10">
        <v>83.01</v>
      </c>
      <c r="U639" s="10">
        <v>22.05</v>
      </c>
      <c r="V639" s="12">
        <v>5</v>
      </c>
      <c r="W639" s="10">
        <v>0</v>
      </c>
      <c r="X639" s="12">
        <v>5</v>
      </c>
      <c r="Y639" s="10">
        <v>60.03</v>
      </c>
      <c r="Z639" s="12">
        <v>5</v>
      </c>
      <c r="AA639" s="10">
        <v>150</v>
      </c>
      <c r="AB639" s="6">
        <v>6</v>
      </c>
      <c r="AD639" s="2">
        <f t="shared" si="113"/>
        <v>0.94332586973260701</v>
      </c>
      <c r="AE639" s="58">
        <f t="shared" si="114"/>
        <v>-0.3909589195312736</v>
      </c>
      <c r="AF639" s="58">
        <f t="shared" si="115"/>
        <v>0.87455087656855879</v>
      </c>
      <c r="AG639" s="57">
        <f t="shared" si="116"/>
        <v>-0.58214920581787366</v>
      </c>
      <c r="AH639" s="59">
        <f t="shared" si="117"/>
        <v>2.2388502440155107</v>
      </c>
      <c r="AI639" s="60">
        <f t="shared" si="118"/>
        <v>0.68099341767774446</v>
      </c>
    </row>
    <row r="640" spans="2:35">
      <c r="B640" s="11"/>
      <c r="E640" s="27">
        <f t="shared" si="109"/>
        <v>4526878.5706764814</v>
      </c>
      <c r="F640" s="27">
        <f t="shared" si="110"/>
        <v>6587684.2815692509</v>
      </c>
      <c r="G640" s="37">
        <f t="shared" si="111"/>
        <v>6007983.2334898179</v>
      </c>
      <c r="H640" s="37">
        <f t="shared" si="112"/>
        <v>5964389.4251825977</v>
      </c>
      <c r="I640" s="30"/>
      <c r="J640" s="31"/>
      <c r="K640" s="10">
        <f t="shared" si="119"/>
        <v>411.2475</v>
      </c>
      <c r="L640" s="10">
        <f t="shared" si="120"/>
        <v>411.39749999999998</v>
      </c>
      <c r="M640" s="8">
        <v>43197</v>
      </c>
      <c r="N640" s="16">
        <v>9.0972222222222218E-2</v>
      </c>
      <c r="O640" s="6">
        <v>410.4</v>
      </c>
      <c r="P640" s="1">
        <v>7.8479999999999999</v>
      </c>
      <c r="Q640" s="1">
        <v>2.66</v>
      </c>
      <c r="R640" s="1">
        <v>0.54</v>
      </c>
      <c r="S640" s="10">
        <v>0.9</v>
      </c>
      <c r="T640" s="10">
        <v>82.71</v>
      </c>
      <c r="U640" s="10">
        <v>22.14</v>
      </c>
      <c r="V640" s="12">
        <v>5</v>
      </c>
      <c r="W640" s="10">
        <v>19.5</v>
      </c>
      <c r="X640" s="12">
        <v>5</v>
      </c>
      <c r="Y640" s="10">
        <v>59.94</v>
      </c>
      <c r="Z640" s="12">
        <v>5</v>
      </c>
      <c r="AA640" s="10">
        <v>150</v>
      </c>
      <c r="AB640" s="6">
        <v>6</v>
      </c>
      <c r="AD640" s="2">
        <f t="shared" si="113"/>
        <v>0.99541757489424376</v>
      </c>
      <c r="AE640" s="58">
        <f t="shared" si="114"/>
        <v>-0.37185969400520513</v>
      </c>
      <c r="AF640" s="58">
        <f t="shared" si="115"/>
        <v>0.84793788554456384</v>
      </c>
      <c r="AG640" s="57">
        <f t="shared" si="116"/>
        <v>-0.71635960188169145</v>
      </c>
      <c r="AH640" s="59">
        <f t="shared" si="117"/>
        <v>2.2555147755485399</v>
      </c>
      <c r="AI640" s="60">
        <f t="shared" si="118"/>
        <v>0.65392767861134238</v>
      </c>
    </row>
    <row r="641" spans="2:35">
      <c r="B641" s="11"/>
      <c r="E641" s="27">
        <f t="shared" si="109"/>
        <v>4878507.0536137596</v>
      </c>
      <c r="F641" s="27">
        <f t="shared" si="110"/>
        <v>6909895.4813481765</v>
      </c>
      <c r="G641" s="37">
        <f t="shared" si="111"/>
        <v>6462194.627078088</v>
      </c>
      <c r="H641" s="37">
        <f t="shared" si="112"/>
        <v>6304567.8161661001</v>
      </c>
      <c r="I641" s="30"/>
      <c r="J641" s="31"/>
      <c r="K641" s="10">
        <f t="shared" si="119"/>
        <v>411.28499999999997</v>
      </c>
      <c r="L641" s="10">
        <f t="shared" si="120"/>
        <v>411.43499999999995</v>
      </c>
      <c r="M641" s="8">
        <v>43197</v>
      </c>
      <c r="N641" s="16">
        <v>9.930555555555555E-2</v>
      </c>
      <c r="O641" s="6">
        <v>410.4</v>
      </c>
      <c r="P641" s="1">
        <v>7.8479999999999999</v>
      </c>
      <c r="Q641" s="1">
        <v>2.54</v>
      </c>
      <c r="R641" s="1">
        <v>0.49</v>
      </c>
      <c r="S641" s="10">
        <v>0.8</v>
      </c>
      <c r="T641" s="10">
        <v>82.86</v>
      </c>
      <c r="U641" s="10">
        <v>22.08</v>
      </c>
      <c r="V641" s="12">
        <v>5</v>
      </c>
      <c r="W641" s="10">
        <v>27</v>
      </c>
      <c r="X641" s="12">
        <v>5</v>
      </c>
      <c r="Y641" s="10">
        <v>60</v>
      </c>
      <c r="Z641" s="12">
        <v>5</v>
      </c>
      <c r="AA641" s="10">
        <v>150</v>
      </c>
      <c r="AB641" s="6">
        <v>6</v>
      </c>
      <c r="AD641" s="2">
        <f t="shared" si="113"/>
        <v>1.0702714044103394</v>
      </c>
      <c r="AE641" s="58">
        <f t="shared" si="114"/>
        <v>-0.39505299584218845</v>
      </c>
      <c r="AF641" s="58">
        <f t="shared" si="115"/>
        <v>0.85485026564217281</v>
      </c>
      <c r="AG641" s="57">
        <f t="shared" si="116"/>
        <v>-0.68109949014751048</v>
      </c>
      <c r="AH641" s="59">
        <f t="shared" si="117"/>
        <v>2.1713196747311185</v>
      </c>
      <c r="AI641" s="60">
        <f t="shared" si="118"/>
        <v>0.58858071610867646</v>
      </c>
    </row>
    <row r="642" spans="2:35">
      <c r="B642" s="11"/>
      <c r="E642" s="27">
        <f t="shared" si="109"/>
        <v>4646969.4140961338</v>
      </c>
      <c r="F642" s="27">
        <f t="shared" si="110"/>
        <v>6726334.9777332405</v>
      </c>
      <c r="G642" s="37">
        <f t="shared" si="111"/>
        <v>6177015.2865083376</v>
      </c>
      <c r="H642" s="37">
        <f t="shared" si="112"/>
        <v>6102840.6558198351</v>
      </c>
      <c r="I642" s="30"/>
      <c r="J642" s="31"/>
      <c r="K642" s="10">
        <f t="shared" si="119"/>
        <v>411.86250000000001</v>
      </c>
      <c r="L642" s="10">
        <f t="shared" si="120"/>
        <v>412.04250000000002</v>
      </c>
      <c r="M642" s="8">
        <v>43197</v>
      </c>
      <c r="N642" s="16">
        <v>0.14583333333333334</v>
      </c>
      <c r="O642" s="6">
        <v>410.4</v>
      </c>
      <c r="P642" s="1">
        <v>7.8479999999999999</v>
      </c>
      <c r="Q642" s="1">
        <v>2.62</v>
      </c>
      <c r="R642" s="1">
        <v>0.52</v>
      </c>
      <c r="S642" s="10">
        <v>2.6</v>
      </c>
      <c r="T642" s="10">
        <v>83.37</v>
      </c>
      <c r="U642" s="10">
        <v>22.29</v>
      </c>
      <c r="V642" s="12">
        <v>5</v>
      </c>
      <c r="W642" s="10">
        <v>22.5</v>
      </c>
      <c r="X642" s="12">
        <v>5</v>
      </c>
      <c r="Y642" s="10">
        <v>59.88</v>
      </c>
      <c r="Z642" s="12">
        <v>5</v>
      </c>
      <c r="AA642" s="10">
        <v>180</v>
      </c>
      <c r="AB642" s="6">
        <v>6</v>
      </c>
      <c r="AD642" s="2">
        <f t="shared" si="113"/>
        <v>1.0228685692265689</v>
      </c>
      <c r="AE642" s="58">
        <f t="shared" si="114"/>
        <v>-0.37939941700503366</v>
      </c>
      <c r="AF642" s="58">
        <f t="shared" si="115"/>
        <v>0.84921619137754356</v>
      </c>
      <c r="AG642" s="57">
        <f t="shared" si="116"/>
        <v>-0.70981734055160517</v>
      </c>
      <c r="AH642" s="59">
        <f t="shared" si="117"/>
        <v>2.2249464214091645</v>
      </c>
      <c r="AI642" s="60">
        <f t="shared" si="118"/>
        <v>0.62876024961471877</v>
      </c>
    </row>
    <row r="643" spans="2:35">
      <c r="B643" s="11"/>
      <c r="E643" s="27">
        <f t="shared" si="109"/>
        <v>4430370.1181863565</v>
      </c>
      <c r="F643" s="27">
        <f t="shared" si="110"/>
        <v>6482216.5038107121</v>
      </c>
      <c r="G643" s="37">
        <f t="shared" si="111"/>
        <v>5873116.7391068675</v>
      </c>
      <c r="H643" s="37">
        <f t="shared" si="112"/>
        <v>5856031.9511449635</v>
      </c>
      <c r="I643" s="30"/>
      <c r="J643" s="31"/>
      <c r="K643" s="10">
        <f t="shared" si="119"/>
        <v>409.32</v>
      </c>
      <c r="L643" s="10">
        <f t="shared" si="120"/>
        <v>409.49850000000004</v>
      </c>
      <c r="M643" s="8">
        <v>43197</v>
      </c>
      <c r="N643" s="16">
        <v>0.16180555555555556</v>
      </c>
      <c r="O643" s="6">
        <v>410.4</v>
      </c>
      <c r="P643" s="1">
        <v>7.8479999999999999</v>
      </c>
      <c r="Q643" s="1">
        <v>2.7</v>
      </c>
      <c r="R643" s="1">
        <v>0.56000000000000005</v>
      </c>
      <c r="S643" s="10">
        <v>2.7</v>
      </c>
      <c r="T643" s="10">
        <v>82.98</v>
      </c>
      <c r="U643" s="10">
        <v>22.02</v>
      </c>
      <c r="V643" s="12">
        <v>5</v>
      </c>
      <c r="W643" s="10">
        <v>25.5</v>
      </c>
      <c r="X643" s="12">
        <v>5</v>
      </c>
      <c r="Y643" s="10">
        <v>59.64</v>
      </c>
      <c r="Z643" s="12">
        <v>5</v>
      </c>
      <c r="AA643" s="10">
        <v>178.5</v>
      </c>
      <c r="AB643" s="6">
        <v>6</v>
      </c>
      <c r="AD643" s="2">
        <f t="shared" si="113"/>
        <v>0.96751963146766751</v>
      </c>
      <c r="AE643" s="58">
        <f t="shared" si="114"/>
        <v>-0.36489827028478994</v>
      </c>
      <c r="AF643" s="58">
        <f t="shared" si="115"/>
        <v>0.84665244184345279</v>
      </c>
      <c r="AG643" s="57">
        <f t="shared" si="116"/>
        <v>-0.72294834730580237</v>
      </c>
      <c r="AH643" s="59">
        <f t="shared" si="117"/>
        <v>2.2859615929773227</v>
      </c>
      <c r="AI643" s="60">
        <f t="shared" si="118"/>
        <v>0.67917683020212882</v>
      </c>
    </row>
    <row r="644" spans="2:35">
      <c r="B644" s="11"/>
      <c r="E644" s="27">
        <f t="shared" si="109"/>
        <v>4684031.5617208676</v>
      </c>
      <c r="F644" s="27">
        <f t="shared" si="110"/>
        <v>6159687.7648768201</v>
      </c>
      <c r="G644" s="37">
        <f t="shared" si="111"/>
        <v>5890010.2480964214</v>
      </c>
      <c r="H644" s="37">
        <f t="shared" si="112"/>
        <v>5648106.0799986282</v>
      </c>
      <c r="I644" s="30"/>
      <c r="J644" s="31"/>
      <c r="K644" s="10">
        <f t="shared" si="119"/>
        <v>411.87</v>
      </c>
      <c r="L644" s="10">
        <f t="shared" si="120"/>
        <v>412.017</v>
      </c>
      <c r="M644" s="8">
        <v>43197</v>
      </c>
      <c r="N644" s="16">
        <v>0.21249999999999999</v>
      </c>
      <c r="O644" s="6">
        <v>410.4</v>
      </c>
      <c r="P644" s="1">
        <v>7.8479999999999999</v>
      </c>
      <c r="Q644" s="1">
        <v>2.61</v>
      </c>
      <c r="R644" s="1">
        <v>0.62</v>
      </c>
      <c r="S644" s="10">
        <v>3.5</v>
      </c>
      <c r="T644" s="10">
        <v>83.28</v>
      </c>
      <c r="U644" s="10">
        <v>22.14</v>
      </c>
      <c r="V644" s="12">
        <v>5</v>
      </c>
      <c r="W644" s="10">
        <v>27</v>
      </c>
      <c r="X644" s="12">
        <v>5</v>
      </c>
      <c r="Y644" s="10">
        <v>60.06</v>
      </c>
      <c r="Z644" s="12">
        <v>5</v>
      </c>
      <c r="AA644" s="10">
        <v>147</v>
      </c>
      <c r="AB644" s="6">
        <v>6</v>
      </c>
      <c r="AD644" s="2">
        <f t="shared" si="113"/>
        <v>0.89502644929908448</v>
      </c>
      <c r="AE644" s="58">
        <f t="shared" si="114"/>
        <v>-0.38143004968546756</v>
      </c>
      <c r="AF644" s="58">
        <f t="shared" si="115"/>
        <v>0.8752699929509139</v>
      </c>
      <c r="AG644" s="57">
        <f t="shared" si="116"/>
        <v>-0.57857960278335241</v>
      </c>
      <c r="AH644" s="59">
        <f t="shared" si="117"/>
        <v>2.2844546816018854</v>
      </c>
      <c r="AI644" s="60">
        <f t="shared" si="118"/>
        <v>0.72736039480553394</v>
      </c>
    </row>
    <row r="645" spans="2:35">
      <c r="B645" s="11"/>
      <c r="E645" s="27">
        <f t="shared" si="109"/>
        <v>4365324.9553020429</v>
      </c>
      <c r="F645" s="27">
        <f t="shared" si="110"/>
        <v>6499771.470133665</v>
      </c>
      <c r="G645" s="37">
        <f t="shared" si="111"/>
        <v>5825421.7110158959</v>
      </c>
      <c r="H645" s="37">
        <f t="shared" si="112"/>
        <v>5855030.5815965896</v>
      </c>
      <c r="I645" s="30"/>
      <c r="J645" s="31"/>
      <c r="K645" s="10">
        <f t="shared" si="119"/>
        <v>410.82749999999999</v>
      </c>
      <c r="L645" s="10">
        <f t="shared" si="120"/>
        <v>410.97449999999998</v>
      </c>
      <c r="M645" s="8">
        <v>43197</v>
      </c>
      <c r="N645" s="16">
        <v>0.21458333333333335</v>
      </c>
      <c r="O645" s="6">
        <v>410.4</v>
      </c>
      <c r="P645" s="1">
        <v>7.8479999999999999</v>
      </c>
      <c r="Q645" s="1">
        <v>2.73</v>
      </c>
      <c r="R645" s="1">
        <v>0.56000000000000005</v>
      </c>
      <c r="S645" s="10">
        <v>3.9</v>
      </c>
      <c r="T645" s="10">
        <v>82.98</v>
      </c>
      <c r="U645" s="10">
        <v>21.99</v>
      </c>
      <c r="V645" s="12">
        <v>5</v>
      </c>
      <c r="W645" s="10">
        <v>28.5</v>
      </c>
      <c r="X645" s="12">
        <v>5</v>
      </c>
      <c r="Y645" s="10">
        <v>60</v>
      </c>
      <c r="Z645" s="12">
        <v>5</v>
      </c>
      <c r="AA645" s="10">
        <v>147</v>
      </c>
      <c r="AB645" s="6">
        <v>6</v>
      </c>
      <c r="AD645" s="2">
        <f t="shared" si="113"/>
        <v>0.96624585271634866</v>
      </c>
      <c r="AE645" s="58">
        <f t="shared" si="114"/>
        <v>-0.35992026760739737</v>
      </c>
      <c r="AF645" s="58">
        <f t="shared" si="115"/>
        <v>0.8422924679595144</v>
      </c>
      <c r="AG645" s="57">
        <f t="shared" si="116"/>
        <v>-0.74537082887051742</v>
      </c>
      <c r="AH645" s="59">
        <f t="shared" si="117"/>
        <v>2.2994584375294744</v>
      </c>
      <c r="AI645" s="60">
        <f t="shared" si="118"/>
        <v>0.68269246563150754</v>
      </c>
    </row>
    <row r="646" spans="2:35">
      <c r="B646" s="11"/>
      <c r="E646" s="27">
        <f t="shared" si="109"/>
        <v>4815641.4178963378</v>
      </c>
      <c r="F646" s="27">
        <f t="shared" si="110"/>
        <v>6909536.0467677722</v>
      </c>
      <c r="G646" s="37">
        <f t="shared" si="111"/>
        <v>6413763.5655929567</v>
      </c>
      <c r="H646" s="37">
        <f t="shared" si="112"/>
        <v>6291088.9073958071</v>
      </c>
      <c r="I646" s="30"/>
      <c r="J646" s="31"/>
      <c r="K646" s="10">
        <f t="shared" si="119"/>
        <v>411.29249999999996</v>
      </c>
      <c r="L646" s="10">
        <f t="shared" si="120"/>
        <v>411.44399999999996</v>
      </c>
      <c r="M646" s="8">
        <v>43197</v>
      </c>
      <c r="N646" s="16">
        <v>0.26597222222222222</v>
      </c>
      <c r="O646" s="6">
        <v>410.4</v>
      </c>
      <c r="P646" s="1">
        <v>7.8479999999999999</v>
      </c>
      <c r="Q646" s="1">
        <v>2.56</v>
      </c>
      <c r="R646" s="1">
        <v>0.49</v>
      </c>
      <c r="S646" s="10">
        <v>-0.7</v>
      </c>
      <c r="T646" s="10">
        <v>83.22</v>
      </c>
      <c r="U646" s="10">
        <v>21.9</v>
      </c>
      <c r="V646" s="12">
        <v>5</v>
      </c>
      <c r="W646" s="10">
        <v>27</v>
      </c>
      <c r="X646" s="12">
        <v>5</v>
      </c>
      <c r="Y646" s="10">
        <v>60.18</v>
      </c>
      <c r="Z646" s="12">
        <v>5</v>
      </c>
      <c r="AA646" s="10">
        <v>151.5</v>
      </c>
      <c r="AB646" s="6">
        <v>6</v>
      </c>
      <c r="AD646" s="2">
        <f t="shared" si="113"/>
        <v>1.0703012105549017</v>
      </c>
      <c r="AE646" s="58">
        <f t="shared" si="114"/>
        <v>-0.39096881703347741</v>
      </c>
      <c r="AF646" s="58">
        <f t="shared" si="115"/>
        <v>0.85140748841426472</v>
      </c>
      <c r="AG646" s="57">
        <f t="shared" si="116"/>
        <v>-0.69862534376534069</v>
      </c>
      <c r="AH646" s="59">
        <f t="shared" si="117"/>
        <v>2.1796031703405174</v>
      </c>
      <c r="AI646" s="60">
        <f t="shared" si="118"/>
        <v>0.59096071900244806</v>
      </c>
    </row>
    <row r="647" spans="2:35">
      <c r="B647" s="11"/>
      <c r="E647" s="27">
        <f t="shared" si="109"/>
        <v>4666512.9231902044</v>
      </c>
      <c r="F647" s="27">
        <f t="shared" si="110"/>
        <v>6909895.4813481765</v>
      </c>
      <c r="G647" s="37">
        <f t="shared" si="111"/>
        <v>6293973.453554146</v>
      </c>
      <c r="H647" s="37">
        <f t="shared" si="112"/>
        <v>6260081.780071714</v>
      </c>
      <c r="I647" s="30"/>
      <c r="J647" s="31"/>
      <c r="K647" s="10">
        <f t="shared" si="119"/>
        <v>409.95</v>
      </c>
      <c r="L647" s="10">
        <f t="shared" si="120"/>
        <v>410.09999999999997</v>
      </c>
      <c r="M647" s="8">
        <v>43197</v>
      </c>
      <c r="N647" s="16">
        <v>0.31319444444444444</v>
      </c>
      <c r="O647" s="6">
        <v>410.4</v>
      </c>
      <c r="P647" s="1">
        <v>7.8479999999999999</v>
      </c>
      <c r="Q647" s="1">
        <v>2.61</v>
      </c>
      <c r="R647" s="1">
        <v>0.49</v>
      </c>
      <c r="S647" s="10">
        <v>-0.8</v>
      </c>
      <c r="T647" s="10">
        <v>82.47</v>
      </c>
      <c r="U647" s="10">
        <v>22.02</v>
      </c>
      <c r="V647" s="12">
        <v>5</v>
      </c>
      <c r="W647" s="10">
        <v>30</v>
      </c>
      <c r="X647" s="12">
        <v>5</v>
      </c>
      <c r="Y647" s="10">
        <v>59.79</v>
      </c>
      <c r="Z647" s="12">
        <v>5</v>
      </c>
      <c r="AA647" s="10">
        <v>150</v>
      </c>
      <c r="AB647" s="6">
        <v>6</v>
      </c>
      <c r="AD647" s="2">
        <f t="shared" si="113"/>
        <v>1.0702714044103394</v>
      </c>
      <c r="AE647" s="58">
        <f t="shared" si="114"/>
        <v>-0.38115731405983977</v>
      </c>
      <c r="AF647" s="58">
        <f t="shared" si="115"/>
        <v>0.84325883772655252</v>
      </c>
      <c r="AG647" s="57">
        <f t="shared" si="116"/>
        <v>-0.74039098516156288</v>
      </c>
      <c r="AH647" s="59">
        <f t="shared" si="117"/>
        <v>2.2009055664663024</v>
      </c>
      <c r="AI647" s="60">
        <f t="shared" si="118"/>
        <v>0.59667134100113717</v>
      </c>
    </row>
    <row r="648" spans="2:35">
      <c r="B648" s="11"/>
      <c r="E648" s="27">
        <f t="shared" si="109"/>
        <v>5119130.7235676637</v>
      </c>
      <c r="F648" s="27">
        <f t="shared" si="110"/>
        <v>6418618.5944902413</v>
      </c>
      <c r="G648" s="37">
        <f t="shared" si="111"/>
        <v>6319565.9921144117</v>
      </c>
      <c r="H648" s="37">
        <f t="shared" si="112"/>
        <v>5953736.4548286237</v>
      </c>
      <c r="I648" s="30"/>
      <c r="J648" s="31"/>
      <c r="K648" s="10">
        <f t="shared" si="119"/>
        <v>411.46499999999997</v>
      </c>
      <c r="L648" s="10">
        <f t="shared" si="120"/>
        <v>411.46949999999998</v>
      </c>
      <c r="M648" s="8">
        <v>43197</v>
      </c>
      <c r="N648" s="15">
        <v>0.41666666666666669</v>
      </c>
      <c r="O648" s="6">
        <v>410.4</v>
      </c>
      <c r="P648" s="1">
        <v>7.8479999999999999</v>
      </c>
      <c r="Q648" s="1">
        <v>2.4700000000000002</v>
      </c>
      <c r="R648" s="1">
        <v>0.56999999999999995</v>
      </c>
      <c r="S648" s="10">
        <v>-2.2000000000000002</v>
      </c>
      <c r="T648" s="10">
        <v>83.16</v>
      </c>
      <c r="U648" s="10">
        <v>22.38</v>
      </c>
      <c r="V648" s="12">
        <v>5</v>
      </c>
      <c r="W648" s="10">
        <v>28.5</v>
      </c>
      <c r="X648" s="12">
        <v>5</v>
      </c>
      <c r="Y648" s="10">
        <v>59.88</v>
      </c>
      <c r="Z648" s="12">
        <v>5</v>
      </c>
      <c r="AA648" s="10">
        <v>4.5</v>
      </c>
      <c r="AB648" s="6">
        <v>6</v>
      </c>
      <c r="AD648" s="2">
        <f t="shared" si="113"/>
        <v>0.95507927393624326</v>
      </c>
      <c r="AE648" s="58">
        <f t="shared" si="114"/>
        <v>-0.4102072638329981</v>
      </c>
      <c r="AF648" s="58">
        <f t="shared" si="115"/>
        <v>0.88984134582553864</v>
      </c>
      <c r="AG648" s="57">
        <f t="shared" si="116"/>
        <v>-0.50687418944557405</v>
      </c>
      <c r="AH648" s="59">
        <f t="shared" si="117"/>
        <v>2.1979081241890808</v>
      </c>
      <c r="AI648" s="60">
        <f t="shared" si="118"/>
        <v>0.6577521473873631</v>
      </c>
    </row>
    <row r="649" spans="2:35">
      <c r="B649" s="11"/>
      <c r="E649" s="27">
        <f t="shared" si="109"/>
        <v>5308800.9682124825</v>
      </c>
      <c r="F649" s="27">
        <f t="shared" si="110"/>
        <v>7615587.7929745084</v>
      </c>
      <c r="G649" s="37">
        <f t="shared" si="111"/>
        <v>7221361.9820742533</v>
      </c>
      <c r="H649" s="37">
        <f t="shared" si="112"/>
        <v>6981189.1580974795</v>
      </c>
      <c r="I649" s="30"/>
      <c r="J649" s="31"/>
      <c r="K649" s="10">
        <f t="shared" si="119"/>
        <v>411.76499999999999</v>
      </c>
      <c r="L649" s="10">
        <f t="shared" si="120"/>
        <v>411.92099999999999</v>
      </c>
      <c r="M649" s="8">
        <v>43197</v>
      </c>
      <c r="N649" s="16">
        <v>0.52222222222222225</v>
      </c>
      <c r="O649" s="6">
        <v>410.4</v>
      </c>
      <c r="P649" s="1">
        <v>7.8479999999999999</v>
      </c>
      <c r="Q649" s="1">
        <v>2.42</v>
      </c>
      <c r="R649" s="1">
        <v>0.4</v>
      </c>
      <c r="S649" s="10">
        <v>-3</v>
      </c>
      <c r="T649" s="10">
        <v>82.68</v>
      </c>
      <c r="U649" s="10">
        <v>22.02</v>
      </c>
      <c r="V649" s="12">
        <v>5</v>
      </c>
      <c r="W649" s="10">
        <v>27</v>
      </c>
      <c r="X649" s="12">
        <v>5</v>
      </c>
      <c r="Y649" s="10">
        <v>60.15</v>
      </c>
      <c r="Z649" s="12">
        <v>5</v>
      </c>
      <c r="AA649" s="10">
        <v>156</v>
      </c>
      <c r="AB649" s="6">
        <v>6</v>
      </c>
      <c r="AD649" s="2">
        <f t="shared" si="113"/>
        <v>1.239395963178727</v>
      </c>
      <c r="AE649" s="58">
        <f t="shared" si="114"/>
        <v>-0.42186730099394298</v>
      </c>
      <c r="AF649" s="58">
        <f t="shared" si="115"/>
        <v>0.85113542966533462</v>
      </c>
      <c r="AG649" s="57">
        <f t="shared" si="116"/>
        <v>-0.70001331012043</v>
      </c>
      <c r="AH649" s="59">
        <f t="shared" si="117"/>
        <v>2.0597477397901094</v>
      </c>
      <c r="AI649" s="60">
        <f t="shared" si="118"/>
        <v>0.48257111424527876</v>
      </c>
    </row>
    <row r="650" spans="2:35">
      <c r="B650" s="11"/>
      <c r="E650" s="27">
        <f t="shared" ref="E650:E713" si="121">IF(ISNUMBER((2*Q650*1000-O650*P650*$C$3-2*Q650*1000*SQRT(1-O650*P650*$C$3/(Q650*1000)-(O650*P650*$C$3/(2*Q650*1000))^2*TAN(S650*PI()/180)^2))/((O650*10^-6)^2*$C$2)),(2*Q650*1000-O650*P650*$C$3-2*Q650*1000*SQRT(1-O650*P650*$C$3/(Q650*1000)-(O650*P650*$C$3/(2*Q650*1000))^2*TAN(S650*PI()/180)^2))/((O650*10^-6)^2*$C$2),#N/A)</f>
        <v>5046100.8143036487</v>
      </c>
      <c r="F650" s="27">
        <f t="shared" ref="F650:F713" si="122">IF(ISNUMBER((2*R650*1000+O650*P650*$C$3-2*R650*1000*SQRT(1+O650*P650*$C$3/(R650*1000)-(O650*P650*$C$3)^2*TAN(S650*PI()/180)^2/(4*(R650*1000)^2)))/((O650*10^-6)^2*$C$2)),(2*R650*1000+O650*P650*$C$3-2*R650*1000*SQRT(1+O650*P650*$C$3/(R650*1000)-(O650*P650*$C$3)^2*TAN(S650*PI()/180)^2/(4*(R650*1000)^2)))/((O650*10^-6)^2*$C$2),#N/A)</f>
        <v>7357846.9382892819</v>
      </c>
      <c r="G650" s="37">
        <f t="shared" ref="G650:G713" si="123">IF(ISNUMBER((2*AH650*1000-O650*P650*$C$3-2*AH650*1000*SQRT(1-O650*P650*$C$3/(AH650*1000)-(O650*P650*$C$3/(2*AH650*1000))^2*TAN(S650*PI()/180)^2))/((O650*10^-6)^2*$C$2)),(2*AH650*1000-O650*P650*$C$3-2*AH650*1000*SQRT(1-O650*P650*$C$3/(AH650*1000)-(O650*P650*$C$3/(2*AH650*1000))^2*TAN(S650*PI()/180)^2))/((O650*10^-6)^2*$C$2),#N/A)</f>
        <v>6836405.0502865547</v>
      </c>
      <c r="H650" s="37">
        <f t="shared" ref="H650:H713" si="124">IF(ISNUMBER((2*AI650*1000+O650*P650*$C$3-2*AI650*1000*SQRT(1+O650*P650*$C$3/(AI650*1000)-(O650*P650*$C$3)^2*TAN(S650*PI()/180)^2/(4*(AI650*1000)^2)))/((O650*10^-6)^2*$C$2)),(2*AI650*1000+O650*P650*$C$3-2*AI650*1000*SQRT(1+O650*P650*$C$3/(AI650*1000)-(O650*P650*$C$3)^2*TAN(S650*PI()/180)^2/(4*(AI650*1000)^2)))/((O650*10^-6)^2*$C$2),#N/A)</f>
        <v>6697419.2441053279</v>
      </c>
      <c r="I650" s="30"/>
      <c r="J650" s="31"/>
      <c r="K650" s="10">
        <f t="shared" si="119"/>
        <v>411.27000000000004</v>
      </c>
      <c r="L650" s="10">
        <f t="shared" si="120"/>
        <v>411.41550000000001</v>
      </c>
      <c r="M650" s="8">
        <v>43198</v>
      </c>
      <c r="N650" s="16">
        <v>3.3333333333333333E-2</v>
      </c>
      <c r="O650" s="6">
        <v>410.4</v>
      </c>
      <c r="P650" s="1">
        <v>7.8479999999999999</v>
      </c>
      <c r="Q650" s="1">
        <v>2.52</v>
      </c>
      <c r="R650" s="1">
        <v>0.45</v>
      </c>
      <c r="S650" s="10">
        <v>-8</v>
      </c>
      <c r="T650" s="10">
        <v>82.8</v>
      </c>
      <c r="U650" s="10">
        <v>22.38</v>
      </c>
      <c r="V650" s="12">
        <v>5</v>
      </c>
      <c r="W650" s="10">
        <v>28.5</v>
      </c>
      <c r="X650" s="12">
        <v>5</v>
      </c>
      <c r="Y650" s="10">
        <v>59.7</v>
      </c>
      <c r="Z650" s="12">
        <v>5</v>
      </c>
      <c r="AA650" s="10">
        <v>145.5</v>
      </c>
      <c r="AB650" s="6">
        <v>6</v>
      </c>
      <c r="AD650" s="2">
        <f t="shared" ref="AD650:AD713" si="125">SQRT(1+O650*P650*$C$3/(R650*1000)-1/4*(O650*P650*$C$3/(R650*1000))^2*TAN(S650*PI()/180)^2)-1</f>
        <v>1.1249583224280681</v>
      </c>
      <c r="AE650" s="58">
        <f t="shared" ref="AE650:AE713" si="126">SQRT(1-O650*P650*$C$3/(Q650*1000)-1/4*(O650*P650*$C$3/(Q650*1000))^2*TAN(S650*PI()/180)^2)-1</f>
        <v>-0.40089067298523773</v>
      </c>
      <c r="AF650" s="58">
        <f t="shared" ref="AF650:AF713" si="127">(O650*P650*$C$3-SQRT((O650*P650*$C$3)^2+4*Q650*1000*R650*1000*10^(-$AI$2/10)*AD650*AE650))/(2*R650*1000*10^(-$AI$2/10)*AD650)</f>
        <v>0.84688630865641645</v>
      </c>
      <c r="AG650" s="57">
        <f t="shared" ref="AG650:AG713" si="128">IF(ISNUMBER(AF650),IF(AF650&lt;=1,10*LOG10(AF650),0),"")</f>
        <v>-0.72174888178443697</v>
      </c>
      <c r="AH650" s="59">
        <f t="shared" ref="AH650:AH713" si="129">IF(ISNUMBER(AG650),Q650*10^(AG650/10),#N/A)</f>
        <v>2.1341534978141694</v>
      </c>
      <c r="AI650" s="60">
        <f t="shared" ref="AI650:AI713" si="130">IF(ISNUMBER(AG650),R650*10^((-AG650+$AI$2)/10),#N/A)</f>
        <v>0.54561638265674661</v>
      </c>
    </row>
    <row r="651" spans="2:35">
      <c r="B651" s="11"/>
      <c r="E651" s="27">
        <f t="shared" si="121"/>
        <v>5136505.2421356607</v>
      </c>
      <c r="F651" s="27">
        <f t="shared" si="122"/>
        <v>7157824.0706865722</v>
      </c>
      <c r="G651" s="37">
        <f t="shared" si="123"/>
        <v>6798015.831604219</v>
      </c>
      <c r="H651" s="37">
        <f t="shared" si="124"/>
        <v>6561152.6132853534</v>
      </c>
      <c r="I651" s="30"/>
      <c r="J651" s="31"/>
      <c r="K651" s="10">
        <f t="shared" ref="K651:K714" si="131">U651*V651+W651*X651/1000+Y651*Z651+AA651/1000*(AB651-1)</f>
        <v>411.3</v>
      </c>
      <c r="L651" s="10">
        <f t="shared" ref="L651:L714" si="132">U651*V651+W651*X651/1000+Y651*Z651+AA651/1000*AB651</f>
        <v>411.45</v>
      </c>
      <c r="M651" s="8">
        <v>43198</v>
      </c>
      <c r="N651" s="16">
        <v>0.14166666666666666</v>
      </c>
      <c r="O651" s="6">
        <v>410.4</v>
      </c>
      <c r="P651" s="1">
        <v>7.8479999999999999</v>
      </c>
      <c r="Q651" s="1">
        <v>2.4700000000000002</v>
      </c>
      <c r="R651" s="1">
        <v>0.46</v>
      </c>
      <c r="S651" s="10">
        <v>-3.9</v>
      </c>
      <c r="T651" s="10">
        <v>83.1</v>
      </c>
      <c r="U651" s="10">
        <v>21.81</v>
      </c>
      <c r="V651" s="12">
        <v>5</v>
      </c>
      <c r="W651" s="10">
        <v>30</v>
      </c>
      <c r="X651" s="12">
        <v>5</v>
      </c>
      <c r="Y651" s="10">
        <v>60.27</v>
      </c>
      <c r="Z651" s="12">
        <v>5</v>
      </c>
      <c r="AA651" s="10">
        <v>150</v>
      </c>
      <c r="AB651" s="6">
        <v>6</v>
      </c>
      <c r="AD651" s="2">
        <f t="shared" si="125"/>
        <v>1.1181713760840117</v>
      </c>
      <c r="AE651" s="58">
        <f t="shared" si="126"/>
        <v>-0.4104930872800151</v>
      </c>
      <c r="AF651" s="58">
        <f t="shared" si="127"/>
        <v>0.8592582128376981</v>
      </c>
      <c r="AG651" s="57">
        <f t="shared" si="128"/>
        <v>-0.65876308160132246</v>
      </c>
      <c r="AH651" s="59">
        <f t="shared" si="129"/>
        <v>2.1223677857091143</v>
      </c>
      <c r="AI651" s="60">
        <f t="shared" si="130"/>
        <v>0.54971063588372004</v>
      </c>
    </row>
    <row r="652" spans="2:35">
      <c r="B652" s="11"/>
      <c r="E652" s="27">
        <f t="shared" si="121"/>
        <v>5368476.5718322862</v>
      </c>
      <c r="F652" s="27">
        <f t="shared" si="122"/>
        <v>7323676.5514994208</v>
      </c>
      <c r="G652" s="37">
        <f t="shared" si="123"/>
        <v>7064438.0076640686</v>
      </c>
      <c r="H652" s="37">
        <f t="shared" si="124"/>
        <v>6746091.0439104103</v>
      </c>
      <c r="I652" s="30"/>
      <c r="J652" s="31"/>
      <c r="K652" s="10">
        <f t="shared" si="131"/>
        <v>411.27</v>
      </c>
      <c r="L652" s="10">
        <f t="shared" si="132"/>
        <v>411.41699999999997</v>
      </c>
      <c r="M652" s="8">
        <v>43198</v>
      </c>
      <c r="N652" s="16">
        <v>0.1763888888888889</v>
      </c>
      <c r="O652" s="6">
        <v>410.4</v>
      </c>
      <c r="P652" s="1">
        <v>7.8479999999999999</v>
      </c>
      <c r="Q652" s="1">
        <v>2.41</v>
      </c>
      <c r="R652" s="1">
        <v>0.44</v>
      </c>
      <c r="S652" s="10">
        <v>-4.5999999999999996</v>
      </c>
      <c r="T652" s="10">
        <v>83.22</v>
      </c>
      <c r="U652" s="10">
        <v>22.65</v>
      </c>
      <c r="V652" s="12">
        <v>5</v>
      </c>
      <c r="W652" s="10">
        <v>27</v>
      </c>
      <c r="X652" s="12">
        <v>5</v>
      </c>
      <c r="Y652" s="10">
        <v>59.43</v>
      </c>
      <c r="Z652" s="12">
        <v>5</v>
      </c>
      <c r="AA652" s="10">
        <v>147</v>
      </c>
      <c r="AB652" s="6">
        <v>6</v>
      </c>
      <c r="AD652" s="2">
        <f t="shared" si="125"/>
        <v>1.1536811373897469</v>
      </c>
      <c r="AE652" s="58">
        <f t="shared" si="126"/>
        <v>-0.42462393557177702</v>
      </c>
      <c r="AF652" s="58">
        <f t="shared" si="127"/>
        <v>0.86530165353948196</v>
      </c>
      <c r="AG652" s="57">
        <f t="shared" si="128"/>
        <v>-0.62832466373507156</v>
      </c>
      <c r="AH652" s="59">
        <f t="shared" si="129"/>
        <v>2.0853769850301518</v>
      </c>
      <c r="AI652" s="60">
        <f t="shared" si="130"/>
        <v>0.52213780949783317</v>
      </c>
    </row>
    <row r="653" spans="2:35">
      <c r="B653" s="11"/>
      <c r="E653" s="27">
        <f t="shared" si="121"/>
        <v>4795745.172104625</v>
      </c>
      <c r="F653" s="27">
        <f t="shared" si="122"/>
        <v>7338909.9721220508</v>
      </c>
      <c r="G653" s="37">
        <f t="shared" si="123"/>
        <v>6630632.6021801326</v>
      </c>
      <c r="H653" s="37">
        <f t="shared" si="124"/>
        <v>6638687.8299797159</v>
      </c>
      <c r="I653" s="30"/>
      <c r="J653" s="31"/>
      <c r="K653" s="10">
        <f t="shared" si="131"/>
        <v>411.29249999999996</v>
      </c>
      <c r="L653" s="10">
        <f t="shared" si="132"/>
        <v>411.44249999999994</v>
      </c>
      <c r="M653" s="8">
        <v>43198</v>
      </c>
      <c r="N653" s="16">
        <v>0.17847222222222223</v>
      </c>
      <c r="O653" s="6">
        <v>410.4</v>
      </c>
      <c r="P653" s="1">
        <v>7.8479999999999999</v>
      </c>
      <c r="Q653" s="1">
        <v>2.58</v>
      </c>
      <c r="R653" s="1">
        <v>0.44</v>
      </c>
      <c r="S653" s="10">
        <v>-5.2</v>
      </c>
      <c r="T653" s="10">
        <v>83.22</v>
      </c>
      <c r="U653" s="10">
        <v>21.75</v>
      </c>
      <c r="V653" s="12">
        <v>5</v>
      </c>
      <c r="W653" s="10">
        <v>28.5</v>
      </c>
      <c r="X653" s="12">
        <v>5</v>
      </c>
      <c r="Y653" s="10">
        <v>60.33</v>
      </c>
      <c r="Z653" s="12">
        <v>5</v>
      </c>
      <c r="AA653" s="10">
        <v>150</v>
      </c>
      <c r="AB653" s="6">
        <v>6</v>
      </c>
      <c r="AD653" s="2">
        <f t="shared" si="125"/>
        <v>1.1522743554518113</v>
      </c>
      <c r="AE653" s="58">
        <f t="shared" si="126"/>
        <v>-0.38762469829802704</v>
      </c>
      <c r="AF653" s="58">
        <f t="shared" si="127"/>
        <v>0.83453657000170478</v>
      </c>
      <c r="AG653" s="57">
        <f t="shared" si="128"/>
        <v>-0.78554627466514249</v>
      </c>
      <c r="AH653" s="59">
        <f t="shared" si="129"/>
        <v>2.1531043506043983</v>
      </c>
      <c r="AI653" s="60">
        <f t="shared" si="130"/>
        <v>0.54138635282697689</v>
      </c>
    </row>
    <row r="654" spans="2:35">
      <c r="B654" s="11"/>
      <c r="E654" s="27">
        <f t="shared" si="121"/>
        <v>5226585.6432502707</v>
      </c>
      <c r="F654" s="27">
        <f t="shared" si="122"/>
        <v>7336238.1768079866</v>
      </c>
      <c r="G654" s="37">
        <f t="shared" si="123"/>
        <v>6972551.4265950276</v>
      </c>
      <c r="H654" s="37">
        <f t="shared" si="124"/>
        <v>6725973.189189164</v>
      </c>
      <c r="I654" s="30"/>
      <c r="J654" s="31"/>
      <c r="K654" s="10">
        <f t="shared" si="131"/>
        <v>411.28500000000008</v>
      </c>
      <c r="L654" s="10">
        <f t="shared" si="132"/>
        <v>411.43200000000007</v>
      </c>
      <c r="M654" s="8">
        <v>43198</v>
      </c>
      <c r="N654" s="16">
        <v>0.18680555555555556</v>
      </c>
      <c r="O654" s="6">
        <v>410.4</v>
      </c>
      <c r="P654" s="1">
        <v>7.8479999999999999</v>
      </c>
      <c r="Q654" s="1">
        <v>2.4500000000000002</v>
      </c>
      <c r="R654" s="1">
        <v>0.44</v>
      </c>
      <c r="S654" s="10">
        <v>-5.0999999999999996</v>
      </c>
      <c r="T654" s="10">
        <v>83.19</v>
      </c>
      <c r="U654" s="10">
        <v>22.2</v>
      </c>
      <c r="V654" s="12">
        <v>5</v>
      </c>
      <c r="W654" s="10">
        <v>30</v>
      </c>
      <c r="X654" s="12">
        <v>5</v>
      </c>
      <c r="Y654" s="10">
        <v>59.88</v>
      </c>
      <c r="Z654" s="12">
        <v>5</v>
      </c>
      <c r="AA654" s="10">
        <v>147</v>
      </c>
      <c r="AB654" s="6">
        <v>6</v>
      </c>
      <c r="AD654" s="2">
        <f t="shared" si="125"/>
        <v>1.1525210914596191</v>
      </c>
      <c r="AE654" s="58">
        <f t="shared" si="126"/>
        <v>-0.41533803631336041</v>
      </c>
      <c r="AF654" s="58">
        <f t="shared" si="127"/>
        <v>0.85722286330017405</v>
      </c>
      <c r="AG654" s="57">
        <f t="shared" si="128"/>
        <v>-0.66906254250965902</v>
      </c>
      <c r="AH654" s="59">
        <f t="shared" si="129"/>
        <v>2.1001960150854262</v>
      </c>
      <c r="AI654" s="60">
        <f t="shared" si="130"/>
        <v>0.52705863233112193</v>
      </c>
    </row>
    <row r="655" spans="2:35">
      <c r="B655" s="11"/>
      <c r="E655" s="27">
        <f t="shared" si="121"/>
        <v>4934894.2015387602</v>
      </c>
      <c r="F655" s="27">
        <f t="shared" si="122"/>
        <v>7065374.2711020075</v>
      </c>
      <c r="G655" s="37">
        <f t="shared" si="123"/>
        <v>6585537.9091909528</v>
      </c>
      <c r="H655" s="37">
        <f t="shared" si="124"/>
        <v>6437692.8415253581</v>
      </c>
      <c r="I655" s="30"/>
      <c r="J655" s="31"/>
      <c r="K655" s="10">
        <f t="shared" si="131"/>
        <v>411.27750000000003</v>
      </c>
      <c r="L655" s="10">
        <f t="shared" si="132"/>
        <v>411.42450000000002</v>
      </c>
      <c r="M655" s="8">
        <v>43198</v>
      </c>
      <c r="N655" s="16">
        <v>0.2076388888888889</v>
      </c>
      <c r="O655" s="6">
        <v>410.4</v>
      </c>
      <c r="P655" s="1">
        <v>7.8479999999999999</v>
      </c>
      <c r="Q655" s="1">
        <v>2.54</v>
      </c>
      <c r="R655" s="1">
        <v>0.48</v>
      </c>
      <c r="S655" s="10">
        <v>-6</v>
      </c>
      <c r="T655" s="10">
        <v>82.59</v>
      </c>
      <c r="U655" s="10">
        <v>22.26</v>
      </c>
      <c r="V655" s="12">
        <v>5</v>
      </c>
      <c r="W655" s="10">
        <v>28.5</v>
      </c>
      <c r="X655" s="12">
        <v>5</v>
      </c>
      <c r="Y655" s="10">
        <v>59.82</v>
      </c>
      <c r="Z655" s="12">
        <v>5</v>
      </c>
      <c r="AA655" s="10">
        <v>147</v>
      </c>
      <c r="AB655" s="6">
        <v>6</v>
      </c>
      <c r="AD655" s="2">
        <f t="shared" si="125"/>
        <v>1.0794070267675546</v>
      </c>
      <c r="AE655" s="58">
        <f t="shared" si="126"/>
        <v>-0.39595504132915826</v>
      </c>
      <c r="AF655" s="58">
        <f t="shared" si="127"/>
        <v>0.85190737288981944</v>
      </c>
      <c r="AG655" s="57">
        <f t="shared" si="128"/>
        <v>-0.69607623108526839</v>
      </c>
      <c r="AH655" s="59">
        <f t="shared" si="129"/>
        <v>2.1638447271401415</v>
      </c>
      <c r="AI655" s="60">
        <f t="shared" si="130"/>
        <v>0.5785606075091777</v>
      </c>
    </row>
    <row r="656" spans="2:35">
      <c r="B656" s="11"/>
      <c r="E656" s="27">
        <f t="shared" si="121"/>
        <v>4783649.4542339742</v>
      </c>
      <c r="F656" s="27" t="e">
        <f t="shared" si="122"/>
        <v>#N/A</v>
      </c>
      <c r="G656" s="37" t="e">
        <f t="shared" si="123"/>
        <v>#N/A</v>
      </c>
      <c r="H656" s="37" t="e">
        <f t="shared" si="124"/>
        <v>#N/A</v>
      </c>
      <c r="I656" s="30"/>
      <c r="J656" s="31"/>
      <c r="K656" s="10">
        <f t="shared" si="131"/>
        <v>410.27249999999998</v>
      </c>
      <c r="L656" s="10">
        <f t="shared" si="132"/>
        <v>410.274</v>
      </c>
      <c r="M656" s="8">
        <v>43196</v>
      </c>
      <c r="N656" s="16">
        <v>0.6743055555555556</v>
      </c>
      <c r="O656" s="6">
        <v>410.25</v>
      </c>
      <c r="P656" s="1">
        <v>7.8479999999999999</v>
      </c>
      <c r="Q656" s="1">
        <v>2.57</v>
      </c>
      <c r="R656" s="1">
        <v>0</v>
      </c>
      <c r="S656" s="10">
        <v>-0.6</v>
      </c>
      <c r="T656" s="10">
        <v>82.98</v>
      </c>
      <c r="U656" s="10">
        <v>22.08</v>
      </c>
      <c r="V656" s="12">
        <v>5</v>
      </c>
      <c r="W656" s="10">
        <v>3</v>
      </c>
      <c r="X656" s="12">
        <v>5</v>
      </c>
      <c r="Y656" s="10">
        <v>59.97</v>
      </c>
      <c r="Z656" s="12">
        <v>5</v>
      </c>
      <c r="AA656" s="10">
        <v>1.5</v>
      </c>
      <c r="AB656" s="6">
        <v>6</v>
      </c>
      <c r="AD656" s="2" t="e">
        <f t="shared" si="125"/>
        <v>#DIV/0!</v>
      </c>
      <c r="AE656" s="58">
        <f t="shared" si="126"/>
        <v>-0.38877193440271274</v>
      </c>
      <c r="AF656" s="58" t="e">
        <f t="shared" si="127"/>
        <v>#DIV/0!</v>
      </c>
      <c r="AG656" s="57" t="str">
        <f t="shared" si="128"/>
        <v/>
      </c>
      <c r="AH656" s="59" t="e">
        <f t="shared" si="129"/>
        <v>#N/A</v>
      </c>
      <c r="AI656" s="60" t="e">
        <f t="shared" si="130"/>
        <v>#N/A</v>
      </c>
    </row>
    <row r="657" spans="2:35">
      <c r="B657" s="11"/>
      <c r="E657" s="27">
        <f t="shared" si="121"/>
        <v>4319415.5210736161</v>
      </c>
      <c r="F657" s="27">
        <f t="shared" si="122"/>
        <v>7768391.7517041005</v>
      </c>
      <c r="G657" s="37">
        <f t="shared" si="123"/>
        <v>6386672.3759931503</v>
      </c>
      <c r="H657" s="37">
        <f t="shared" si="124"/>
        <v>6914385.4389408194</v>
      </c>
      <c r="I657" s="30"/>
      <c r="J657" s="31"/>
      <c r="K657" s="10">
        <f t="shared" si="131"/>
        <v>410.4975</v>
      </c>
      <c r="L657" s="10">
        <f t="shared" si="132"/>
        <v>410.5455</v>
      </c>
      <c r="M657" s="8">
        <v>43196</v>
      </c>
      <c r="N657" s="16">
        <v>0.73125000000000007</v>
      </c>
      <c r="O657" s="6">
        <v>410.25</v>
      </c>
      <c r="P657" s="1">
        <v>7.8479999999999999</v>
      </c>
      <c r="Q657" s="1">
        <v>2.74</v>
      </c>
      <c r="R657" s="1">
        <v>0.38</v>
      </c>
      <c r="S657" s="10">
        <v>0.8</v>
      </c>
      <c r="T657" s="10">
        <v>82.8</v>
      </c>
      <c r="U657" s="10">
        <v>22.26</v>
      </c>
      <c r="V657" s="12">
        <v>5</v>
      </c>
      <c r="W657" s="10">
        <v>1.5</v>
      </c>
      <c r="X657" s="12">
        <v>5</v>
      </c>
      <c r="Y657" s="10">
        <v>59.79</v>
      </c>
      <c r="Z657" s="12">
        <v>5</v>
      </c>
      <c r="AA657" s="10">
        <v>48</v>
      </c>
      <c r="AB657" s="6">
        <v>6</v>
      </c>
      <c r="AD657" s="2">
        <f t="shared" si="125"/>
        <v>1.2881206768291338</v>
      </c>
      <c r="AE657" s="58">
        <f t="shared" si="126"/>
        <v>-0.35777164386536886</v>
      </c>
      <c r="AF657" s="58">
        <f t="shared" si="127"/>
        <v>0.79707954604310616</v>
      </c>
      <c r="AG657" s="57">
        <f t="shared" si="128"/>
        <v>-0.98498335211529753</v>
      </c>
      <c r="AH657" s="59">
        <f t="shared" si="129"/>
        <v>2.1839979561581111</v>
      </c>
      <c r="AI657" s="60">
        <f t="shared" si="130"/>
        <v>0.48953295310474693</v>
      </c>
    </row>
    <row r="658" spans="2:35">
      <c r="B658" s="11"/>
      <c r="E658" s="27">
        <f t="shared" si="121"/>
        <v>4784639.8858572021</v>
      </c>
      <c r="F658" s="27">
        <f t="shared" si="122"/>
        <v>6844670.5257136663</v>
      </c>
      <c r="G658" s="37">
        <f t="shared" si="123"/>
        <v>6352185.168746423</v>
      </c>
      <c r="H658" s="37">
        <f t="shared" si="124"/>
        <v>6230619.8850569809</v>
      </c>
      <c r="I658" s="30"/>
      <c r="J658" s="31"/>
      <c r="K658" s="10">
        <f t="shared" si="131"/>
        <v>410.75250000000005</v>
      </c>
      <c r="L658" s="10">
        <f t="shared" si="132"/>
        <v>410.85300000000007</v>
      </c>
      <c r="M658" s="8">
        <v>43196</v>
      </c>
      <c r="N658" s="16">
        <v>0.73472222222222217</v>
      </c>
      <c r="O658" s="6">
        <v>410.25</v>
      </c>
      <c r="P658" s="1">
        <v>7.8479999999999999</v>
      </c>
      <c r="Q658" s="1">
        <v>2.57</v>
      </c>
      <c r="R658" s="1">
        <v>0.5</v>
      </c>
      <c r="S658" s="10">
        <v>1</v>
      </c>
      <c r="T658" s="10">
        <v>82.65</v>
      </c>
      <c r="U658" s="10">
        <v>21.96</v>
      </c>
      <c r="V658" s="12">
        <v>5</v>
      </c>
      <c r="W658" s="10">
        <v>0</v>
      </c>
      <c r="X658" s="12">
        <v>5</v>
      </c>
      <c r="Y658" s="10">
        <v>60.09</v>
      </c>
      <c r="Z658" s="12">
        <v>5</v>
      </c>
      <c r="AA658" s="10">
        <v>100.5</v>
      </c>
      <c r="AB658" s="6">
        <v>6</v>
      </c>
      <c r="AD658" s="2">
        <f t="shared" si="125"/>
        <v>1.0539845219498143</v>
      </c>
      <c r="AE658" s="58">
        <f t="shared" si="126"/>
        <v>-0.38878758229602794</v>
      </c>
      <c r="AF658" s="58">
        <f t="shared" si="127"/>
        <v>0.85222527359103939</v>
      </c>
      <c r="AG658" s="57">
        <f t="shared" si="128"/>
        <v>-0.69445590508283384</v>
      </c>
      <c r="AH658" s="59">
        <f t="shared" si="129"/>
        <v>2.1902189531289711</v>
      </c>
      <c r="AI658" s="60">
        <f t="shared" si="130"/>
        <v>0.6024424899658849</v>
      </c>
    </row>
    <row r="659" spans="2:35">
      <c r="B659" s="11"/>
      <c r="E659" s="27">
        <f t="shared" si="121"/>
        <v>4942983.0892998083</v>
      </c>
      <c r="F659" s="27">
        <f t="shared" si="122"/>
        <v>7124763.2870802153</v>
      </c>
      <c r="G659" s="37">
        <f t="shared" si="123"/>
        <v>6637188.8121229494</v>
      </c>
      <c r="H659" s="37">
        <f t="shared" si="124"/>
        <v>6496157.432035286</v>
      </c>
      <c r="I659" s="30"/>
      <c r="J659" s="31"/>
      <c r="K659" s="10">
        <f t="shared" si="131"/>
        <v>411.07499999999999</v>
      </c>
      <c r="L659" s="10">
        <f t="shared" si="132"/>
        <v>411.29549999999995</v>
      </c>
      <c r="M659" s="8">
        <v>43196</v>
      </c>
      <c r="N659" s="16">
        <v>0.78055555555555556</v>
      </c>
      <c r="O659" s="6">
        <v>410.25</v>
      </c>
      <c r="P659" s="1">
        <v>7.8479999999999999</v>
      </c>
      <c r="Q659" s="1">
        <v>2.52</v>
      </c>
      <c r="R659" s="1">
        <v>0.46</v>
      </c>
      <c r="S659" s="10">
        <v>1.2</v>
      </c>
      <c r="T659" s="10">
        <v>82.23</v>
      </c>
      <c r="U659" s="10">
        <v>22.17</v>
      </c>
      <c r="V659" s="12">
        <v>5</v>
      </c>
      <c r="W659" s="10">
        <v>34.5</v>
      </c>
      <c r="X659" s="12">
        <v>5</v>
      </c>
      <c r="Y659" s="10">
        <v>59.79</v>
      </c>
      <c r="Z659" s="12">
        <v>5</v>
      </c>
      <c r="AA659" s="10">
        <v>220.5</v>
      </c>
      <c r="AB659" s="6">
        <v>6</v>
      </c>
      <c r="AD659" s="2">
        <f t="shared" si="125"/>
        <v>1.1209119294738041</v>
      </c>
      <c r="AE659" s="58">
        <f t="shared" si="126"/>
        <v>-0.399052932545507</v>
      </c>
      <c r="AF659" s="58">
        <f t="shared" si="127"/>
        <v>0.85008656320957243</v>
      </c>
      <c r="AG659" s="57">
        <f t="shared" si="128"/>
        <v>-0.70536848391450857</v>
      </c>
      <c r="AH659" s="59">
        <f t="shared" si="129"/>
        <v>2.1422181392881225</v>
      </c>
      <c r="AI659" s="60">
        <f t="shared" si="130"/>
        <v>0.55564150641782661</v>
      </c>
    </row>
    <row r="660" spans="2:35">
      <c r="B660" s="11"/>
      <c r="E660" s="27">
        <f t="shared" si="121"/>
        <v>4813997.5981112756</v>
      </c>
      <c r="F660" s="27">
        <f t="shared" si="122"/>
        <v>7049435.8408389017</v>
      </c>
      <c r="G660" s="37">
        <f t="shared" si="123"/>
        <v>6491704.9174661897</v>
      </c>
      <c r="H660" s="37">
        <f t="shared" si="124"/>
        <v>6406850.5462221177</v>
      </c>
      <c r="I660" s="30"/>
      <c r="J660" s="31"/>
      <c r="K660" s="10">
        <f t="shared" si="131"/>
        <v>411.51</v>
      </c>
      <c r="L660" s="10">
        <f t="shared" si="132"/>
        <v>411.65999999999997</v>
      </c>
      <c r="M660" s="8">
        <v>43196</v>
      </c>
      <c r="N660" s="16">
        <v>0.92361111111111116</v>
      </c>
      <c r="O660" s="6">
        <v>410.25</v>
      </c>
      <c r="P660" s="1">
        <v>7.8479999999999999</v>
      </c>
      <c r="Q660" s="1">
        <v>2.56</v>
      </c>
      <c r="R660" s="1">
        <v>0.47</v>
      </c>
      <c r="S660" s="10">
        <v>0.4</v>
      </c>
      <c r="T660" s="10">
        <v>83.25</v>
      </c>
      <c r="U660" s="10">
        <v>22.29</v>
      </c>
      <c r="V660" s="12">
        <v>5</v>
      </c>
      <c r="W660" s="10">
        <v>102</v>
      </c>
      <c r="X660" s="12">
        <v>5</v>
      </c>
      <c r="Y660" s="10">
        <v>59.76</v>
      </c>
      <c r="Z660" s="12">
        <v>5</v>
      </c>
      <c r="AA660" s="10">
        <v>150</v>
      </c>
      <c r="AB660" s="6">
        <v>6</v>
      </c>
      <c r="AD660" s="2">
        <f t="shared" si="125"/>
        <v>1.1035703250586399</v>
      </c>
      <c r="AE660" s="58">
        <f t="shared" si="126"/>
        <v>-0.39077191999932559</v>
      </c>
      <c r="AF660" s="58">
        <f t="shared" si="127"/>
        <v>0.8459904233873099</v>
      </c>
      <c r="AG660" s="57">
        <f t="shared" si="128"/>
        <v>-0.72634553147249381</v>
      </c>
      <c r="AH660" s="59">
        <f t="shared" si="129"/>
        <v>2.1657354838715133</v>
      </c>
      <c r="AI660" s="60">
        <f t="shared" si="130"/>
        <v>0.57046947523548042</v>
      </c>
    </row>
    <row r="661" spans="2:35">
      <c r="B661" s="11"/>
      <c r="E661" s="27">
        <f t="shared" si="121"/>
        <v>5040720.4432817968</v>
      </c>
      <c r="F661" s="27">
        <f t="shared" si="122"/>
        <v>6352357.5889951773</v>
      </c>
      <c r="G661" s="37">
        <f t="shared" si="123"/>
        <v>6232567.8731887145</v>
      </c>
      <c r="H661" s="37">
        <f t="shared" si="124"/>
        <v>5883558.7297254596</v>
      </c>
      <c r="I661" s="30"/>
      <c r="J661" s="31"/>
      <c r="K661" s="10">
        <f t="shared" si="131"/>
        <v>409.27499999999998</v>
      </c>
      <c r="L661" s="10">
        <f t="shared" si="132"/>
        <v>409.42499999999995</v>
      </c>
      <c r="M661" s="8">
        <v>43196</v>
      </c>
      <c r="N661" s="16">
        <v>0.95416666666666661</v>
      </c>
      <c r="O661" s="6">
        <v>410.25</v>
      </c>
      <c r="P661" s="1">
        <v>7.8479999999999999</v>
      </c>
      <c r="Q661" s="1">
        <v>2.4900000000000002</v>
      </c>
      <c r="R661" s="1">
        <v>0.57999999999999996</v>
      </c>
      <c r="S661" s="10">
        <v>0.2</v>
      </c>
      <c r="T661" s="10">
        <v>82.5</v>
      </c>
      <c r="U661" s="10">
        <v>22.23</v>
      </c>
      <c r="V661" s="12">
        <v>5</v>
      </c>
      <c r="W661" s="10">
        <v>105</v>
      </c>
      <c r="X661" s="12">
        <v>5</v>
      </c>
      <c r="Y661" s="10">
        <v>59.37</v>
      </c>
      <c r="Z661" s="12">
        <v>5</v>
      </c>
      <c r="AA661" s="10">
        <v>150</v>
      </c>
      <c r="AB661" s="6">
        <v>6</v>
      </c>
      <c r="AD661" s="2">
        <f t="shared" si="125"/>
        <v>0.94307230469748005</v>
      </c>
      <c r="AE661" s="58">
        <f t="shared" si="126"/>
        <v>-0.40545456951081982</v>
      </c>
      <c r="AF661" s="58">
        <f t="shared" si="127"/>
        <v>0.88816397252207202</v>
      </c>
      <c r="AG661" s="57">
        <f t="shared" si="128"/>
        <v>-0.51506847523747612</v>
      </c>
      <c r="AH661" s="59">
        <f t="shared" si="129"/>
        <v>2.2115282915799597</v>
      </c>
      <c r="AI661" s="60">
        <f t="shared" si="130"/>
        <v>0.67055567304345887</v>
      </c>
    </row>
    <row r="662" spans="2:35">
      <c r="B662" s="11"/>
      <c r="E662" s="27">
        <f t="shared" si="121"/>
        <v>4319912.8743975256</v>
      </c>
      <c r="F662" s="27">
        <f t="shared" si="122"/>
        <v>6411380.798545897</v>
      </c>
      <c r="G662" s="37">
        <f t="shared" si="123"/>
        <v>5746592.9284518687</v>
      </c>
      <c r="H662" s="37">
        <f t="shared" si="124"/>
        <v>5775442.7679028595</v>
      </c>
      <c r="I662" s="30"/>
      <c r="J662" s="31"/>
      <c r="K662" s="10">
        <f t="shared" si="131"/>
        <v>411.09749999999997</v>
      </c>
      <c r="L662" s="10">
        <f t="shared" si="132"/>
        <v>411.24749999999995</v>
      </c>
      <c r="M662" s="8">
        <v>43197</v>
      </c>
      <c r="N662" s="16">
        <v>7.0833333333333331E-2</v>
      </c>
      <c r="O662" s="6">
        <v>410.25</v>
      </c>
      <c r="P662" s="1">
        <v>7.8479999999999999</v>
      </c>
      <c r="Q662" s="1">
        <v>2.74</v>
      </c>
      <c r="R662" s="1">
        <v>0.56999999999999995</v>
      </c>
      <c r="S662" s="10">
        <v>1</v>
      </c>
      <c r="T662" s="10">
        <v>83.31</v>
      </c>
      <c r="U662" s="10">
        <v>22.05</v>
      </c>
      <c r="V662" s="12">
        <v>5</v>
      </c>
      <c r="W662" s="10">
        <v>19.5</v>
      </c>
      <c r="X662" s="12">
        <v>5</v>
      </c>
      <c r="Y662" s="10">
        <v>60</v>
      </c>
      <c r="Z662" s="12">
        <v>5</v>
      </c>
      <c r="AA662" s="10">
        <v>150</v>
      </c>
      <c r="AB662" s="6">
        <v>6</v>
      </c>
      <c r="AD662" s="2">
        <f t="shared" si="125"/>
        <v>0.95541295114026425</v>
      </c>
      <c r="AE662" s="58">
        <f t="shared" si="126"/>
        <v>-0.35777901406011214</v>
      </c>
      <c r="AF662" s="58">
        <f t="shared" si="127"/>
        <v>0.84318314526598048</v>
      </c>
      <c r="AG662" s="57">
        <f t="shared" si="128"/>
        <v>-0.7407808333544057</v>
      </c>
      <c r="AH662" s="59">
        <f t="shared" si="129"/>
        <v>2.3103218180287866</v>
      </c>
      <c r="AI662" s="60">
        <f t="shared" si="130"/>
        <v>0.69414937826606937</v>
      </c>
    </row>
    <row r="663" spans="2:35">
      <c r="B663" s="11"/>
      <c r="E663" s="27">
        <f t="shared" si="121"/>
        <v>4580280.1265252884</v>
      </c>
      <c r="F663" s="27">
        <f t="shared" si="122"/>
        <v>6588163.6383610051</v>
      </c>
      <c r="G663" s="37">
        <f t="shared" si="123"/>
        <v>6050898.5918361973</v>
      </c>
      <c r="H663" s="37">
        <f t="shared" si="124"/>
        <v>5976052.7684003199</v>
      </c>
      <c r="I663" s="30"/>
      <c r="J663" s="31"/>
      <c r="K663" s="10">
        <f t="shared" si="131"/>
        <v>411.06</v>
      </c>
      <c r="L663" s="10">
        <f t="shared" si="132"/>
        <v>411.20850000000002</v>
      </c>
      <c r="M663" s="8">
        <v>43197</v>
      </c>
      <c r="N663" s="16">
        <v>7.4999999999999997E-2</v>
      </c>
      <c r="O663" s="6">
        <v>410.25</v>
      </c>
      <c r="P663" s="1">
        <v>7.8479999999999999</v>
      </c>
      <c r="Q663" s="1">
        <v>2.64</v>
      </c>
      <c r="R663" s="1">
        <v>0.54</v>
      </c>
      <c r="S663" s="10">
        <v>0.7</v>
      </c>
      <c r="T663" s="10">
        <v>83.4</v>
      </c>
      <c r="U663" s="10">
        <v>22.26</v>
      </c>
      <c r="V663" s="12">
        <v>5</v>
      </c>
      <c r="W663" s="10">
        <v>13.5</v>
      </c>
      <c r="X663" s="12">
        <v>5</v>
      </c>
      <c r="Y663" s="10">
        <v>59.79</v>
      </c>
      <c r="Z663" s="12">
        <v>5</v>
      </c>
      <c r="AA663" s="10">
        <v>148.5</v>
      </c>
      <c r="AB663" s="6">
        <v>6</v>
      </c>
      <c r="AD663" s="2">
        <f t="shared" si="125"/>
        <v>0.99519882052658981</v>
      </c>
      <c r="AE663" s="58">
        <f t="shared" si="126"/>
        <v>-0.3753357368663508</v>
      </c>
      <c r="AF663" s="58">
        <f t="shared" si="127"/>
        <v>0.85092935910599976</v>
      </c>
      <c r="AG663" s="57">
        <f t="shared" si="128"/>
        <v>-0.70106491882333655</v>
      </c>
      <c r="AH663" s="59">
        <f t="shared" si="129"/>
        <v>2.2464535080398393</v>
      </c>
      <c r="AI663" s="60">
        <f t="shared" si="130"/>
        <v>0.65162877172709499</v>
      </c>
    </row>
    <row r="664" spans="2:35">
      <c r="B664" s="11"/>
      <c r="E664" s="27">
        <f t="shared" si="121"/>
        <v>5009604.21880998</v>
      </c>
      <c r="F664" s="27">
        <f t="shared" si="122"/>
        <v>6780364.4088122612</v>
      </c>
      <c r="G664" s="37">
        <f t="shared" si="123"/>
        <v>6478540.8138503544</v>
      </c>
      <c r="H664" s="37">
        <f t="shared" si="124"/>
        <v>6225130.3917638781</v>
      </c>
      <c r="I664" s="30"/>
      <c r="J664" s="31"/>
      <c r="K664" s="10">
        <f t="shared" si="131"/>
        <v>411.1275</v>
      </c>
      <c r="L664" s="10">
        <f t="shared" si="132"/>
        <v>411.27749999999997</v>
      </c>
      <c r="M664" s="8">
        <v>43197</v>
      </c>
      <c r="N664" s="16">
        <v>9.5833333333333326E-2</v>
      </c>
      <c r="O664" s="6">
        <v>410.25</v>
      </c>
      <c r="P664" s="1">
        <v>7.8479999999999999</v>
      </c>
      <c r="Q664" s="1">
        <v>2.5</v>
      </c>
      <c r="R664" s="1">
        <v>0.51</v>
      </c>
      <c r="S664" s="10">
        <v>1.3</v>
      </c>
      <c r="T664" s="10">
        <v>83.37</v>
      </c>
      <c r="U664" s="10">
        <v>21.81</v>
      </c>
      <c r="V664" s="12">
        <v>5</v>
      </c>
      <c r="W664" s="10">
        <v>25.5</v>
      </c>
      <c r="X664" s="12">
        <v>5</v>
      </c>
      <c r="Y664" s="10">
        <v>60.24</v>
      </c>
      <c r="Z664" s="12">
        <v>5</v>
      </c>
      <c r="AA664" s="10">
        <v>150</v>
      </c>
      <c r="AB664" s="6">
        <v>6</v>
      </c>
      <c r="AD664" s="2">
        <f t="shared" si="125"/>
        <v>1.0384378835039234</v>
      </c>
      <c r="AE664" s="58">
        <f t="shared" si="126"/>
        <v>-0.40332737898569293</v>
      </c>
      <c r="AF664" s="58">
        <f t="shared" si="127"/>
        <v>0.86741589036706601</v>
      </c>
      <c r="AG664" s="57">
        <f t="shared" si="128"/>
        <v>-0.61772626185965118</v>
      </c>
      <c r="AH664" s="59">
        <f t="shared" si="129"/>
        <v>2.1685397259176651</v>
      </c>
      <c r="AI664" s="60">
        <f t="shared" si="130"/>
        <v>0.60373006301408116</v>
      </c>
    </row>
    <row r="665" spans="2:35">
      <c r="B665" s="11"/>
      <c r="E665" s="27">
        <f t="shared" si="121"/>
        <v>4752909.7423323542</v>
      </c>
      <c r="F665" s="27">
        <f t="shared" si="122"/>
        <v>7270767.6735515809</v>
      </c>
      <c r="G665" s="37">
        <f t="shared" si="123"/>
        <v>6564337.1895828871</v>
      </c>
      <c r="H665" s="37">
        <f t="shared" si="124"/>
        <v>6579393.8067625137</v>
      </c>
      <c r="I665" s="30"/>
      <c r="J665" s="31"/>
      <c r="K665" s="10">
        <f t="shared" si="131"/>
        <v>411.15</v>
      </c>
      <c r="L665" s="10">
        <f t="shared" si="132"/>
        <v>411.303</v>
      </c>
      <c r="M665" s="8">
        <v>43197</v>
      </c>
      <c r="N665" s="16">
        <v>0.26250000000000001</v>
      </c>
      <c r="O665" s="6">
        <v>410.25</v>
      </c>
      <c r="P665" s="1">
        <v>7.8479999999999999</v>
      </c>
      <c r="Q665" s="1">
        <v>2.58</v>
      </c>
      <c r="R665" s="1">
        <v>0.44</v>
      </c>
      <c r="S665" s="10">
        <v>-0.2</v>
      </c>
      <c r="T665" s="10">
        <v>83.22</v>
      </c>
      <c r="U665" s="10">
        <v>22.08</v>
      </c>
      <c r="V665" s="12">
        <v>5</v>
      </c>
      <c r="W665" s="10">
        <v>27</v>
      </c>
      <c r="X665" s="12">
        <v>5</v>
      </c>
      <c r="Y665" s="10">
        <v>59.97</v>
      </c>
      <c r="Z665" s="12">
        <v>5</v>
      </c>
      <c r="AA665" s="10">
        <v>153</v>
      </c>
      <c r="AB665" s="6">
        <v>6</v>
      </c>
      <c r="AD665" s="2">
        <f t="shared" si="125"/>
        <v>1.1583890554262068</v>
      </c>
      <c r="AE665" s="58">
        <f t="shared" si="126"/>
        <v>-0.38678129014018425</v>
      </c>
      <c r="AF665" s="58">
        <f t="shared" si="127"/>
        <v>0.83471580692407343</v>
      </c>
      <c r="AG665" s="57">
        <f t="shared" si="128"/>
        <v>-0.78461362232672793</v>
      </c>
      <c r="AH665" s="59">
        <f t="shared" si="129"/>
        <v>2.15356678186411</v>
      </c>
      <c r="AI665" s="60">
        <f t="shared" si="130"/>
        <v>0.54127010197502445</v>
      </c>
    </row>
    <row r="666" spans="2:35">
      <c r="B666" s="11"/>
      <c r="E666" s="27">
        <f t="shared" si="121"/>
        <v>4579926.3903686805</v>
      </c>
      <c r="F666" s="27">
        <f t="shared" si="122"/>
        <v>6649409.6429387135</v>
      </c>
      <c r="G666" s="37">
        <f t="shared" si="123"/>
        <v>6083198.5637214091</v>
      </c>
      <c r="H666" s="37">
        <f t="shared" si="124"/>
        <v>6026391.2050029142</v>
      </c>
      <c r="I666" s="30"/>
      <c r="J666" s="31"/>
      <c r="K666" s="10">
        <f t="shared" si="131"/>
        <v>410.4</v>
      </c>
      <c r="L666" s="10">
        <f t="shared" si="132"/>
        <v>410.553</v>
      </c>
      <c r="M666" s="8">
        <v>43197</v>
      </c>
      <c r="N666" s="16">
        <v>0.31041666666666667</v>
      </c>
      <c r="O666" s="6">
        <v>410.25</v>
      </c>
      <c r="P666" s="1">
        <v>7.8479999999999999</v>
      </c>
      <c r="Q666" s="1">
        <v>2.64</v>
      </c>
      <c r="R666" s="1">
        <v>0.53</v>
      </c>
      <c r="S666" s="10">
        <v>-0.5</v>
      </c>
      <c r="T666" s="10">
        <v>82.74</v>
      </c>
      <c r="U666" s="10">
        <v>22.08</v>
      </c>
      <c r="V666" s="12">
        <v>5</v>
      </c>
      <c r="W666" s="10">
        <v>27</v>
      </c>
      <c r="X666" s="12">
        <v>5</v>
      </c>
      <c r="Y666" s="10">
        <v>59.82</v>
      </c>
      <c r="Z666" s="12">
        <v>5</v>
      </c>
      <c r="AA666" s="10">
        <v>153</v>
      </c>
      <c r="AB666" s="6">
        <v>6</v>
      </c>
      <c r="AD666" s="2">
        <f t="shared" si="125"/>
        <v>1.0092840661090086</v>
      </c>
      <c r="AE666" s="58">
        <f t="shared" si="126"/>
        <v>-0.37533029635115778</v>
      </c>
      <c r="AF666" s="58">
        <f t="shared" si="127"/>
        <v>0.84848918995938516</v>
      </c>
      <c r="AG666" s="57">
        <f t="shared" si="128"/>
        <v>-0.71353686370341163</v>
      </c>
      <c r="AH666" s="59">
        <f t="shared" si="129"/>
        <v>2.2400114614927769</v>
      </c>
      <c r="AI666" s="60">
        <f t="shared" si="130"/>
        <v>0.64140088668676642</v>
      </c>
    </row>
    <row r="667" spans="2:35">
      <c r="B667" s="11"/>
      <c r="E667" s="27">
        <f t="shared" si="121"/>
        <v>4393510.5818742365</v>
      </c>
      <c r="F667" s="27">
        <f t="shared" si="122"/>
        <v>6352292.895051402</v>
      </c>
      <c r="G667" s="37">
        <f t="shared" si="123"/>
        <v>5778784.353990417</v>
      </c>
      <c r="H667" s="37">
        <f t="shared" si="124"/>
        <v>5743039.7217671042</v>
      </c>
      <c r="I667" s="30"/>
      <c r="J667" s="31"/>
      <c r="K667" s="10">
        <f t="shared" si="131"/>
        <v>412.46999999999997</v>
      </c>
      <c r="L667" s="10">
        <f t="shared" si="132"/>
        <v>412.61849999999998</v>
      </c>
      <c r="M667" s="8">
        <v>43197</v>
      </c>
      <c r="N667" s="16">
        <v>0.32708333333333334</v>
      </c>
      <c r="O667" s="6">
        <v>410.25</v>
      </c>
      <c r="P667" s="1">
        <v>7.8479999999999999</v>
      </c>
      <c r="Q667" s="1">
        <v>2.71</v>
      </c>
      <c r="R667" s="1">
        <v>0.57999999999999996</v>
      </c>
      <c r="S667" s="10">
        <v>-0.1</v>
      </c>
      <c r="T667" s="10">
        <v>83.19</v>
      </c>
      <c r="U667" s="10">
        <v>22.59</v>
      </c>
      <c r="V667" s="12">
        <v>5</v>
      </c>
      <c r="W667" s="10">
        <v>25.5</v>
      </c>
      <c r="X667" s="12">
        <v>5</v>
      </c>
      <c r="Y667" s="10">
        <v>59.73</v>
      </c>
      <c r="Z667" s="12">
        <v>5</v>
      </c>
      <c r="AA667" s="10">
        <v>148.5</v>
      </c>
      <c r="AB667" s="6">
        <v>6</v>
      </c>
      <c r="AD667" s="2">
        <f t="shared" si="125"/>
        <v>0.94307683367468331</v>
      </c>
      <c r="AE667" s="58">
        <f t="shared" si="126"/>
        <v>-0.36284237274161146</v>
      </c>
      <c r="AF667" s="58">
        <f t="shared" si="127"/>
        <v>0.84975009441820759</v>
      </c>
      <c r="AG667" s="57">
        <f t="shared" si="128"/>
        <v>-0.70708778489175406</v>
      </c>
      <c r="AH667" s="59">
        <f t="shared" si="129"/>
        <v>2.3028227558733425</v>
      </c>
      <c r="AI667" s="60">
        <f t="shared" si="130"/>
        <v>0.70086887224796413</v>
      </c>
    </row>
    <row r="668" spans="2:35">
      <c r="B668" s="11"/>
      <c r="E668" s="27">
        <f t="shared" si="121"/>
        <v>4668849.775843435</v>
      </c>
      <c r="F668" s="27">
        <f t="shared" si="122"/>
        <v>6985578.6144103054</v>
      </c>
      <c r="G668" s="37">
        <f t="shared" si="123"/>
        <v>6335674.694359282</v>
      </c>
      <c r="H668" s="37">
        <f t="shared" si="124"/>
        <v>6322811.2996062329</v>
      </c>
      <c r="I668" s="30"/>
      <c r="J668" s="31"/>
      <c r="K668" s="10">
        <f t="shared" si="131"/>
        <v>412.15500000000003</v>
      </c>
      <c r="L668" s="10">
        <f t="shared" si="132"/>
        <v>412.30350000000004</v>
      </c>
      <c r="M668" s="8">
        <v>43197</v>
      </c>
      <c r="N668" s="16">
        <v>0.38194444444444442</v>
      </c>
      <c r="O668" s="6">
        <v>410.25</v>
      </c>
      <c r="P668" s="1">
        <v>7.8479999999999999</v>
      </c>
      <c r="Q668" s="1">
        <v>2.61</v>
      </c>
      <c r="R668" s="1">
        <v>0.48</v>
      </c>
      <c r="S668" s="10">
        <v>-1.7</v>
      </c>
      <c r="T668" s="10">
        <v>83.01</v>
      </c>
      <c r="U668" s="10">
        <v>22.11</v>
      </c>
      <c r="V668" s="12">
        <v>5</v>
      </c>
      <c r="W668" s="10">
        <v>22.5</v>
      </c>
      <c r="X668" s="12">
        <v>5</v>
      </c>
      <c r="Y668" s="10">
        <v>60.15</v>
      </c>
      <c r="Z668" s="12">
        <v>5</v>
      </c>
      <c r="AA668" s="10">
        <v>148.5</v>
      </c>
      <c r="AB668" s="6">
        <v>6</v>
      </c>
      <c r="AD668" s="2">
        <f t="shared" si="125"/>
        <v>1.0859810121293774</v>
      </c>
      <c r="AE668" s="58">
        <f t="shared" si="126"/>
        <v>-0.38102781287931176</v>
      </c>
      <c r="AF668" s="58">
        <f t="shared" si="127"/>
        <v>0.84056831218782124</v>
      </c>
      <c r="AG668" s="57">
        <f t="shared" si="128"/>
        <v>-0.75426986090475978</v>
      </c>
      <c r="AH668" s="59">
        <f t="shared" si="129"/>
        <v>2.1938832948102132</v>
      </c>
      <c r="AI668" s="60">
        <f t="shared" si="130"/>
        <v>0.58636524843271709</v>
      </c>
    </row>
    <row r="669" spans="2:35">
      <c r="B669" s="11"/>
      <c r="E669" s="27">
        <f t="shared" si="121"/>
        <v>4794389.0406274088</v>
      </c>
      <c r="F669" s="27">
        <f t="shared" si="122"/>
        <v>6603530.9062326169</v>
      </c>
      <c r="G669" s="37">
        <f t="shared" si="123"/>
        <v>6220562.7699652761</v>
      </c>
      <c r="H669" s="37">
        <f t="shared" si="124"/>
        <v>6033142.0752066113</v>
      </c>
      <c r="I669" s="30"/>
      <c r="J669" s="31"/>
      <c r="K669" s="10">
        <f t="shared" si="131"/>
        <v>410.38499999999999</v>
      </c>
      <c r="L669" s="10">
        <f t="shared" si="132"/>
        <v>410.38499999999999</v>
      </c>
      <c r="M669" s="8">
        <v>43197</v>
      </c>
      <c r="N669" s="16">
        <v>0.4458333333333333</v>
      </c>
      <c r="O669" s="6">
        <v>410.25</v>
      </c>
      <c r="P669" s="1">
        <v>7.8479999999999999</v>
      </c>
      <c r="Q669" s="1">
        <v>2.57</v>
      </c>
      <c r="R669" s="1">
        <v>0.54</v>
      </c>
      <c r="S669" s="10">
        <v>-2.7</v>
      </c>
      <c r="T669" s="10">
        <v>82.95</v>
      </c>
      <c r="U669" s="10">
        <v>22.02</v>
      </c>
      <c r="V669" s="12">
        <v>5</v>
      </c>
      <c r="W669" s="10">
        <v>27</v>
      </c>
      <c r="X669" s="12">
        <v>5</v>
      </c>
      <c r="Y669" s="10">
        <v>60.03</v>
      </c>
      <c r="Z669" s="12">
        <v>5</v>
      </c>
      <c r="AA669" s="10">
        <v>0</v>
      </c>
      <c r="AB669" s="6">
        <v>6</v>
      </c>
      <c r="AD669" s="2">
        <f t="shared" si="125"/>
        <v>0.99404332730191358</v>
      </c>
      <c r="AE669" s="58">
        <f t="shared" si="126"/>
        <v>-0.38894160982319914</v>
      </c>
      <c r="AF669" s="58">
        <f t="shared" si="127"/>
        <v>0.86248703998941478</v>
      </c>
      <c r="AG669" s="57">
        <f t="shared" si="128"/>
        <v>-0.64247422055696846</v>
      </c>
      <c r="AH669" s="59">
        <f t="shared" si="129"/>
        <v>2.2165916927727958</v>
      </c>
      <c r="AI669" s="60">
        <f t="shared" si="130"/>
        <v>0.64289667831712816</v>
      </c>
    </row>
    <row r="670" spans="2:35">
      <c r="B670" s="11"/>
      <c r="E670" s="27">
        <f t="shared" si="121"/>
        <v>4737696.5347727695</v>
      </c>
      <c r="F670" s="27">
        <f t="shared" si="122"/>
        <v>7373167.2088331757</v>
      </c>
      <c r="G670" s="37">
        <f t="shared" si="123"/>
        <v>6603760.2292540306</v>
      </c>
      <c r="H670" s="37">
        <f t="shared" si="124"/>
        <v>6659924.9737488944</v>
      </c>
      <c r="I670" s="30"/>
      <c r="J670" s="31"/>
      <c r="K670" s="10">
        <f t="shared" si="131"/>
        <v>411.11250000000001</v>
      </c>
      <c r="L670" s="10">
        <f t="shared" si="132"/>
        <v>411.26249999999999</v>
      </c>
      <c r="M670" s="8">
        <v>43197</v>
      </c>
      <c r="N670" s="16">
        <v>0.48055555555555557</v>
      </c>
      <c r="O670" s="6">
        <v>410.25</v>
      </c>
      <c r="P670" s="1">
        <v>7.8479999999999999</v>
      </c>
      <c r="Q670" s="1">
        <v>2.59</v>
      </c>
      <c r="R670" s="1">
        <v>0.43</v>
      </c>
      <c r="S670" s="10">
        <v>-3.1</v>
      </c>
      <c r="T670" s="10">
        <v>82.89</v>
      </c>
      <c r="U670" s="10">
        <v>22.26</v>
      </c>
      <c r="V670" s="12">
        <v>5</v>
      </c>
      <c r="W670" s="10">
        <v>22.5</v>
      </c>
      <c r="X670" s="12">
        <v>5</v>
      </c>
      <c r="Y670" s="10">
        <v>59.79</v>
      </c>
      <c r="Z670" s="12">
        <v>5</v>
      </c>
      <c r="AA670" s="10">
        <v>150</v>
      </c>
      <c r="AB670" s="6">
        <v>6</v>
      </c>
      <c r="AD670" s="2">
        <f t="shared" si="125"/>
        <v>1.17565905812272</v>
      </c>
      <c r="AE670" s="58">
        <f t="shared" si="126"/>
        <v>-0.38504942765369499</v>
      </c>
      <c r="AF670" s="58">
        <f t="shared" si="127"/>
        <v>0.83036306424772766</v>
      </c>
      <c r="AG670" s="57">
        <f t="shared" si="128"/>
        <v>-0.80731977113819253</v>
      </c>
      <c r="AH670" s="59">
        <f t="shared" si="129"/>
        <v>2.1506403364016147</v>
      </c>
      <c r="AI670" s="60">
        <f t="shared" si="130"/>
        <v>0.53174134860790256</v>
      </c>
    </row>
    <row r="671" spans="2:35">
      <c r="B671" s="11"/>
      <c r="E671" s="27">
        <f t="shared" si="121"/>
        <v>5250451.291385144</v>
      </c>
      <c r="F671" s="27">
        <f t="shared" si="122"/>
        <v>7331867.2731124433</v>
      </c>
      <c r="G671" s="37">
        <f t="shared" si="123"/>
        <v>6966792.9396899929</v>
      </c>
      <c r="H671" s="37">
        <f t="shared" si="124"/>
        <v>6714438.6215670221</v>
      </c>
      <c r="I671" s="30"/>
      <c r="J671" s="31"/>
      <c r="K671" s="10">
        <f t="shared" si="131"/>
        <v>411.1275</v>
      </c>
      <c r="L671" s="10">
        <f t="shared" si="132"/>
        <v>411.27299999999997</v>
      </c>
      <c r="M671" s="8">
        <v>43198</v>
      </c>
      <c r="N671" s="16">
        <v>5.1388888888888894E-2</v>
      </c>
      <c r="O671" s="6">
        <v>410.25</v>
      </c>
      <c r="P671" s="1">
        <v>7.8479999999999999</v>
      </c>
      <c r="Q671" s="1">
        <v>2.4700000000000002</v>
      </c>
      <c r="R671" s="1">
        <v>0.46</v>
      </c>
      <c r="S671" s="10">
        <v>-9.1</v>
      </c>
      <c r="T671" s="10">
        <v>82.86</v>
      </c>
      <c r="U671" s="10">
        <v>22.29</v>
      </c>
      <c r="V671" s="12">
        <v>5</v>
      </c>
      <c r="W671" s="10">
        <v>30</v>
      </c>
      <c r="X671" s="12">
        <v>5</v>
      </c>
      <c r="Y671" s="10">
        <v>59.76</v>
      </c>
      <c r="Z671" s="12">
        <v>5</v>
      </c>
      <c r="AA671" s="10">
        <v>145.5</v>
      </c>
      <c r="AB671" s="6">
        <v>6</v>
      </c>
      <c r="AD671" s="2">
        <f t="shared" si="125"/>
        <v>1.1026311324155471</v>
      </c>
      <c r="AE671" s="58">
        <f t="shared" si="126"/>
        <v>-0.41218530557728139</v>
      </c>
      <c r="AF671" s="58">
        <f t="shared" si="127"/>
        <v>0.85866121629669634</v>
      </c>
      <c r="AG671" s="57">
        <f t="shared" si="128"/>
        <v>-0.66178152716416194</v>
      </c>
      <c r="AH671" s="59">
        <f t="shared" si="129"/>
        <v>2.1208932042528401</v>
      </c>
      <c r="AI671" s="60">
        <f t="shared" si="130"/>
        <v>0.55009283009716059</v>
      </c>
    </row>
    <row r="672" spans="2:35">
      <c r="B672" s="11"/>
      <c r="E672" s="27">
        <f t="shared" si="121"/>
        <v>4731638.0006136373</v>
      </c>
      <c r="F672" s="27">
        <f t="shared" si="122"/>
        <v>7110886.0545498291</v>
      </c>
      <c r="G672" s="37">
        <f t="shared" si="123"/>
        <v>6449987.6784244636</v>
      </c>
      <c r="H672" s="37">
        <f t="shared" si="124"/>
        <v>6435132.3474830128</v>
      </c>
      <c r="I672" s="30"/>
      <c r="J672" s="31"/>
      <c r="K672" s="10">
        <f t="shared" si="131"/>
        <v>411.14249999999998</v>
      </c>
      <c r="L672" s="10">
        <f t="shared" si="132"/>
        <v>411.29249999999996</v>
      </c>
      <c r="M672" s="8">
        <v>43198</v>
      </c>
      <c r="N672" s="16">
        <v>0.17569444444444446</v>
      </c>
      <c r="O672" s="6">
        <v>410.25</v>
      </c>
      <c r="P672" s="1">
        <v>7.8479999999999999</v>
      </c>
      <c r="Q672" s="1">
        <v>2.6</v>
      </c>
      <c r="R672" s="1">
        <v>0.47</v>
      </c>
      <c r="S672" s="10">
        <v>-5</v>
      </c>
      <c r="T672" s="10">
        <v>83.25</v>
      </c>
      <c r="U672" s="10">
        <v>22.05</v>
      </c>
      <c r="V672" s="12">
        <v>5</v>
      </c>
      <c r="W672" s="10">
        <v>28.5</v>
      </c>
      <c r="X672" s="12">
        <v>5</v>
      </c>
      <c r="Y672" s="10">
        <v>60</v>
      </c>
      <c r="Z672" s="12">
        <v>5</v>
      </c>
      <c r="AA672" s="10">
        <v>150</v>
      </c>
      <c r="AB672" s="6">
        <v>6</v>
      </c>
      <c r="AD672" s="2">
        <f t="shared" si="125"/>
        <v>1.0982616023526921</v>
      </c>
      <c r="AE672" s="58">
        <f t="shared" si="126"/>
        <v>-0.38347385359528174</v>
      </c>
      <c r="AF672" s="58">
        <f t="shared" si="127"/>
        <v>0.83932504346935122</v>
      </c>
      <c r="AG672" s="57">
        <f t="shared" si="128"/>
        <v>-0.76069818375891607</v>
      </c>
      <c r="AH672" s="59">
        <f t="shared" si="129"/>
        <v>2.1822451130203131</v>
      </c>
      <c r="AI672" s="60">
        <f t="shared" si="130"/>
        <v>0.57499977706982797</v>
      </c>
    </row>
    <row r="673" spans="2:35">
      <c r="B673" s="11"/>
      <c r="E673" s="27">
        <f t="shared" si="121"/>
        <v>5127201.4655031059</v>
      </c>
      <c r="F673" s="27">
        <f t="shared" si="122"/>
        <v>7055262.4506473457</v>
      </c>
      <c r="G673" s="37">
        <f t="shared" si="123"/>
        <v>6721566.8645100119</v>
      </c>
      <c r="H673" s="37">
        <f t="shared" si="124"/>
        <v>6470757.2854398387</v>
      </c>
      <c r="I673" s="30"/>
      <c r="J673" s="31"/>
      <c r="K673" s="10">
        <f t="shared" si="131"/>
        <v>411.13499999999999</v>
      </c>
      <c r="L673" s="10">
        <f t="shared" si="132"/>
        <v>411.2835</v>
      </c>
      <c r="M673" s="8">
        <v>43198</v>
      </c>
      <c r="N673" s="16">
        <v>0.20972222222222223</v>
      </c>
      <c r="O673" s="6">
        <v>410.25</v>
      </c>
      <c r="P673" s="1">
        <v>7.8479999999999999</v>
      </c>
      <c r="Q673" s="1">
        <v>2.48</v>
      </c>
      <c r="R673" s="1">
        <v>0.48</v>
      </c>
      <c r="S673" s="10">
        <v>-5.6</v>
      </c>
      <c r="T673" s="10">
        <v>82.92</v>
      </c>
      <c r="U673" s="10">
        <v>21.93</v>
      </c>
      <c r="V673" s="12">
        <v>5</v>
      </c>
      <c r="W673" s="10">
        <v>28.5</v>
      </c>
      <c r="X673" s="12">
        <v>5</v>
      </c>
      <c r="Y673" s="10">
        <v>60.12</v>
      </c>
      <c r="Z673" s="12">
        <v>5</v>
      </c>
      <c r="AA673" s="10">
        <v>148.5</v>
      </c>
      <c r="AB673" s="6">
        <v>6</v>
      </c>
      <c r="AD673" s="2">
        <f t="shared" si="125"/>
        <v>1.0800863988852858</v>
      </c>
      <c r="AE673" s="58">
        <f t="shared" si="126"/>
        <v>-0.40850537040252377</v>
      </c>
      <c r="AF673" s="58">
        <f t="shared" si="127"/>
        <v>0.86279252468876211</v>
      </c>
      <c r="AG673" s="57">
        <f t="shared" si="128"/>
        <v>-0.6409362631924338</v>
      </c>
      <c r="AH673" s="59">
        <f t="shared" si="129"/>
        <v>2.1397254612281302</v>
      </c>
      <c r="AI673" s="60">
        <f t="shared" si="130"/>
        <v>0.5712613787172991</v>
      </c>
    </row>
    <row r="674" spans="2:35">
      <c r="B674" s="11"/>
      <c r="E674" s="27">
        <f t="shared" si="121"/>
        <v>4554267.6901998678</v>
      </c>
      <c r="F674" s="27">
        <f t="shared" si="122"/>
        <v>7958410.1694889413</v>
      </c>
      <c r="G674" s="37">
        <f t="shared" si="123"/>
        <v>6732884.1629807027</v>
      </c>
      <c r="H674" s="37">
        <f t="shared" si="124"/>
        <v>7124059.5270846635</v>
      </c>
      <c r="I674" s="30"/>
      <c r="J674" s="31"/>
      <c r="K674" s="10">
        <f t="shared" si="131"/>
        <v>408.39749999999998</v>
      </c>
      <c r="L674" s="10">
        <f t="shared" si="132"/>
        <v>408.46949999999998</v>
      </c>
      <c r="M674" s="8">
        <v>43196</v>
      </c>
      <c r="N674" s="16">
        <v>0.79722222222222217</v>
      </c>
      <c r="O674" s="6">
        <v>410.1</v>
      </c>
      <c r="P674" s="1">
        <v>7.8479999999999999</v>
      </c>
      <c r="Q674" s="1">
        <v>2.65</v>
      </c>
      <c r="R674" s="1">
        <v>0.36</v>
      </c>
      <c r="S674" s="10">
        <v>1.5</v>
      </c>
      <c r="T674" s="10">
        <v>82.86</v>
      </c>
      <c r="U674" s="10">
        <v>22.11</v>
      </c>
      <c r="V674" s="12">
        <v>5</v>
      </c>
      <c r="W674" s="10">
        <v>67.5</v>
      </c>
      <c r="X674" s="12">
        <v>5</v>
      </c>
      <c r="Y674" s="10">
        <v>59.43</v>
      </c>
      <c r="Z674" s="12">
        <v>5</v>
      </c>
      <c r="AA674" s="10">
        <v>72</v>
      </c>
      <c r="AB674" s="6">
        <v>6</v>
      </c>
      <c r="AD674" s="2">
        <f t="shared" si="125"/>
        <v>1.3380899520456437</v>
      </c>
      <c r="AE674" s="58">
        <f t="shared" si="126"/>
        <v>-0.37335873470927505</v>
      </c>
      <c r="AF674" s="58">
        <f t="shared" si="127"/>
        <v>0.80262910627639561</v>
      </c>
      <c r="AG674" s="57">
        <f t="shared" si="128"/>
        <v>-0.95485095205188286</v>
      </c>
      <c r="AH674" s="59">
        <f t="shared" si="129"/>
        <v>2.1269671316324485</v>
      </c>
      <c r="AI674" s="60">
        <f t="shared" si="130"/>
        <v>0.46056146295947303</v>
      </c>
    </row>
    <row r="675" spans="2:35">
      <c r="B675" s="11"/>
      <c r="E675" s="27">
        <f t="shared" si="121"/>
        <v>4422761.8007741654</v>
      </c>
      <c r="F675" s="27">
        <f t="shared" si="122"/>
        <v>6851261.5953685958</v>
      </c>
      <c r="G675" s="37">
        <f t="shared" si="123"/>
        <v>6051100.9536809111</v>
      </c>
      <c r="H675" s="37">
        <f t="shared" si="124"/>
        <v>6159445.9545364883</v>
      </c>
      <c r="I675" s="30"/>
      <c r="J675" s="31"/>
      <c r="K675" s="10">
        <f t="shared" si="131"/>
        <v>411.34500000000003</v>
      </c>
      <c r="L675" s="10">
        <f t="shared" si="132"/>
        <v>411.48899999999998</v>
      </c>
      <c r="M675" s="8">
        <v>43196</v>
      </c>
      <c r="N675" s="16">
        <v>0.8256944444444444</v>
      </c>
      <c r="O675" s="6">
        <v>410.1</v>
      </c>
      <c r="P675" s="1">
        <v>7.8479999999999999</v>
      </c>
      <c r="Q675" s="1">
        <v>2.7</v>
      </c>
      <c r="R675" s="1">
        <v>0.5</v>
      </c>
      <c r="S675" s="10">
        <v>1.8</v>
      </c>
      <c r="T675" s="10">
        <v>82.68</v>
      </c>
      <c r="U675" s="10">
        <v>21.9</v>
      </c>
      <c r="V675" s="12">
        <v>5</v>
      </c>
      <c r="W675" s="10">
        <v>105</v>
      </c>
      <c r="X675" s="12">
        <v>5</v>
      </c>
      <c r="Y675" s="10">
        <v>60.12</v>
      </c>
      <c r="Z675" s="12">
        <v>5</v>
      </c>
      <c r="AA675" s="10">
        <v>144</v>
      </c>
      <c r="AB675" s="6">
        <v>6</v>
      </c>
      <c r="AD675" s="2">
        <f t="shared" si="125"/>
        <v>1.0532674584850872</v>
      </c>
      <c r="AE675" s="58">
        <f t="shared" si="126"/>
        <v>-0.36446849587742858</v>
      </c>
      <c r="AF675" s="58">
        <f t="shared" si="127"/>
        <v>0.83227211297846337</v>
      </c>
      <c r="AG675" s="57">
        <f t="shared" si="128"/>
        <v>-0.79734657070131054</v>
      </c>
      <c r="AH675" s="59">
        <f t="shared" si="129"/>
        <v>2.2471347050418511</v>
      </c>
      <c r="AI675" s="60">
        <f t="shared" si="130"/>
        <v>0.6168856409193767</v>
      </c>
    </row>
    <row r="676" spans="2:35">
      <c r="B676" s="11"/>
      <c r="E676" s="27">
        <f t="shared" si="121"/>
        <v>4972324.3856711844</v>
      </c>
      <c r="F676" s="27">
        <f t="shared" si="122"/>
        <v>6979914.188013603</v>
      </c>
      <c r="G676" s="37">
        <f t="shared" si="123"/>
        <v>6573029.8131506694</v>
      </c>
      <c r="H676" s="37">
        <f t="shared" si="124"/>
        <v>6382063.159728324</v>
      </c>
      <c r="I676" s="30"/>
      <c r="J676" s="31"/>
      <c r="K676" s="10">
        <f t="shared" si="131"/>
        <v>411.65249999999997</v>
      </c>
      <c r="L676" s="10">
        <f t="shared" si="132"/>
        <v>411.80249999999995</v>
      </c>
      <c r="M676" s="8">
        <v>43196</v>
      </c>
      <c r="N676" s="16">
        <v>0.96319444444444446</v>
      </c>
      <c r="O676" s="6">
        <v>410.1</v>
      </c>
      <c r="P676" s="1">
        <v>7.8479999999999999</v>
      </c>
      <c r="Q676" s="1">
        <v>2.5099999999999998</v>
      </c>
      <c r="R676" s="1">
        <v>0.48</v>
      </c>
      <c r="S676" s="10">
        <v>0.1</v>
      </c>
      <c r="T676" s="10">
        <v>82.8</v>
      </c>
      <c r="U676" s="10">
        <v>21.96</v>
      </c>
      <c r="V676" s="12">
        <v>5</v>
      </c>
      <c r="W676" s="10">
        <v>100.5</v>
      </c>
      <c r="X676" s="12">
        <v>5</v>
      </c>
      <c r="Y676" s="10">
        <v>60.12</v>
      </c>
      <c r="Z676" s="12">
        <v>5</v>
      </c>
      <c r="AA676" s="10">
        <v>150</v>
      </c>
      <c r="AB676" s="6">
        <v>6</v>
      </c>
      <c r="AD676" s="2">
        <f t="shared" si="125"/>
        <v>1.0862787302886572</v>
      </c>
      <c r="AE676" s="58">
        <f t="shared" si="126"/>
        <v>-0.40094137118723083</v>
      </c>
      <c r="AF676" s="58">
        <f t="shared" si="127"/>
        <v>0.85726413867976292</v>
      </c>
      <c r="AG676" s="57">
        <f t="shared" si="128"/>
        <v>-0.66885343425072585</v>
      </c>
      <c r="AH676" s="59">
        <f t="shared" si="129"/>
        <v>2.1517329880862048</v>
      </c>
      <c r="AI676" s="60">
        <f t="shared" si="130"/>
        <v>0.57494536976636601</v>
      </c>
    </row>
    <row r="677" spans="2:35">
      <c r="B677" s="11"/>
      <c r="E677" s="27">
        <f t="shared" si="121"/>
        <v>4843694.8593432084</v>
      </c>
      <c r="F677" s="27">
        <f t="shared" si="122"/>
        <v>6650083.3192252107</v>
      </c>
      <c r="G677" s="37">
        <f t="shared" si="123"/>
        <v>6284470.5273791607</v>
      </c>
      <c r="H677" s="37">
        <f t="shared" si="124"/>
        <v>6082981.7186423279</v>
      </c>
      <c r="I677" s="30"/>
      <c r="J677" s="31"/>
      <c r="K677" s="10">
        <f t="shared" si="131"/>
        <v>413.78249999999997</v>
      </c>
      <c r="L677" s="10">
        <f t="shared" si="132"/>
        <v>413.93399999999997</v>
      </c>
      <c r="M677" s="8">
        <v>43196</v>
      </c>
      <c r="N677" s="16">
        <v>0.97152777777777777</v>
      </c>
      <c r="O677" s="6">
        <v>410.1</v>
      </c>
      <c r="P677" s="1">
        <v>7.8479999999999999</v>
      </c>
      <c r="Q677" s="1">
        <v>2.5499999999999998</v>
      </c>
      <c r="R677" s="1">
        <v>0.53</v>
      </c>
      <c r="S677" s="10">
        <v>-0.1</v>
      </c>
      <c r="T677" s="10">
        <v>83.37</v>
      </c>
      <c r="U677" s="10">
        <v>22.47</v>
      </c>
      <c r="V677" s="12">
        <v>5</v>
      </c>
      <c r="W677" s="10">
        <v>105</v>
      </c>
      <c r="X677" s="12">
        <v>5</v>
      </c>
      <c r="Y677" s="10">
        <v>60.03</v>
      </c>
      <c r="Z677" s="12">
        <v>5</v>
      </c>
      <c r="AA677" s="10">
        <v>151.5</v>
      </c>
      <c r="AB677" s="6">
        <v>6</v>
      </c>
      <c r="AD677" s="2">
        <f t="shared" si="125"/>
        <v>1.0090496575379948</v>
      </c>
      <c r="AE677" s="58">
        <f t="shared" si="126"/>
        <v>-0.39260542700652179</v>
      </c>
      <c r="AF677" s="58">
        <f t="shared" si="127"/>
        <v>0.86337676875880898</v>
      </c>
      <c r="AG677" s="57">
        <f t="shared" si="128"/>
        <v>-0.6379964126649309</v>
      </c>
      <c r="AH677" s="59">
        <f t="shared" si="129"/>
        <v>2.2016107603349626</v>
      </c>
      <c r="AI677" s="60">
        <f t="shared" si="130"/>
        <v>0.63034093396612856</v>
      </c>
    </row>
    <row r="678" spans="2:35">
      <c r="B678" s="11"/>
      <c r="E678" s="27">
        <f t="shared" si="121"/>
        <v>4939536.7882091589</v>
      </c>
      <c r="F678" s="27">
        <f t="shared" si="122"/>
        <v>6777768.8049733927</v>
      </c>
      <c r="G678" s="37">
        <f t="shared" si="123"/>
        <v>6428172.1332799476</v>
      </c>
      <c r="H678" s="37">
        <f t="shared" si="124"/>
        <v>6208251.7359573776</v>
      </c>
      <c r="I678" s="30"/>
      <c r="J678" s="31"/>
      <c r="K678" s="10">
        <f t="shared" si="131"/>
        <v>408.80249999999995</v>
      </c>
      <c r="L678" s="10">
        <f t="shared" si="132"/>
        <v>408.95399999999995</v>
      </c>
      <c r="M678" s="8">
        <v>43196</v>
      </c>
      <c r="N678" s="16">
        <v>0.97430555555555554</v>
      </c>
      <c r="O678" s="6">
        <v>410.1</v>
      </c>
      <c r="P678" s="1">
        <v>7.8479999999999999</v>
      </c>
      <c r="Q678" s="1">
        <v>2.52</v>
      </c>
      <c r="R678" s="1">
        <v>0.51</v>
      </c>
      <c r="S678" s="10">
        <v>0.2</v>
      </c>
      <c r="T678" s="10">
        <v>82.44</v>
      </c>
      <c r="U678" s="10">
        <v>22.08</v>
      </c>
      <c r="V678" s="12">
        <v>5</v>
      </c>
      <c r="W678" s="10">
        <v>99</v>
      </c>
      <c r="X678" s="12">
        <v>5</v>
      </c>
      <c r="Y678" s="10">
        <v>59.43</v>
      </c>
      <c r="Z678" s="12">
        <v>5</v>
      </c>
      <c r="AA678" s="10">
        <v>151.5</v>
      </c>
      <c r="AB678" s="6">
        <v>6</v>
      </c>
      <c r="AD678" s="2">
        <f t="shared" si="125"/>
        <v>1.0384619982338368</v>
      </c>
      <c r="AE678" s="58">
        <f t="shared" si="126"/>
        <v>-0.39882242883106267</v>
      </c>
      <c r="AF678" s="58">
        <f t="shared" si="127"/>
        <v>0.86355464043780095</v>
      </c>
      <c r="AG678" s="57">
        <f t="shared" si="128"/>
        <v>-0.637101777376756</v>
      </c>
      <c r="AH678" s="59">
        <f t="shared" si="129"/>
        <v>2.1761576939032583</v>
      </c>
      <c r="AI678" s="60">
        <f t="shared" si="130"/>
        <v>0.60642954785724823</v>
      </c>
    </row>
    <row r="679" spans="2:35">
      <c r="B679" s="11"/>
      <c r="E679" s="27">
        <f t="shared" si="121"/>
        <v>4751767.9231278617</v>
      </c>
      <c r="F679" s="27">
        <f t="shared" si="122"/>
        <v>6650083.3192252107</v>
      </c>
      <c r="G679" s="37">
        <f t="shared" si="123"/>
        <v>6217057.96009361</v>
      </c>
      <c r="H679" s="37">
        <f t="shared" si="124"/>
        <v>6063368.8751396351</v>
      </c>
      <c r="I679" s="30"/>
      <c r="J679" s="31"/>
      <c r="K679" s="10">
        <f t="shared" si="131"/>
        <v>414.80249999999995</v>
      </c>
      <c r="L679" s="10">
        <f t="shared" si="132"/>
        <v>414.95399999999995</v>
      </c>
      <c r="M679" s="8">
        <v>43196</v>
      </c>
      <c r="N679" s="16">
        <v>0.99375000000000002</v>
      </c>
      <c r="O679" s="6">
        <v>410.1</v>
      </c>
      <c r="P679" s="1">
        <v>7.8479999999999999</v>
      </c>
      <c r="Q679" s="1">
        <v>2.58</v>
      </c>
      <c r="R679" s="1">
        <v>0.53</v>
      </c>
      <c r="S679" s="10">
        <v>0.1</v>
      </c>
      <c r="T679" s="10">
        <v>83.16</v>
      </c>
      <c r="U679" s="10">
        <v>22.47</v>
      </c>
      <c r="V679" s="12">
        <v>5</v>
      </c>
      <c r="W679" s="10">
        <v>99</v>
      </c>
      <c r="X679" s="12">
        <v>5</v>
      </c>
      <c r="Y679" s="10">
        <v>60.24</v>
      </c>
      <c r="Z679" s="12">
        <v>5</v>
      </c>
      <c r="AA679" s="10">
        <v>151.5</v>
      </c>
      <c r="AB679" s="6">
        <v>6</v>
      </c>
      <c r="AD679" s="2">
        <f t="shared" si="125"/>
        <v>1.0090496575379948</v>
      </c>
      <c r="AE679" s="58">
        <f t="shared" si="126"/>
        <v>-0.38659457505352601</v>
      </c>
      <c r="AF679" s="58">
        <f t="shared" si="127"/>
        <v>0.85814285981404415</v>
      </c>
      <c r="AG679" s="57">
        <f t="shared" si="128"/>
        <v>-0.66440406715050015</v>
      </c>
      <c r="AH679" s="59">
        <f t="shared" si="129"/>
        <v>2.2140085783202341</v>
      </c>
      <c r="AI679" s="60">
        <f t="shared" si="130"/>
        <v>0.63418545357589573</v>
      </c>
    </row>
    <row r="680" spans="2:35">
      <c r="B680" s="11"/>
      <c r="E680" s="27">
        <f t="shared" si="121"/>
        <v>4721942.4487748099</v>
      </c>
      <c r="F680" s="27">
        <f t="shared" si="122"/>
        <v>6588282.4467142262</v>
      </c>
      <c r="G680" s="37">
        <f t="shared" si="123"/>
        <v>6160021.9754045559</v>
      </c>
      <c r="H680" s="37">
        <f t="shared" si="124"/>
        <v>6006305.0491540385</v>
      </c>
      <c r="I680" s="30"/>
      <c r="J680" s="31"/>
      <c r="K680" s="10">
        <f t="shared" si="131"/>
        <v>411.5025</v>
      </c>
      <c r="L680" s="10">
        <f t="shared" si="132"/>
        <v>411.65249999999997</v>
      </c>
      <c r="M680" s="8">
        <v>43197</v>
      </c>
      <c r="N680" s="16">
        <v>2.0833333333333333E-3</v>
      </c>
      <c r="O680" s="6">
        <v>410.1</v>
      </c>
      <c r="P680" s="1">
        <v>7.8479999999999999</v>
      </c>
      <c r="Q680" s="1">
        <v>2.59</v>
      </c>
      <c r="R680" s="1">
        <v>0.54</v>
      </c>
      <c r="S680" s="10">
        <v>0.1</v>
      </c>
      <c r="T680" s="10">
        <v>83.55</v>
      </c>
      <c r="U680" s="10">
        <v>22.29</v>
      </c>
      <c r="V680" s="12">
        <v>5</v>
      </c>
      <c r="W680" s="10">
        <v>100.5</v>
      </c>
      <c r="X680" s="12">
        <v>5</v>
      </c>
      <c r="Y680" s="10">
        <v>59.76</v>
      </c>
      <c r="Z680" s="12">
        <v>5</v>
      </c>
      <c r="AA680" s="10">
        <v>150</v>
      </c>
      <c r="AB680" s="6">
        <v>6</v>
      </c>
      <c r="AD680" s="2">
        <f t="shared" si="125"/>
        <v>0.99500707690539247</v>
      </c>
      <c r="AE680" s="58">
        <f t="shared" si="126"/>
        <v>-0.38463469788748983</v>
      </c>
      <c r="AF680" s="58">
        <f t="shared" si="127"/>
        <v>0.85897039922344187</v>
      </c>
      <c r="AG680" s="57">
        <f t="shared" si="128"/>
        <v>-0.66021802030714727</v>
      </c>
      <c r="AH680" s="59">
        <f t="shared" si="129"/>
        <v>2.2247333339887145</v>
      </c>
      <c r="AI680" s="60">
        <f t="shared" si="130"/>
        <v>0.64552870925710282</v>
      </c>
    </row>
    <row r="681" spans="2:35">
      <c r="B681" s="11"/>
      <c r="E681" s="27">
        <f t="shared" si="121"/>
        <v>4581042.9202343933</v>
      </c>
      <c r="F681" s="27">
        <f t="shared" si="122"/>
        <v>6717087.9006202472</v>
      </c>
      <c r="G681" s="37">
        <f t="shared" si="123"/>
        <v>6119117.7674589409</v>
      </c>
      <c r="H681" s="37">
        <f t="shared" si="124"/>
        <v>6081968.988119767</v>
      </c>
      <c r="I681" s="30"/>
      <c r="J681" s="31"/>
      <c r="K681" s="10">
        <f t="shared" si="131"/>
        <v>410.96250000000003</v>
      </c>
      <c r="L681" s="10">
        <f t="shared" si="132"/>
        <v>411.10950000000003</v>
      </c>
      <c r="M681" s="8">
        <v>43197</v>
      </c>
      <c r="N681" s="16">
        <v>9.7222222222222224E-2</v>
      </c>
      <c r="O681" s="6">
        <v>410.1</v>
      </c>
      <c r="P681" s="1">
        <v>7.8479999999999999</v>
      </c>
      <c r="Q681" s="1">
        <v>2.64</v>
      </c>
      <c r="R681" s="1">
        <v>0.52</v>
      </c>
      <c r="S681" s="10">
        <v>1.3</v>
      </c>
      <c r="T681" s="10">
        <v>82.08</v>
      </c>
      <c r="U681" s="10">
        <v>22.2</v>
      </c>
      <c r="V681" s="12">
        <v>5</v>
      </c>
      <c r="W681" s="10">
        <v>25.5</v>
      </c>
      <c r="X681" s="12">
        <v>5</v>
      </c>
      <c r="Y681" s="10">
        <v>59.82</v>
      </c>
      <c r="Z681" s="12">
        <v>5</v>
      </c>
      <c r="AA681" s="10">
        <v>147</v>
      </c>
      <c r="AB681" s="6">
        <v>6</v>
      </c>
      <c r="AD681" s="2">
        <f t="shared" si="125"/>
        <v>1.0232263089344045</v>
      </c>
      <c r="AE681" s="58">
        <f t="shared" si="126"/>
        <v>-0.37518447831472956</v>
      </c>
      <c r="AF681" s="58">
        <f t="shared" si="127"/>
        <v>0.84591992468916777</v>
      </c>
      <c r="AG681" s="57">
        <f t="shared" si="128"/>
        <v>-0.72670745603471443</v>
      </c>
      <c r="AH681" s="59">
        <f t="shared" si="129"/>
        <v>2.2332286011794027</v>
      </c>
      <c r="AI681" s="60">
        <f t="shared" si="130"/>
        <v>0.63121031776572178</v>
      </c>
    </row>
    <row r="682" spans="2:35">
      <c r="B682" s="11"/>
      <c r="E682" s="27">
        <f t="shared" si="121"/>
        <v>4694010.5127922595</v>
      </c>
      <c r="F682" s="27">
        <f t="shared" si="122"/>
        <v>6652343.4411211368</v>
      </c>
      <c r="G682" s="37">
        <f t="shared" si="123"/>
        <v>6174191.4571776893</v>
      </c>
      <c r="H682" s="37">
        <f t="shared" si="124"/>
        <v>6052742.4388024965</v>
      </c>
      <c r="I682" s="30"/>
      <c r="J682" s="31"/>
      <c r="K682" s="10">
        <f t="shared" si="131"/>
        <v>410.98499999999996</v>
      </c>
      <c r="L682" s="10">
        <f t="shared" si="132"/>
        <v>411.13649999999996</v>
      </c>
      <c r="M682" s="8">
        <v>43197</v>
      </c>
      <c r="N682" s="16">
        <v>0.10486111111111111</v>
      </c>
      <c r="O682" s="6">
        <v>410.1</v>
      </c>
      <c r="P682" s="1">
        <v>7.8479999999999999</v>
      </c>
      <c r="Q682" s="1">
        <v>2.6</v>
      </c>
      <c r="R682" s="1">
        <v>0.53</v>
      </c>
      <c r="S682" s="10">
        <v>1</v>
      </c>
      <c r="T682" s="10">
        <v>82.95</v>
      </c>
      <c r="U682" s="10">
        <v>22.47</v>
      </c>
      <c r="V682" s="12">
        <v>5</v>
      </c>
      <c r="W682" s="10">
        <v>25.5</v>
      </c>
      <c r="X682" s="12">
        <v>5</v>
      </c>
      <c r="Y682" s="10">
        <v>59.55</v>
      </c>
      <c r="Z682" s="12">
        <v>5</v>
      </c>
      <c r="AA682" s="10">
        <v>151.5</v>
      </c>
      <c r="AB682" s="6">
        <v>6</v>
      </c>
      <c r="AD682" s="2">
        <f t="shared" si="125"/>
        <v>1.0088766349300768</v>
      </c>
      <c r="AE682" s="58">
        <f t="shared" si="126"/>
        <v>-0.38271944602860042</v>
      </c>
      <c r="AF682" s="58">
        <f t="shared" si="127"/>
        <v>0.85478394038614713</v>
      </c>
      <c r="AG682" s="57">
        <f t="shared" si="128"/>
        <v>-0.68143645922096086</v>
      </c>
      <c r="AH682" s="59">
        <f t="shared" si="129"/>
        <v>2.2224382450039828</v>
      </c>
      <c r="AI682" s="60">
        <f t="shared" si="130"/>
        <v>0.63667751939540973</v>
      </c>
    </row>
    <row r="683" spans="2:35">
      <c r="B683" s="11"/>
      <c r="E683" s="27">
        <f t="shared" si="121"/>
        <v>4321188.7365511963</v>
      </c>
      <c r="F683" s="27" t="e">
        <f t="shared" si="122"/>
        <v>#N/A</v>
      </c>
      <c r="G683" s="37" t="e">
        <f t="shared" si="123"/>
        <v>#N/A</v>
      </c>
      <c r="H683" s="37" t="e">
        <f t="shared" si="124"/>
        <v>#N/A</v>
      </c>
      <c r="I683" s="30"/>
      <c r="J683" s="31"/>
      <c r="K683" s="10">
        <f t="shared" si="131"/>
        <v>410.97</v>
      </c>
      <c r="L683" s="10">
        <f t="shared" si="132"/>
        <v>411.1155</v>
      </c>
      <c r="M683" s="8">
        <v>43197</v>
      </c>
      <c r="N683" s="16">
        <v>0.12083333333333333</v>
      </c>
      <c r="O683" s="6">
        <v>410.1</v>
      </c>
      <c r="P683" s="1">
        <v>7.8479999999999999</v>
      </c>
      <c r="Q683" s="1">
        <v>2.74</v>
      </c>
      <c r="R683" s="1">
        <v>0</v>
      </c>
      <c r="S683" s="10">
        <v>1.6</v>
      </c>
      <c r="T683" s="10">
        <v>82.74</v>
      </c>
      <c r="U683" s="10">
        <v>22.23</v>
      </c>
      <c r="V683" s="12">
        <v>5</v>
      </c>
      <c r="W683" s="10">
        <v>28.5</v>
      </c>
      <c r="X683" s="12">
        <v>5</v>
      </c>
      <c r="Y683" s="10">
        <v>59.79</v>
      </c>
      <c r="Z683" s="12">
        <v>5</v>
      </c>
      <c r="AA683" s="10">
        <v>145.5</v>
      </c>
      <c r="AB683" s="6">
        <v>6</v>
      </c>
      <c r="AD683" s="2" t="e">
        <f t="shared" si="125"/>
        <v>#DIV/0!</v>
      </c>
      <c r="AE683" s="58">
        <f t="shared" si="126"/>
        <v>-0.35764369434734955</v>
      </c>
      <c r="AF683" s="58" t="e">
        <f t="shared" si="127"/>
        <v>#DIV/0!</v>
      </c>
      <c r="AG683" s="57" t="str">
        <f t="shared" si="128"/>
        <v/>
      </c>
      <c r="AH683" s="59" t="e">
        <f t="shared" si="129"/>
        <v>#N/A</v>
      </c>
      <c r="AI683" s="60" t="e">
        <f t="shared" si="130"/>
        <v>#N/A</v>
      </c>
    </row>
    <row r="684" spans="2:35">
      <c r="B684" s="11"/>
      <c r="E684" s="27">
        <f t="shared" si="121"/>
        <v>4212293.9160090312</v>
      </c>
      <c r="F684" s="27">
        <f t="shared" si="122"/>
        <v>6736893.7024413319</v>
      </c>
      <c r="G684" s="37">
        <f t="shared" si="123"/>
        <v>5800713.263252004</v>
      </c>
      <c r="H684" s="37">
        <f t="shared" si="124"/>
        <v>6018838.409497858</v>
      </c>
      <c r="I684" s="30"/>
      <c r="J684" s="31"/>
      <c r="K684" s="10">
        <f t="shared" si="131"/>
        <v>411.28499999999997</v>
      </c>
      <c r="L684" s="10">
        <f t="shared" si="132"/>
        <v>411.46499999999997</v>
      </c>
      <c r="M684" s="8">
        <v>43197</v>
      </c>
      <c r="N684" s="16">
        <v>0.20208333333333331</v>
      </c>
      <c r="O684" s="6">
        <v>410.1</v>
      </c>
      <c r="P684" s="1">
        <v>7.8479999999999999</v>
      </c>
      <c r="Q684" s="1">
        <v>2.79</v>
      </c>
      <c r="R684" s="1">
        <v>0.52</v>
      </c>
      <c r="S684" s="10">
        <v>3.2</v>
      </c>
      <c r="T684" s="10">
        <v>83.28</v>
      </c>
      <c r="U684" s="10">
        <v>22.83</v>
      </c>
      <c r="V684" s="12">
        <v>5</v>
      </c>
      <c r="W684" s="10">
        <v>27</v>
      </c>
      <c r="X684" s="12">
        <v>5</v>
      </c>
      <c r="Y684" s="10">
        <v>59.22</v>
      </c>
      <c r="Z684" s="12">
        <v>5</v>
      </c>
      <c r="AA684" s="10">
        <v>180</v>
      </c>
      <c r="AB684" s="6">
        <v>6</v>
      </c>
      <c r="AD684" s="2">
        <f t="shared" si="125"/>
        <v>1.0216809265904936</v>
      </c>
      <c r="AE684" s="58">
        <f t="shared" si="126"/>
        <v>-0.34965069314448827</v>
      </c>
      <c r="AF684" s="58">
        <f t="shared" si="127"/>
        <v>0.82507645052238976</v>
      </c>
      <c r="AG684" s="57">
        <f t="shared" si="128"/>
        <v>-0.83505808417667848</v>
      </c>
      <c r="AH684" s="59">
        <f t="shared" si="129"/>
        <v>2.3019632969574673</v>
      </c>
      <c r="AI684" s="60">
        <f t="shared" si="130"/>
        <v>0.64715625337426275</v>
      </c>
    </row>
    <row r="685" spans="2:35">
      <c r="B685" s="11"/>
      <c r="E685" s="27">
        <f t="shared" si="121"/>
        <v>4664668.9450637959</v>
      </c>
      <c r="F685" s="27">
        <f t="shared" si="122"/>
        <v>6590087.5177495079</v>
      </c>
      <c r="G685" s="37">
        <f t="shared" si="123"/>
        <v>6117435.606328276</v>
      </c>
      <c r="H685" s="37">
        <f t="shared" si="124"/>
        <v>5995408.08622644</v>
      </c>
      <c r="I685" s="30"/>
      <c r="J685" s="31"/>
      <c r="K685" s="10">
        <f t="shared" si="131"/>
        <v>410.98500000000001</v>
      </c>
      <c r="L685" s="10">
        <f t="shared" si="132"/>
        <v>411.13499999999999</v>
      </c>
      <c r="M685" s="8">
        <v>43197</v>
      </c>
      <c r="N685" s="16">
        <v>0.27361111111111108</v>
      </c>
      <c r="O685" s="6">
        <v>410.1</v>
      </c>
      <c r="P685" s="1">
        <v>7.8479999999999999</v>
      </c>
      <c r="Q685" s="1">
        <v>2.61</v>
      </c>
      <c r="R685" s="1">
        <v>0.54</v>
      </c>
      <c r="S685" s="10">
        <v>-0.9</v>
      </c>
      <c r="T685" s="10">
        <v>82.77</v>
      </c>
      <c r="U685" s="10">
        <v>22.08</v>
      </c>
      <c r="V685" s="12">
        <v>5</v>
      </c>
      <c r="W685" s="10">
        <v>27</v>
      </c>
      <c r="X685" s="12">
        <v>5</v>
      </c>
      <c r="Y685" s="10">
        <v>59.94</v>
      </c>
      <c r="Z685" s="12">
        <v>5</v>
      </c>
      <c r="AA685" s="10">
        <v>150</v>
      </c>
      <c r="AB685" s="6">
        <v>6</v>
      </c>
      <c r="AD685" s="2">
        <f t="shared" si="125"/>
        <v>0.99487144951729745</v>
      </c>
      <c r="AE685" s="58">
        <f t="shared" si="126"/>
        <v>-0.38079695691519344</v>
      </c>
      <c r="AF685" s="58">
        <f t="shared" si="127"/>
        <v>0.8556334872758391</v>
      </c>
      <c r="AG685" s="57">
        <f t="shared" si="128"/>
        <v>-0.67712226608091552</v>
      </c>
      <c r="AH685" s="59">
        <f t="shared" si="129"/>
        <v>2.2332034017899396</v>
      </c>
      <c r="AI685" s="60">
        <f t="shared" si="130"/>
        <v>0.64804622697289349</v>
      </c>
    </row>
    <row r="686" spans="2:35">
      <c r="B686" s="11"/>
      <c r="E686" s="27">
        <f t="shared" si="121"/>
        <v>4972712.3116101855</v>
      </c>
      <c r="F686" s="27">
        <f t="shared" si="122"/>
        <v>6778259.7486384669</v>
      </c>
      <c r="G686" s="37">
        <f t="shared" si="123"/>
        <v>6451744.4983528685</v>
      </c>
      <c r="H686" s="37">
        <f t="shared" si="124"/>
        <v>6215666.5043214895</v>
      </c>
      <c r="I686" s="30"/>
      <c r="J686" s="31"/>
      <c r="K686" s="10">
        <f t="shared" si="131"/>
        <v>411.13499999999999</v>
      </c>
      <c r="L686" s="10">
        <f t="shared" si="132"/>
        <v>411.2835</v>
      </c>
      <c r="M686" s="8">
        <v>43197</v>
      </c>
      <c r="N686" s="16">
        <v>0.33611111111111108</v>
      </c>
      <c r="O686" s="6">
        <v>410.1</v>
      </c>
      <c r="P686" s="1">
        <v>7.8479999999999999</v>
      </c>
      <c r="Q686" s="1">
        <v>2.5099999999999998</v>
      </c>
      <c r="R686" s="1">
        <v>0.51</v>
      </c>
      <c r="S686" s="10">
        <v>-0.5</v>
      </c>
      <c r="T686" s="10">
        <v>83.25</v>
      </c>
      <c r="U686" s="10">
        <v>22.11</v>
      </c>
      <c r="V686" s="12">
        <v>5</v>
      </c>
      <c r="W686" s="10">
        <v>28.5</v>
      </c>
      <c r="X686" s="12">
        <v>5</v>
      </c>
      <c r="Y686" s="10">
        <v>59.94</v>
      </c>
      <c r="Z686" s="12">
        <v>5</v>
      </c>
      <c r="AA686" s="10">
        <v>148.5</v>
      </c>
      <c r="AB686" s="6">
        <v>6</v>
      </c>
      <c r="AD686" s="2">
        <f t="shared" si="125"/>
        <v>1.0384229403827803</v>
      </c>
      <c r="AE686" s="58">
        <f t="shared" si="126"/>
        <v>-0.40094764197292876</v>
      </c>
      <c r="AF686" s="58">
        <f t="shared" si="127"/>
        <v>0.86541050060232283</v>
      </c>
      <c r="AG686" s="57">
        <f t="shared" si="128"/>
        <v>-0.62777839520957057</v>
      </c>
      <c r="AH686" s="59">
        <f t="shared" si="129"/>
        <v>2.1721803565118298</v>
      </c>
      <c r="AI686" s="60">
        <f t="shared" si="130"/>
        <v>0.60512906855907234</v>
      </c>
    </row>
    <row r="687" spans="2:35">
      <c r="B687" s="11"/>
      <c r="E687" s="27">
        <f t="shared" si="121"/>
        <v>5052287.0857806737</v>
      </c>
      <c r="F687" s="27">
        <f t="shared" si="122"/>
        <v>6862177.7332051322</v>
      </c>
      <c r="G687" s="37">
        <f t="shared" si="123"/>
        <v>6556026.1433999855</v>
      </c>
      <c r="H687" s="37">
        <f t="shared" si="124"/>
        <v>6300179.9687901326</v>
      </c>
      <c r="I687" s="30"/>
      <c r="J687" s="31"/>
      <c r="K687" s="10">
        <f t="shared" si="131"/>
        <v>410.25</v>
      </c>
      <c r="L687" s="10">
        <f t="shared" si="132"/>
        <v>410.25</v>
      </c>
      <c r="M687" s="8">
        <v>43197</v>
      </c>
      <c r="N687" s="16">
        <v>0.44236111111111115</v>
      </c>
      <c r="O687" s="6">
        <v>410.1</v>
      </c>
      <c r="P687" s="1">
        <v>7.8479999999999999</v>
      </c>
      <c r="Q687" s="1">
        <v>2.4900000000000002</v>
      </c>
      <c r="R687" s="1">
        <v>0.5</v>
      </c>
      <c r="S687" s="10">
        <v>-2.8</v>
      </c>
      <c r="T687" s="10">
        <v>83.1</v>
      </c>
      <c r="U687" s="10">
        <v>21.84</v>
      </c>
      <c r="V687" s="12">
        <v>5</v>
      </c>
      <c r="W687" s="10">
        <v>30</v>
      </c>
      <c r="X687" s="12">
        <v>5</v>
      </c>
      <c r="Y687" s="10">
        <v>60.18</v>
      </c>
      <c r="Z687" s="12">
        <v>5</v>
      </c>
      <c r="AA687" s="10">
        <v>0</v>
      </c>
      <c r="AB687" s="6">
        <v>6</v>
      </c>
      <c r="AD687" s="2">
        <f t="shared" si="125"/>
        <v>1.0523816376987427</v>
      </c>
      <c r="AE687" s="58">
        <f t="shared" si="126"/>
        <v>-0.40546475545002092</v>
      </c>
      <c r="AF687" s="58">
        <f t="shared" si="127"/>
        <v>0.86644306184473541</v>
      </c>
      <c r="AG687" s="57">
        <f t="shared" si="128"/>
        <v>-0.62259971598787867</v>
      </c>
      <c r="AH687" s="59">
        <f t="shared" si="129"/>
        <v>2.1574432239933912</v>
      </c>
      <c r="AI687" s="60">
        <f t="shared" si="130"/>
        <v>0.59255678583302729</v>
      </c>
    </row>
    <row r="688" spans="2:35">
      <c r="B688" s="11"/>
      <c r="E688" s="27">
        <f t="shared" si="121"/>
        <v>4823166.0487329587</v>
      </c>
      <c r="F688" s="27">
        <f t="shared" si="122"/>
        <v>6312013.7156368485</v>
      </c>
      <c r="G688" s="37">
        <f t="shared" si="123"/>
        <v>6071058.4083101423</v>
      </c>
      <c r="H688" s="37">
        <f t="shared" si="124"/>
        <v>5802148.0771906478</v>
      </c>
      <c r="I688" s="30"/>
      <c r="J688" s="31"/>
      <c r="K688" s="10">
        <f t="shared" si="131"/>
        <v>413.10750000000002</v>
      </c>
      <c r="L688" s="10">
        <f t="shared" si="132"/>
        <v>413.25900000000001</v>
      </c>
      <c r="M688" s="8">
        <v>43197</v>
      </c>
      <c r="N688" s="16">
        <v>0.50208333333333333</v>
      </c>
      <c r="O688" s="6">
        <v>410.1</v>
      </c>
      <c r="P688" s="1">
        <v>7.8479999999999999</v>
      </c>
      <c r="Q688" s="1">
        <v>2.56</v>
      </c>
      <c r="R688" s="1">
        <v>0.59</v>
      </c>
      <c r="S688" s="10">
        <v>-2.6</v>
      </c>
      <c r="T688" s="10">
        <v>83.04</v>
      </c>
      <c r="U688" s="10">
        <v>22.44</v>
      </c>
      <c r="V688" s="12">
        <v>5</v>
      </c>
      <c r="W688" s="10">
        <v>30</v>
      </c>
      <c r="X688" s="12">
        <v>5</v>
      </c>
      <c r="Y688" s="10">
        <v>60</v>
      </c>
      <c r="Z688" s="12">
        <v>5</v>
      </c>
      <c r="AA688" s="10">
        <v>151.5</v>
      </c>
      <c r="AB688" s="6">
        <v>6</v>
      </c>
      <c r="AD688" s="2">
        <f t="shared" si="125"/>
        <v>0.92968326124624756</v>
      </c>
      <c r="AE688" s="58">
        <f t="shared" si="126"/>
        <v>-0.39074644716965612</v>
      </c>
      <c r="AF688" s="58">
        <f t="shared" si="127"/>
        <v>0.87680197604173193</v>
      </c>
      <c r="AG688" s="57">
        <f t="shared" si="128"/>
        <v>-0.57098480092537784</v>
      </c>
      <c r="AH688" s="59">
        <f t="shared" si="129"/>
        <v>2.2446130586668338</v>
      </c>
      <c r="AI688" s="60">
        <f t="shared" si="130"/>
        <v>0.69095615799038312</v>
      </c>
    </row>
    <row r="689" spans="2:35">
      <c r="B689" s="11"/>
      <c r="E689" s="27">
        <f t="shared" si="121"/>
        <v>5186587.4618176445</v>
      </c>
      <c r="F689" s="27">
        <f t="shared" si="122"/>
        <v>7145883.3138984507</v>
      </c>
      <c r="G689" s="37">
        <f t="shared" si="123"/>
        <v>6808430.6391222756</v>
      </c>
      <c r="H689" s="37">
        <f t="shared" si="124"/>
        <v>6550595.6398395235</v>
      </c>
      <c r="I689" s="30"/>
      <c r="J689" s="31"/>
      <c r="K689" s="10">
        <f t="shared" si="131"/>
        <v>410.98500000000001</v>
      </c>
      <c r="L689" s="10">
        <f t="shared" si="132"/>
        <v>411.13200000000001</v>
      </c>
      <c r="M689" s="8">
        <v>43198</v>
      </c>
      <c r="N689" s="16">
        <v>3.4027777777777775E-2</v>
      </c>
      <c r="O689" s="6">
        <v>410.1</v>
      </c>
      <c r="P689" s="1">
        <v>7.8479999999999999</v>
      </c>
      <c r="Q689" s="1">
        <v>2.48</v>
      </c>
      <c r="R689" s="1">
        <v>0.48</v>
      </c>
      <c r="S689" s="10">
        <v>-8.1999999999999993</v>
      </c>
      <c r="T689" s="10">
        <v>83.04</v>
      </c>
      <c r="U689" s="10">
        <v>22.35</v>
      </c>
      <c r="V689" s="12">
        <v>5</v>
      </c>
      <c r="W689" s="10">
        <v>30</v>
      </c>
      <c r="X689" s="12">
        <v>5</v>
      </c>
      <c r="Y689" s="10">
        <v>59.67</v>
      </c>
      <c r="Z689" s="12">
        <v>5</v>
      </c>
      <c r="AA689" s="10">
        <v>147</v>
      </c>
      <c r="AB689" s="6">
        <v>6</v>
      </c>
      <c r="AD689" s="2">
        <f t="shared" si="125"/>
        <v>1.0722495295346817</v>
      </c>
      <c r="AE689" s="58">
        <f t="shared" si="126"/>
        <v>-0.40929690823753673</v>
      </c>
      <c r="AF689" s="58">
        <f t="shared" si="127"/>
        <v>0.86244837168295962</v>
      </c>
      <c r="AG689" s="57">
        <f t="shared" si="128"/>
        <v>-0.64266893430691163</v>
      </c>
      <c r="AH689" s="59">
        <f t="shared" si="129"/>
        <v>2.1388719617737397</v>
      </c>
      <c r="AI689" s="60">
        <f t="shared" si="130"/>
        <v>0.5714893359226686</v>
      </c>
    </row>
    <row r="690" spans="2:35">
      <c r="B690" s="11"/>
      <c r="E690" s="27">
        <f t="shared" si="121"/>
        <v>5030968.1792494357</v>
      </c>
      <c r="F690" s="27">
        <f t="shared" si="122"/>
        <v>7068056.4021241777</v>
      </c>
      <c r="G690" s="37">
        <f t="shared" si="123"/>
        <v>6658458.883491097</v>
      </c>
      <c r="H690" s="37">
        <f t="shared" si="124"/>
        <v>6459863.0529424613</v>
      </c>
      <c r="I690" s="30"/>
      <c r="J690" s="31"/>
      <c r="K690" s="10">
        <f t="shared" si="131"/>
        <v>410.99250000000001</v>
      </c>
      <c r="L690" s="10">
        <f t="shared" si="132"/>
        <v>411.14249999999998</v>
      </c>
      <c r="M690" s="8">
        <v>43198</v>
      </c>
      <c r="N690" s="16">
        <v>0.20069444444444443</v>
      </c>
      <c r="O690" s="6">
        <v>410.1</v>
      </c>
      <c r="P690" s="1">
        <v>7.8479999999999999</v>
      </c>
      <c r="Q690" s="1">
        <v>2.5099999999999998</v>
      </c>
      <c r="R690" s="1">
        <v>0.48</v>
      </c>
      <c r="S690" s="10">
        <v>-6</v>
      </c>
      <c r="T690" s="10">
        <v>82.86</v>
      </c>
      <c r="U690" s="10">
        <v>22.2</v>
      </c>
      <c r="V690" s="12">
        <v>5</v>
      </c>
      <c r="W690" s="10">
        <v>28.5</v>
      </c>
      <c r="X690" s="12">
        <v>5</v>
      </c>
      <c r="Y690" s="10">
        <v>59.82</v>
      </c>
      <c r="Z690" s="12">
        <v>5</v>
      </c>
      <c r="AA690" s="10">
        <v>150</v>
      </c>
      <c r="AB690" s="6">
        <v>6</v>
      </c>
      <c r="AD690" s="2">
        <f t="shared" si="125"/>
        <v>1.0788281589244679</v>
      </c>
      <c r="AE690" s="58">
        <f t="shared" si="126"/>
        <v>-0.40188934250100428</v>
      </c>
      <c r="AF690" s="58">
        <f t="shared" si="127"/>
        <v>0.85702227036456402</v>
      </c>
      <c r="AG690" s="57">
        <f t="shared" si="128"/>
        <v>-0.67007892463297392</v>
      </c>
      <c r="AH690" s="59">
        <f t="shared" si="129"/>
        <v>2.1511258986150557</v>
      </c>
      <c r="AI690" s="60">
        <f t="shared" si="130"/>
        <v>0.57510763050651881</v>
      </c>
    </row>
    <row r="691" spans="2:35">
      <c r="B691" s="11"/>
      <c r="E691" s="27">
        <f t="shared" si="121"/>
        <v>4811507.5015499741</v>
      </c>
      <c r="F691" s="27">
        <f t="shared" si="122"/>
        <v>6034999.3806514507</v>
      </c>
      <c r="G691" s="37">
        <f t="shared" si="123"/>
        <v>5900522.3281792793</v>
      </c>
      <c r="H691" s="37">
        <f t="shared" si="124"/>
        <v>5577506.2622515047</v>
      </c>
      <c r="I691" s="30"/>
      <c r="J691" s="31"/>
      <c r="K691" s="10">
        <f t="shared" si="131"/>
        <v>410.19</v>
      </c>
      <c r="L691" s="10">
        <f t="shared" si="132"/>
        <v>410.23649999999998</v>
      </c>
      <c r="M691" s="8">
        <v>43196</v>
      </c>
      <c r="N691" s="16">
        <v>0.71180555555555547</v>
      </c>
      <c r="O691" s="6">
        <v>409.95</v>
      </c>
      <c r="P691" s="1">
        <v>7.8479999999999999</v>
      </c>
      <c r="Q691" s="1">
        <v>2.56</v>
      </c>
      <c r="R691" s="1">
        <v>0.64</v>
      </c>
      <c r="S691" s="10">
        <v>0.1</v>
      </c>
      <c r="T691" s="10">
        <v>82.44</v>
      </c>
      <c r="U691" s="10">
        <v>22.05</v>
      </c>
      <c r="V691" s="12">
        <v>5</v>
      </c>
      <c r="W691" s="10">
        <v>1.5</v>
      </c>
      <c r="X691" s="12">
        <v>5</v>
      </c>
      <c r="Y691" s="10">
        <v>59.94</v>
      </c>
      <c r="Z691" s="12">
        <v>5</v>
      </c>
      <c r="AA691" s="10">
        <v>46.5</v>
      </c>
      <c r="AB691" s="6">
        <v>6</v>
      </c>
      <c r="AD691" s="2">
        <f t="shared" si="125"/>
        <v>0.8744335481092238</v>
      </c>
      <c r="AE691" s="58">
        <f t="shared" si="126"/>
        <v>-0.39039093270885195</v>
      </c>
      <c r="AF691" s="58">
        <f t="shared" si="127"/>
        <v>0.88908066872612168</v>
      </c>
      <c r="AG691" s="57">
        <f t="shared" si="128"/>
        <v>-0.51058832513246255</v>
      </c>
      <c r="AH691" s="59">
        <f t="shared" si="129"/>
        <v>2.2760465119388718</v>
      </c>
      <c r="AI691" s="60">
        <f t="shared" si="130"/>
        <v>0.73916059519005861</v>
      </c>
    </row>
    <row r="692" spans="2:35">
      <c r="B692" s="11"/>
      <c r="E692" s="27">
        <f t="shared" si="121"/>
        <v>4663364.3768211687</v>
      </c>
      <c r="F692" s="27">
        <f t="shared" si="122"/>
        <v>6245261.1975554423</v>
      </c>
      <c r="G692" s="37">
        <f t="shared" si="123"/>
        <v>5925420.0454154601</v>
      </c>
      <c r="H692" s="37">
        <f t="shared" si="124"/>
        <v>5713995.5059303921</v>
      </c>
      <c r="I692" s="30"/>
      <c r="J692" s="31"/>
      <c r="K692" s="10">
        <f t="shared" si="131"/>
        <v>410.64000000000004</v>
      </c>
      <c r="L692" s="10">
        <f t="shared" si="132"/>
        <v>410.77800000000002</v>
      </c>
      <c r="M692" s="8">
        <v>43196</v>
      </c>
      <c r="N692" s="16">
        <v>0.73819444444444438</v>
      </c>
      <c r="O692" s="6">
        <v>409.95</v>
      </c>
      <c r="P692" s="1">
        <v>7.8479999999999999</v>
      </c>
      <c r="Q692" s="1">
        <v>2.61</v>
      </c>
      <c r="R692" s="1">
        <v>0.6</v>
      </c>
      <c r="S692" s="10">
        <v>0.8</v>
      </c>
      <c r="T692" s="10">
        <v>82.44</v>
      </c>
      <c r="U692" s="10">
        <v>21.93</v>
      </c>
      <c r="V692" s="12">
        <v>5</v>
      </c>
      <c r="W692" s="10">
        <v>0</v>
      </c>
      <c r="X692" s="12">
        <v>5</v>
      </c>
      <c r="Y692" s="10">
        <v>60.06</v>
      </c>
      <c r="Z692" s="12">
        <v>5</v>
      </c>
      <c r="AA692" s="10">
        <v>138</v>
      </c>
      <c r="AB692" s="6">
        <v>6</v>
      </c>
      <c r="AD692" s="2">
        <f t="shared" si="125"/>
        <v>0.91852094401638995</v>
      </c>
      <c r="AE692" s="58">
        <f t="shared" si="126"/>
        <v>-0.38061089584975172</v>
      </c>
      <c r="AF692" s="58">
        <f t="shared" si="127"/>
        <v>0.87016410382298559</v>
      </c>
      <c r="AG692" s="57">
        <f t="shared" si="128"/>
        <v>-0.60398836273300849</v>
      </c>
      <c r="AH692" s="59">
        <f t="shared" si="129"/>
        <v>2.2711283109779918</v>
      </c>
      <c r="AI692" s="60">
        <f t="shared" si="130"/>
        <v>0.70802743562285919</v>
      </c>
    </row>
    <row r="693" spans="2:35">
      <c r="B693" s="11"/>
      <c r="E693" s="27">
        <f t="shared" si="121"/>
        <v>4847070.5467755785</v>
      </c>
      <c r="F693" s="27">
        <f t="shared" si="122"/>
        <v>6196229.0574785015</v>
      </c>
      <c r="G693" s="37">
        <f t="shared" si="123"/>
        <v>6018222.9978675367</v>
      </c>
      <c r="H693" s="37">
        <f t="shared" si="124"/>
        <v>5714415.3368532071</v>
      </c>
      <c r="I693" s="30"/>
      <c r="J693" s="31"/>
      <c r="K693" s="10">
        <f t="shared" si="131"/>
        <v>411.21</v>
      </c>
      <c r="L693" s="10">
        <f t="shared" si="132"/>
        <v>411.35999999999996</v>
      </c>
      <c r="M693" s="8">
        <v>43196</v>
      </c>
      <c r="N693" s="16">
        <v>0.83472222222222225</v>
      </c>
      <c r="O693" s="6">
        <v>409.95</v>
      </c>
      <c r="P693" s="1">
        <v>7.8479999999999999</v>
      </c>
      <c r="Q693" s="1">
        <v>2.5499999999999998</v>
      </c>
      <c r="R693" s="1">
        <v>0.61</v>
      </c>
      <c r="S693" s="10">
        <v>1.7</v>
      </c>
      <c r="T693" s="10">
        <v>82.86</v>
      </c>
      <c r="U693" s="10">
        <v>22.35</v>
      </c>
      <c r="V693" s="12">
        <v>5</v>
      </c>
      <c r="W693" s="10">
        <v>102</v>
      </c>
      <c r="X693" s="12">
        <v>5</v>
      </c>
      <c r="Y693" s="10">
        <v>59.64</v>
      </c>
      <c r="Z693" s="12">
        <v>5</v>
      </c>
      <c r="AA693" s="10">
        <v>150</v>
      </c>
      <c r="AB693" s="6">
        <v>6</v>
      </c>
      <c r="AD693" s="2">
        <f t="shared" si="125"/>
        <v>0.90672219178352242</v>
      </c>
      <c r="AE693" s="58">
        <f t="shared" si="126"/>
        <v>-0.39248731928415637</v>
      </c>
      <c r="AF693" s="58">
        <f t="shared" si="127"/>
        <v>0.88358923113262455</v>
      </c>
      <c r="AG693" s="57">
        <f t="shared" si="128"/>
        <v>-0.53749585793107579</v>
      </c>
      <c r="AH693" s="59">
        <f t="shared" si="129"/>
        <v>2.2531525393881928</v>
      </c>
      <c r="AI693" s="60">
        <f t="shared" si="130"/>
        <v>0.70889093172245377</v>
      </c>
    </row>
    <row r="694" spans="2:35">
      <c r="B694" s="11"/>
      <c r="E694" s="27">
        <f t="shared" si="121"/>
        <v>4721229.1299508782</v>
      </c>
      <c r="F694" s="27">
        <f t="shared" si="122"/>
        <v>7052362.7080005948</v>
      </c>
      <c r="G694" s="37">
        <f t="shared" si="123"/>
        <v>6415892.925663502</v>
      </c>
      <c r="H694" s="37">
        <f t="shared" si="124"/>
        <v>6389617.1749568982</v>
      </c>
      <c r="I694" s="30"/>
      <c r="J694" s="31"/>
      <c r="K694" s="10">
        <f t="shared" si="131"/>
        <v>413.86500000000001</v>
      </c>
      <c r="L694" s="10">
        <f t="shared" si="132"/>
        <v>414.01049999999998</v>
      </c>
      <c r="M694" s="8">
        <v>43197</v>
      </c>
      <c r="N694" s="16">
        <v>5.5555555555555558E-3</v>
      </c>
      <c r="O694" s="6">
        <v>409.95</v>
      </c>
      <c r="P694" s="1">
        <v>7.8479999999999999</v>
      </c>
      <c r="Q694" s="1">
        <v>2.59</v>
      </c>
      <c r="R694" s="1">
        <v>0.47</v>
      </c>
      <c r="S694" s="10">
        <v>-0.5</v>
      </c>
      <c r="T694" s="10">
        <v>84.06</v>
      </c>
      <c r="U694" s="10">
        <v>22.08</v>
      </c>
      <c r="V694" s="12">
        <v>5</v>
      </c>
      <c r="W694" s="10">
        <v>97.5</v>
      </c>
      <c r="X694" s="12">
        <v>5</v>
      </c>
      <c r="Y694" s="10">
        <v>60.45</v>
      </c>
      <c r="Z694" s="12">
        <v>5</v>
      </c>
      <c r="AA694" s="10">
        <v>145.5</v>
      </c>
      <c r="AB694" s="6">
        <v>6</v>
      </c>
      <c r="AD694" s="2">
        <f t="shared" si="125"/>
        <v>1.1029558587735844</v>
      </c>
      <c r="AE694" s="58">
        <f t="shared" si="126"/>
        <v>-0.38445579933572538</v>
      </c>
      <c r="AF694" s="58">
        <f t="shared" si="127"/>
        <v>0.84091660678707925</v>
      </c>
      <c r="AG694" s="57">
        <f t="shared" si="128"/>
        <v>-0.75247070798949045</v>
      </c>
      <c r="AH694" s="59">
        <f t="shared" si="129"/>
        <v>2.1779740115785353</v>
      </c>
      <c r="AI694" s="60">
        <f t="shared" si="130"/>
        <v>0.57391150203101926</v>
      </c>
    </row>
    <row r="695" spans="2:35">
      <c r="B695" s="11"/>
      <c r="E695" s="27">
        <f t="shared" si="121"/>
        <v>4843805.1869281502</v>
      </c>
      <c r="F695" s="27">
        <f t="shared" si="122"/>
        <v>5889690.3753346736</v>
      </c>
      <c r="G695" s="37">
        <f t="shared" si="123"/>
        <v>5831267.5115109961</v>
      </c>
      <c r="H695" s="37">
        <f t="shared" si="124"/>
        <v>5468807.9022850441</v>
      </c>
      <c r="I695" s="30"/>
      <c r="J695" s="31"/>
      <c r="K695" s="10">
        <f t="shared" si="131"/>
        <v>410.69250000000005</v>
      </c>
      <c r="L695" s="10">
        <f t="shared" si="132"/>
        <v>410.84100000000007</v>
      </c>
      <c r="M695" s="8">
        <v>43197</v>
      </c>
      <c r="N695" s="16">
        <v>5.9722222222222225E-2</v>
      </c>
      <c r="O695" s="6">
        <v>409.95</v>
      </c>
      <c r="P695" s="1">
        <v>7.8479999999999999</v>
      </c>
      <c r="Q695" s="1">
        <v>2.5499999999999998</v>
      </c>
      <c r="R695" s="1">
        <v>0.67</v>
      </c>
      <c r="S695" s="10">
        <v>0.9</v>
      </c>
      <c r="T695" s="10">
        <v>83.13</v>
      </c>
      <c r="U695" s="10">
        <v>22.17</v>
      </c>
      <c r="V695" s="12">
        <v>5</v>
      </c>
      <c r="W695" s="10">
        <v>0</v>
      </c>
      <c r="X695" s="12">
        <v>5</v>
      </c>
      <c r="Y695" s="10">
        <v>59.82</v>
      </c>
      <c r="Z695" s="12">
        <v>5</v>
      </c>
      <c r="AA695" s="10">
        <v>148.5</v>
      </c>
      <c r="AB695" s="6">
        <v>6</v>
      </c>
      <c r="AD695" s="2">
        <f t="shared" si="125"/>
        <v>0.84407300470908408</v>
      </c>
      <c r="AE695" s="58">
        <f t="shared" si="126"/>
        <v>-0.39243540104301855</v>
      </c>
      <c r="AF695" s="58">
        <f t="shared" si="127"/>
        <v>0.8984448242531119</v>
      </c>
      <c r="AG695" s="57">
        <f t="shared" si="128"/>
        <v>-0.46508588847931798</v>
      </c>
      <c r="AH695" s="59">
        <f t="shared" si="129"/>
        <v>2.2910343018454351</v>
      </c>
      <c r="AI695" s="60">
        <f t="shared" si="130"/>
        <v>0.76574362792900819</v>
      </c>
    </row>
    <row r="696" spans="2:35">
      <c r="B696" s="11"/>
      <c r="E696" s="27">
        <f t="shared" si="121"/>
        <v>4751640.1950720679</v>
      </c>
      <c r="F696" s="27">
        <f t="shared" si="122"/>
        <v>5986413.8610769631</v>
      </c>
      <c r="G696" s="37">
        <f t="shared" si="123"/>
        <v>5835118.7775420779</v>
      </c>
      <c r="H696" s="37">
        <f t="shared" si="124"/>
        <v>5525197.5329503929</v>
      </c>
      <c r="I696" s="30"/>
      <c r="J696" s="31"/>
      <c r="K696" s="10">
        <f t="shared" si="131"/>
        <v>410.82749999999999</v>
      </c>
      <c r="L696" s="10">
        <f t="shared" si="132"/>
        <v>410.97749999999996</v>
      </c>
      <c r="M696" s="8">
        <v>43197</v>
      </c>
      <c r="N696" s="16">
        <v>9.1666666666666674E-2</v>
      </c>
      <c r="O696" s="6">
        <v>409.95</v>
      </c>
      <c r="P696" s="1">
        <v>7.8479999999999999</v>
      </c>
      <c r="Q696" s="1">
        <v>2.58</v>
      </c>
      <c r="R696" s="1">
        <v>0.65</v>
      </c>
      <c r="S696" s="10">
        <v>0.8</v>
      </c>
      <c r="T696" s="10">
        <v>82.98</v>
      </c>
      <c r="U696" s="10">
        <v>22.26</v>
      </c>
      <c r="V696" s="12">
        <v>5</v>
      </c>
      <c r="W696" s="10">
        <v>25.5</v>
      </c>
      <c r="X696" s="12">
        <v>5</v>
      </c>
      <c r="Y696" s="10">
        <v>59.73</v>
      </c>
      <c r="Z696" s="12">
        <v>5</v>
      </c>
      <c r="AA696" s="10">
        <v>150</v>
      </c>
      <c r="AB696" s="6">
        <v>6</v>
      </c>
      <c r="AD696" s="2">
        <f t="shared" si="125"/>
        <v>0.86401128227953783</v>
      </c>
      <c r="AE696" s="58">
        <f t="shared" si="126"/>
        <v>-0.38642384249253114</v>
      </c>
      <c r="AF696" s="58">
        <f t="shared" si="127"/>
        <v>0.88765051166458531</v>
      </c>
      <c r="AG696" s="57">
        <f t="shared" si="128"/>
        <v>-0.51757992252298679</v>
      </c>
      <c r="AH696" s="59">
        <f t="shared" si="129"/>
        <v>2.2901383200946306</v>
      </c>
      <c r="AI696" s="60">
        <f t="shared" si="130"/>
        <v>0.75191950189114642</v>
      </c>
    </row>
    <row r="697" spans="2:35">
      <c r="B697" s="11"/>
      <c r="E697" s="27">
        <f t="shared" si="121"/>
        <v>4692946.3572098957</v>
      </c>
      <c r="F697" s="27">
        <f t="shared" si="122"/>
        <v>5113579.5785105871</v>
      </c>
      <c r="G697" s="37">
        <f t="shared" si="123"/>
        <v>5272062.9810035639</v>
      </c>
      <c r="H697" s="37">
        <f t="shared" si="124"/>
        <v>4827062.7147106286</v>
      </c>
      <c r="I697" s="30"/>
      <c r="J697" s="31"/>
      <c r="K697" s="10">
        <f t="shared" si="131"/>
        <v>410.79750000000007</v>
      </c>
      <c r="L697" s="10">
        <f t="shared" si="132"/>
        <v>410.94300000000004</v>
      </c>
      <c r="M697" s="8">
        <v>43197</v>
      </c>
      <c r="N697" s="16">
        <v>0.11666666666666665</v>
      </c>
      <c r="O697" s="6">
        <v>409.95</v>
      </c>
      <c r="P697" s="1">
        <v>7.8479999999999999</v>
      </c>
      <c r="Q697" s="1">
        <v>2.6</v>
      </c>
      <c r="R697" s="1">
        <v>0.86</v>
      </c>
      <c r="S697" s="10">
        <v>1</v>
      </c>
      <c r="T697" s="10">
        <v>82.95</v>
      </c>
      <c r="U697" s="10">
        <v>22.47</v>
      </c>
      <c r="V697" s="12">
        <v>5</v>
      </c>
      <c r="W697" s="10">
        <v>24</v>
      </c>
      <c r="X697" s="12">
        <v>5</v>
      </c>
      <c r="Y697" s="10">
        <v>59.52</v>
      </c>
      <c r="Z697" s="12">
        <v>5</v>
      </c>
      <c r="AA697" s="10">
        <v>145.5</v>
      </c>
      <c r="AB697" s="6">
        <v>6</v>
      </c>
      <c r="AD697" s="2">
        <f t="shared" si="125"/>
        <v>0.69418108277385193</v>
      </c>
      <c r="AE697" s="58">
        <f t="shared" si="126"/>
        <v>-0.38253608342821621</v>
      </c>
      <c r="AF697" s="58">
        <f t="shared" si="127"/>
        <v>0.93266986690574294</v>
      </c>
      <c r="AG697" s="57">
        <f t="shared" si="128"/>
        <v>-0.30272054381094005</v>
      </c>
      <c r="AH697" s="59">
        <f t="shared" si="129"/>
        <v>2.4249416539549316</v>
      </c>
      <c r="AI697" s="60">
        <f t="shared" si="130"/>
        <v>0.94682672033168558</v>
      </c>
    </row>
    <row r="698" spans="2:35">
      <c r="B698" s="11"/>
      <c r="E698" s="27">
        <f t="shared" si="121"/>
        <v>4667276.2815575572</v>
      </c>
      <c r="F698" s="27">
        <f t="shared" si="122"/>
        <v>7359492.3205877133</v>
      </c>
      <c r="G698" s="37">
        <f t="shared" si="123"/>
        <v>6533501.4429401727</v>
      </c>
      <c r="H698" s="37">
        <f t="shared" si="124"/>
        <v>6635307.2458415525</v>
      </c>
      <c r="I698" s="30"/>
      <c r="J698" s="31"/>
      <c r="K698" s="10">
        <f t="shared" si="131"/>
        <v>415.16250000000002</v>
      </c>
      <c r="L698" s="10">
        <f t="shared" si="132"/>
        <v>415.33950000000004</v>
      </c>
      <c r="M698" s="8">
        <v>43197</v>
      </c>
      <c r="N698" s="16">
        <v>0.13819444444444443</v>
      </c>
      <c r="O698" s="6">
        <v>409.95</v>
      </c>
      <c r="P698" s="1">
        <v>7.8479999999999999</v>
      </c>
      <c r="Q698" s="1">
        <v>2.61</v>
      </c>
      <c r="R698" s="1">
        <v>0.43</v>
      </c>
      <c r="S698" s="10">
        <v>1.8</v>
      </c>
      <c r="T698" s="10">
        <v>83.67</v>
      </c>
      <c r="U698" s="10">
        <v>22.68</v>
      </c>
      <c r="V698" s="12">
        <v>5</v>
      </c>
      <c r="W698" s="10">
        <v>25.5</v>
      </c>
      <c r="X698" s="12">
        <v>5</v>
      </c>
      <c r="Y698" s="10">
        <v>60.15</v>
      </c>
      <c r="Z698" s="12">
        <v>5</v>
      </c>
      <c r="AA698" s="10">
        <v>177</v>
      </c>
      <c r="AB698" s="6">
        <v>6</v>
      </c>
      <c r="AD698" s="2">
        <f t="shared" si="125"/>
        <v>1.176597485195507</v>
      </c>
      <c r="AE698" s="58">
        <f t="shared" si="126"/>
        <v>-0.38067166411887021</v>
      </c>
      <c r="AF698" s="58">
        <f t="shared" si="127"/>
        <v>0.82723583604758821</v>
      </c>
      <c r="AG698" s="57">
        <f t="shared" si="128"/>
        <v>-0.82370660105293592</v>
      </c>
      <c r="AH698" s="59">
        <f t="shared" si="129"/>
        <v>2.1590855320842048</v>
      </c>
      <c r="AI698" s="60">
        <f t="shared" si="130"/>
        <v>0.53375150879207911</v>
      </c>
    </row>
    <row r="699" spans="2:35">
      <c r="B699" s="11"/>
      <c r="E699" s="27">
        <f t="shared" si="121"/>
        <v>4642360.204433348</v>
      </c>
      <c r="F699" s="27">
        <f t="shared" si="122"/>
        <v>6366968.5403549271</v>
      </c>
      <c r="G699" s="37">
        <f t="shared" si="123"/>
        <v>5976733.2782180542</v>
      </c>
      <c r="H699" s="37">
        <f t="shared" si="124"/>
        <v>5807374.6447031964</v>
      </c>
      <c r="I699" s="30"/>
      <c r="J699" s="31"/>
      <c r="K699" s="10">
        <f t="shared" si="131"/>
        <v>410.505</v>
      </c>
      <c r="L699" s="10">
        <f t="shared" si="132"/>
        <v>410.67899999999997</v>
      </c>
      <c r="M699" s="8">
        <v>43197</v>
      </c>
      <c r="N699" s="16">
        <v>0.15416666666666667</v>
      </c>
      <c r="O699" s="6">
        <v>409.95</v>
      </c>
      <c r="P699" s="1">
        <v>7.8479999999999999</v>
      </c>
      <c r="Q699" s="1">
        <v>2.62</v>
      </c>
      <c r="R699" s="1">
        <v>0.57999999999999996</v>
      </c>
      <c r="S699" s="10">
        <v>2.4</v>
      </c>
      <c r="T699" s="10">
        <v>82.68</v>
      </c>
      <c r="U699" s="10">
        <v>22.29</v>
      </c>
      <c r="V699" s="12">
        <v>5</v>
      </c>
      <c r="W699" s="10">
        <v>27</v>
      </c>
      <c r="X699" s="12">
        <v>5</v>
      </c>
      <c r="Y699" s="10">
        <v>59.61</v>
      </c>
      <c r="Z699" s="12">
        <v>5</v>
      </c>
      <c r="AA699" s="10">
        <v>174</v>
      </c>
      <c r="AB699" s="6">
        <v>6</v>
      </c>
      <c r="AD699" s="2">
        <f t="shared" si="125"/>
        <v>0.94168626789806154</v>
      </c>
      <c r="AE699" s="58">
        <f t="shared" si="126"/>
        <v>-0.37883314506876598</v>
      </c>
      <c r="AF699" s="58">
        <f t="shared" si="127"/>
        <v>0.86362259103086558</v>
      </c>
      <c r="AG699" s="57">
        <f t="shared" si="128"/>
        <v>-0.63676005717471107</v>
      </c>
      <c r="AH699" s="59">
        <f t="shared" si="129"/>
        <v>2.2626911885008676</v>
      </c>
      <c r="AI699" s="60">
        <f t="shared" si="130"/>
        <v>0.68961071254122031</v>
      </c>
    </row>
    <row r="700" spans="2:35">
      <c r="B700" s="11"/>
      <c r="E700" s="27">
        <f t="shared" si="121"/>
        <v>4804465.9773267275</v>
      </c>
      <c r="F700" s="27">
        <f t="shared" si="122"/>
        <v>6562969.5699327728</v>
      </c>
      <c r="G700" s="37">
        <f t="shared" si="123"/>
        <v>6201839.8304502899</v>
      </c>
      <c r="H700" s="37">
        <f t="shared" si="124"/>
        <v>6000483.2194307186</v>
      </c>
      <c r="I700" s="30"/>
      <c r="J700" s="31"/>
      <c r="K700" s="10">
        <f t="shared" si="131"/>
        <v>413.54249999999996</v>
      </c>
      <c r="L700" s="10">
        <f t="shared" si="132"/>
        <v>413.54399999999998</v>
      </c>
      <c r="M700" s="8">
        <v>43197</v>
      </c>
      <c r="N700" s="16">
        <v>0.20486111111111113</v>
      </c>
      <c r="O700" s="6">
        <v>409.95</v>
      </c>
      <c r="P700" s="1">
        <v>7.8479999999999999</v>
      </c>
      <c r="Q700" s="1">
        <v>2.57</v>
      </c>
      <c r="R700" s="1">
        <v>0.55000000000000004</v>
      </c>
      <c r="S700" s="10">
        <v>3.9</v>
      </c>
      <c r="T700" s="10">
        <v>83.13</v>
      </c>
      <c r="U700" s="10">
        <v>22.14</v>
      </c>
      <c r="V700" s="12">
        <v>5</v>
      </c>
      <c r="W700" s="10">
        <v>27</v>
      </c>
      <c r="X700" s="12">
        <v>5</v>
      </c>
      <c r="Y700" s="10">
        <v>60.54</v>
      </c>
      <c r="Z700" s="12">
        <v>5</v>
      </c>
      <c r="AA700" s="10">
        <v>1.5</v>
      </c>
      <c r="AB700" s="6">
        <v>6</v>
      </c>
      <c r="AD700" s="2">
        <f t="shared" si="125"/>
        <v>0.97860240673494125</v>
      </c>
      <c r="AE700" s="58">
        <f t="shared" si="126"/>
        <v>-0.38876081499079784</v>
      </c>
      <c r="AF700" s="58">
        <f t="shared" si="127"/>
        <v>0.86476155812913991</v>
      </c>
      <c r="AG700" s="57">
        <f t="shared" si="128"/>
        <v>-0.63103624632293009</v>
      </c>
      <c r="AH700" s="59">
        <f t="shared" si="129"/>
        <v>2.222437204391889</v>
      </c>
      <c r="AI700" s="60">
        <f t="shared" si="130"/>
        <v>0.65307989480853967</v>
      </c>
    </row>
    <row r="701" spans="2:35">
      <c r="B701" s="11"/>
      <c r="E701" s="27">
        <f t="shared" si="121"/>
        <v>4692946.3572098957</v>
      </c>
      <c r="F701" s="27">
        <f t="shared" si="122"/>
        <v>6531149.4367292747</v>
      </c>
      <c r="G701" s="37">
        <f t="shared" si="123"/>
        <v>6105898.8254685095</v>
      </c>
      <c r="H701" s="37">
        <f t="shared" si="124"/>
        <v>5952993.0854820935</v>
      </c>
      <c r="I701" s="30"/>
      <c r="J701" s="31"/>
      <c r="K701" s="10">
        <f t="shared" si="131"/>
        <v>409.50749999999999</v>
      </c>
      <c r="L701" s="10">
        <f t="shared" si="132"/>
        <v>409.65899999999999</v>
      </c>
      <c r="M701" s="8">
        <v>43197</v>
      </c>
      <c r="N701" s="16">
        <v>0.35555555555555557</v>
      </c>
      <c r="O701" s="6">
        <v>409.95</v>
      </c>
      <c r="P701" s="1">
        <v>7.8479999999999999</v>
      </c>
      <c r="Q701" s="1">
        <v>2.6</v>
      </c>
      <c r="R701" s="1">
        <v>0.55000000000000004</v>
      </c>
      <c r="S701" s="10">
        <v>-1</v>
      </c>
      <c r="T701" s="10">
        <v>82.77</v>
      </c>
      <c r="U701" s="10">
        <v>21.93</v>
      </c>
      <c r="V701" s="12">
        <v>5</v>
      </c>
      <c r="W701" s="10">
        <v>30</v>
      </c>
      <c r="X701" s="12">
        <v>5</v>
      </c>
      <c r="Y701" s="10">
        <v>59.79</v>
      </c>
      <c r="Z701" s="12">
        <v>5</v>
      </c>
      <c r="AA701" s="10">
        <v>151.5</v>
      </c>
      <c r="AB701" s="6">
        <v>6</v>
      </c>
      <c r="AD701" s="2">
        <f t="shared" si="125"/>
        <v>0.98094808480357787</v>
      </c>
      <c r="AE701" s="58">
        <f t="shared" si="126"/>
        <v>-0.38253608342821621</v>
      </c>
      <c r="AF701" s="58">
        <f t="shared" si="127"/>
        <v>0.85966340879701231</v>
      </c>
      <c r="AG701" s="57">
        <f t="shared" si="128"/>
        <v>-0.65671558426038179</v>
      </c>
      <c r="AH701" s="59">
        <f t="shared" si="129"/>
        <v>2.2351248628722322</v>
      </c>
      <c r="AI701" s="60">
        <f t="shared" si="130"/>
        <v>0.65695292092024005</v>
      </c>
    </row>
    <row r="702" spans="2:35">
      <c r="B702" s="11"/>
      <c r="E702" s="27">
        <f t="shared" si="121"/>
        <v>5333986.344924598</v>
      </c>
      <c r="F702" s="27">
        <f t="shared" si="122"/>
        <v>7080281.4841038566</v>
      </c>
      <c r="G702" s="37">
        <f t="shared" si="123"/>
        <v>6863260.5458431533</v>
      </c>
      <c r="H702" s="37">
        <f t="shared" si="124"/>
        <v>6527753.2949180035</v>
      </c>
      <c r="I702" s="30"/>
      <c r="J702" s="31"/>
      <c r="K702" s="10">
        <f t="shared" si="131"/>
        <v>410.84250000000003</v>
      </c>
      <c r="L702" s="10">
        <f t="shared" si="132"/>
        <v>410.99100000000004</v>
      </c>
      <c r="M702" s="8">
        <v>43198</v>
      </c>
      <c r="N702" s="16">
        <v>1.7361111111111112E-2</v>
      </c>
      <c r="O702" s="6">
        <v>409.95</v>
      </c>
      <c r="P702" s="1">
        <v>7.8479999999999999</v>
      </c>
      <c r="Q702" s="1">
        <v>2.44</v>
      </c>
      <c r="R702" s="1">
        <v>0.49</v>
      </c>
      <c r="S702" s="10">
        <v>-8.3000000000000007</v>
      </c>
      <c r="T702" s="10">
        <v>83.01</v>
      </c>
      <c r="U702" s="10">
        <v>22.14</v>
      </c>
      <c r="V702" s="12">
        <v>5</v>
      </c>
      <c r="W702" s="10">
        <v>30</v>
      </c>
      <c r="X702" s="12">
        <v>5</v>
      </c>
      <c r="Y702" s="10">
        <v>59.85</v>
      </c>
      <c r="Z702" s="12">
        <v>5</v>
      </c>
      <c r="AA702" s="10">
        <v>148.5</v>
      </c>
      <c r="AB702" s="6">
        <v>6</v>
      </c>
      <c r="AD702" s="2">
        <f t="shared" si="125"/>
        <v>1.0556271596375542</v>
      </c>
      <c r="AE702" s="58">
        <f t="shared" si="126"/>
        <v>-0.41827225098565224</v>
      </c>
      <c r="AF702" s="58">
        <f t="shared" si="127"/>
        <v>0.87321027514972194</v>
      </c>
      <c r="AG702" s="57">
        <f t="shared" si="128"/>
        <v>-0.58881162547678678</v>
      </c>
      <c r="AH702" s="59">
        <f t="shared" si="129"/>
        <v>2.1306330713653217</v>
      </c>
      <c r="AI702" s="60">
        <f t="shared" si="130"/>
        <v>0.57620529193966685</v>
      </c>
    </row>
    <row r="703" spans="2:35">
      <c r="B703" s="11"/>
      <c r="E703" s="27">
        <f t="shared" si="121"/>
        <v>5188086.9090617886</v>
      </c>
      <c r="F703" s="27">
        <f t="shared" si="122"/>
        <v>7533140.8321693158</v>
      </c>
      <c r="G703" s="37">
        <f t="shared" si="123"/>
        <v>7051243.0209720386</v>
      </c>
      <c r="H703" s="37">
        <f t="shared" si="124"/>
        <v>6871433.7014056556</v>
      </c>
      <c r="I703" s="30"/>
      <c r="J703" s="31"/>
      <c r="K703" s="10">
        <f t="shared" si="131"/>
        <v>410.82750000000004</v>
      </c>
      <c r="L703" s="10">
        <f t="shared" si="132"/>
        <v>410.97450000000003</v>
      </c>
      <c r="M703" s="8">
        <v>43198</v>
      </c>
      <c r="N703" s="16">
        <v>3.2638888888888891E-2</v>
      </c>
      <c r="O703" s="6">
        <v>409.95</v>
      </c>
      <c r="P703" s="1">
        <v>7.8479999999999999</v>
      </c>
      <c r="Q703" s="1">
        <v>2.48</v>
      </c>
      <c r="R703" s="1">
        <v>0.43</v>
      </c>
      <c r="S703" s="10">
        <v>-8.3000000000000007</v>
      </c>
      <c r="T703" s="10">
        <v>82.89</v>
      </c>
      <c r="U703" s="10">
        <v>21.9</v>
      </c>
      <c r="V703" s="12">
        <v>5</v>
      </c>
      <c r="W703" s="10">
        <v>28.5</v>
      </c>
      <c r="X703" s="12">
        <v>5</v>
      </c>
      <c r="Y703" s="10">
        <v>60.09</v>
      </c>
      <c r="Z703" s="12">
        <v>5</v>
      </c>
      <c r="AA703" s="10">
        <v>147</v>
      </c>
      <c r="AB703" s="6">
        <v>6</v>
      </c>
      <c r="AD703" s="2">
        <f t="shared" si="125"/>
        <v>1.1602243550824003</v>
      </c>
      <c r="AE703" s="58">
        <f t="shared" si="126"/>
        <v>-0.40914069011507292</v>
      </c>
      <c r="AF703" s="58">
        <f t="shared" si="127"/>
        <v>0.84790093394733634</v>
      </c>
      <c r="AG703" s="57">
        <f t="shared" si="128"/>
        <v>-0.71654886367463422</v>
      </c>
      <c r="AH703" s="59">
        <f t="shared" si="129"/>
        <v>2.1027943161893941</v>
      </c>
      <c r="AI703" s="60">
        <f t="shared" si="130"/>
        <v>0.52074288155543114</v>
      </c>
    </row>
    <row r="704" spans="2:35">
      <c r="B704" s="11"/>
      <c r="E704" s="27">
        <f t="shared" si="121"/>
        <v>4860714.234446628</v>
      </c>
      <c r="F704" s="27">
        <f t="shared" si="122"/>
        <v>7303199.0393311176</v>
      </c>
      <c r="G704" s="37">
        <f t="shared" si="123"/>
        <v>6669788.8193782587</v>
      </c>
      <c r="H704" s="37">
        <f t="shared" si="124"/>
        <v>6625534.0511215767</v>
      </c>
      <c r="I704" s="30"/>
      <c r="J704" s="31"/>
      <c r="K704" s="10">
        <f t="shared" si="131"/>
        <v>410.86500000000001</v>
      </c>
      <c r="L704" s="10">
        <f t="shared" si="132"/>
        <v>411.01800000000003</v>
      </c>
      <c r="M704" s="8">
        <v>43198</v>
      </c>
      <c r="N704" s="16">
        <v>0.11180555555555556</v>
      </c>
      <c r="O704" s="6">
        <v>409.95</v>
      </c>
      <c r="P704" s="1">
        <v>7.8479999999999999</v>
      </c>
      <c r="Q704" s="1">
        <v>2.5499999999999998</v>
      </c>
      <c r="R704" s="1">
        <v>0.44</v>
      </c>
      <c r="S704" s="10">
        <v>-3.4</v>
      </c>
      <c r="T704" s="10">
        <v>82.68</v>
      </c>
      <c r="U704" s="10">
        <v>22.32</v>
      </c>
      <c r="V704" s="12">
        <v>5</v>
      </c>
      <c r="W704" s="10">
        <v>30</v>
      </c>
      <c r="X704" s="12">
        <v>5</v>
      </c>
      <c r="Y704" s="10">
        <v>59.67</v>
      </c>
      <c r="Z704" s="12">
        <v>5</v>
      </c>
      <c r="AA704" s="10">
        <v>153</v>
      </c>
      <c r="AB704" s="6">
        <v>6</v>
      </c>
      <c r="AD704" s="2">
        <f t="shared" si="125"/>
        <v>1.1550438332314585</v>
      </c>
      <c r="AE704" s="58">
        <f t="shared" si="126"/>
        <v>-0.3927042498215586</v>
      </c>
      <c r="AF704" s="58">
        <f t="shared" si="127"/>
        <v>0.83918150060342367</v>
      </c>
      <c r="AG704" s="57">
        <f t="shared" si="128"/>
        <v>-0.76144098544725058</v>
      </c>
      <c r="AH704" s="59">
        <f t="shared" si="129"/>
        <v>2.1399128265387302</v>
      </c>
      <c r="AI704" s="60">
        <f t="shared" si="130"/>
        <v>0.53838974001343087</v>
      </c>
    </row>
    <row r="705" spans="2:35">
      <c r="B705" s="11"/>
      <c r="E705" s="27">
        <f t="shared" si="121"/>
        <v>4808250.7387912301</v>
      </c>
      <c r="F705" s="27">
        <f t="shared" si="122"/>
        <v>7559446.2394731175</v>
      </c>
      <c r="G705" s="37">
        <f t="shared" si="123"/>
        <v>6765983.7851341432</v>
      </c>
      <c r="H705" s="37">
        <f t="shared" si="124"/>
        <v>6829002.0750742033</v>
      </c>
      <c r="I705" s="30"/>
      <c r="J705" s="31"/>
      <c r="K705" s="10">
        <f t="shared" si="131"/>
        <v>410.82750000000004</v>
      </c>
      <c r="L705" s="10">
        <f t="shared" si="132"/>
        <v>410.97750000000002</v>
      </c>
      <c r="M705" s="8">
        <v>43198</v>
      </c>
      <c r="N705" s="16">
        <v>0.15208333333333332</v>
      </c>
      <c r="O705" s="6">
        <v>409.95</v>
      </c>
      <c r="P705" s="1">
        <v>7.8479999999999999</v>
      </c>
      <c r="Q705" s="1">
        <v>2.57</v>
      </c>
      <c r="R705" s="1">
        <v>0.41</v>
      </c>
      <c r="S705" s="10">
        <v>-4.2</v>
      </c>
      <c r="T705" s="10">
        <v>82.92</v>
      </c>
      <c r="U705" s="10">
        <v>22.11</v>
      </c>
      <c r="V705" s="12">
        <v>5</v>
      </c>
      <c r="W705" s="10">
        <v>25.5</v>
      </c>
      <c r="X705" s="12">
        <v>5</v>
      </c>
      <c r="Y705" s="10">
        <v>59.88</v>
      </c>
      <c r="Z705" s="12">
        <v>5</v>
      </c>
      <c r="AA705" s="10">
        <v>150</v>
      </c>
      <c r="AB705" s="6">
        <v>6</v>
      </c>
      <c r="AD705" s="2">
        <f t="shared" si="125"/>
        <v>1.2142193660657377</v>
      </c>
      <c r="AE705" s="58">
        <f t="shared" si="126"/>
        <v>-0.38882052326153227</v>
      </c>
      <c r="AF705" s="58">
        <f t="shared" si="127"/>
        <v>0.82762390883493242</v>
      </c>
      <c r="AG705" s="57">
        <f t="shared" si="128"/>
        <v>-0.82166971697582869</v>
      </c>
      <c r="AH705" s="59">
        <f t="shared" si="129"/>
        <v>2.126993445705776</v>
      </c>
      <c r="AI705" s="60">
        <f t="shared" si="130"/>
        <v>0.50868722192495675</v>
      </c>
    </row>
    <row r="706" spans="2:35">
      <c r="B706" s="11"/>
      <c r="E706" s="27">
        <f t="shared" si="121"/>
        <v>4978592.0356426975</v>
      </c>
      <c r="F706" s="27">
        <f t="shared" si="122"/>
        <v>7337928.4096391238</v>
      </c>
      <c r="G706" s="37">
        <f t="shared" si="123"/>
        <v>6782559.4119091034</v>
      </c>
      <c r="H706" s="37">
        <f t="shared" si="124"/>
        <v>6675654.4431046229</v>
      </c>
      <c r="I706" s="30"/>
      <c r="J706" s="31"/>
      <c r="K706" s="10">
        <f t="shared" si="131"/>
        <v>410.85</v>
      </c>
      <c r="L706" s="10">
        <f t="shared" si="132"/>
        <v>411</v>
      </c>
      <c r="M706" s="8">
        <v>43198</v>
      </c>
      <c r="N706" s="16">
        <v>0.17916666666666667</v>
      </c>
      <c r="O706" s="6">
        <v>409.95</v>
      </c>
      <c r="P706" s="1">
        <v>7.8479999999999999</v>
      </c>
      <c r="Q706" s="1">
        <v>2.52</v>
      </c>
      <c r="R706" s="1">
        <v>0.44</v>
      </c>
      <c r="S706" s="10">
        <v>-5</v>
      </c>
      <c r="T706" s="10">
        <v>82.98</v>
      </c>
      <c r="U706" s="10">
        <v>22.53</v>
      </c>
      <c r="V706" s="12">
        <v>5</v>
      </c>
      <c r="W706" s="10">
        <v>30</v>
      </c>
      <c r="X706" s="12">
        <v>5</v>
      </c>
      <c r="Y706" s="10">
        <v>59.46</v>
      </c>
      <c r="Z706" s="12">
        <v>5</v>
      </c>
      <c r="AA706" s="10">
        <v>150</v>
      </c>
      <c r="AB706" s="6">
        <v>6</v>
      </c>
      <c r="AD706" s="2">
        <f t="shared" si="125"/>
        <v>1.151843661120767</v>
      </c>
      <c r="AE706" s="58">
        <f t="shared" si="126"/>
        <v>-0.39927583422289648</v>
      </c>
      <c r="AF706" s="58">
        <f t="shared" si="127"/>
        <v>0.8440842814907501</v>
      </c>
      <c r="AG706" s="57">
        <f t="shared" si="128"/>
        <v>-0.73614187072328985</v>
      </c>
      <c r="AH706" s="59">
        <f t="shared" si="129"/>
        <v>2.1270923893566902</v>
      </c>
      <c r="AI706" s="60">
        <f t="shared" si="130"/>
        <v>0.53526255593341376</v>
      </c>
    </row>
    <row r="707" spans="2:35">
      <c r="B707" s="11"/>
      <c r="E707" s="27">
        <f t="shared" si="121"/>
        <v>4663173.1576315006</v>
      </c>
      <c r="F707" s="27">
        <f t="shared" si="122"/>
        <v>6141042.9350434653</v>
      </c>
      <c r="G707" s="37">
        <f t="shared" si="123"/>
        <v>5866454.7823058646</v>
      </c>
      <c r="H707" s="37">
        <f t="shared" si="124"/>
        <v>5629550.5649237875</v>
      </c>
      <c r="I707" s="30"/>
      <c r="J707" s="31"/>
      <c r="K707" s="10">
        <f t="shared" si="131"/>
        <v>410.56500000000005</v>
      </c>
      <c r="L707" s="10">
        <f t="shared" si="132"/>
        <v>410.71500000000003</v>
      </c>
      <c r="M707" s="8">
        <v>43196</v>
      </c>
      <c r="N707" s="16">
        <v>0.67708333333333337</v>
      </c>
      <c r="O707" s="6">
        <v>409.8</v>
      </c>
      <c r="P707" s="1">
        <v>7.8479999999999999</v>
      </c>
      <c r="Q707" s="1">
        <v>2.61</v>
      </c>
      <c r="R707" s="1">
        <v>0.62</v>
      </c>
      <c r="S707" s="10">
        <v>-1.1000000000000001</v>
      </c>
      <c r="T707" s="10">
        <v>82.98</v>
      </c>
      <c r="U707" s="10">
        <v>22.08</v>
      </c>
      <c r="V707" s="12">
        <v>5</v>
      </c>
      <c r="W707" s="10">
        <v>3</v>
      </c>
      <c r="X707" s="12">
        <v>5</v>
      </c>
      <c r="Y707" s="10">
        <v>59.88</v>
      </c>
      <c r="Z707" s="12">
        <v>5</v>
      </c>
      <c r="AA707" s="10">
        <v>150</v>
      </c>
      <c r="AB707" s="6">
        <v>6</v>
      </c>
      <c r="AD707" s="2">
        <f t="shared" si="125"/>
        <v>0.89552562626538879</v>
      </c>
      <c r="AE707" s="58">
        <f t="shared" si="126"/>
        <v>-0.38044216616278614</v>
      </c>
      <c r="AF707" s="58">
        <f t="shared" si="127"/>
        <v>0.87483668766921907</v>
      </c>
      <c r="AG707" s="57">
        <f t="shared" si="128"/>
        <v>-0.58073012422011527</v>
      </c>
      <c r="AH707" s="59">
        <f t="shared" si="129"/>
        <v>2.2833237548166618</v>
      </c>
      <c r="AI707" s="60">
        <f t="shared" si="130"/>
        <v>0.72772065530352992</v>
      </c>
    </row>
    <row r="708" spans="2:35">
      <c r="B708" s="11"/>
      <c r="E708" s="27">
        <f t="shared" si="121"/>
        <v>4577485.0599388657</v>
      </c>
      <c r="F708" s="27">
        <f t="shared" si="122"/>
        <v>6915122.4523182595</v>
      </c>
      <c r="G708" s="37">
        <f t="shared" si="123"/>
        <v>6219546.0804559439</v>
      </c>
      <c r="H708" s="37">
        <f t="shared" si="124"/>
        <v>6245128.3861345584</v>
      </c>
      <c r="I708" s="30"/>
      <c r="J708" s="31"/>
      <c r="K708" s="10">
        <f t="shared" si="131"/>
        <v>410.57249999999993</v>
      </c>
      <c r="L708" s="10">
        <f t="shared" si="132"/>
        <v>410.72549999999995</v>
      </c>
      <c r="M708" s="8">
        <v>43196</v>
      </c>
      <c r="N708" s="16">
        <v>0.69791666666666663</v>
      </c>
      <c r="O708" s="6">
        <v>409.8</v>
      </c>
      <c r="P708" s="1">
        <v>7.8479999999999999</v>
      </c>
      <c r="Q708" s="1">
        <v>2.64</v>
      </c>
      <c r="R708" s="1">
        <v>0.49</v>
      </c>
      <c r="S708" s="10">
        <v>-0.8</v>
      </c>
      <c r="T708" s="10">
        <v>82.38</v>
      </c>
      <c r="U708" s="10">
        <v>22.38</v>
      </c>
      <c r="V708" s="12">
        <v>5</v>
      </c>
      <c r="W708" s="10">
        <v>1.5</v>
      </c>
      <c r="X708" s="12">
        <v>5</v>
      </c>
      <c r="Y708" s="10">
        <v>59.58</v>
      </c>
      <c r="Z708" s="12">
        <v>5</v>
      </c>
      <c r="AA708" s="10">
        <v>153</v>
      </c>
      <c r="AB708" s="6">
        <v>6</v>
      </c>
      <c r="AD708" s="2">
        <f t="shared" si="125"/>
        <v>1.069110999525047</v>
      </c>
      <c r="AE708" s="58">
        <f t="shared" si="126"/>
        <v>-0.37480395351618467</v>
      </c>
      <c r="AF708" s="58">
        <f t="shared" si="127"/>
        <v>0.83826467973511687</v>
      </c>
      <c r="AG708" s="57">
        <f t="shared" si="128"/>
        <v>-0.76618832444762153</v>
      </c>
      <c r="AH708" s="59">
        <f t="shared" si="129"/>
        <v>2.2130187545007085</v>
      </c>
      <c r="AI708" s="60">
        <f t="shared" si="130"/>
        <v>0.60022615014192437</v>
      </c>
    </row>
    <row r="709" spans="2:35">
      <c r="B709" s="11"/>
      <c r="E709" s="27">
        <f t="shared" si="121"/>
        <v>5036904.6172202704</v>
      </c>
      <c r="F709" s="27">
        <f t="shared" si="122"/>
        <v>6913612.1623827294</v>
      </c>
      <c r="G709" s="37">
        <f t="shared" si="123"/>
        <v>6578379.3933171732</v>
      </c>
      <c r="H709" s="37">
        <f t="shared" si="124"/>
        <v>6340501.9520981265</v>
      </c>
      <c r="I709" s="30"/>
      <c r="J709" s="31"/>
      <c r="K709" s="10">
        <f t="shared" si="131"/>
        <v>410.54250000000002</v>
      </c>
      <c r="L709" s="10">
        <f t="shared" si="132"/>
        <v>410.68799999999999</v>
      </c>
      <c r="M709" s="8">
        <v>43196</v>
      </c>
      <c r="N709" s="16">
        <v>0.7006944444444444</v>
      </c>
      <c r="O709" s="6">
        <v>409.8</v>
      </c>
      <c r="P709" s="1">
        <v>7.8479999999999999</v>
      </c>
      <c r="Q709" s="1">
        <v>2.4900000000000002</v>
      </c>
      <c r="R709" s="1">
        <v>0.49</v>
      </c>
      <c r="S709" s="10">
        <v>0.1</v>
      </c>
      <c r="T709" s="10">
        <v>82.89</v>
      </c>
      <c r="U709" s="10">
        <v>22.17</v>
      </c>
      <c r="V709" s="12">
        <v>5</v>
      </c>
      <c r="W709" s="10">
        <v>3</v>
      </c>
      <c r="X709" s="12">
        <v>5</v>
      </c>
      <c r="Y709" s="10">
        <v>59.79</v>
      </c>
      <c r="Z709" s="12">
        <v>5</v>
      </c>
      <c r="AA709" s="10">
        <v>145.5</v>
      </c>
      <c r="AB709" s="6">
        <v>6</v>
      </c>
      <c r="AD709" s="2">
        <f t="shared" si="125"/>
        <v>1.0692358745184851</v>
      </c>
      <c r="AE709" s="58">
        <f t="shared" si="126"/>
        <v>-0.40485767989348476</v>
      </c>
      <c r="AF709" s="58">
        <f t="shared" si="127"/>
        <v>0.86348220395724862</v>
      </c>
      <c r="AG709" s="57">
        <f t="shared" si="128"/>
        <v>-0.63746608649862468</v>
      </c>
      <c r="AH709" s="59">
        <f t="shared" si="129"/>
        <v>2.1500706878535492</v>
      </c>
      <c r="AI709" s="60">
        <f t="shared" si="130"/>
        <v>0.58269687459855679</v>
      </c>
    </row>
    <row r="710" spans="2:35">
      <c r="B710" s="11"/>
      <c r="E710" s="27">
        <f t="shared" si="121"/>
        <v>4316571.3130233111</v>
      </c>
      <c r="F710" s="27">
        <f t="shared" si="122"/>
        <v>6591770.4167988757</v>
      </c>
      <c r="G710" s="37">
        <f t="shared" si="123"/>
        <v>5829783.6649275795</v>
      </c>
      <c r="H710" s="37">
        <f t="shared" si="124"/>
        <v>5922625.4188924367</v>
      </c>
      <c r="I710" s="30"/>
      <c r="J710" s="31"/>
      <c r="K710" s="10">
        <f t="shared" si="131"/>
        <v>410.04</v>
      </c>
      <c r="L710" s="10">
        <f t="shared" si="132"/>
        <v>410.0865</v>
      </c>
      <c r="M710" s="8">
        <v>43196</v>
      </c>
      <c r="N710" s="16">
        <v>0.73263888888888884</v>
      </c>
      <c r="O710" s="6">
        <v>409.8</v>
      </c>
      <c r="P710" s="1">
        <v>7.8479999999999999</v>
      </c>
      <c r="Q710" s="1">
        <v>2.74</v>
      </c>
      <c r="R710" s="1">
        <v>0.54</v>
      </c>
      <c r="S710" s="10">
        <v>0.7</v>
      </c>
      <c r="T710" s="10">
        <v>82.8</v>
      </c>
      <c r="U710" s="10">
        <v>22.68</v>
      </c>
      <c r="V710" s="12">
        <v>5</v>
      </c>
      <c r="W710" s="10">
        <v>1.5</v>
      </c>
      <c r="X710" s="12">
        <v>5</v>
      </c>
      <c r="Y710" s="10">
        <v>59.28</v>
      </c>
      <c r="Z710" s="12">
        <v>5</v>
      </c>
      <c r="AA710" s="10">
        <v>46.5</v>
      </c>
      <c r="AB710" s="6">
        <v>6</v>
      </c>
      <c r="AD710" s="2">
        <f t="shared" si="125"/>
        <v>0.99437936728109677</v>
      </c>
      <c r="AE710" s="58">
        <f t="shared" si="126"/>
        <v>-0.35726701792360394</v>
      </c>
      <c r="AF710" s="58">
        <f t="shared" si="127"/>
        <v>0.83607238679724682</v>
      </c>
      <c r="AG710" s="57">
        <f t="shared" si="128"/>
        <v>-0.77756119898712739</v>
      </c>
      <c r="AH710" s="59">
        <f t="shared" si="129"/>
        <v>2.2908383398244565</v>
      </c>
      <c r="AI710" s="60">
        <f t="shared" si="130"/>
        <v>0.66320818849771956</v>
      </c>
    </row>
    <row r="711" spans="2:35">
      <c r="B711" s="11"/>
      <c r="E711" s="27">
        <f t="shared" si="121"/>
        <v>4634209.4244552115</v>
      </c>
      <c r="F711" s="27">
        <f t="shared" si="122"/>
        <v>6592921.654198722</v>
      </c>
      <c r="G711" s="37">
        <f t="shared" si="123"/>
        <v>6094589.9546901854</v>
      </c>
      <c r="H711" s="37">
        <f t="shared" si="124"/>
        <v>5990903.3960237373</v>
      </c>
      <c r="I711" s="30"/>
      <c r="J711" s="31"/>
      <c r="K711" s="10">
        <f t="shared" si="131"/>
        <v>413.4</v>
      </c>
      <c r="L711" s="10">
        <f t="shared" si="132"/>
        <v>413.60249999999996</v>
      </c>
      <c r="M711" s="8">
        <v>43196</v>
      </c>
      <c r="N711" s="16">
        <v>0.76736111111111116</v>
      </c>
      <c r="O711" s="6">
        <v>409.8</v>
      </c>
      <c r="P711" s="1">
        <v>7.8479999999999999</v>
      </c>
      <c r="Q711" s="1">
        <v>2.62</v>
      </c>
      <c r="R711" s="1">
        <v>0.54</v>
      </c>
      <c r="S711" s="10">
        <v>1</v>
      </c>
      <c r="T711" s="10">
        <v>83.16</v>
      </c>
      <c r="U711" s="10">
        <v>22.14</v>
      </c>
      <c r="V711" s="12">
        <v>5</v>
      </c>
      <c r="W711" s="10">
        <v>7.5</v>
      </c>
      <c r="X711" s="12">
        <v>5</v>
      </c>
      <c r="Y711" s="10">
        <v>60.33</v>
      </c>
      <c r="Z711" s="12">
        <v>5</v>
      </c>
      <c r="AA711" s="10">
        <v>202.5</v>
      </c>
      <c r="AB711" s="6">
        <v>6</v>
      </c>
      <c r="AD711" s="2">
        <f t="shared" si="125"/>
        <v>0.99429299341476396</v>
      </c>
      <c r="AE711" s="58">
        <f t="shared" si="126"/>
        <v>-0.37854221393121257</v>
      </c>
      <c r="AF711" s="58">
        <f t="shared" si="127"/>
        <v>0.85379243132625138</v>
      </c>
      <c r="AG711" s="57">
        <f t="shared" si="128"/>
        <v>-0.68647699435812615</v>
      </c>
      <c r="AH711" s="59">
        <f t="shared" si="129"/>
        <v>2.2369361700747787</v>
      </c>
      <c r="AI711" s="60">
        <f t="shared" si="130"/>
        <v>0.64944362676000922</v>
      </c>
    </row>
    <row r="712" spans="2:35">
      <c r="B712" s="11"/>
      <c r="E712" s="27">
        <f t="shared" si="121"/>
        <v>4445404.2027166877</v>
      </c>
      <c r="F712" s="27">
        <f t="shared" si="122"/>
        <v>5799752.0981211131</v>
      </c>
      <c r="G712" s="37">
        <f t="shared" si="123"/>
        <v>5530686.4789083926</v>
      </c>
      <c r="H712" s="37">
        <f t="shared" si="124"/>
        <v>5307364.3954039989</v>
      </c>
      <c r="I712" s="30"/>
      <c r="J712" s="31"/>
      <c r="K712" s="10">
        <f t="shared" si="131"/>
        <v>417.81000000000006</v>
      </c>
      <c r="L712" s="10">
        <f t="shared" si="132"/>
        <v>417.95700000000005</v>
      </c>
      <c r="M712" s="8">
        <v>43196</v>
      </c>
      <c r="N712" s="16">
        <v>0.81180555555555556</v>
      </c>
      <c r="O712" s="6">
        <v>409.8</v>
      </c>
      <c r="P712" s="1">
        <v>7.8479999999999999</v>
      </c>
      <c r="Q712" s="1">
        <v>2.69</v>
      </c>
      <c r="R712" s="1">
        <v>0.69</v>
      </c>
      <c r="S712" s="10">
        <v>1.5</v>
      </c>
      <c r="T712" s="10">
        <v>84.18</v>
      </c>
      <c r="U712" s="10">
        <v>22.47</v>
      </c>
      <c r="V712" s="12">
        <v>5</v>
      </c>
      <c r="W712" s="10">
        <v>105</v>
      </c>
      <c r="X712" s="12">
        <v>5</v>
      </c>
      <c r="Y712" s="10">
        <v>60.84</v>
      </c>
      <c r="Z712" s="12">
        <v>5</v>
      </c>
      <c r="AA712" s="10">
        <v>147</v>
      </c>
      <c r="AB712" s="6">
        <v>6</v>
      </c>
      <c r="AD712" s="2">
        <f t="shared" si="125"/>
        <v>0.82471469517092522</v>
      </c>
      <c r="AE712" s="58">
        <f t="shared" si="126"/>
        <v>-0.36584804393805492</v>
      </c>
      <c r="AF712" s="58">
        <f t="shared" si="127"/>
        <v>0.87716460339636504</v>
      </c>
      <c r="AG712" s="57">
        <f t="shared" si="128"/>
        <v>-0.56918901914487574</v>
      </c>
      <c r="AH712" s="59">
        <f t="shared" si="129"/>
        <v>2.3595727831362221</v>
      </c>
      <c r="AI712" s="60">
        <f t="shared" si="130"/>
        <v>0.80773330924164344</v>
      </c>
    </row>
    <row r="713" spans="2:35">
      <c r="B713" s="11"/>
      <c r="E713" s="27">
        <f t="shared" si="121"/>
        <v>4810613.9703751924</v>
      </c>
      <c r="F713" s="27">
        <f t="shared" si="122"/>
        <v>6412986.3218883881</v>
      </c>
      <c r="G713" s="37">
        <f t="shared" si="123"/>
        <v>6122567.7290689154</v>
      </c>
      <c r="H713" s="37">
        <f t="shared" si="124"/>
        <v>5882013.6990538044</v>
      </c>
      <c r="I713" s="30"/>
      <c r="J713" s="31"/>
      <c r="K713" s="10">
        <f t="shared" si="131"/>
        <v>410.34000000000003</v>
      </c>
      <c r="L713" s="10">
        <f t="shared" si="132"/>
        <v>410.49300000000005</v>
      </c>
      <c r="M713" s="8">
        <v>43196</v>
      </c>
      <c r="N713" s="16">
        <v>0.98819444444444438</v>
      </c>
      <c r="O713" s="6">
        <v>409.8</v>
      </c>
      <c r="P713" s="1">
        <v>7.8479999999999999</v>
      </c>
      <c r="Q713" s="1">
        <v>2.56</v>
      </c>
      <c r="R713" s="1">
        <v>0.56999999999999995</v>
      </c>
      <c r="S713" s="10">
        <v>0.4</v>
      </c>
      <c r="T713" s="10">
        <v>83.37</v>
      </c>
      <c r="U713" s="10">
        <v>21.96</v>
      </c>
      <c r="V713" s="12">
        <v>5</v>
      </c>
      <c r="W713" s="10">
        <v>105</v>
      </c>
      <c r="X713" s="12">
        <v>5</v>
      </c>
      <c r="Y713" s="10">
        <v>59.85</v>
      </c>
      <c r="Z713" s="12">
        <v>5</v>
      </c>
      <c r="AA713" s="10">
        <v>153</v>
      </c>
      <c r="AB713" s="6">
        <v>6</v>
      </c>
      <c r="AD713" s="2">
        <f t="shared" si="125"/>
        <v>0.95475126139886934</v>
      </c>
      <c r="AE713" s="58">
        <f t="shared" si="126"/>
        <v>-0.39020607607891744</v>
      </c>
      <c r="AF713" s="58">
        <f t="shared" si="127"/>
        <v>0.87155693050298133</v>
      </c>
      <c r="AG713" s="57">
        <f t="shared" si="128"/>
        <v>-0.59704239310421858</v>
      </c>
      <c r="AH713" s="59">
        <f t="shared" si="129"/>
        <v>2.2311857420876327</v>
      </c>
      <c r="AI713" s="60">
        <f t="shared" si="130"/>
        <v>0.67155114665089244</v>
      </c>
    </row>
    <row r="714" spans="2:35">
      <c r="B714" s="11"/>
      <c r="E714" s="27">
        <f t="shared" ref="E714:E777" si="133">IF(ISNUMBER((2*Q714*1000-O714*P714*$C$3-2*Q714*1000*SQRT(1-O714*P714*$C$3/(Q714*1000)-(O714*P714*$C$3/(2*Q714*1000))^2*TAN(S714*PI()/180)^2))/((O714*10^-6)^2*$C$2)),(2*Q714*1000-O714*P714*$C$3-2*Q714*1000*SQRT(1-O714*P714*$C$3/(Q714*1000)-(O714*P714*$C$3/(2*Q714*1000))^2*TAN(S714*PI()/180)^2))/((O714*10^-6)^2*$C$2),#N/A)</f>
        <v>4780006.1126691503</v>
      </c>
      <c r="F714" s="27">
        <f t="shared" ref="F714:F777" si="134">IF(ISNUMBER((2*R714*1000+O714*P714*$C$3-2*R714*1000*SQRT(1+O714*P714*$C$3/(R714*1000)-(O714*P714*$C$3)^2*TAN(S714*PI()/180)^2/(4*(R714*1000)^2)))/((O714*10^-6)^2*$C$2)),(2*R714*1000+O714*P714*$C$3-2*R714*1000*SQRT(1+O714*P714*$C$3/(R714*1000)-(O714*P714*$C$3)^2*TAN(S714*PI()/180)^2/(4*(R714*1000)^2)))/((O714*10^-6)^2*$C$2),#N/A)</f>
        <v>7125705.6066992059</v>
      </c>
      <c r="G714" s="37">
        <f t="shared" ref="G714:G777" si="135">IF(ISNUMBER((2*AH714*1000-O714*P714*$C$3-2*AH714*1000*SQRT(1-O714*P714*$C$3/(AH714*1000)-(O714*P714*$C$3/(2*AH714*1000))^2*TAN(S714*PI()/180)^2))/((O714*10^-6)^2*$C$2)),(2*AH714*1000-O714*P714*$C$3-2*AH714*1000*SQRT(1-O714*P714*$C$3/(AH714*1000)-(O714*P714*$C$3/(2*AH714*1000))^2*TAN(S714*PI()/180)^2))/((O714*10^-6)^2*$C$2),#N/A)</f>
        <v>6505186.3559396099</v>
      </c>
      <c r="H714" s="37">
        <f t="shared" ref="H714:H777" si="136">IF(ISNUMBER((2*AI714*1000+O714*P714*$C$3-2*AI714*1000*SQRT(1+O714*P714*$C$3/(AI714*1000)-(O714*P714*$C$3)^2*TAN(S714*PI()/180)^2/(4*(AI714*1000)^2)))/((O714*10^-6)^2*$C$2)),(2*AI714*1000+O714*P714*$C$3-2*AI714*1000*SQRT(1+O714*P714*$C$3/(AI714*1000)-(O714*P714*$C$3)^2*TAN(S714*PI()/180)^2/(4*(AI714*1000)^2)))/((O714*10^-6)^2*$C$2),#N/A)</f>
        <v>6462880.1603789665</v>
      </c>
      <c r="I714" s="30"/>
      <c r="J714" s="31"/>
      <c r="K714" s="10">
        <f t="shared" si="131"/>
        <v>410.53500000000003</v>
      </c>
      <c r="L714" s="10">
        <f t="shared" si="132"/>
        <v>410.68200000000002</v>
      </c>
      <c r="M714" s="8">
        <v>43197</v>
      </c>
      <c r="N714" s="16">
        <v>4.9305555555555554E-2</v>
      </c>
      <c r="O714" s="6">
        <v>409.8</v>
      </c>
      <c r="P714" s="1">
        <v>7.8479999999999999</v>
      </c>
      <c r="Q714" s="1">
        <v>2.57</v>
      </c>
      <c r="R714" s="1">
        <v>0.46</v>
      </c>
      <c r="S714" s="10">
        <v>0.4</v>
      </c>
      <c r="T714" s="10">
        <v>82.8</v>
      </c>
      <c r="U714" s="10">
        <v>22.11</v>
      </c>
      <c r="V714" s="12">
        <v>5</v>
      </c>
      <c r="W714" s="10">
        <v>0</v>
      </c>
      <c r="X714" s="12">
        <v>5</v>
      </c>
      <c r="Y714" s="10">
        <v>59.85</v>
      </c>
      <c r="Z714" s="12">
        <v>5</v>
      </c>
      <c r="AA714" s="10">
        <v>147</v>
      </c>
      <c r="AB714" s="6">
        <v>6</v>
      </c>
      <c r="AD714" s="2">
        <f t="shared" ref="AD714:AD777" si="137">SQRT(1+O714*P714*$C$3/(R714*1000)-1/4*(O714*P714*$C$3/(R714*1000))^2*TAN(S714*PI()/180)^2)-1</f>
        <v>1.1202884867217162</v>
      </c>
      <c r="AE714" s="58">
        <f t="shared" ref="AE714:AE777" si="138">SQRT(1-O714*P714*$C$3/(Q714*1000)-1/4*(O714*P714*$C$3/(Q714*1000))^2*TAN(S714*PI()/180)^2)-1</f>
        <v>-0.38820524925259137</v>
      </c>
      <c r="AF714" s="58">
        <f t="shared" ref="AF714:AF777" si="139">(O714*P714*$C$3-SQRT((O714*P714*$C$3)^2+4*Q714*1000*R714*1000*10^(-$AI$2/10)*AD714*AE714))/(2*R714*1000*10^(-$AI$2/10)*AD714)</f>
        <v>0.84135784101043187</v>
      </c>
      <c r="AG714" s="57">
        <f t="shared" ref="AG714:AG777" si="140">IF(ISNUMBER(AF714),IF(AF714&lt;=1,10*LOG10(AF714),0),"")</f>
        <v>-0.75019253520889617</v>
      </c>
      <c r="AH714" s="59">
        <f t="shared" ref="AH714:AH777" si="141">IF(ISNUMBER(AG714),Q714*10^(AG714/10),#N/A)</f>
        <v>2.1622896513968097</v>
      </c>
      <c r="AI714" s="60">
        <f t="shared" ref="AI714:AI777" si="142">IF(ISNUMBER(AG714),R714*10^((-AG714+$AI$2)/10),#N/A)</f>
        <v>0.56140604573204811</v>
      </c>
    </row>
    <row r="715" spans="2:35">
      <c r="B715" s="11"/>
      <c r="E715" s="27">
        <f t="shared" si="133"/>
        <v>4842660.7867834661</v>
      </c>
      <c r="F715" s="27">
        <f t="shared" si="134"/>
        <v>6717539.7162087131</v>
      </c>
      <c r="G715" s="37">
        <f t="shared" si="135"/>
        <v>6321900.9989617653</v>
      </c>
      <c r="H715" s="37">
        <f t="shared" si="136"/>
        <v>6137687.2354849232</v>
      </c>
      <c r="I715" s="30"/>
      <c r="J715" s="31"/>
      <c r="K715" s="10">
        <f t="shared" ref="K715:K778" si="143">U715*V715+W715*X715/1000+Y715*Z715+AA715/1000*(AB715-1)</f>
        <v>410.5575</v>
      </c>
      <c r="L715" s="10">
        <f t="shared" ref="L715:L778" si="144">U715*V715+W715*X715/1000+Y715*Z715+AA715/1000*AB715</f>
        <v>410.709</v>
      </c>
      <c r="M715" s="8">
        <v>43197</v>
      </c>
      <c r="N715" s="16">
        <v>5.6250000000000001E-2</v>
      </c>
      <c r="O715" s="6">
        <v>409.8</v>
      </c>
      <c r="P715" s="1">
        <v>7.8479999999999999</v>
      </c>
      <c r="Q715" s="1">
        <v>2.5499999999999998</v>
      </c>
      <c r="R715" s="1">
        <v>0.52</v>
      </c>
      <c r="S715" s="10">
        <v>0.9</v>
      </c>
      <c r="T715" s="10">
        <v>82.71</v>
      </c>
      <c r="U715" s="10">
        <v>22.11</v>
      </c>
      <c r="V715" s="12">
        <v>5</v>
      </c>
      <c r="W715" s="10">
        <v>0</v>
      </c>
      <c r="X715" s="12">
        <v>5</v>
      </c>
      <c r="Y715" s="10">
        <v>59.85</v>
      </c>
      <c r="Z715" s="12">
        <v>5</v>
      </c>
      <c r="AA715" s="10">
        <v>151.5</v>
      </c>
      <c r="AB715" s="6">
        <v>6</v>
      </c>
      <c r="AD715" s="2">
        <f t="shared" si="137"/>
        <v>1.0228257101750402</v>
      </c>
      <c r="AE715" s="58">
        <f t="shared" si="138"/>
        <v>-0.39224545793625976</v>
      </c>
      <c r="AF715" s="58">
        <f t="shared" si="139"/>
        <v>0.86054318016708031</v>
      </c>
      <c r="AG715" s="57">
        <f t="shared" si="140"/>
        <v>-0.65227332846249064</v>
      </c>
      <c r="AH715" s="59">
        <f t="shared" si="141"/>
        <v>2.1943851094260545</v>
      </c>
      <c r="AI715" s="60">
        <f t="shared" si="142"/>
        <v>0.62048412766891525</v>
      </c>
    </row>
    <row r="716" spans="2:35">
      <c r="B716" s="11"/>
      <c r="E716" s="27">
        <f t="shared" si="133"/>
        <v>4721004.1194425281</v>
      </c>
      <c r="F716" s="27">
        <f t="shared" si="134"/>
        <v>5796970.9486361593</v>
      </c>
      <c r="G716" s="37">
        <f t="shared" si="135"/>
        <v>5704811.2384050209</v>
      </c>
      <c r="H716" s="37">
        <f t="shared" si="136"/>
        <v>5367257.5289042378</v>
      </c>
      <c r="I716" s="30"/>
      <c r="J716" s="31"/>
      <c r="K716" s="10">
        <f t="shared" si="143"/>
        <v>410.685</v>
      </c>
      <c r="L716" s="10">
        <f t="shared" si="144"/>
        <v>410.83499999999998</v>
      </c>
      <c r="M716" s="8">
        <v>43197</v>
      </c>
      <c r="N716" s="16">
        <v>8.8888888888888892E-2</v>
      </c>
      <c r="O716" s="6">
        <v>409.8</v>
      </c>
      <c r="P716" s="1">
        <v>7.8479999999999999</v>
      </c>
      <c r="Q716" s="1">
        <v>2.59</v>
      </c>
      <c r="R716" s="1">
        <v>0.69</v>
      </c>
      <c r="S716" s="10">
        <v>0.9</v>
      </c>
      <c r="T716" s="10">
        <v>82.95</v>
      </c>
      <c r="U716" s="10">
        <v>22.26</v>
      </c>
      <c r="V716" s="12">
        <v>5</v>
      </c>
      <c r="W716" s="10">
        <v>27</v>
      </c>
      <c r="X716" s="12">
        <v>5</v>
      </c>
      <c r="Y716" s="10">
        <v>59.7</v>
      </c>
      <c r="Z716" s="12">
        <v>5</v>
      </c>
      <c r="AA716" s="10">
        <v>150</v>
      </c>
      <c r="AB716" s="6">
        <v>6</v>
      </c>
      <c r="AD716" s="2">
        <f t="shared" si="137"/>
        <v>0.82487799527891825</v>
      </c>
      <c r="AE716" s="58">
        <f t="shared" si="138"/>
        <v>-0.38428457537262206</v>
      </c>
      <c r="AF716" s="58">
        <f t="shared" si="139"/>
        <v>0.89514550141674198</v>
      </c>
      <c r="AG716" s="57">
        <f t="shared" si="140"/>
        <v>-0.48106366553947999</v>
      </c>
      <c r="AH716" s="59">
        <f t="shared" si="141"/>
        <v>2.3184268486693611</v>
      </c>
      <c r="AI716" s="60">
        <f t="shared" si="142"/>
        <v>0.7915082706996982</v>
      </c>
    </row>
    <row r="717" spans="2:35">
      <c r="B717" s="11"/>
      <c r="E717" s="27">
        <f t="shared" si="133"/>
        <v>4576910.711670422</v>
      </c>
      <c r="F717" s="27">
        <f t="shared" si="134"/>
        <v>6846749.6246549059</v>
      </c>
      <c r="G717" s="37">
        <f t="shared" si="135"/>
        <v>6183381.6898452127</v>
      </c>
      <c r="H717" s="37">
        <f t="shared" si="136"/>
        <v>6188331.9093983229</v>
      </c>
      <c r="I717" s="30"/>
      <c r="J717" s="31"/>
      <c r="K717" s="10">
        <f t="shared" si="143"/>
        <v>410.6925</v>
      </c>
      <c r="L717" s="10">
        <f t="shared" si="144"/>
        <v>410.84399999999999</v>
      </c>
      <c r="M717" s="8">
        <v>43197</v>
      </c>
      <c r="N717" s="16">
        <v>0.27013888888888887</v>
      </c>
      <c r="O717" s="6">
        <v>409.8</v>
      </c>
      <c r="P717" s="1">
        <v>7.8479999999999999</v>
      </c>
      <c r="Q717" s="1">
        <v>2.64</v>
      </c>
      <c r="R717" s="1">
        <v>0.5</v>
      </c>
      <c r="S717" s="10">
        <v>-0.5</v>
      </c>
      <c r="T717" s="10">
        <v>83.37</v>
      </c>
      <c r="U717" s="10">
        <v>21.99</v>
      </c>
      <c r="V717" s="12">
        <v>5</v>
      </c>
      <c r="W717" s="10">
        <v>27</v>
      </c>
      <c r="X717" s="12">
        <v>5</v>
      </c>
      <c r="Y717" s="10">
        <v>59.97</v>
      </c>
      <c r="Z717" s="12">
        <v>5</v>
      </c>
      <c r="AA717" s="10">
        <v>151.5</v>
      </c>
      <c r="AB717" s="6">
        <v>6</v>
      </c>
      <c r="AD717" s="2">
        <f t="shared" si="137"/>
        <v>1.0532689709116148</v>
      </c>
      <c r="AE717" s="58">
        <f t="shared" si="138"/>
        <v>-0.37479513932189479</v>
      </c>
      <c r="AF717" s="58">
        <f t="shared" si="139"/>
        <v>0.84077146224754729</v>
      </c>
      <c r="AG717" s="57">
        <f t="shared" si="140"/>
        <v>-0.75322037701449363</v>
      </c>
      <c r="AH717" s="59">
        <f t="shared" si="141"/>
        <v>2.2196366603335251</v>
      </c>
      <c r="AI717" s="60">
        <f t="shared" si="142"/>
        <v>0.61064955090361839</v>
      </c>
    </row>
    <row r="718" spans="2:35">
      <c r="B718" s="11"/>
      <c r="E718" s="27">
        <f t="shared" si="133"/>
        <v>4292411.4434479717</v>
      </c>
      <c r="F718" s="27">
        <f t="shared" si="134"/>
        <v>6414033.4724513469</v>
      </c>
      <c r="G718" s="37">
        <f t="shared" si="135"/>
        <v>5723328.2299211174</v>
      </c>
      <c r="H718" s="37">
        <f t="shared" si="136"/>
        <v>5771379.6683158651</v>
      </c>
      <c r="I718" s="30"/>
      <c r="J718" s="31"/>
      <c r="K718" s="10">
        <f t="shared" si="143"/>
        <v>412.34999999999997</v>
      </c>
      <c r="L718" s="10">
        <f t="shared" si="144"/>
        <v>412.50149999999996</v>
      </c>
      <c r="M718" s="8">
        <v>43197</v>
      </c>
      <c r="N718" s="16">
        <v>0.31180555555555556</v>
      </c>
      <c r="O718" s="6">
        <v>409.8</v>
      </c>
      <c r="P718" s="1">
        <v>7.8479999999999999</v>
      </c>
      <c r="Q718" s="1">
        <v>2.75</v>
      </c>
      <c r="R718" s="1">
        <v>0.56999999999999995</v>
      </c>
      <c r="S718" s="10">
        <v>-0.8</v>
      </c>
      <c r="T718" s="10">
        <v>83.31</v>
      </c>
      <c r="U718" s="10">
        <v>22.26</v>
      </c>
      <c r="V718" s="12">
        <v>5</v>
      </c>
      <c r="W718" s="10">
        <v>28.5</v>
      </c>
      <c r="X718" s="12">
        <v>5</v>
      </c>
      <c r="Y718" s="10">
        <v>60.03</v>
      </c>
      <c r="Z718" s="12">
        <v>5</v>
      </c>
      <c r="AA718" s="10">
        <v>151.5</v>
      </c>
      <c r="AB718" s="6">
        <v>6</v>
      </c>
      <c r="AD718" s="2">
        <f t="shared" si="137"/>
        <v>0.95467683182971674</v>
      </c>
      <c r="AE718" s="58">
        <f t="shared" si="138"/>
        <v>-0.35561192814255627</v>
      </c>
      <c r="AF718" s="58">
        <f t="shared" si="139"/>
        <v>0.84152873381852755</v>
      </c>
      <c r="AG718" s="57">
        <f t="shared" si="140"/>
        <v>-0.74931050542842126</v>
      </c>
      <c r="AH718" s="59">
        <f t="shared" si="141"/>
        <v>2.3142040180009507</v>
      </c>
      <c r="AI718" s="60">
        <f t="shared" si="142"/>
        <v>0.69551404786259607</v>
      </c>
    </row>
    <row r="719" spans="2:35">
      <c r="B719" s="11"/>
      <c r="E719" s="27">
        <f t="shared" si="133"/>
        <v>4633671.9142138632</v>
      </c>
      <c r="F719" s="27">
        <f t="shared" si="134"/>
        <v>6915122.4523182595</v>
      </c>
      <c r="G719" s="37">
        <f t="shared" si="135"/>
        <v>6267393.9153115479</v>
      </c>
      <c r="H719" s="37">
        <f t="shared" si="136"/>
        <v>6256881.3809992801</v>
      </c>
      <c r="I719" s="30"/>
      <c r="J719" s="31"/>
      <c r="K719" s="10">
        <f t="shared" si="143"/>
        <v>413.0625</v>
      </c>
      <c r="L719" s="10">
        <f t="shared" si="144"/>
        <v>413.20799999999997</v>
      </c>
      <c r="M719" s="8">
        <v>43197</v>
      </c>
      <c r="N719" s="16">
        <v>0.33402777777777781</v>
      </c>
      <c r="O719" s="6">
        <v>409.8</v>
      </c>
      <c r="P719" s="1">
        <v>7.8479999999999999</v>
      </c>
      <c r="Q719" s="1">
        <v>2.62</v>
      </c>
      <c r="R719" s="1">
        <v>0.49</v>
      </c>
      <c r="S719" s="10">
        <v>-0.8</v>
      </c>
      <c r="T719" s="10">
        <v>83.16</v>
      </c>
      <c r="U719" s="10">
        <v>22.32</v>
      </c>
      <c r="V719" s="12">
        <v>5</v>
      </c>
      <c r="W719" s="10">
        <v>27</v>
      </c>
      <c r="X719" s="12">
        <v>5</v>
      </c>
      <c r="Y719" s="10">
        <v>60.12</v>
      </c>
      <c r="Z719" s="12">
        <v>5</v>
      </c>
      <c r="AA719" s="10">
        <v>145.5</v>
      </c>
      <c r="AB719" s="6">
        <v>6</v>
      </c>
      <c r="AD719" s="2">
        <f t="shared" si="137"/>
        <v>1.069110999525047</v>
      </c>
      <c r="AE719" s="58">
        <f t="shared" si="138"/>
        <v>-0.37853390210063598</v>
      </c>
      <c r="AF719" s="58">
        <f t="shared" si="139"/>
        <v>0.8412950677396771</v>
      </c>
      <c r="AG719" s="57">
        <f t="shared" si="140"/>
        <v>-0.75051657215045053</v>
      </c>
      <c r="AH719" s="59">
        <f t="shared" si="141"/>
        <v>2.2041930774779539</v>
      </c>
      <c r="AI719" s="60">
        <f t="shared" si="142"/>
        <v>0.59806410474886096</v>
      </c>
    </row>
    <row r="720" spans="2:35">
      <c r="B720" s="11"/>
      <c r="E720" s="27">
        <f t="shared" si="133"/>
        <v>4661729.9619538495</v>
      </c>
      <c r="F720" s="27">
        <f t="shared" si="134"/>
        <v>6036516.0107046617</v>
      </c>
      <c r="G720" s="37">
        <f t="shared" si="135"/>
        <v>5806652.2798146019</v>
      </c>
      <c r="H720" s="37">
        <f t="shared" si="136"/>
        <v>5545274.3448379068</v>
      </c>
      <c r="I720" s="30"/>
      <c r="J720" s="31"/>
      <c r="K720" s="10">
        <f t="shared" si="143"/>
        <v>412.61250000000001</v>
      </c>
      <c r="L720" s="10">
        <f t="shared" si="144"/>
        <v>412.75799999999998</v>
      </c>
      <c r="M720" s="8">
        <v>43197</v>
      </c>
      <c r="N720" s="16">
        <v>0.34652777777777777</v>
      </c>
      <c r="O720" s="6">
        <v>409.8</v>
      </c>
      <c r="P720" s="1">
        <v>7.8479999999999999</v>
      </c>
      <c r="Q720" s="1">
        <v>2.61</v>
      </c>
      <c r="R720" s="1">
        <v>0.64</v>
      </c>
      <c r="S720" s="10">
        <v>-0.5</v>
      </c>
      <c r="T720" s="10">
        <v>83.31</v>
      </c>
      <c r="U720" s="10">
        <v>22.44</v>
      </c>
      <c r="V720" s="12">
        <v>5</v>
      </c>
      <c r="W720" s="10">
        <v>27</v>
      </c>
      <c r="X720" s="12">
        <v>5</v>
      </c>
      <c r="Y720" s="10">
        <v>59.91</v>
      </c>
      <c r="Z720" s="12">
        <v>5</v>
      </c>
      <c r="AA720" s="10">
        <v>145.5</v>
      </c>
      <c r="AB720" s="6">
        <v>6</v>
      </c>
      <c r="AD720" s="2">
        <f t="shared" si="137"/>
        <v>0.87415742443900912</v>
      </c>
      <c r="AE720" s="58">
        <f t="shared" si="138"/>
        <v>-0.38041976369083175</v>
      </c>
      <c r="AF720" s="58">
        <f t="shared" si="139"/>
        <v>0.87958686308550915</v>
      </c>
      <c r="AG720" s="57">
        <f t="shared" si="140"/>
        <v>-0.55721265591462743</v>
      </c>
      <c r="AH720" s="59">
        <f t="shared" si="141"/>
        <v>2.295721712653179</v>
      </c>
      <c r="AI720" s="60">
        <f t="shared" si="142"/>
        <v>0.74713871232941342</v>
      </c>
    </row>
    <row r="721" spans="2:35">
      <c r="B721" s="11"/>
      <c r="E721" s="27">
        <f t="shared" si="133"/>
        <v>4664301.0822375882</v>
      </c>
      <c r="F721" s="27">
        <f t="shared" si="134"/>
        <v>5990078.9178959196</v>
      </c>
      <c r="G721" s="37">
        <f t="shared" si="135"/>
        <v>5781639.8463211218</v>
      </c>
      <c r="H721" s="37">
        <f t="shared" si="136"/>
        <v>5508380.3443261152</v>
      </c>
      <c r="I721" s="30"/>
      <c r="J721" s="31"/>
      <c r="K721" s="10">
        <f t="shared" si="143"/>
        <v>412.65750000000003</v>
      </c>
      <c r="L721" s="10">
        <f t="shared" si="144"/>
        <v>412.80600000000004</v>
      </c>
      <c r="M721" s="8">
        <v>43197</v>
      </c>
      <c r="N721" s="16">
        <v>0.37708333333333338</v>
      </c>
      <c r="O721" s="6">
        <v>409.8</v>
      </c>
      <c r="P721" s="1">
        <v>7.8479999999999999</v>
      </c>
      <c r="Q721" s="1">
        <v>2.61</v>
      </c>
      <c r="R721" s="1">
        <v>0.65</v>
      </c>
      <c r="S721" s="10">
        <v>-1.4</v>
      </c>
      <c r="T721" s="10">
        <v>82.98</v>
      </c>
      <c r="U721" s="10">
        <v>22.38</v>
      </c>
      <c r="V721" s="12">
        <v>5</v>
      </c>
      <c r="W721" s="10">
        <v>33</v>
      </c>
      <c r="X721" s="12">
        <v>5</v>
      </c>
      <c r="Y721" s="10">
        <v>59.97</v>
      </c>
      <c r="Z721" s="12">
        <v>5</v>
      </c>
      <c r="AA721" s="10">
        <v>148.5</v>
      </c>
      <c r="AB721" s="6">
        <v>6</v>
      </c>
      <c r="AD721" s="2">
        <f t="shared" si="137"/>
        <v>0.86360327764909095</v>
      </c>
      <c r="AE721" s="58">
        <f t="shared" si="138"/>
        <v>-0.38045967473750386</v>
      </c>
      <c r="AF721" s="58">
        <f t="shared" si="139"/>
        <v>0.88194582564604718</v>
      </c>
      <c r="AG721" s="57">
        <f t="shared" si="140"/>
        <v>-0.54558090996945352</v>
      </c>
      <c r="AH721" s="59">
        <f t="shared" si="141"/>
        <v>2.3018786049361832</v>
      </c>
      <c r="AI721" s="60">
        <f t="shared" si="142"/>
        <v>0.75678313925386353</v>
      </c>
    </row>
    <row r="722" spans="2:35">
      <c r="B722" s="11"/>
      <c r="E722" s="27">
        <f t="shared" si="133"/>
        <v>5166139.8761224952</v>
      </c>
      <c r="F722" s="27">
        <f t="shared" si="134"/>
        <v>7398750.0311024971</v>
      </c>
      <c r="G722" s="37">
        <f t="shared" si="135"/>
        <v>6947111.0436011348</v>
      </c>
      <c r="H722" s="37">
        <f t="shared" si="136"/>
        <v>6752736.1307145795</v>
      </c>
      <c r="I722" s="30"/>
      <c r="J722" s="31"/>
      <c r="K722" s="10">
        <f t="shared" si="143"/>
        <v>410.67750000000007</v>
      </c>
      <c r="L722" s="10">
        <f t="shared" si="144"/>
        <v>410.82600000000008</v>
      </c>
      <c r="M722" s="8">
        <v>43198</v>
      </c>
      <c r="N722" s="16">
        <v>5.4166666666666669E-2</v>
      </c>
      <c r="O722" s="6">
        <v>409.8</v>
      </c>
      <c r="P722" s="1">
        <v>7.8479999999999999</v>
      </c>
      <c r="Q722" s="1">
        <v>2.4900000000000002</v>
      </c>
      <c r="R722" s="1">
        <v>0.45</v>
      </c>
      <c r="S722" s="10">
        <v>-8.8000000000000007</v>
      </c>
      <c r="T722" s="10">
        <v>83.04</v>
      </c>
      <c r="U722" s="10">
        <v>22.14</v>
      </c>
      <c r="V722" s="12">
        <v>5</v>
      </c>
      <c r="W722" s="10">
        <v>27</v>
      </c>
      <c r="X722" s="12">
        <v>5</v>
      </c>
      <c r="Y722" s="10">
        <v>59.82</v>
      </c>
      <c r="Z722" s="12">
        <v>5</v>
      </c>
      <c r="AA722" s="10">
        <v>148.5</v>
      </c>
      <c r="AB722" s="6">
        <v>6</v>
      </c>
      <c r="AD722" s="2">
        <f t="shared" si="137"/>
        <v>1.1206009478710182</v>
      </c>
      <c r="AE722" s="58">
        <f t="shared" si="138"/>
        <v>-0.40696045535454095</v>
      </c>
      <c r="AF722" s="58">
        <f t="shared" si="139"/>
        <v>0.85168197098450282</v>
      </c>
      <c r="AG722" s="57">
        <f t="shared" si="140"/>
        <v>-0.69722546114605377</v>
      </c>
      <c r="AH722" s="59">
        <f t="shared" si="141"/>
        <v>2.1206881077514121</v>
      </c>
      <c r="AI722" s="60">
        <f t="shared" si="142"/>
        <v>0.5425441185710469</v>
      </c>
    </row>
    <row r="723" spans="2:35">
      <c r="B723" s="11"/>
      <c r="E723" s="27">
        <f t="shared" si="133"/>
        <v>4796302.6832557153</v>
      </c>
      <c r="F723" s="27">
        <f t="shared" si="134"/>
        <v>7128064.2063355688</v>
      </c>
      <c r="G723" s="37">
        <f t="shared" si="135"/>
        <v>6510417.4074845621</v>
      </c>
      <c r="H723" s="37">
        <f t="shared" si="136"/>
        <v>6461205.8370566061</v>
      </c>
      <c r="I723" s="30"/>
      <c r="J723" s="31"/>
      <c r="K723" s="10">
        <f t="shared" si="143"/>
        <v>410.65500000000003</v>
      </c>
      <c r="L723" s="10">
        <f t="shared" si="144"/>
        <v>410.8005</v>
      </c>
      <c r="M723" s="8">
        <v>43198</v>
      </c>
      <c r="N723" s="16">
        <v>0.19930555555555554</v>
      </c>
      <c r="O723" s="6">
        <v>409.8</v>
      </c>
      <c r="P723" s="1">
        <v>7.8479999999999999</v>
      </c>
      <c r="Q723" s="1">
        <v>2.58</v>
      </c>
      <c r="R723" s="1">
        <v>0.47</v>
      </c>
      <c r="S723" s="10">
        <v>-5.5</v>
      </c>
      <c r="T723" s="10">
        <v>83.16</v>
      </c>
      <c r="U723" s="10">
        <v>22.47</v>
      </c>
      <c r="V723" s="12">
        <v>5</v>
      </c>
      <c r="W723" s="10">
        <v>25.5</v>
      </c>
      <c r="X723" s="12">
        <v>5</v>
      </c>
      <c r="Y723" s="10">
        <v>59.49</v>
      </c>
      <c r="Z723" s="12">
        <v>5</v>
      </c>
      <c r="AA723" s="10">
        <v>145.5</v>
      </c>
      <c r="AB723" s="6">
        <v>6</v>
      </c>
      <c r="AD723" s="2">
        <f t="shared" si="137"/>
        <v>1.0962492473249905</v>
      </c>
      <c r="AE723" s="58">
        <f t="shared" si="138"/>
        <v>-0.38695648803226568</v>
      </c>
      <c r="AF723" s="58">
        <f t="shared" si="139"/>
        <v>0.84213650515470939</v>
      </c>
      <c r="AG723" s="57">
        <f t="shared" si="140"/>
        <v>-0.74617506326429317</v>
      </c>
      <c r="AH723" s="59">
        <f t="shared" si="141"/>
        <v>2.1727121832991498</v>
      </c>
      <c r="AI723" s="60">
        <f t="shared" si="142"/>
        <v>0.57308014785006822</v>
      </c>
    </row>
    <row r="724" spans="2:35">
      <c r="B724" s="11"/>
      <c r="E724" s="27">
        <f t="shared" si="133"/>
        <v>4626444.9765717117</v>
      </c>
      <c r="F724" s="27">
        <f t="shared" si="134"/>
        <v>7136537.1625297554</v>
      </c>
      <c r="G724" s="37">
        <f t="shared" si="135"/>
        <v>6368136.2372692833</v>
      </c>
      <c r="H724" s="37">
        <f t="shared" si="136"/>
        <v>6431930.8362686252</v>
      </c>
      <c r="I724" s="30"/>
      <c r="J724" s="31"/>
      <c r="K724" s="10">
        <f t="shared" si="143"/>
        <v>410.70749999999998</v>
      </c>
      <c r="L724" s="10">
        <f t="shared" si="144"/>
        <v>410.85749999999996</v>
      </c>
      <c r="M724" s="8">
        <v>43198</v>
      </c>
      <c r="N724" s="16">
        <v>0.20208333333333331</v>
      </c>
      <c r="O724" s="6">
        <v>409.8</v>
      </c>
      <c r="P724" s="1">
        <v>7.8479999999999999</v>
      </c>
      <c r="Q724" s="1">
        <v>2.64</v>
      </c>
      <c r="R724" s="1">
        <v>0.47</v>
      </c>
      <c r="S724" s="10">
        <v>-5.8</v>
      </c>
      <c r="T724" s="10">
        <v>83.16</v>
      </c>
      <c r="U724" s="10">
        <v>22.5</v>
      </c>
      <c r="V724" s="12">
        <v>5</v>
      </c>
      <c r="W724" s="10">
        <v>31.5</v>
      </c>
      <c r="X724" s="12">
        <v>5</v>
      </c>
      <c r="Y724" s="10">
        <v>59.46</v>
      </c>
      <c r="Z724" s="12">
        <v>5</v>
      </c>
      <c r="AA724" s="10">
        <v>150</v>
      </c>
      <c r="AB724" s="6">
        <v>6</v>
      </c>
      <c r="AD724" s="2">
        <f t="shared" si="137"/>
        <v>1.0955188682316486</v>
      </c>
      <c r="AE724" s="58">
        <f t="shared" si="138"/>
        <v>-0.37555531334666936</v>
      </c>
      <c r="AF724" s="58">
        <f t="shared" si="139"/>
        <v>0.83286895757120971</v>
      </c>
      <c r="AG724" s="57">
        <f t="shared" si="140"/>
        <v>-0.79423324500334402</v>
      </c>
      <c r="AH724" s="59">
        <f t="shared" si="141"/>
        <v>2.1987740479879938</v>
      </c>
      <c r="AI724" s="60">
        <f t="shared" si="142"/>
        <v>0.57945695838079991</v>
      </c>
    </row>
    <row r="725" spans="2:35">
      <c r="B725" s="11"/>
      <c r="E725" s="27">
        <f t="shared" si="133"/>
        <v>5202045.5229163207</v>
      </c>
      <c r="F725" s="27">
        <f t="shared" si="134"/>
        <v>7367974.8862719852</v>
      </c>
      <c r="G725" s="37">
        <f t="shared" si="135"/>
        <v>6969206.0161338206</v>
      </c>
      <c r="H725" s="37">
        <f t="shared" si="136"/>
        <v>6744327.3710851958</v>
      </c>
      <c r="I725" s="30"/>
      <c r="J725" s="31"/>
      <c r="K725" s="10">
        <f t="shared" si="143"/>
        <v>414.15</v>
      </c>
      <c r="L725" s="10">
        <f t="shared" si="144"/>
        <v>414.29999999999995</v>
      </c>
      <c r="M725" s="8">
        <v>43198</v>
      </c>
      <c r="N725" s="16">
        <v>0.22430555555555556</v>
      </c>
      <c r="O725" s="6">
        <v>409.8</v>
      </c>
      <c r="P725" s="1">
        <v>7.8479999999999999</v>
      </c>
      <c r="Q725" s="1">
        <v>2.46</v>
      </c>
      <c r="R725" s="1">
        <v>0.44</v>
      </c>
      <c r="S725" s="10">
        <v>-6</v>
      </c>
      <c r="T725" s="10">
        <v>83.49</v>
      </c>
      <c r="U725" s="10">
        <v>22.35</v>
      </c>
      <c r="V725" s="12">
        <v>5</v>
      </c>
      <c r="W725" s="10">
        <v>30</v>
      </c>
      <c r="X725" s="12">
        <v>5</v>
      </c>
      <c r="Y725" s="10">
        <v>60.3</v>
      </c>
      <c r="Z725" s="12">
        <v>5</v>
      </c>
      <c r="AA725" s="10">
        <v>150</v>
      </c>
      <c r="AB725" s="6">
        <v>6</v>
      </c>
      <c r="AD725" s="2">
        <f t="shared" si="137"/>
        <v>1.1489028824788243</v>
      </c>
      <c r="AE725" s="58">
        <f t="shared" si="138"/>
        <v>-0.41251472994335925</v>
      </c>
      <c r="AF725" s="58">
        <f t="shared" si="139"/>
        <v>0.85472303857928433</v>
      </c>
      <c r="AG725" s="57">
        <f t="shared" si="140"/>
        <v>-0.68174589719337153</v>
      </c>
      <c r="AH725" s="59">
        <f t="shared" si="141"/>
        <v>2.1026186749050395</v>
      </c>
      <c r="AI725" s="60">
        <f t="shared" si="142"/>
        <v>0.52860013073351642</v>
      </c>
    </row>
    <row r="726" spans="2:35">
      <c r="B726" s="11"/>
      <c r="E726" s="27">
        <f t="shared" si="133"/>
        <v>4809798.8816726981</v>
      </c>
      <c r="F726" s="27">
        <f t="shared" si="134"/>
        <v>6848295.9345743777</v>
      </c>
      <c r="G726" s="37">
        <f t="shared" si="135"/>
        <v>6372064.4965402391</v>
      </c>
      <c r="H726" s="37">
        <f t="shared" si="136"/>
        <v>6238412.9400329562</v>
      </c>
      <c r="I726" s="30"/>
      <c r="J726" s="31"/>
      <c r="K726" s="10">
        <f t="shared" si="143"/>
        <v>409.89</v>
      </c>
      <c r="L726" s="10">
        <f t="shared" si="144"/>
        <v>409.93649999999997</v>
      </c>
      <c r="M726" s="8">
        <v>43196</v>
      </c>
      <c r="N726" s="16">
        <v>0.73055555555555562</v>
      </c>
      <c r="O726" s="6">
        <v>409.65</v>
      </c>
      <c r="P726" s="1">
        <v>7.8479999999999999</v>
      </c>
      <c r="Q726" s="1">
        <v>2.56</v>
      </c>
      <c r="R726" s="1">
        <v>0.5</v>
      </c>
      <c r="S726" s="10">
        <v>0.6</v>
      </c>
      <c r="T726" s="10">
        <v>82.68</v>
      </c>
      <c r="U726" s="10">
        <v>22.08</v>
      </c>
      <c r="V726" s="12">
        <v>5</v>
      </c>
      <c r="W726" s="10">
        <v>1.5</v>
      </c>
      <c r="X726" s="12">
        <v>5</v>
      </c>
      <c r="Y726" s="10">
        <v>59.85</v>
      </c>
      <c r="Z726" s="12">
        <v>5</v>
      </c>
      <c r="AA726" s="10">
        <v>46.5</v>
      </c>
      <c r="AB726" s="6">
        <v>6</v>
      </c>
      <c r="AD726" s="2">
        <f t="shared" si="137"/>
        <v>1.0529612313877461</v>
      </c>
      <c r="AE726" s="58">
        <f t="shared" si="138"/>
        <v>-0.39002250107597025</v>
      </c>
      <c r="AF726" s="58">
        <f t="shared" si="139"/>
        <v>0.85347795020800121</v>
      </c>
      <c r="AG726" s="57">
        <f t="shared" si="140"/>
        <v>-0.68807694498505334</v>
      </c>
      <c r="AH726" s="59">
        <f t="shared" si="141"/>
        <v>2.1849035525324831</v>
      </c>
      <c r="AI726" s="60">
        <f t="shared" si="142"/>
        <v>0.60155826604415308</v>
      </c>
    </row>
    <row r="727" spans="2:35">
      <c r="B727" s="11"/>
      <c r="E727" s="27">
        <f t="shared" si="133"/>
        <v>4689851.5608444987</v>
      </c>
      <c r="F727" s="27">
        <f t="shared" si="134"/>
        <v>7201544.8804366812</v>
      </c>
      <c r="G727" s="37">
        <f t="shared" si="135"/>
        <v>6468939.9660015786</v>
      </c>
      <c r="H727" s="37">
        <f t="shared" si="136"/>
        <v>6507485.0696178675</v>
      </c>
      <c r="I727" s="30"/>
      <c r="J727" s="31"/>
      <c r="K727" s="10">
        <f t="shared" si="143"/>
        <v>410.16750000000002</v>
      </c>
      <c r="L727" s="10">
        <f t="shared" si="144"/>
        <v>410.32200000000006</v>
      </c>
      <c r="M727" s="8">
        <v>43196</v>
      </c>
      <c r="N727" s="16">
        <v>0.97013888888888899</v>
      </c>
      <c r="O727" s="6">
        <v>409.65</v>
      </c>
      <c r="P727" s="1">
        <v>7.8479999999999999</v>
      </c>
      <c r="Q727" s="1">
        <v>2.6</v>
      </c>
      <c r="R727" s="1">
        <v>0.45</v>
      </c>
      <c r="S727" s="10">
        <v>0.6</v>
      </c>
      <c r="T727" s="10">
        <v>82.95</v>
      </c>
      <c r="U727" s="10">
        <v>21.9</v>
      </c>
      <c r="V727" s="12">
        <v>5</v>
      </c>
      <c r="W727" s="10">
        <v>99</v>
      </c>
      <c r="X727" s="12">
        <v>5</v>
      </c>
      <c r="Y727" s="10">
        <v>59.88</v>
      </c>
      <c r="Z727" s="12">
        <v>5</v>
      </c>
      <c r="AA727" s="10">
        <v>154.5</v>
      </c>
      <c r="AB727" s="6">
        <v>6</v>
      </c>
      <c r="AD727" s="2">
        <f t="shared" si="137"/>
        <v>1.1381763596957666</v>
      </c>
      <c r="AE727" s="58">
        <f t="shared" si="138"/>
        <v>-0.38215444060382453</v>
      </c>
      <c r="AF727" s="58">
        <f t="shared" si="139"/>
        <v>0.83388942148759015</v>
      </c>
      <c r="AG727" s="57">
        <f t="shared" si="140"/>
        <v>-0.78891535479432284</v>
      </c>
      <c r="AH727" s="59">
        <f t="shared" si="141"/>
        <v>2.1681124958677342</v>
      </c>
      <c r="AI727" s="60">
        <f t="shared" si="142"/>
        <v>0.55412028542865444</v>
      </c>
    </row>
    <row r="728" spans="2:35">
      <c r="B728" s="11"/>
      <c r="E728" s="27">
        <f t="shared" si="133"/>
        <v>4904338.1366282869</v>
      </c>
      <c r="F728" s="27">
        <f t="shared" si="134"/>
        <v>6718043.6397036584</v>
      </c>
      <c r="G728" s="37">
        <f t="shared" si="135"/>
        <v>6366328.140951843</v>
      </c>
      <c r="H728" s="37">
        <f t="shared" si="136"/>
        <v>6151145.0231899321</v>
      </c>
      <c r="I728" s="30"/>
      <c r="J728" s="31"/>
      <c r="K728" s="10">
        <f t="shared" si="143"/>
        <v>410.52000000000004</v>
      </c>
      <c r="L728" s="10">
        <f t="shared" si="144"/>
        <v>410.66850000000005</v>
      </c>
      <c r="M728" s="8">
        <v>43197</v>
      </c>
      <c r="N728" s="16">
        <v>0.29791666666666666</v>
      </c>
      <c r="O728" s="6">
        <v>409.65</v>
      </c>
      <c r="P728" s="1">
        <v>7.8479999999999999</v>
      </c>
      <c r="Q728" s="1">
        <v>2.5299999999999998</v>
      </c>
      <c r="R728" s="1">
        <v>0.52</v>
      </c>
      <c r="S728" s="10">
        <v>-0.7</v>
      </c>
      <c r="T728" s="10">
        <v>82.86</v>
      </c>
      <c r="U728" s="10">
        <v>21.96</v>
      </c>
      <c r="V728" s="12">
        <v>5</v>
      </c>
      <c r="W728" s="10">
        <v>25.5</v>
      </c>
      <c r="X728" s="12">
        <v>5</v>
      </c>
      <c r="Y728" s="10">
        <v>59.97</v>
      </c>
      <c r="Z728" s="12">
        <v>5</v>
      </c>
      <c r="AA728" s="10">
        <v>148.5</v>
      </c>
      <c r="AB728" s="6">
        <v>6</v>
      </c>
      <c r="AD728" s="2">
        <f t="shared" si="137"/>
        <v>1.0226035940093805</v>
      </c>
      <c r="AE728" s="58">
        <f t="shared" si="138"/>
        <v>-0.39616008558555371</v>
      </c>
      <c r="AF728" s="58">
        <f t="shared" si="139"/>
        <v>0.86401792285401313</v>
      </c>
      <c r="AG728" s="57">
        <f t="shared" si="140"/>
        <v>-0.63477248590707092</v>
      </c>
      <c r="AH728" s="59">
        <f t="shared" si="141"/>
        <v>2.1859653448206529</v>
      </c>
      <c r="AI728" s="60">
        <f t="shared" si="142"/>
        <v>0.61798878280632985</v>
      </c>
    </row>
    <row r="729" spans="2:35">
      <c r="B729" s="11"/>
      <c r="E729" s="27">
        <f t="shared" si="133"/>
        <v>4810001.2400104105</v>
      </c>
      <c r="F729" s="27">
        <f t="shared" si="134"/>
        <v>6985070.1418665554</v>
      </c>
      <c r="G729" s="37">
        <f t="shared" si="135"/>
        <v>6449892.527574365</v>
      </c>
      <c r="H729" s="37">
        <f t="shared" si="136"/>
        <v>6351738.3628475973</v>
      </c>
      <c r="I729" s="30"/>
      <c r="J729" s="31"/>
      <c r="K729" s="10">
        <f t="shared" si="143"/>
        <v>410.53499999999997</v>
      </c>
      <c r="L729" s="10">
        <f t="shared" si="144"/>
        <v>410.68349999999998</v>
      </c>
      <c r="M729" s="8">
        <v>43197</v>
      </c>
      <c r="N729" s="16">
        <v>0.2986111111111111</v>
      </c>
      <c r="O729" s="6">
        <v>409.65</v>
      </c>
      <c r="P729" s="1">
        <v>7.8479999999999999</v>
      </c>
      <c r="Q729" s="1">
        <v>2.56</v>
      </c>
      <c r="R729" s="1">
        <v>0.48</v>
      </c>
      <c r="S729" s="10">
        <v>-0.7</v>
      </c>
      <c r="T729" s="10">
        <v>82.65</v>
      </c>
      <c r="U729" s="10">
        <v>22.02</v>
      </c>
      <c r="V729" s="12">
        <v>5</v>
      </c>
      <c r="W729" s="10">
        <v>28.5</v>
      </c>
      <c r="X729" s="12">
        <v>5</v>
      </c>
      <c r="Y729" s="10">
        <v>59.91</v>
      </c>
      <c r="Z729" s="12">
        <v>5</v>
      </c>
      <c r="AA729" s="10">
        <v>148.5</v>
      </c>
      <c r="AB729" s="6">
        <v>6</v>
      </c>
      <c r="AD729" s="2">
        <f t="shared" si="137"/>
        <v>1.0852985904741876</v>
      </c>
      <c r="AE729" s="58">
        <f t="shared" si="138"/>
        <v>-0.39002570125576097</v>
      </c>
      <c r="AF729" s="58">
        <f t="shared" si="139"/>
        <v>0.84821031961936877</v>
      </c>
      <c r="AG729" s="57">
        <f t="shared" si="140"/>
        <v>-0.71496448067674656</v>
      </c>
      <c r="AH729" s="59">
        <f t="shared" si="141"/>
        <v>2.171418418225584</v>
      </c>
      <c r="AI729" s="60">
        <f t="shared" si="142"/>
        <v>0.58108235162932187</v>
      </c>
    </row>
    <row r="730" spans="2:35">
      <c r="B730" s="11"/>
      <c r="E730" s="27">
        <f t="shared" si="133"/>
        <v>4660847.8908250472</v>
      </c>
      <c r="F730" s="27" t="e">
        <f t="shared" si="134"/>
        <v>#N/A</v>
      </c>
      <c r="G730" s="37" t="e">
        <f t="shared" si="135"/>
        <v>#N/A</v>
      </c>
      <c r="H730" s="37" t="e">
        <f t="shared" si="136"/>
        <v>#N/A</v>
      </c>
      <c r="I730" s="30"/>
      <c r="J730" s="31"/>
      <c r="K730" s="10">
        <f t="shared" si="143"/>
        <v>410.53500000000003</v>
      </c>
      <c r="L730" s="10">
        <f t="shared" si="144"/>
        <v>410.68200000000002</v>
      </c>
      <c r="M730" s="8">
        <v>43197</v>
      </c>
      <c r="N730" s="15">
        <v>0.3215277777777778</v>
      </c>
      <c r="O730" s="6">
        <v>409.65</v>
      </c>
      <c r="P730" s="1">
        <v>7.8479999999999999</v>
      </c>
      <c r="Q730" s="1">
        <v>2.61</v>
      </c>
      <c r="R730" s="1">
        <v>0</v>
      </c>
      <c r="S730" s="10">
        <v>-0.6</v>
      </c>
      <c r="T730" s="10">
        <v>82.8</v>
      </c>
      <c r="U730" s="10">
        <v>22.23</v>
      </c>
      <c r="V730" s="12">
        <v>5</v>
      </c>
      <c r="W730" s="10">
        <v>30</v>
      </c>
      <c r="X730" s="12">
        <v>5</v>
      </c>
      <c r="Y730" s="10">
        <v>59.7</v>
      </c>
      <c r="Z730" s="12">
        <v>5</v>
      </c>
      <c r="AA730" s="10">
        <v>147</v>
      </c>
      <c r="AB730" s="6">
        <v>6</v>
      </c>
      <c r="AD730" s="2" t="e">
        <f t="shared" si="137"/>
        <v>#DIV/0!</v>
      </c>
      <c r="AE730" s="58">
        <f t="shared" si="138"/>
        <v>-0.3802403580196263</v>
      </c>
      <c r="AF730" s="58" t="e">
        <f t="shared" si="139"/>
        <v>#DIV/0!</v>
      </c>
      <c r="AG730" s="57" t="str">
        <f t="shared" si="140"/>
        <v/>
      </c>
      <c r="AH730" s="59" t="e">
        <f t="shared" si="141"/>
        <v>#N/A</v>
      </c>
      <c r="AI730" s="60" t="e">
        <f t="shared" si="142"/>
        <v>#N/A</v>
      </c>
    </row>
    <row r="731" spans="2:35">
      <c r="B731" s="11"/>
      <c r="E731" s="27">
        <f t="shared" si="133"/>
        <v>4549771.1491473932</v>
      </c>
      <c r="F731" s="27">
        <f t="shared" si="134"/>
        <v>7057432.6050667251</v>
      </c>
      <c r="G731" s="37">
        <f t="shared" si="135"/>
        <v>6268274.7867585374</v>
      </c>
      <c r="H731" s="37">
        <f t="shared" si="136"/>
        <v>6357656.7764383918</v>
      </c>
      <c r="I731" s="30"/>
      <c r="J731" s="31"/>
      <c r="K731" s="10">
        <f t="shared" si="143"/>
        <v>414.43499999999995</v>
      </c>
      <c r="L731" s="10">
        <f t="shared" si="144"/>
        <v>414.58499999999992</v>
      </c>
      <c r="M731" s="8">
        <v>43197</v>
      </c>
      <c r="N731" s="16">
        <v>0.35138888888888892</v>
      </c>
      <c r="O731" s="6">
        <v>409.65</v>
      </c>
      <c r="P731" s="1">
        <v>7.8479999999999999</v>
      </c>
      <c r="Q731" s="1">
        <v>2.65</v>
      </c>
      <c r="R731" s="1">
        <v>0.47</v>
      </c>
      <c r="S731" s="10">
        <v>-1.1000000000000001</v>
      </c>
      <c r="T731" s="10">
        <v>83.28</v>
      </c>
      <c r="U731" s="10">
        <v>22.38</v>
      </c>
      <c r="V731" s="12">
        <v>5</v>
      </c>
      <c r="W731" s="10">
        <v>27</v>
      </c>
      <c r="X731" s="12">
        <v>5</v>
      </c>
      <c r="Y731" s="10">
        <v>60.33</v>
      </c>
      <c r="Z731" s="12">
        <v>5</v>
      </c>
      <c r="AA731" s="10">
        <v>150</v>
      </c>
      <c r="AB731" s="6">
        <v>6</v>
      </c>
      <c r="AD731" s="2">
        <f t="shared" si="137"/>
        <v>1.1021568833992434</v>
      </c>
      <c r="AE731" s="58">
        <f t="shared" si="138"/>
        <v>-0.37280392524404504</v>
      </c>
      <c r="AF731" s="58">
        <f t="shared" si="139"/>
        <v>0.83164748627087104</v>
      </c>
      <c r="AG731" s="57">
        <f t="shared" si="140"/>
        <v>-0.80060720835738219</v>
      </c>
      <c r="AH731" s="59">
        <f t="shared" si="141"/>
        <v>2.203865838617808</v>
      </c>
      <c r="AI731" s="60">
        <f t="shared" si="142"/>
        <v>0.58030802816232163</v>
      </c>
    </row>
    <row r="732" spans="2:35">
      <c r="B732" s="11"/>
      <c r="E732" s="27">
        <f t="shared" si="133"/>
        <v>4671277.224649014</v>
      </c>
      <c r="F732" s="27">
        <f t="shared" si="134"/>
        <v>4621393.3938984759</v>
      </c>
      <c r="G732" s="37">
        <f t="shared" si="135"/>
        <v>4935531.1086834027</v>
      </c>
      <c r="H732" s="37">
        <f t="shared" si="136"/>
        <v>4449959.6196009098</v>
      </c>
      <c r="I732" s="30"/>
      <c r="J732" s="31"/>
      <c r="K732" s="10">
        <f t="shared" si="143"/>
        <v>409.19999999999993</v>
      </c>
      <c r="L732" s="10">
        <f t="shared" si="144"/>
        <v>409.35299999999995</v>
      </c>
      <c r="M732" s="8">
        <v>43197</v>
      </c>
      <c r="N732" s="16">
        <v>0.51527777777777783</v>
      </c>
      <c r="O732" s="6">
        <v>409.65</v>
      </c>
      <c r="P732" s="1">
        <v>7.8479999999999999</v>
      </c>
      <c r="Q732" s="1">
        <v>2.61</v>
      </c>
      <c r="R732" s="1">
        <v>1.02</v>
      </c>
      <c r="S732" s="10">
        <v>-2.7</v>
      </c>
      <c r="T732" s="10">
        <v>82.65</v>
      </c>
      <c r="U732" s="10">
        <v>21.75</v>
      </c>
      <c r="V732" s="12">
        <v>5</v>
      </c>
      <c r="W732" s="10">
        <v>27</v>
      </c>
      <c r="X732" s="12">
        <v>5</v>
      </c>
      <c r="Y732" s="10">
        <v>59.91</v>
      </c>
      <c r="Z732" s="12">
        <v>5</v>
      </c>
      <c r="AA732" s="10">
        <v>153</v>
      </c>
      <c r="AB732" s="6">
        <v>6</v>
      </c>
      <c r="AD732" s="2">
        <f t="shared" si="137"/>
        <v>0.60454566426951173</v>
      </c>
      <c r="AE732" s="58">
        <f t="shared" si="138"/>
        <v>-0.38040213223485464</v>
      </c>
      <c r="AF732" s="58">
        <f t="shared" si="139"/>
        <v>0.96693576518642976</v>
      </c>
      <c r="AG732" s="57">
        <f t="shared" si="140"/>
        <v>-0.14602375711900598</v>
      </c>
      <c r="AH732" s="59">
        <f t="shared" si="141"/>
        <v>2.5237023471365814</v>
      </c>
      <c r="AI732" s="60">
        <f t="shared" si="142"/>
        <v>1.0831847760843869</v>
      </c>
    </row>
    <row r="733" spans="2:35">
      <c r="B733" s="11"/>
      <c r="E733" s="27">
        <f t="shared" si="133"/>
        <v>4925403.0669497494</v>
      </c>
      <c r="F733" s="27">
        <f t="shared" si="134"/>
        <v>7017232.9691430945</v>
      </c>
      <c r="G733" s="37">
        <f t="shared" si="135"/>
        <v>6554408.0602281326</v>
      </c>
      <c r="H733" s="37">
        <f t="shared" si="136"/>
        <v>6399777.4097577315</v>
      </c>
      <c r="I733" s="30"/>
      <c r="J733" s="31"/>
      <c r="K733" s="10">
        <f t="shared" si="143"/>
        <v>410.54250000000002</v>
      </c>
      <c r="L733" s="10">
        <f t="shared" si="144"/>
        <v>410.6925</v>
      </c>
      <c r="M733" s="8">
        <v>43198</v>
      </c>
      <c r="N733" s="16">
        <v>0.1277777777777778</v>
      </c>
      <c r="O733" s="6">
        <v>409.65</v>
      </c>
      <c r="P733" s="1">
        <v>7.8479999999999999</v>
      </c>
      <c r="Q733" s="1">
        <v>2.5299999999999998</v>
      </c>
      <c r="R733" s="1">
        <v>0.48</v>
      </c>
      <c r="S733" s="10">
        <v>-3.7</v>
      </c>
      <c r="T733" s="10">
        <v>82.65</v>
      </c>
      <c r="U733" s="10">
        <v>22.47</v>
      </c>
      <c r="V733" s="12">
        <v>5</v>
      </c>
      <c r="W733" s="10">
        <v>28.5</v>
      </c>
      <c r="X733" s="12">
        <v>5</v>
      </c>
      <c r="Y733" s="10">
        <v>59.46</v>
      </c>
      <c r="Z733" s="12">
        <v>5</v>
      </c>
      <c r="AA733" s="10">
        <v>150</v>
      </c>
      <c r="AB733" s="6">
        <v>6</v>
      </c>
      <c r="AD733" s="2">
        <f t="shared" si="137"/>
        <v>1.0825858626527687</v>
      </c>
      <c r="AE733" s="58">
        <f t="shared" si="138"/>
        <v>-0.39649716539996605</v>
      </c>
      <c r="AF733" s="58">
        <f t="shared" si="139"/>
        <v>0.85324726718224686</v>
      </c>
      <c r="AG733" s="57">
        <f t="shared" si="140"/>
        <v>-0.68925094024501843</v>
      </c>
      <c r="AH733" s="59">
        <f t="shared" si="141"/>
        <v>2.1587155859710845</v>
      </c>
      <c r="AI733" s="60">
        <f t="shared" si="142"/>
        <v>0.57765206659068769</v>
      </c>
    </row>
    <row r="734" spans="2:35">
      <c r="B734" s="11"/>
      <c r="E734" s="27">
        <f t="shared" si="133"/>
        <v>5139969.4759041686</v>
      </c>
      <c r="F734" s="27">
        <f t="shared" si="134"/>
        <v>6965892.2104817284</v>
      </c>
      <c r="G734" s="37">
        <f t="shared" si="135"/>
        <v>6675454.8521498246</v>
      </c>
      <c r="H734" s="37">
        <f t="shared" si="136"/>
        <v>6401166.681470071</v>
      </c>
      <c r="I734" s="30"/>
      <c r="J734" s="31"/>
      <c r="K734" s="10">
        <f t="shared" si="143"/>
        <v>410.55</v>
      </c>
      <c r="L734" s="10">
        <f t="shared" si="144"/>
        <v>410.7</v>
      </c>
      <c r="M734" s="8">
        <v>43198</v>
      </c>
      <c r="N734" s="16">
        <v>0.18819444444444444</v>
      </c>
      <c r="O734" s="6">
        <v>409.65</v>
      </c>
      <c r="P734" s="1">
        <v>7.8479999999999999</v>
      </c>
      <c r="Q734" s="1">
        <v>2.4700000000000002</v>
      </c>
      <c r="R734" s="1">
        <v>0.49</v>
      </c>
      <c r="S734" s="10">
        <v>-4.5999999999999996</v>
      </c>
      <c r="T734" s="10">
        <v>82.95</v>
      </c>
      <c r="U734" s="10">
        <v>22.08</v>
      </c>
      <c r="V734" s="12">
        <v>5</v>
      </c>
      <c r="W734" s="10">
        <v>30</v>
      </c>
      <c r="X734" s="12">
        <v>5</v>
      </c>
      <c r="Y734" s="10">
        <v>59.85</v>
      </c>
      <c r="Z734" s="12">
        <v>5</v>
      </c>
      <c r="AA734" s="10">
        <v>150</v>
      </c>
      <c r="AB734" s="6">
        <v>6</v>
      </c>
      <c r="AD734" s="2">
        <f t="shared" si="137"/>
        <v>1.0647341640102099</v>
      </c>
      <c r="AE734" s="58">
        <f t="shared" si="138"/>
        <v>-0.40964555929660429</v>
      </c>
      <c r="AF734" s="58">
        <f t="shared" si="139"/>
        <v>0.86710143626775704</v>
      </c>
      <c r="AG734" s="57">
        <f t="shared" si="140"/>
        <v>-0.61930094410168846</v>
      </c>
      <c r="AH734" s="59">
        <f t="shared" si="141"/>
        <v>2.1417405475813602</v>
      </c>
      <c r="AI734" s="60">
        <f t="shared" si="142"/>
        <v>0.58026473082901509</v>
      </c>
    </row>
    <row r="735" spans="2:35">
      <c r="B735" s="11"/>
      <c r="E735" s="27">
        <f t="shared" si="133"/>
        <v>4777555.437304683</v>
      </c>
      <c r="F735" s="27">
        <f t="shared" si="134"/>
        <v>3749854.4985133181</v>
      </c>
      <c r="G735" s="37">
        <f t="shared" si="135"/>
        <v>4777555.437304683</v>
      </c>
      <c r="H735" s="37">
        <f t="shared" si="136"/>
        <v>3682474.0760517782</v>
      </c>
      <c r="I735" s="30"/>
      <c r="J735" s="31"/>
      <c r="K735" s="10">
        <f t="shared" si="143"/>
        <v>410.26499999999999</v>
      </c>
      <c r="L735" s="10">
        <f t="shared" si="144"/>
        <v>410.41499999999996</v>
      </c>
      <c r="M735" s="8">
        <v>43196</v>
      </c>
      <c r="N735" s="16">
        <v>0.6958333333333333</v>
      </c>
      <c r="O735" s="6">
        <v>409.5</v>
      </c>
      <c r="P735" s="1">
        <v>7.8479999999999999</v>
      </c>
      <c r="Q735" s="1">
        <v>2.57</v>
      </c>
      <c r="R735" s="1">
        <v>1.4</v>
      </c>
      <c r="S735" s="10">
        <v>-0.1</v>
      </c>
      <c r="T735" s="10">
        <v>82.92</v>
      </c>
      <c r="U735" s="10">
        <v>22.47</v>
      </c>
      <c r="V735" s="12">
        <v>5</v>
      </c>
      <c r="W735" s="10">
        <v>3</v>
      </c>
      <c r="X735" s="12">
        <v>5</v>
      </c>
      <c r="Y735" s="10">
        <v>59.43</v>
      </c>
      <c r="Z735" s="12">
        <v>5</v>
      </c>
      <c r="AA735" s="10">
        <v>150</v>
      </c>
      <c r="AB735" s="6">
        <v>6</v>
      </c>
      <c r="AD735" s="2">
        <f t="shared" si="137"/>
        <v>0.46552686661104503</v>
      </c>
      <c r="AE735" s="58">
        <f t="shared" si="138"/>
        <v>-0.38782735742918428</v>
      </c>
      <c r="AF735" s="58">
        <f t="shared" si="139"/>
        <v>1.0869523055456261</v>
      </c>
      <c r="AG735" s="57">
        <f t="shared" si="140"/>
        <v>0</v>
      </c>
      <c r="AH735" s="59">
        <f t="shared" si="141"/>
        <v>2.57</v>
      </c>
      <c r="AI735" s="60">
        <f t="shared" si="142"/>
        <v>1.4375668043353209</v>
      </c>
    </row>
    <row r="736" spans="2:35">
      <c r="B736" s="11"/>
      <c r="E736" s="27">
        <f t="shared" si="133"/>
        <v>4839245.7230957225</v>
      </c>
      <c r="F736" s="27">
        <f t="shared" si="134"/>
        <v>6718363.1087691849</v>
      </c>
      <c r="G736" s="37">
        <f t="shared" si="135"/>
        <v>6319252.3186878776</v>
      </c>
      <c r="H736" s="37">
        <f t="shared" si="136"/>
        <v>6137468.7960547218</v>
      </c>
      <c r="I736" s="30"/>
      <c r="J736" s="31"/>
      <c r="K736" s="10">
        <f t="shared" si="143"/>
        <v>410.22750000000002</v>
      </c>
      <c r="L736" s="10">
        <f t="shared" si="144"/>
        <v>410.37149999999997</v>
      </c>
      <c r="M736" s="8">
        <v>43196</v>
      </c>
      <c r="N736" s="16">
        <v>0.70486111111111116</v>
      </c>
      <c r="O736" s="6">
        <v>409.5</v>
      </c>
      <c r="P736" s="1">
        <v>7.8479999999999999</v>
      </c>
      <c r="Q736" s="1">
        <v>2.5499999999999998</v>
      </c>
      <c r="R736" s="1">
        <v>0.52</v>
      </c>
      <c r="S736" s="10">
        <v>-0.3</v>
      </c>
      <c r="T736" s="10">
        <v>83.13</v>
      </c>
      <c r="U736" s="10">
        <v>22.26</v>
      </c>
      <c r="V736" s="12">
        <v>5</v>
      </c>
      <c r="W736" s="10">
        <v>1.5</v>
      </c>
      <c r="X736" s="12">
        <v>5</v>
      </c>
      <c r="Y736" s="10">
        <v>59.64</v>
      </c>
      <c r="Z736" s="12">
        <v>5</v>
      </c>
      <c r="AA736" s="10">
        <v>144</v>
      </c>
      <c r="AB736" s="6">
        <v>6</v>
      </c>
      <c r="AD736" s="2">
        <f t="shared" si="137"/>
        <v>1.0223957453486672</v>
      </c>
      <c r="AE736" s="58">
        <f t="shared" si="138"/>
        <v>-0.39184784546453377</v>
      </c>
      <c r="AF736" s="58">
        <f t="shared" si="139"/>
        <v>0.860316718275563</v>
      </c>
      <c r="AG736" s="57">
        <f t="shared" si="140"/>
        <v>-0.65341637503477823</v>
      </c>
      <c r="AH736" s="59">
        <f t="shared" si="141"/>
        <v>2.1938076316026853</v>
      </c>
      <c r="AI736" s="60">
        <f t="shared" si="142"/>
        <v>0.62064745822639888</v>
      </c>
    </row>
    <row r="737" spans="2:35">
      <c r="B737" s="11"/>
      <c r="E737" s="27">
        <f t="shared" si="133"/>
        <v>4872798.1130982395</v>
      </c>
      <c r="F737" s="27">
        <f t="shared" si="134"/>
        <v>6535684.1064159963</v>
      </c>
      <c r="G737" s="37">
        <f t="shared" si="135"/>
        <v>6235988.4249950517</v>
      </c>
      <c r="H737" s="37">
        <f t="shared" si="136"/>
        <v>5994861.807843416</v>
      </c>
      <c r="I737" s="30"/>
      <c r="J737" s="31"/>
      <c r="K737" s="10">
        <f t="shared" si="143"/>
        <v>409.76250000000005</v>
      </c>
      <c r="L737" s="10">
        <f t="shared" si="144"/>
        <v>409.81200000000007</v>
      </c>
      <c r="M737" s="8">
        <v>43196</v>
      </c>
      <c r="N737" s="16">
        <v>0.72499999999999998</v>
      </c>
      <c r="O737" s="6">
        <v>409.5</v>
      </c>
      <c r="P737" s="1">
        <v>7.8479999999999999</v>
      </c>
      <c r="Q737" s="1">
        <v>2.54</v>
      </c>
      <c r="R737" s="1">
        <v>0.55000000000000004</v>
      </c>
      <c r="S737" s="10">
        <v>1.2</v>
      </c>
      <c r="T737" s="10">
        <v>81.900000000000006</v>
      </c>
      <c r="U737" s="10">
        <v>21.81</v>
      </c>
      <c r="V737" s="12">
        <v>5</v>
      </c>
      <c r="W737" s="10">
        <v>3</v>
      </c>
      <c r="X737" s="12">
        <v>5</v>
      </c>
      <c r="Y737" s="10">
        <v>60.09</v>
      </c>
      <c r="Z737" s="12">
        <v>5</v>
      </c>
      <c r="AA737" s="10">
        <v>49.5</v>
      </c>
      <c r="AB737" s="6">
        <v>6</v>
      </c>
      <c r="AD737" s="2">
        <f t="shared" si="137"/>
        <v>0.98006566628840064</v>
      </c>
      <c r="AE737" s="58">
        <f t="shared" si="138"/>
        <v>-0.39392495158489149</v>
      </c>
      <c r="AF737" s="58">
        <f t="shared" si="139"/>
        <v>0.86988479605099345</v>
      </c>
      <c r="AG737" s="57">
        <f t="shared" si="140"/>
        <v>-0.60538259740284417</v>
      </c>
      <c r="AH737" s="59">
        <f t="shared" si="141"/>
        <v>2.2095073819695235</v>
      </c>
      <c r="AI737" s="60">
        <f t="shared" si="142"/>
        <v>0.6492335421670492</v>
      </c>
    </row>
    <row r="738" spans="2:35">
      <c r="B738" s="11"/>
      <c r="E738" s="27">
        <f t="shared" si="133"/>
        <v>4813157.5263594501</v>
      </c>
      <c r="F738" s="27">
        <f t="shared" si="134"/>
        <v>6480257.3165155407</v>
      </c>
      <c r="G738" s="37">
        <f t="shared" si="135"/>
        <v>6162022.1949675716</v>
      </c>
      <c r="H738" s="37">
        <f t="shared" si="136"/>
        <v>5936518.9282503724</v>
      </c>
      <c r="I738" s="30"/>
      <c r="J738" s="31"/>
      <c r="K738" s="10">
        <f t="shared" si="143"/>
        <v>408.02249999999998</v>
      </c>
      <c r="L738" s="10">
        <f t="shared" si="144"/>
        <v>408.1395</v>
      </c>
      <c r="M738" s="8">
        <v>43196</v>
      </c>
      <c r="N738" s="16">
        <v>0.7895833333333333</v>
      </c>
      <c r="O738" s="6">
        <v>409.5</v>
      </c>
      <c r="P738" s="1">
        <v>7.8479999999999999</v>
      </c>
      <c r="Q738" s="1">
        <v>2.56</v>
      </c>
      <c r="R738" s="1">
        <v>0.56000000000000005</v>
      </c>
      <c r="S738" s="10">
        <v>1.8</v>
      </c>
      <c r="T738" s="10">
        <v>81.93</v>
      </c>
      <c r="U738" s="10">
        <v>22.38</v>
      </c>
      <c r="V738" s="12">
        <v>5</v>
      </c>
      <c r="W738" s="10">
        <v>67.5</v>
      </c>
      <c r="X738" s="12">
        <v>5</v>
      </c>
      <c r="Y738" s="10">
        <v>59.04</v>
      </c>
      <c r="Z738" s="12">
        <v>5</v>
      </c>
      <c r="AA738" s="10">
        <v>117</v>
      </c>
      <c r="AB738" s="6">
        <v>6</v>
      </c>
      <c r="AD738" s="2">
        <f t="shared" si="137"/>
        <v>0.96656861136636518</v>
      </c>
      <c r="AE738" s="58">
        <f t="shared" si="138"/>
        <v>-0.38990492219469108</v>
      </c>
      <c r="AF738" s="58">
        <f t="shared" si="139"/>
        <v>0.86878340561917555</v>
      </c>
      <c r="AG738" s="57">
        <f t="shared" si="140"/>
        <v>-0.61088483009429684</v>
      </c>
      <c r="AH738" s="59">
        <f t="shared" si="141"/>
        <v>2.2240855183850896</v>
      </c>
      <c r="AI738" s="60">
        <f t="shared" si="142"/>
        <v>0.66187581164066001</v>
      </c>
    </row>
    <row r="739" spans="2:35">
      <c r="B739" s="11"/>
      <c r="E739" s="27">
        <f t="shared" si="133"/>
        <v>4469307.8099657763</v>
      </c>
      <c r="F739" s="27">
        <f t="shared" si="134"/>
        <v>6920906.117878993</v>
      </c>
      <c r="G739" s="37">
        <f t="shared" si="135"/>
        <v>6126002.6244637799</v>
      </c>
      <c r="H739" s="37">
        <f t="shared" si="136"/>
        <v>6226702.1896755649</v>
      </c>
      <c r="I739" s="30"/>
      <c r="J739" s="31"/>
      <c r="K739" s="10">
        <f t="shared" si="143"/>
        <v>412.36500000000001</v>
      </c>
      <c r="L739" s="10">
        <f t="shared" si="144"/>
        <v>412.44749999999999</v>
      </c>
      <c r="M739" s="8">
        <v>43196</v>
      </c>
      <c r="N739" s="16">
        <v>0.79236111111111107</v>
      </c>
      <c r="O739" s="6">
        <v>409.5</v>
      </c>
      <c r="P739" s="1">
        <v>7.8479999999999999</v>
      </c>
      <c r="Q739" s="1">
        <v>2.68</v>
      </c>
      <c r="R739" s="1">
        <v>0.49</v>
      </c>
      <c r="S739" s="10">
        <v>1.4</v>
      </c>
      <c r="T739" s="10">
        <v>82.98</v>
      </c>
      <c r="U739" s="10">
        <v>22.56</v>
      </c>
      <c r="V739" s="12">
        <v>5</v>
      </c>
      <c r="W739" s="10">
        <v>70.5</v>
      </c>
      <c r="X739" s="12">
        <v>5</v>
      </c>
      <c r="Y739" s="10">
        <v>59.76</v>
      </c>
      <c r="Z739" s="12">
        <v>5</v>
      </c>
      <c r="AA739" s="10">
        <v>82.5</v>
      </c>
      <c r="AB739" s="6">
        <v>6</v>
      </c>
      <c r="AD739" s="2">
        <f t="shared" si="137"/>
        <v>1.0682690916153161</v>
      </c>
      <c r="AE739" s="58">
        <f t="shared" si="138"/>
        <v>-0.36725599505044859</v>
      </c>
      <c r="AF739" s="58">
        <f t="shared" si="139"/>
        <v>0.83226448350229787</v>
      </c>
      <c r="AG739" s="57">
        <f t="shared" si="140"/>
        <v>-0.79738638285570251</v>
      </c>
      <c r="AH739" s="59">
        <f t="shared" si="141"/>
        <v>2.2304688157861583</v>
      </c>
      <c r="AI739" s="60">
        <f t="shared" si="142"/>
        <v>0.60455347007003835</v>
      </c>
    </row>
    <row r="740" spans="2:35">
      <c r="B740" s="11"/>
      <c r="E740" s="27">
        <f t="shared" si="133"/>
        <v>4367737.3936031647</v>
      </c>
      <c r="F740" s="27">
        <f t="shared" si="134"/>
        <v>6538922.9443106661</v>
      </c>
      <c r="G740" s="37">
        <f t="shared" si="135"/>
        <v>5847295.6961344797</v>
      </c>
      <c r="H740" s="37">
        <f t="shared" si="136"/>
        <v>5889176.6951674437</v>
      </c>
      <c r="I740" s="30"/>
      <c r="J740" s="31"/>
      <c r="K740" s="10">
        <f t="shared" si="143"/>
        <v>410.76749999999998</v>
      </c>
      <c r="L740" s="10">
        <f t="shared" si="144"/>
        <v>410.916</v>
      </c>
      <c r="M740" s="8">
        <v>43196</v>
      </c>
      <c r="N740" s="16">
        <v>0.8354166666666667</v>
      </c>
      <c r="O740" s="6">
        <v>409.5</v>
      </c>
      <c r="P740" s="1">
        <v>7.8479999999999999</v>
      </c>
      <c r="Q740" s="1">
        <v>2.72</v>
      </c>
      <c r="R740" s="1">
        <v>0.55000000000000004</v>
      </c>
      <c r="S740" s="10">
        <v>1.7</v>
      </c>
      <c r="T740" s="10">
        <v>83.58</v>
      </c>
      <c r="U740" s="10">
        <v>22.26</v>
      </c>
      <c r="V740" s="12">
        <v>5</v>
      </c>
      <c r="W740" s="10">
        <v>105</v>
      </c>
      <c r="X740" s="12">
        <v>5</v>
      </c>
      <c r="Y740" s="10">
        <v>59.64</v>
      </c>
      <c r="Z740" s="12">
        <v>5</v>
      </c>
      <c r="AA740" s="10">
        <v>148.5</v>
      </c>
      <c r="AB740" s="6">
        <v>6</v>
      </c>
      <c r="AD740" s="2">
        <f t="shared" si="137"/>
        <v>0.97982743343272038</v>
      </c>
      <c r="AE740" s="58">
        <f t="shared" si="138"/>
        <v>-0.36034448817337261</v>
      </c>
      <c r="AF740" s="58">
        <f t="shared" si="139"/>
        <v>0.84093020151711528</v>
      </c>
      <c r="AG740" s="57">
        <f t="shared" si="140"/>
        <v>-0.75240049807252785</v>
      </c>
      <c r="AH740" s="59">
        <f t="shared" si="141"/>
        <v>2.2873301481265536</v>
      </c>
      <c r="AI740" s="60">
        <f t="shared" si="142"/>
        <v>0.67158770894251585</v>
      </c>
    </row>
    <row r="741" spans="2:35">
      <c r="B741" s="11"/>
      <c r="E741" s="27">
        <f t="shared" si="133"/>
        <v>4606207.9805404842</v>
      </c>
      <c r="F741" s="27">
        <f t="shared" si="134"/>
        <v>8262782.6623231275</v>
      </c>
      <c r="G741" s="37">
        <f t="shared" si="135"/>
        <v>6941281.88019343</v>
      </c>
      <c r="H741" s="37">
        <f t="shared" si="136"/>
        <v>7397158.7199288467</v>
      </c>
      <c r="I741" s="30"/>
      <c r="J741" s="31"/>
      <c r="K741" s="10">
        <f t="shared" si="143"/>
        <v>410.01749999999998</v>
      </c>
      <c r="L741" s="10">
        <f t="shared" si="144"/>
        <v>410.02049999999997</v>
      </c>
      <c r="M741" s="8">
        <v>43196</v>
      </c>
      <c r="N741" s="16">
        <v>0.85833333333333339</v>
      </c>
      <c r="O741" s="6">
        <v>409.5</v>
      </c>
      <c r="P741" s="1">
        <v>7.8479999999999999</v>
      </c>
      <c r="Q741" s="1">
        <v>2.63</v>
      </c>
      <c r="R741" s="1">
        <v>0.33</v>
      </c>
      <c r="S741" s="10">
        <v>1.6</v>
      </c>
      <c r="T741" s="10">
        <v>83.37</v>
      </c>
      <c r="U741" s="10">
        <v>22.14</v>
      </c>
      <c r="V741" s="12">
        <v>5</v>
      </c>
      <c r="W741" s="10">
        <v>100.5</v>
      </c>
      <c r="X741" s="12">
        <v>5</v>
      </c>
      <c r="Y741" s="10">
        <v>59.76</v>
      </c>
      <c r="Z741" s="12">
        <v>5</v>
      </c>
      <c r="AA741" s="10">
        <v>3</v>
      </c>
      <c r="AB741" s="6">
        <v>6</v>
      </c>
      <c r="AD741" s="2">
        <f t="shared" si="137"/>
        <v>1.4217147672888566</v>
      </c>
      <c r="AE741" s="58">
        <f t="shared" si="138"/>
        <v>-0.37634387851098094</v>
      </c>
      <c r="AF741" s="58">
        <f t="shared" si="139"/>
        <v>0.79624127012228163</v>
      </c>
      <c r="AG741" s="57">
        <f t="shared" si="140"/>
        <v>-0.9895531617433827</v>
      </c>
      <c r="AH741" s="59">
        <f t="shared" si="141"/>
        <v>2.0941145404216006</v>
      </c>
      <c r="AI741" s="60">
        <f t="shared" si="142"/>
        <v>0.42556828585188683</v>
      </c>
    </row>
    <row r="742" spans="2:35">
      <c r="B742" s="11"/>
      <c r="E742" s="27">
        <f t="shared" si="133"/>
        <v>4630890.9244216494</v>
      </c>
      <c r="F742" s="27">
        <f t="shared" si="134"/>
        <v>6140995.2804345284</v>
      </c>
      <c r="G742" s="37">
        <f t="shared" si="135"/>
        <v>5843984.4514350407</v>
      </c>
      <c r="H742" s="37">
        <f t="shared" si="136"/>
        <v>5622316.3179730969</v>
      </c>
      <c r="I742" s="30"/>
      <c r="J742" s="31"/>
      <c r="K742" s="10">
        <f t="shared" si="143"/>
        <v>410.77499999999998</v>
      </c>
      <c r="L742" s="10">
        <f t="shared" si="144"/>
        <v>410.92499999999995</v>
      </c>
      <c r="M742" s="8">
        <v>43196</v>
      </c>
      <c r="N742" s="16">
        <v>0.93402777777777779</v>
      </c>
      <c r="O742" s="6">
        <v>409.5</v>
      </c>
      <c r="P742" s="1">
        <v>7.8479999999999999</v>
      </c>
      <c r="Q742" s="1">
        <v>2.62</v>
      </c>
      <c r="R742" s="1">
        <v>0.62</v>
      </c>
      <c r="S742" s="10">
        <v>0.4</v>
      </c>
      <c r="T742" s="10">
        <v>82.71</v>
      </c>
      <c r="U742" s="10">
        <v>22.53</v>
      </c>
      <c r="V742" s="12">
        <v>5</v>
      </c>
      <c r="W742" s="10">
        <v>105</v>
      </c>
      <c r="X742" s="12">
        <v>5</v>
      </c>
      <c r="Y742" s="10">
        <v>59.37</v>
      </c>
      <c r="Z742" s="12">
        <v>5</v>
      </c>
      <c r="AA742" s="10">
        <v>150</v>
      </c>
      <c r="AB742" s="6">
        <v>6</v>
      </c>
      <c r="AD742" s="2">
        <f t="shared" si="137"/>
        <v>0.89516671062862274</v>
      </c>
      <c r="AE742" s="58">
        <f t="shared" si="138"/>
        <v>-0.37816143347801834</v>
      </c>
      <c r="AF742" s="58">
        <f t="shared" si="139"/>
        <v>0.87286295314117335</v>
      </c>
      <c r="AG742" s="57">
        <f t="shared" si="140"/>
        <v>-0.59053938845146248</v>
      </c>
      <c r="AH742" s="59">
        <f t="shared" si="141"/>
        <v>2.2869009372298743</v>
      </c>
      <c r="AI742" s="60">
        <f t="shared" si="142"/>
        <v>0.72936619127109015</v>
      </c>
    </row>
    <row r="743" spans="2:35">
      <c r="B743" s="11"/>
      <c r="E743" s="27">
        <f t="shared" si="133"/>
        <v>4808361.9411572022</v>
      </c>
      <c r="F743" s="27">
        <f t="shared" si="134"/>
        <v>6916588.1999987308</v>
      </c>
      <c r="G743" s="37">
        <f t="shared" si="135"/>
        <v>6409376.3598292498</v>
      </c>
      <c r="H743" s="37">
        <f t="shared" si="136"/>
        <v>6294494.7239640476</v>
      </c>
      <c r="I743" s="30"/>
      <c r="J743" s="31"/>
      <c r="K743" s="10">
        <f t="shared" si="143"/>
        <v>414.36750000000001</v>
      </c>
      <c r="L743" s="10">
        <f t="shared" si="144"/>
        <v>414.51600000000002</v>
      </c>
      <c r="M743" s="8">
        <v>43196</v>
      </c>
      <c r="N743" s="16">
        <v>0.9458333333333333</v>
      </c>
      <c r="O743" s="6">
        <v>409.5</v>
      </c>
      <c r="P743" s="1">
        <v>7.8479999999999999</v>
      </c>
      <c r="Q743" s="1">
        <v>2.56</v>
      </c>
      <c r="R743" s="1">
        <v>0.49</v>
      </c>
      <c r="S743" s="10">
        <v>0.4</v>
      </c>
      <c r="T743" s="10">
        <v>83.55</v>
      </c>
      <c r="U743" s="10">
        <v>21.9</v>
      </c>
      <c r="V743" s="12">
        <v>5</v>
      </c>
      <c r="W743" s="10">
        <v>105</v>
      </c>
      <c r="X743" s="12">
        <v>5</v>
      </c>
      <c r="Y743" s="10">
        <v>60.72</v>
      </c>
      <c r="Z743" s="12">
        <v>5</v>
      </c>
      <c r="AA743" s="10">
        <v>148.5</v>
      </c>
      <c r="AB743" s="6">
        <v>6</v>
      </c>
      <c r="AD743" s="2">
        <f t="shared" si="137"/>
        <v>1.0686255866068017</v>
      </c>
      <c r="AE743" s="58">
        <f t="shared" si="138"/>
        <v>-0.38982913832451427</v>
      </c>
      <c r="AF743" s="58">
        <f t="shared" si="139"/>
        <v>0.85074381655296671</v>
      </c>
      <c r="AG743" s="57">
        <f t="shared" si="140"/>
        <v>-0.70201198795990694</v>
      </c>
      <c r="AH743" s="59">
        <f t="shared" si="141"/>
        <v>2.1779041703755948</v>
      </c>
      <c r="AI743" s="60">
        <f t="shared" si="142"/>
        <v>0.59142173205091608</v>
      </c>
    </row>
    <row r="744" spans="2:35">
      <c r="B744" s="11"/>
      <c r="E744" s="27">
        <f t="shared" si="133"/>
        <v>4574594.2980891969</v>
      </c>
      <c r="F744" s="27">
        <f t="shared" si="134"/>
        <v>6415018.4494644906</v>
      </c>
      <c r="G744" s="37">
        <f t="shared" si="135"/>
        <v>5952362.6536883051</v>
      </c>
      <c r="H744" s="37">
        <f t="shared" si="136"/>
        <v>5832432.2011696529</v>
      </c>
      <c r="I744" s="30"/>
      <c r="J744" s="31"/>
      <c r="K744" s="10">
        <f t="shared" si="143"/>
        <v>409.55250000000001</v>
      </c>
      <c r="L744" s="10">
        <f t="shared" si="144"/>
        <v>409.70100000000002</v>
      </c>
      <c r="M744" s="8">
        <v>43197</v>
      </c>
      <c r="N744" s="16">
        <v>1.3888888888888888E-2</v>
      </c>
      <c r="O744" s="6">
        <v>409.5</v>
      </c>
      <c r="P744" s="1">
        <v>7.8479999999999999</v>
      </c>
      <c r="Q744" s="1">
        <v>2.64</v>
      </c>
      <c r="R744" s="1">
        <v>0.56999999999999995</v>
      </c>
      <c r="S744" s="10">
        <v>0.2</v>
      </c>
      <c r="T744" s="10">
        <v>82.74</v>
      </c>
      <c r="U744" s="10">
        <v>21.9</v>
      </c>
      <c r="V744" s="12">
        <v>5</v>
      </c>
      <c r="W744" s="10">
        <v>102</v>
      </c>
      <c r="X744" s="12">
        <v>5</v>
      </c>
      <c r="Y744" s="10">
        <v>59.76</v>
      </c>
      <c r="Z744" s="12">
        <v>5</v>
      </c>
      <c r="AA744" s="10">
        <v>148.5</v>
      </c>
      <c r="AB744" s="6">
        <v>6</v>
      </c>
      <c r="AD744" s="2">
        <f t="shared" si="137"/>
        <v>0.95424154128016325</v>
      </c>
      <c r="AE744" s="58">
        <f t="shared" si="138"/>
        <v>-0.37443388649079745</v>
      </c>
      <c r="AF744" s="58">
        <f t="shared" si="139"/>
        <v>0.85764629642621926</v>
      </c>
      <c r="AG744" s="57">
        <f t="shared" si="140"/>
        <v>-0.6669178345849669</v>
      </c>
      <c r="AH744" s="59">
        <f t="shared" si="141"/>
        <v>2.2641862225652187</v>
      </c>
      <c r="AI744" s="60">
        <f t="shared" si="142"/>
        <v>0.6824434017726333</v>
      </c>
    </row>
    <row r="745" spans="2:35">
      <c r="B745" s="11"/>
      <c r="E745" s="27">
        <f t="shared" si="133"/>
        <v>4659635.9070313424</v>
      </c>
      <c r="F745" s="27">
        <f t="shared" si="134"/>
        <v>6916804.0032541985</v>
      </c>
      <c r="G745" s="37">
        <f t="shared" si="135"/>
        <v>6289200.1529988758</v>
      </c>
      <c r="H745" s="37">
        <f t="shared" si="136"/>
        <v>6263465.3218546137</v>
      </c>
      <c r="I745" s="30"/>
      <c r="J745" s="31"/>
      <c r="K745" s="10">
        <f t="shared" si="143"/>
        <v>410.22750000000002</v>
      </c>
      <c r="L745" s="10">
        <f t="shared" si="144"/>
        <v>410.37299999999999</v>
      </c>
      <c r="M745" s="8">
        <v>43197</v>
      </c>
      <c r="N745" s="16">
        <v>3.888888888888889E-2</v>
      </c>
      <c r="O745" s="6">
        <v>409.5</v>
      </c>
      <c r="P745" s="1">
        <v>7.8479999999999999</v>
      </c>
      <c r="Q745" s="1">
        <v>2.61</v>
      </c>
      <c r="R745" s="1">
        <v>0.49</v>
      </c>
      <c r="S745" s="10">
        <v>0.5</v>
      </c>
      <c r="T745" s="10">
        <v>82.86</v>
      </c>
      <c r="U745" s="10">
        <v>22.05</v>
      </c>
      <c r="V745" s="12">
        <v>5</v>
      </c>
      <c r="W745" s="10">
        <v>0</v>
      </c>
      <c r="X745" s="12">
        <v>5</v>
      </c>
      <c r="Y745" s="10">
        <v>59.85</v>
      </c>
      <c r="Z745" s="12">
        <v>5</v>
      </c>
      <c r="AA745" s="10">
        <v>145.5</v>
      </c>
      <c r="AB745" s="6">
        <v>6</v>
      </c>
      <c r="AD745" s="2">
        <f t="shared" si="137"/>
        <v>1.0686077695056309</v>
      </c>
      <c r="AE745" s="58">
        <f t="shared" si="138"/>
        <v>-0.38005587809420449</v>
      </c>
      <c r="AF745" s="58">
        <f t="shared" si="139"/>
        <v>0.84264156879242824</v>
      </c>
      <c r="AG745" s="57">
        <f t="shared" si="140"/>
        <v>-0.74357120272225563</v>
      </c>
      <c r="AH745" s="59">
        <f t="shared" si="141"/>
        <v>2.1992944945482376</v>
      </c>
      <c r="AI745" s="60">
        <f t="shared" si="142"/>
        <v>0.59710842682306031</v>
      </c>
    </row>
    <row r="746" spans="2:35">
      <c r="B746" s="11"/>
      <c r="E746" s="27">
        <f t="shared" si="133"/>
        <v>4717751.6877266923</v>
      </c>
      <c r="F746" s="27">
        <f t="shared" si="134"/>
        <v>6532670.7010696558</v>
      </c>
      <c r="G746" s="37">
        <f t="shared" si="135"/>
        <v>6124262.9428533185</v>
      </c>
      <c r="H746" s="37">
        <f t="shared" si="136"/>
        <v>5959283.0551229827</v>
      </c>
      <c r="I746" s="30"/>
      <c r="J746" s="31"/>
      <c r="K746" s="10">
        <f t="shared" si="143"/>
        <v>410.25749999999999</v>
      </c>
      <c r="L746" s="10">
        <f t="shared" si="144"/>
        <v>410.40899999999999</v>
      </c>
      <c r="M746" s="8">
        <v>43197</v>
      </c>
      <c r="N746" s="16">
        <v>4.8611111111111112E-2</v>
      </c>
      <c r="O746" s="6">
        <v>409.5</v>
      </c>
      <c r="P746" s="1">
        <v>7.8479999999999999</v>
      </c>
      <c r="Q746" s="1">
        <v>2.59</v>
      </c>
      <c r="R746" s="1">
        <v>0.55000000000000004</v>
      </c>
      <c r="S746" s="10">
        <v>0.3</v>
      </c>
      <c r="T746" s="10">
        <v>82.98</v>
      </c>
      <c r="U746" s="10">
        <v>21.93</v>
      </c>
      <c r="V746" s="12">
        <v>5</v>
      </c>
      <c r="W746" s="10">
        <v>0</v>
      </c>
      <c r="X746" s="12">
        <v>5</v>
      </c>
      <c r="Y746" s="10">
        <v>59.97</v>
      </c>
      <c r="Z746" s="12">
        <v>5</v>
      </c>
      <c r="AA746" s="10">
        <v>151.5</v>
      </c>
      <c r="AB746" s="6">
        <v>6</v>
      </c>
      <c r="AD746" s="2">
        <f t="shared" si="137"/>
        <v>0.98028731744363884</v>
      </c>
      <c r="AE746" s="58">
        <f t="shared" si="138"/>
        <v>-0.38389842918479367</v>
      </c>
      <c r="AF746" s="58">
        <f t="shared" si="139"/>
        <v>0.86102757447101541</v>
      </c>
      <c r="AG746" s="57">
        <f t="shared" si="140"/>
        <v>-0.64982940011102297</v>
      </c>
      <c r="AH746" s="59">
        <f t="shared" si="141"/>
        <v>2.2300614178799298</v>
      </c>
      <c r="AI746" s="60">
        <f t="shared" si="142"/>
        <v>0.65591208012637114</v>
      </c>
    </row>
    <row r="747" spans="2:35">
      <c r="B747" s="11"/>
      <c r="E747" s="27">
        <f t="shared" si="133"/>
        <v>4547538.3050946314</v>
      </c>
      <c r="F747" s="27">
        <f t="shared" si="134"/>
        <v>6194173.892857776</v>
      </c>
      <c r="G747" s="37">
        <f t="shared" si="135"/>
        <v>5813791.2720867824</v>
      </c>
      <c r="H747" s="37">
        <f t="shared" si="136"/>
        <v>5647028.8026695056</v>
      </c>
      <c r="I747" s="30"/>
      <c r="J747" s="31"/>
      <c r="K747" s="10">
        <f t="shared" si="143"/>
        <v>410.3775</v>
      </c>
      <c r="L747" s="10">
        <f t="shared" si="144"/>
        <v>410.52749999999997</v>
      </c>
      <c r="M747" s="8">
        <v>43197</v>
      </c>
      <c r="N747" s="16">
        <v>7.9861111111111105E-2</v>
      </c>
      <c r="O747" s="6">
        <v>409.5</v>
      </c>
      <c r="P747" s="1">
        <v>7.8479999999999999</v>
      </c>
      <c r="Q747" s="1">
        <v>2.65</v>
      </c>
      <c r="R747" s="1">
        <v>0.61</v>
      </c>
      <c r="S747" s="10">
        <v>0.6</v>
      </c>
      <c r="T747" s="10">
        <v>83.16</v>
      </c>
      <c r="U747" s="10">
        <v>22.14</v>
      </c>
      <c r="V747" s="12">
        <v>5</v>
      </c>
      <c r="W747" s="10">
        <v>25.5</v>
      </c>
      <c r="X747" s="12">
        <v>5</v>
      </c>
      <c r="Y747" s="10">
        <v>59.76</v>
      </c>
      <c r="Z747" s="12">
        <v>5</v>
      </c>
      <c r="AA747" s="10">
        <v>150</v>
      </c>
      <c r="AB747" s="6">
        <v>6</v>
      </c>
      <c r="AD747" s="2">
        <f t="shared" si="137"/>
        <v>0.90631476281372692</v>
      </c>
      <c r="AE747" s="58">
        <f t="shared" si="138"/>
        <v>-0.37260788783316867</v>
      </c>
      <c r="AF747" s="58">
        <f t="shared" si="139"/>
        <v>0.86545814116163022</v>
      </c>
      <c r="AG747" s="57">
        <f t="shared" si="140"/>
        <v>-0.62753932412667046</v>
      </c>
      <c r="AH747" s="59">
        <f t="shared" si="141"/>
        <v>2.2934640740783196</v>
      </c>
      <c r="AI747" s="60">
        <f t="shared" si="142"/>
        <v>0.72374198534525558</v>
      </c>
    </row>
    <row r="748" spans="2:35">
      <c r="B748" s="11"/>
      <c r="E748" s="27">
        <f t="shared" si="133"/>
        <v>4689213.289725638</v>
      </c>
      <c r="F748" s="27">
        <f t="shared" si="134"/>
        <v>7203656.3522875486</v>
      </c>
      <c r="G748" s="37">
        <f t="shared" si="135"/>
        <v>6468859.6865396453</v>
      </c>
      <c r="H748" s="37">
        <f t="shared" si="136"/>
        <v>6508871.1795384958</v>
      </c>
      <c r="I748" s="30"/>
      <c r="J748" s="31"/>
      <c r="K748" s="10">
        <f t="shared" si="143"/>
        <v>410.40749999999997</v>
      </c>
      <c r="L748" s="10">
        <f t="shared" si="144"/>
        <v>410.56349999999998</v>
      </c>
      <c r="M748" s="8">
        <v>43197</v>
      </c>
      <c r="N748" s="16">
        <v>0.24374999999999999</v>
      </c>
      <c r="O748" s="6">
        <v>409.5</v>
      </c>
      <c r="P748" s="1">
        <v>7.8479999999999999</v>
      </c>
      <c r="Q748" s="1">
        <v>2.6</v>
      </c>
      <c r="R748" s="1">
        <v>0.45</v>
      </c>
      <c r="S748" s="10">
        <v>-0.8</v>
      </c>
      <c r="T748" s="10">
        <v>82.53</v>
      </c>
      <c r="U748" s="10">
        <v>22.08</v>
      </c>
      <c r="V748" s="12">
        <v>5</v>
      </c>
      <c r="W748" s="10">
        <v>25.5</v>
      </c>
      <c r="X748" s="12">
        <v>5</v>
      </c>
      <c r="Y748" s="10">
        <v>59.82</v>
      </c>
      <c r="Z748" s="12">
        <v>5</v>
      </c>
      <c r="AA748" s="10">
        <v>156</v>
      </c>
      <c r="AB748" s="6">
        <v>6</v>
      </c>
      <c r="AD748" s="2">
        <f t="shared" si="137"/>
        <v>1.1378069267126856</v>
      </c>
      <c r="AE748" s="58">
        <f t="shared" si="138"/>
        <v>-0.38197784727378892</v>
      </c>
      <c r="AF748" s="58">
        <f t="shared" si="139"/>
        <v>0.83378508223070424</v>
      </c>
      <c r="AG748" s="57">
        <f t="shared" si="140"/>
        <v>-0.78945879373842776</v>
      </c>
      <c r="AH748" s="59">
        <f t="shared" si="141"/>
        <v>2.1678412137998313</v>
      </c>
      <c r="AI748" s="60">
        <f t="shared" si="142"/>
        <v>0.55418962763690349</v>
      </c>
    </row>
    <row r="749" spans="2:35">
      <c r="B749" s="11"/>
      <c r="E749" s="27">
        <f t="shared" si="133"/>
        <v>5001260.2585913287</v>
      </c>
      <c r="F749" s="27" t="e">
        <f t="shared" si="134"/>
        <v>#N/A</v>
      </c>
      <c r="G749" s="37" t="e">
        <f t="shared" si="135"/>
        <v>#N/A</v>
      </c>
      <c r="H749" s="37" t="e">
        <f t="shared" si="136"/>
        <v>#N/A</v>
      </c>
      <c r="I749" s="30"/>
      <c r="J749" s="31"/>
      <c r="K749" s="10">
        <f t="shared" si="143"/>
        <v>410.40750000000003</v>
      </c>
      <c r="L749" s="10">
        <f t="shared" si="144"/>
        <v>410.56200000000007</v>
      </c>
      <c r="M749" s="8">
        <v>43197</v>
      </c>
      <c r="N749" s="16">
        <v>0.25694444444444448</v>
      </c>
      <c r="O749" s="6">
        <v>409.5</v>
      </c>
      <c r="P749" s="1">
        <v>7.8479999999999999</v>
      </c>
      <c r="Q749" s="1">
        <v>2.5</v>
      </c>
      <c r="R749" s="1">
        <v>0</v>
      </c>
      <c r="S749" s="10">
        <v>-0.6</v>
      </c>
      <c r="T749" s="10">
        <v>82.8</v>
      </c>
      <c r="U749" s="10">
        <v>22.23</v>
      </c>
      <c r="V749" s="12">
        <v>5</v>
      </c>
      <c r="W749" s="10">
        <v>27</v>
      </c>
      <c r="X749" s="12">
        <v>5</v>
      </c>
      <c r="Y749" s="10">
        <v>59.67</v>
      </c>
      <c r="Z749" s="12">
        <v>5</v>
      </c>
      <c r="AA749" s="10">
        <v>154.5</v>
      </c>
      <c r="AB749" s="6">
        <v>6</v>
      </c>
      <c r="AD749" s="2" t="e">
        <f t="shared" si="137"/>
        <v>#DIV/0!</v>
      </c>
      <c r="AE749" s="58">
        <f t="shared" si="138"/>
        <v>-0.40230653926705051</v>
      </c>
      <c r="AF749" s="58" t="e">
        <f t="shared" si="139"/>
        <v>#DIV/0!</v>
      </c>
      <c r="AG749" s="57" t="str">
        <f t="shared" si="140"/>
        <v/>
      </c>
      <c r="AH749" s="59" t="e">
        <f t="shared" si="141"/>
        <v>#N/A</v>
      </c>
      <c r="AI749" s="60" t="e">
        <f t="shared" si="142"/>
        <v>#N/A</v>
      </c>
    </row>
    <row r="750" spans="2:35">
      <c r="B750" s="11"/>
      <c r="E750" s="27">
        <f t="shared" si="133"/>
        <v>5001260.2585913287</v>
      </c>
      <c r="F750" s="27">
        <f t="shared" si="134"/>
        <v>6358690.2548377961</v>
      </c>
      <c r="G750" s="37">
        <f t="shared" si="135"/>
        <v>6211646.254634304</v>
      </c>
      <c r="H750" s="37">
        <f t="shared" si="136"/>
        <v>5879314.7525165081</v>
      </c>
      <c r="I750" s="30"/>
      <c r="J750" s="31"/>
      <c r="K750" s="10">
        <f t="shared" si="143"/>
        <v>411.57749999999999</v>
      </c>
      <c r="L750" s="10">
        <f t="shared" si="144"/>
        <v>411.72449999999998</v>
      </c>
      <c r="M750" s="8">
        <v>43197</v>
      </c>
      <c r="N750" s="16">
        <v>0.3430555555555555</v>
      </c>
      <c r="O750" s="6">
        <v>409.5</v>
      </c>
      <c r="P750" s="1">
        <v>7.8479999999999999</v>
      </c>
      <c r="Q750" s="1">
        <v>2.5</v>
      </c>
      <c r="R750" s="1">
        <v>0.57999999999999996</v>
      </c>
      <c r="S750" s="10">
        <v>-0.6</v>
      </c>
      <c r="T750" s="10">
        <v>82.98</v>
      </c>
      <c r="U750" s="10">
        <v>21.96</v>
      </c>
      <c r="V750" s="12">
        <v>5</v>
      </c>
      <c r="W750" s="10">
        <v>28.5</v>
      </c>
      <c r="X750" s="12">
        <v>5</v>
      </c>
      <c r="Y750" s="10">
        <v>60.18</v>
      </c>
      <c r="Z750" s="12">
        <v>5</v>
      </c>
      <c r="AA750" s="10">
        <v>147</v>
      </c>
      <c r="AB750" s="6">
        <v>6</v>
      </c>
      <c r="AD750" s="2">
        <f t="shared" si="137"/>
        <v>0.94171801898336494</v>
      </c>
      <c r="AE750" s="58">
        <f t="shared" si="138"/>
        <v>-0.40230653926705051</v>
      </c>
      <c r="AF750" s="58">
        <f t="shared" si="139"/>
        <v>0.88544323139170134</v>
      </c>
      <c r="AG750" s="57">
        <f t="shared" si="140"/>
        <v>-0.52839277594906442</v>
      </c>
      <c r="AH750" s="59">
        <f t="shared" si="141"/>
        <v>2.2136080784792531</v>
      </c>
      <c r="AI750" s="60">
        <f t="shared" si="142"/>
        <v>0.6726161195353082</v>
      </c>
    </row>
    <row r="751" spans="2:35">
      <c r="B751" s="11"/>
      <c r="E751" s="27">
        <f t="shared" si="133"/>
        <v>4982991.6758219115</v>
      </c>
      <c r="F751" s="27">
        <f t="shared" si="134"/>
        <v>7079506.9541876037</v>
      </c>
      <c r="G751" s="37">
        <f t="shared" si="135"/>
        <v>6635787.4130168855</v>
      </c>
      <c r="H751" s="37">
        <f t="shared" si="136"/>
        <v>6464213.6592428982</v>
      </c>
      <c r="I751" s="30"/>
      <c r="J751" s="31"/>
      <c r="K751" s="10">
        <f t="shared" si="143"/>
        <v>410.38499999999999</v>
      </c>
      <c r="L751" s="10">
        <f t="shared" si="144"/>
        <v>410.53499999999997</v>
      </c>
      <c r="M751" s="8">
        <v>43197</v>
      </c>
      <c r="N751" s="15">
        <v>0.4770833333333333</v>
      </c>
      <c r="O751" s="6">
        <v>409.5</v>
      </c>
      <c r="P751" s="1">
        <v>7.8479999999999999</v>
      </c>
      <c r="Q751" s="1">
        <v>2.5099999999999998</v>
      </c>
      <c r="R751" s="1">
        <v>0.47</v>
      </c>
      <c r="S751" s="10">
        <v>-3.1</v>
      </c>
      <c r="T751" s="10">
        <v>82.89</v>
      </c>
      <c r="U751" s="10">
        <v>21.96</v>
      </c>
      <c r="V751" s="12">
        <v>5</v>
      </c>
      <c r="W751" s="10">
        <v>27</v>
      </c>
      <c r="X751" s="12">
        <v>5</v>
      </c>
      <c r="Y751" s="10">
        <v>59.94</v>
      </c>
      <c r="Z751" s="12">
        <v>5</v>
      </c>
      <c r="AA751" s="10">
        <v>150</v>
      </c>
      <c r="AB751" s="6">
        <v>6</v>
      </c>
      <c r="AD751" s="2">
        <f t="shared" si="137"/>
        <v>1.1000757761496796</v>
      </c>
      <c r="AE751" s="58">
        <f t="shared" si="138"/>
        <v>-0.40040927795529557</v>
      </c>
      <c r="AF751" s="58">
        <f t="shared" si="139"/>
        <v>0.85397566550454274</v>
      </c>
      <c r="AG751" s="57">
        <f t="shared" si="140"/>
        <v>-0.6855450458929796</v>
      </c>
      <c r="AH751" s="59">
        <f t="shared" si="141"/>
        <v>2.1434789204164022</v>
      </c>
      <c r="AI751" s="60">
        <f t="shared" si="142"/>
        <v>0.56513520511016635</v>
      </c>
    </row>
    <row r="752" spans="2:35">
      <c r="B752" s="11"/>
      <c r="E752" s="27">
        <f t="shared" si="133"/>
        <v>5376578.0922682909</v>
      </c>
      <c r="F752" s="27">
        <f t="shared" si="134"/>
        <v>7241209.332199919</v>
      </c>
      <c r="G752" s="37">
        <f t="shared" si="135"/>
        <v>6994193.2440183302</v>
      </c>
      <c r="H752" s="37">
        <f t="shared" si="136"/>
        <v>6667528.7670385456</v>
      </c>
      <c r="I752" s="30"/>
      <c r="J752" s="31"/>
      <c r="K752" s="10">
        <f t="shared" si="143"/>
        <v>411.15750000000003</v>
      </c>
      <c r="L752" s="10">
        <f t="shared" si="144"/>
        <v>411.3075</v>
      </c>
      <c r="M752" s="8">
        <v>43198</v>
      </c>
      <c r="N752" s="16">
        <v>4.027777777777778E-2</v>
      </c>
      <c r="O752" s="6">
        <v>409.5</v>
      </c>
      <c r="P752" s="1">
        <v>7.8479999999999999</v>
      </c>
      <c r="Q752" s="1">
        <v>2.4300000000000002</v>
      </c>
      <c r="R752" s="1">
        <v>0.47</v>
      </c>
      <c r="S752" s="10">
        <v>-8.6</v>
      </c>
      <c r="T752" s="10">
        <v>82.59</v>
      </c>
      <c r="U752" s="10">
        <v>22.53</v>
      </c>
      <c r="V752" s="12">
        <v>5</v>
      </c>
      <c r="W752" s="10">
        <v>31.5</v>
      </c>
      <c r="X752" s="12">
        <v>5</v>
      </c>
      <c r="Y752" s="10">
        <v>59.52</v>
      </c>
      <c r="Z752" s="12">
        <v>5</v>
      </c>
      <c r="AA752" s="10">
        <v>150</v>
      </c>
      <c r="AB752" s="6">
        <v>6</v>
      </c>
      <c r="AD752" s="2">
        <f t="shared" si="137"/>
        <v>1.0861572361136833</v>
      </c>
      <c r="AE752" s="58">
        <f t="shared" si="138"/>
        <v>-0.42014400556396059</v>
      </c>
      <c r="AF752" s="58">
        <f t="shared" si="139"/>
        <v>0.869005296880353</v>
      </c>
      <c r="AG752" s="57">
        <f t="shared" si="140"/>
        <v>-0.6097757637193455</v>
      </c>
      <c r="AH752" s="59">
        <f t="shared" si="141"/>
        <v>2.1116828714192577</v>
      </c>
      <c r="AI752" s="60">
        <f t="shared" si="142"/>
        <v>0.55536107157980641</v>
      </c>
    </row>
    <row r="753" spans="2:35">
      <c r="B753" s="11"/>
      <c r="E753" s="27">
        <f t="shared" si="133"/>
        <v>4827224.1189011922</v>
      </c>
      <c r="F753" s="27">
        <f t="shared" si="134"/>
        <v>6877824.7878648564</v>
      </c>
      <c r="G753" s="37">
        <f t="shared" si="135"/>
        <v>6398470.0180249223</v>
      </c>
      <c r="H753" s="37">
        <f t="shared" si="136"/>
        <v>6263910.7939362684</v>
      </c>
      <c r="I753" s="30"/>
      <c r="J753" s="31"/>
      <c r="K753" s="10">
        <f t="shared" si="143"/>
        <v>409.66499999999996</v>
      </c>
      <c r="L753" s="10">
        <f t="shared" si="144"/>
        <v>409.66799999999995</v>
      </c>
      <c r="M753" s="8">
        <v>43198</v>
      </c>
      <c r="N753" s="16">
        <v>0.12916666666666668</v>
      </c>
      <c r="O753" s="6">
        <v>409.5</v>
      </c>
      <c r="P753" s="1">
        <v>7.8479999999999999</v>
      </c>
      <c r="Q753" s="1">
        <v>2.56</v>
      </c>
      <c r="R753" s="1">
        <v>0.5</v>
      </c>
      <c r="S753" s="10">
        <v>-3.5</v>
      </c>
      <c r="T753" s="10">
        <v>83.04</v>
      </c>
      <c r="U753" s="10">
        <v>22.26</v>
      </c>
      <c r="V753" s="12">
        <v>5</v>
      </c>
      <c r="W753" s="10">
        <v>30</v>
      </c>
      <c r="X753" s="12">
        <v>5</v>
      </c>
      <c r="Y753" s="10">
        <v>59.64</v>
      </c>
      <c r="Z753" s="12">
        <v>5</v>
      </c>
      <c r="AA753" s="10">
        <v>3</v>
      </c>
      <c r="AB753" s="6">
        <v>6</v>
      </c>
      <c r="AD753" s="2">
        <f t="shared" si="137"/>
        <v>1.0503894437007042</v>
      </c>
      <c r="AE753" s="58">
        <f t="shared" si="138"/>
        <v>-0.39012721431922948</v>
      </c>
      <c r="AF753" s="58">
        <f t="shared" si="139"/>
        <v>0.85328477340234643</v>
      </c>
      <c r="AG753" s="57">
        <f t="shared" si="140"/>
        <v>-0.68906004146267452</v>
      </c>
      <c r="AH753" s="59">
        <f t="shared" si="141"/>
        <v>2.184409019910007</v>
      </c>
      <c r="AI753" s="60">
        <f t="shared" si="142"/>
        <v>0.60169445399438015</v>
      </c>
    </row>
    <row r="754" spans="2:35">
      <c r="B754" s="11"/>
      <c r="E754" s="27">
        <f t="shared" si="133"/>
        <v>4892201.5055869101</v>
      </c>
      <c r="F754" s="27">
        <f t="shared" si="134"/>
        <v>6686320.0200277297</v>
      </c>
      <c r="G754" s="37">
        <f t="shared" si="135"/>
        <v>6335184.2637157012</v>
      </c>
      <c r="H754" s="37">
        <f t="shared" si="136"/>
        <v>6120003.4303777907</v>
      </c>
      <c r="I754" s="30"/>
      <c r="J754" s="31"/>
      <c r="K754" s="10">
        <f t="shared" si="143"/>
        <v>410.39249999999998</v>
      </c>
      <c r="L754" s="10">
        <f t="shared" si="144"/>
        <v>410.54249999999996</v>
      </c>
      <c r="M754" s="8">
        <v>43198</v>
      </c>
      <c r="N754" s="16">
        <v>0.13055555555555556</v>
      </c>
      <c r="O754" s="6">
        <v>409.5</v>
      </c>
      <c r="P754" s="1">
        <v>7.8479999999999999</v>
      </c>
      <c r="Q754" s="1">
        <v>2.54</v>
      </c>
      <c r="R754" s="1">
        <v>0.53</v>
      </c>
      <c r="S754" s="10">
        <v>-3.7</v>
      </c>
      <c r="T754" s="10">
        <v>82.98</v>
      </c>
      <c r="U754" s="10">
        <v>22.41</v>
      </c>
      <c r="V754" s="12">
        <v>5</v>
      </c>
      <c r="W754" s="10">
        <v>28.5</v>
      </c>
      <c r="X754" s="12">
        <v>5</v>
      </c>
      <c r="Y754" s="10">
        <v>59.49</v>
      </c>
      <c r="Z754" s="12">
        <v>5</v>
      </c>
      <c r="AA754" s="10">
        <v>150</v>
      </c>
      <c r="AB754" s="6">
        <v>6</v>
      </c>
      <c r="AD754" s="2">
        <f t="shared" si="137"/>
        <v>1.0055511310907503</v>
      </c>
      <c r="AE754" s="58">
        <f t="shared" si="138"/>
        <v>-0.3942339947095439</v>
      </c>
      <c r="AF754" s="58">
        <f t="shared" si="139"/>
        <v>0.86464039753584898</v>
      </c>
      <c r="AG754" s="57">
        <f t="shared" si="140"/>
        <v>-0.63164477318395373</v>
      </c>
      <c r="AH754" s="59">
        <f t="shared" si="141"/>
        <v>2.1961866097410563</v>
      </c>
      <c r="AI754" s="60">
        <f t="shared" si="142"/>
        <v>0.62941972215856579</v>
      </c>
    </row>
    <row r="755" spans="2:35">
      <c r="B755" s="11"/>
      <c r="E755" s="27">
        <f t="shared" si="133"/>
        <v>5060698.4725096198</v>
      </c>
      <c r="F755" s="27">
        <f t="shared" si="134"/>
        <v>7168105.9247197881</v>
      </c>
      <c r="G755" s="37">
        <f t="shared" si="135"/>
        <v>6745640.7020005425</v>
      </c>
      <c r="H755" s="37">
        <f t="shared" si="136"/>
        <v>6552672.1147860466</v>
      </c>
      <c r="I755" s="30"/>
      <c r="J755" s="31"/>
      <c r="K755" s="10">
        <f t="shared" si="143"/>
        <v>410.39249999999998</v>
      </c>
      <c r="L755" s="10">
        <f t="shared" si="144"/>
        <v>410.54249999999996</v>
      </c>
      <c r="M755" s="8">
        <v>43198</v>
      </c>
      <c r="N755" s="16">
        <v>0.13194444444444445</v>
      </c>
      <c r="O755" s="6">
        <v>409.5</v>
      </c>
      <c r="P755" s="1">
        <v>7.8479999999999999</v>
      </c>
      <c r="Q755" s="1">
        <v>2.4900000000000002</v>
      </c>
      <c r="R755" s="1">
        <v>0.46</v>
      </c>
      <c r="S755" s="10">
        <v>-4</v>
      </c>
      <c r="T755" s="10">
        <v>82.98</v>
      </c>
      <c r="U755" s="10">
        <v>22.47</v>
      </c>
      <c r="V755" s="12">
        <v>5</v>
      </c>
      <c r="W755" s="10">
        <v>28.5</v>
      </c>
      <c r="X755" s="12">
        <v>5</v>
      </c>
      <c r="Y755" s="10">
        <v>59.43</v>
      </c>
      <c r="Z755" s="12">
        <v>5</v>
      </c>
      <c r="AA755" s="10">
        <v>150</v>
      </c>
      <c r="AB755" s="6">
        <v>6</v>
      </c>
      <c r="AD755" s="2">
        <f t="shared" si="137"/>
        <v>1.1161985201447027</v>
      </c>
      <c r="AE755" s="58">
        <f t="shared" si="138"/>
        <v>-0.40488792663742112</v>
      </c>
      <c r="AF755" s="58">
        <f t="shared" si="139"/>
        <v>0.85477043534263908</v>
      </c>
      <c r="AG755" s="57">
        <f t="shared" si="140"/>
        <v>-0.68150507553357187</v>
      </c>
      <c r="AH755" s="59">
        <f t="shared" si="141"/>
        <v>2.1283783840031716</v>
      </c>
      <c r="AI755" s="60">
        <f t="shared" si="142"/>
        <v>0.55259676637971056</v>
      </c>
    </row>
    <row r="756" spans="2:35">
      <c r="B756" s="11"/>
      <c r="E756" s="27">
        <f t="shared" si="133"/>
        <v>4814828.0534555428</v>
      </c>
      <c r="F756" s="27">
        <f t="shared" si="134"/>
        <v>6974118.9483560491</v>
      </c>
      <c r="G756" s="37">
        <f t="shared" si="135"/>
        <v>6440001.9484181767</v>
      </c>
      <c r="H756" s="37">
        <f t="shared" si="136"/>
        <v>6338436.030439497</v>
      </c>
      <c r="I756" s="30"/>
      <c r="J756" s="31"/>
      <c r="K756" s="10">
        <f t="shared" si="143"/>
        <v>410.39249999999998</v>
      </c>
      <c r="L756" s="10">
        <f t="shared" si="144"/>
        <v>410.54249999999996</v>
      </c>
      <c r="M756" s="8">
        <v>43198</v>
      </c>
      <c r="N756" s="16">
        <v>0.16874999999999998</v>
      </c>
      <c r="O756" s="6">
        <v>409.5</v>
      </c>
      <c r="P756" s="1">
        <v>7.8479999999999999</v>
      </c>
      <c r="Q756" s="1">
        <v>2.57</v>
      </c>
      <c r="R756" s="1">
        <v>0.49</v>
      </c>
      <c r="S756" s="10">
        <v>-4.9000000000000004</v>
      </c>
      <c r="T756" s="10">
        <v>82.86</v>
      </c>
      <c r="U756" s="10">
        <v>22.65</v>
      </c>
      <c r="V756" s="12">
        <v>5</v>
      </c>
      <c r="W756" s="10">
        <v>28.5</v>
      </c>
      <c r="X756" s="12">
        <v>5</v>
      </c>
      <c r="Y756" s="10">
        <v>59.25</v>
      </c>
      <c r="Z756" s="12">
        <v>5</v>
      </c>
      <c r="AA756" s="10">
        <v>150</v>
      </c>
      <c r="AB756" s="6">
        <v>6</v>
      </c>
      <c r="AD756" s="2">
        <f t="shared" si="137"/>
        <v>1.0638757455457761</v>
      </c>
      <c r="AE756" s="58">
        <f t="shared" si="138"/>
        <v>-0.38841407877347167</v>
      </c>
      <c r="AF756" s="58">
        <f t="shared" si="139"/>
        <v>0.8488904925485059</v>
      </c>
      <c r="AG756" s="57">
        <f t="shared" si="140"/>
        <v>-0.71148330426621598</v>
      </c>
      <c r="AH756" s="59">
        <f t="shared" si="141"/>
        <v>2.18164856584966</v>
      </c>
      <c r="AI756" s="60">
        <f t="shared" si="142"/>
        <v>0.59271294228638371</v>
      </c>
    </row>
    <row r="757" spans="2:35">
      <c r="B757" s="11"/>
      <c r="E757" s="27">
        <f t="shared" si="133"/>
        <v>4844144.4481376484</v>
      </c>
      <c r="F757" s="27">
        <f t="shared" si="134"/>
        <v>7112817.2193573378</v>
      </c>
      <c r="G757" s="37">
        <f t="shared" si="135"/>
        <v>6542290.4533793963</v>
      </c>
      <c r="H757" s="37">
        <f t="shared" si="136"/>
        <v>6459853.9250967186</v>
      </c>
      <c r="I757" s="30"/>
      <c r="J757" s="31"/>
      <c r="K757" s="10">
        <f t="shared" si="143"/>
        <v>410.4</v>
      </c>
      <c r="L757" s="10">
        <f t="shared" si="144"/>
        <v>410.54999999999995</v>
      </c>
      <c r="M757" s="8">
        <v>43198</v>
      </c>
      <c r="N757" s="16">
        <v>0.17291666666666669</v>
      </c>
      <c r="O757" s="6">
        <v>409.5</v>
      </c>
      <c r="P757" s="1">
        <v>7.8479999999999999</v>
      </c>
      <c r="Q757" s="1">
        <v>2.56</v>
      </c>
      <c r="R757" s="1">
        <v>0.47</v>
      </c>
      <c r="S757" s="10">
        <v>-4.8</v>
      </c>
      <c r="T757" s="10">
        <v>82.47</v>
      </c>
      <c r="U757" s="10">
        <v>22.32</v>
      </c>
      <c r="V757" s="12">
        <v>5</v>
      </c>
      <c r="W757" s="10">
        <v>30</v>
      </c>
      <c r="X757" s="12">
        <v>5</v>
      </c>
      <c r="Y757" s="10">
        <v>59.58</v>
      </c>
      <c r="Z757" s="12">
        <v>5</v>
      </c>
      <c r="AA757" s="10">
        <v>150</v>
      </c>
      <c r="AB757" s="6">
        <v>6</v>
      </c>
      <c r="AD757" s="2">
        <f t="shared" si="137"/>
        <v>1.0972085934584066</v>
      </c>
      <c r="AE757" s="58">
        <f t="shared" si="138"/>
        <v>-0.39039460359084599</v>
      </c>
      <c r="AF757" s="58">
        <f t="shared" si="139"/>
        <v>0.84525088715756225</v>
      </c>
      <c r="AG757" s="57">
        <f t="shared" si="140"/>
        <v>-0.7301436473559576</v>
      </c>
      <c r="AH757" s="59">
        <f t="shared" si="141"/>
        <v>2.1638422711233596</v>
      </c>
      <c r="AI757" s="60">
        <f t="shared" si="142"/>
        <v>0.57096859668132771</v>
      </c>
    </row>
    <row r="758" spans="2:35">
      <c r="B758" s="11"/>
      <c r="E758" s="27">
        <f t="shared" si="133"/>
        <v>4573547.4920136947</v>
      </c>
      <c r="F758" s="27">
        <f t="shared" si="134"/>
        <v>6784019.8432103703</v>
      </c>
      <c r="G758" s="37">
        <f t="shared" si="135"/>
        <v>6146354.5622611251</v>
      </c>
      <c r="H758" s="37">
        <f t="shared" si="136"/>
        <v>6135236.6098722471</v>
      </c>
      <c r="I758" s="30"/>
      <c r="J758" s="31"/>
      <c r="K758" s="10">
        <f t="shared" si="143"/>
        <v>410.10750000000002</v>
      </c>
      <c r="L758" s="10">
        <f t="shared" si="144"/>
        <v>410.25749999999999</v>
      </c>
      <c r="M758" s="8">
        <v>43196</v>
      </c>
      <c r="N758" s="16">
        <v>0.70138888888888884</v>
      </c>
      <c r="O758" s="6">
        <v>409.35</v>
      </c>
      <c r="P758" s="1">
        <v>7.8479999999999999</v>
      </c>
      <c r="Q758" s="1">
        <v>2.64</v>
      </c>
      <c r="R758" s="1">
        <v>0.51</v>
      </c>
      <c r="S758" s="10">
        <v>-0.1</v>
      </c>
      <c r="T758" s="10">
        <v>82.89</v>
      </c>
      <c r="U758" s="10">
        <v>21.9</v>
      </c>
      <c r="V758" s="12">
        <v>5</v>
      </c>
      <c r="W758" s="10">
        <v>1.5</v>
      </c>
      <c r="X758" s="12">
        <v>5</v>
      </c>
      <c r="Y758" s="10">
        <v>59.97</v>
      </c>
      <c r="Z758" s="12">
        <v>5</v>
      </c>
      <c r="AA758" s="10">
        <v>150</v>
      </c>
      <c r="AB758" s="6">
        <v>6</v>
      </c>
      <c r="AD758" s="2">
        <f t="shared" si="137"/>
        <v>1.037051669539427</v>
      </c>
      <c r="AE758" s="58">
        <f t="shared" si="138"/>
        <v>-0.37425503315775965</v>
      </c>
      <c r="AF758" s="58">
        <f t="shared" si="139"/>
        <v>0.84295790888662392</v>
      </c>
      <c r="AG758" s="57">
        <f t="shared" si="140"/>
        <v>-0.7419411030366998</v>
      </c>
      <c r="AH758" s="59">
        <f t="shared" si="141"/>
        <v>2.2254088794606872</v>
      </c>
      <c r="AI758" s="60">
        <f t="shared" si="142"/>
        <v>0.62124697405402562</v>
      </c>
    </row>
    <row r="759" spans="2:35">
      <c r="B759" s="11"/>
      <c r="E759" s="27">
        <f t="shared" si="133"/>
        <v>4869428.3219768163</v>
      </c>
      <c r="F759" s="27">
        <f t="shared" si="134"/>
        <v>7057264.2515545571</v>
      </c>
      <c r="G759" s="37">
        <f t="shared" si="135"/>
        <v>6537446.9771949742</v>
      </c>
      <c r="H759" s="37">
        <f t="shared" si="136"/>
        <v>6423925.4386415994</v>
      </c>
      <c r="I759" s="30"/>
      <c r="J759" s="31"/>
      <c r="K759" s="10">
        <f t="shared" si="143"/>
        <v>411.8175</v>
      </c>
      <c r="L759" s="10">
        <f t="shared" si="144"/>
        <v>411.96749999999997</v>
      </c>
      <c r="M759" s="8">
        <v>43196</v>
      </c>
      <c r="N759" s="16">
        <v>0.95347222222222217</v>
      </c>
      <c r="O759" s="6">
        <v>409.35</v>
      </c>
      <c r="P759" s="1">
        <v>7.8479999999999999</v>
      </c>
      <c r="Q759" s="1">
        <v>2.54</v>
      </c>
      <c r="R759" s="1">
        <v>0.47</v>
      </c>
      <c r="S759" s="10">
        <v>0.2</v>
      </c>
      <c r="T759" s="10">
        <v>83.46</v>
      </c>
      <c r="U759" s="10">
        <v>21.78</v>
      </c>
      <c r="V759" s="12">
        <v>5</v>
      </c>
      <c r="W759" s="10">
        <v>103.5</v>
      </c>
      <c r="X759" s="12">
        <v>5</v>
      </c>
      <c r="Y759" s="10">
        <v>60.33</v>
      </c>
      <c r="Z759" s="12">
        <v>5</v>
      </c>
      <c r="AA759" s="10">
        <v>150</v>
      </c>
      <c r="AB759" s="6">
        <v>6</v>
      </c>
      <c r="AD759" s="2">
        <f t="shared" si="137"/>
        <v>1.1018090876512314</v>
      </c>
      <c r="AE759" s="58">
        <f t="shared" si="138"/>
        <v>-0.39369860616225194</v>
      </c>
      <c r="AF759" s="58">
        <f t="shared" si="139"/>
        <v>0.84868999281705981</v>
      </c>
      <c r="AG759" s="57">
        <f t="shared" si="140"/>
        <v>-0.7125091870228295</v>
      </c>
      <c r="AH759" s="59">
        <f t="shared" si="141"/>
        <v>2.1556725817553315</v>
      </c>
      <c r="AI759" s="60">
        <f t="shared" si="142"/>
        <v>0.56865488808471254</v>
      </c>
    </row>
    <row r="760" spans="2:35">
      <c r="B760" s="11"/>
      <c r="E760" s="27">
        <f t="shared" si="133"/>
        <v>4413544.5648584999</v>
      </c>
      <c r="F760" s="27">
        <f t="shared" si="134"/>
        <v>6594275.3686019015</v>
      </c>
      <c r="G760" s="37">
        <f t="shared" si="135"/>
        <v>5914161.7837324087</v>
      </c>
      <c r="H760" s="37">
        <f t="shared" si="136"/>
        <v>5944849.8932199804</v>
      </c>
      <c r="I760" s="30"/>
      <c r="J760" s="31"/>
      <c r="K760" s="10">
        <f t="shared" si="143"/>
        <v>410.09999999999997</v>
      </c>
      <c r="L760" s="10">
        <f t="shared" si="144"/>
        <v>410.24999999999994</v>
      </c>
      <c r="M760" s="8">
        <v>43197</v>
      </c>
      <c r="N760" s="16">
        <v>3.2638888888888891E-2</v>
      </c>
      <c r="O760" s="6">
        <v>409.35</v>
      </c>
      <c r="P760" s="1">
        <v>7.8479999999999999</v>
      </c>
      <c r="Q760" s="1">
        <v>2.7</v>
      </c>
      <c r="R760" s="1">
        <v>0.54</v>
      </c>
      <c r="S760" s="10">
        <v>1.4210899999999999E-14</v>
      </c>
      <c r="T760" s="10">
        <v>82.74</v>
      </c>
      <c r="U760" s="10">
        <v>22.08</v>
      </c>
      <c r="V760" s="12">
        <v>5</v>
      </c>
      <c r="W760" s="10">
        <v>0</v>
      </c>
      <c r="X760" s="12">
        <v>5</v>
      </c>
      <c r="Y760" s="10">
        <v>59.79</v>
      </c>
      <c r="Z760" s="12">
        <v>5</v>
      </c>
      <c r="AA760" s="10">
        <v>150</v>
      </c>
      <c r="AB760" s="6">
        <v>6</v>
      </c>
      <c r="AD760" s="2">
        <f t="shared" si="137"/>
        <v>0.99364239521535058</v>
      </c>
      <c r="AE760" s="58">
        <f t="shared" si="138"/>
        <v>-0.36354261729476345</v>
      </c>
      <c r="AF760" s="58">
        <f t="shared" si="139"/>
        <v>0.84136027045801831</v>
      </c>
      <c r="AG760" s="57">
        <f t="shared" si="140"/>
        <v>-0.75017999483539366</v>
      </c>
      <c r="AH760" s="59">
        <f t="shared" si="141"/>
        <v>2.2716727302366495</v>
      </c>
      <c r="AI760" s="60">
        <f t="shared" si="142"/>
        <v>0.65903997677346271</v>
      </c>
    </row>
    <row r="761" spans="2:35">
      <c r="B761" s="11"/>
      <c r="E761" s="27">
        <f t="shared" si="133"/>
        <v>4869380.9786758954</v>
      </c>
      <c r="F761" s="27">
        <f t="shared" si="134"/>
        <v>9629585.7408134658</v>
      </c>
      <c r="G761" s="37">
        <f t="shared" si="135"/>
        <v>8008208.6645533117</v>
      </c>
      <c r="H761" s="37">
        <f t="shared" si="136"/>
        <v>8666947.0452635568</v>
      </c>
      <c r="I761" s="30"/>
      <c r="J761" s="31"/>
      <c r="K761" s="10">
        <f t="shared" si="143"/>
        <v>412.78500000000003</v>
      </c>
      <c r="L761" s="10">
        <f t="shared" si="144"/>
        <v>412.93200000000002</v>
      </c>
      <c r="M761" s="8">
        <v>43197</v>
      </c>
      <c r="N761" s="16">
        <v>5.2083333333333336E-2</v>
      </c>
      <c r="O761" s="6">
        <v>409.35</v>
      </c>
      <c r="P761" s="1">
        <v>7.8479999999999999</v>
      </c>
      <c r="Q761" s="1">
        <v>2.54</v>
      </c>
      <c r="R761" s="1">
        <v>0.22</v>
      </c>
      <c r="S761" s="10">
        <v>0.1</v>
      </c>
      <c r="T761" s="10">
        <v>82.68</v>
      </c>
      <c r="U761" s="10">
        <v>22.26</v>
      </c>
      <c r="V761" s="12">
        <v>5</v>
      </c>
      <c r="W761" s="10">
        <v>0</v>
      </c>
      <c r="X761" s="12">
        <v>5</v>
      </c>
      <c r="Y761" s="10">
        <v>60.15</v>
      </c>
      <c r="Z761" s="12">
        <v>5</v>
      </c>
      <c r="AA761" s="10">
        <v>147</v>
      </c>
      <c r="AB761" s="6">
        <v>6</v>
      </c>
      <c r="AD761" s="2">
        <f t="shared" si="137"/>
        <v>1.8811933043758127</v>
      </c>
      <c r="AE761" s="58">
        <f t="shared" si="138"/>
        <v>-0.39369785266490098</v>
      </c>
      <c r="AF761" s="58">
        <f t="shared" si="139"/>
        <v>0.77214932068940711</v>
      </c>
      <c r="AG761" s="57">
        <f t="shared" si="140"/>
        <v>-1.1229870629551804</v>
      </c>
      <c r="AH761" s="59">
        <f t="shared" si="141"/>
        <v>1.9612592745510942</v>
      </c>
      <c r="AI761" s="60">
        <f t="shared" si="142"/>
        <v>0.29256433815843175</v>
      </c>
    </row>
    <row r="762" spans="2:35">
      <c r="B762" s="11"/>
      <c r="E762" s="27">
        <f t="shared" si="133"/>
        <v>4630575.5923661934</v>
      </c>
      <c r="F762" s="27">
        <f t="shared" si="134"/>
        <v>5893304.3365735626</v>
      </c>
      <c r="G762" s="37">
        <f t="shared" si="135"/>
        <v>5704526.8077651449</v>
      </c>
      <c r="H762" s="37">
        <f t="shared" si="136"/>
        <v>5423269.9399582678</v>
      </c>
      <c r="I762" s="30"/>
      <c r="J762" s="31"/>
      <c r="K762" s="10">
        <f t="shared" si="143"/>
        <v>410.22749999999996</v>
      </c>
      <c r="L762" s="10">
        <f t="shared" si="144"/>
        <v>410.38049999999998</v>
      </c>
      <c r="M762" s="8">
        <v>43197</v>
      </c>
      <c r="N762" s="16">
        <v>8.2638888888888887E-2</v>
      </c>
      <c r="O762" s="6">
        <v>409.35</v>
      </c>
      <c r="P762" s="1">
        <v>7.8479999999999999</v>
      </c>
      <c r="Q762" s="1">
        <v>2.62</v>
      </c>
      <c r="R762" s="1">
        <v>0.67</v>
      </c>
      <c r="S762" s="10">
        <v>0.8</v>
      </c>
      <c r="T762" s="10">
        <v>82.77</v>
      </c>
      <c r="U762" s="10">
        <v>22.11</v>
      </c>
      <c r="V762" s="12">
        <v>5</v>
      </c>
      <c r="W762" s="10">
        <v>22.5</v>
      </c>
      <c r="X762" s="12">
        <v>5</v>
      </c>
      <c r="Y762" s="10">
        <v>59.76</v>
      </c>
      <c r="Z762" s="12">
        <v>5</v>
      </c>
      <c r="AA762" s="10">
        <v>153</v>
      </c>
      <c r="AB762" s="6">
        <v>6</v>
      </c>
      <c r="AD762" s="2">
        <f t="shared" si="137"/>
        <v>0.84314044251170372</v>
      </c>
      <c r="AE762" s="58">
        <f t="shared" si="138"/>
        <v>-0.37799186451522582</v>
      </c>
      <c r="AF762" s="58">
        <f t="shared" si="139"/>
        <v>0.88445871716452118</v>
      </c>
      <c r="AG762" s="57">
        <f t="shared" si="140"/>
        <v>-0.53322433332056252</v>
      </c>
      <c r="AH762" s="59">
        <f t="shared" si="141"/>
        <v>2.3172818389710454</v>
      </c>
      <c r="AI762" s="60">
        <f t="shared" si="142"/>
        <v>0.77785247164865101</v>
      </c>
    </row>
    <row r="763" spans="2:35">
      <c r="B763" s="11"/>
      <c r="E763" s="27">
        <f t="shared" si="133"/>
        <v>4492960.9486235352</v>
      </c>
      <c r="F763" s="27">
        <f t="shared" si="134"/>
        <v>8698957.9238917362</v>
      </c>
      <c r="G763" s="37">
        <f t="shared" si="135"/>
        <v>7026775.3921477739</v>
      </c>
      <c r="H763" s="37">
        <f t="shared" si="136"/>
        <v>7759212.3434371613</v>
      </c>
      <c r="I763" s="30"/>
      <c r="J763" s="31"/>
      <c r="K763" s="10">
        <f t="shared" si="143"/>
        <v>410.24250000000001</v>
      </c>
      <c r="L763" s="10">
        <f t="shared" si="144"/>
        <v>410.39400000000001</v>
      </c>
      <c r="M763" s="8">
        <v>43197</v>
      </c>
      <c r="N763" s="16">
        <v>0.10416666666666667</v>
      </c>
      <c r="O763" s="6">
        <v>409.35</v>
      </c>
      <c r="P763" s="1">
        <v>7.8479999999999999</v>
      </c>
      <c r="Q763" s="1">
        <v>2.67</v>
      </c>
      <c r="R763" s="1">
        <v>0.28999999999999998</v>
      </c>
      <c r="S763" s="10">
        <v>0.8</v>
      </c>
      <c r="T763" s="10">
        <v>83.37</v>
      </c>
      <c r="U763" s="10">
        <v>22.11</v>
      </c>
      <c r="V763" s="12">
        <v>5</v>
      </c>
      <c r="W763" s="10">
        <v>27</v>
      </c>
      <c r="X763" s="12">
        <v>5</v>
      </c>
      <c r="Y763" s="10">
        <v>59.76</v>
      </c>
      <c r="Z763" s="12">
        <v>5</v>
      </c>
      <c r="AA763" s="10">
        <v>151.5</v>
      </c>
      <c r="AB763" s="6">
        <v>6</v>
      </c>
      <c r="AD763" s="2">
        <f t="shared" si="137"/>
        <v>1.5568405265331879</v>
      </c>
      <c r="AE763" s="58">
        <f t="shared" si="138"/>
        <v>-0.36882978460295979</v>
      </c>
      <c r="AF763" s="58">
        <f t="shared" si="139"/>
        <v>0.77932054517457183</v>
      </c>
      <c r="AG763" s="57">
        <f t="shared" si="140"/>
        <v>-1.0828387433398352</v>
      </c>
      <c r="AH763" s="59">
        <f t="shared" si="141"/>
        <v>2.0807858556161065</v>
      </c>
      <c r="AI763" s="60">
        <f t="shared" si="142"/>
        <v>0.38210425354183419</v>
      </c>
    </row>
    <row r="764" spans="2:35">
      <c r="B764" s="11"/>
      <c r="E764" s="27">
        <f t="shared" si="133"/>
        <v>4197858.6394948121</v>
      </c>
      <c r="F764" s="27">
        <f t="shared" si="134"/>
        <v>6789988.8287384063</v>
      </c>
      <c r="G764" s="37">
        <f t="shared" si="135"/>
        <v>5810812.0850325478</v>
      </c>
      <c r="H764" s="37">
        <f t="shared" si="136"/>
        <v>6060809.1159255737</v>
      </c>
      <c r="I764" s="30"/>
      <c r="J764" s="31"/>
      <c r="K764" s="10">
        <f t="shared" si="143"/>
        <v>414.57749999999999</v>
      </c>
      <c r="L764" s="10">
        <f t="shared" si="144"/>
        <v>414.58049999999997</v>
      </c>
      <c r="M764" s="8">
        <v>43197</v>
      </c>
      <c r="N764" s="16">
        <v>0.12986111111111112</v>
      </c>
      <c r="O764" s="6">
        <v>409.35</v>
      </c>
      <c r="P764" s="1">
        <v>7.8479999999999999</v>
      </c>
      <c r="Q764" s="1">
        <v>2.79</v>
      </c>
      <c r="R764" s="1">
        <v>0.51</v>
      </c>
      <c r="S764" s="10">
        <v>1.6</v>
      </c>
      <c r="T764" s="10">
        <v>83.28</v>
      </c>
      <c r="U764" s="10">
        <v>22.38</v>
      </c>
      <c r="V764" s="12">
        <v>5</v>
      </c>
      <c r="W764" s="10">
        <v>22.5</v>
      </c>
      <c r="X764" s="12">
        <v>5</v>
      </c>
      <c r="Y764" s="10">
        <v>60.51</v>
      </c>
      <c r="Z764" s="12">
        <v>5</v>
      </c>
      <c r="AA764" s="10">
        <v>3</v>
      </c>
      <c r="AB764" s="6">
        <v>6</v>
      </c>
      <c r="AD764" s="2">
        <f t="shared" si="137"/>
        <v>1.0365785321587029</v>
      </c>
      <c r="AE764" s="58">
        <f t="shared" si="138"/>
        <v>-0.34869025984866664</v>
      </c>
      <c r="AF764" s="58">
        <f t="shared" si="139"/>
        <v>0.82245437875915228</v>
      </c>
      <c r="AG764" s="57">
        <f t="shared" si="140"/>
        <v>-0.84888182864503547</v>
      </c>
      <c r="AH764" s="59">
        <f t="shared" si="141"/>
        <v>2.2946477167380346</v>
      </c>
      <c r="AI764" s="60">
        <f t="shared" si="142"/>
        <v>0.63673446658623745</v>
      </c>
    </row>
    <row r="765" spans="2:35">
      <c r="B765" s="11"/>
      <c r="E765" s="27">
        <f t="shared" si="133"/>
        <v>4380946.2973732855</v>
      </c>
      <c r="F765" s="27">
        <f t="shared" si="134"/>
        <v>7161856.9482072331</v>
      </c>
      <c r="G765" s="37">
        <f t="shared" si="135"/>
        <v>6157501.8848175332</v>
      </c>
      <c r="H765" s="37">
        <f t="shared" si="136"/>
        <v>6406795.3500919119</v>
      </c>
      <c r="I765" s="30"/>
      <c r="J765" s="31"/>
      <c r="K765" s="10">
        <f t="shared" si="143"/>
        <v>409.32750000000004</v>
      </c>
      <c r="L765" s="10">
        <f t="shared" si="144"/>
        <v>409.50900000000001</v>
      </c>
      <c r="M765" s="8">
        <v>43197</v>
      </c>
      <c r="N765" s="16">
        <v>0.20138888888888887</v>
      </c>
      <c r="O765" s="6">
        <v>409.35</v>
      </c>
      <c r="P765" s="1">
        <v>7.8479999999999999</v>
      </c>
      <c r="Q765" s="1">
        <v>2.72</v>
      </c>
      <c r="R765" s="1">
        <v>0.46</v>
      </c>
      <c r="S765" s="10">
        <v>3.6</v>
      </c>
      <c r="T765" s="10">
        <v>82.47</v>
      </c>
      <c r="U765" s="10">
        <v>21.87</v>
      </c>
      <c r="V765" s="12">
        <v>5</v>
      </c>
      <c r="W765" s="10">
        <v>24</v>
      </c>
      <c r="X765" s="12">
        <v>5</v>
      </c>
      <c r="Y765" s="10">
        <v>59.79</v>
      </c>
      <c r="Z765" s="12">
        <v>5</v>
      </c>
      <c r="AA765" s="10">
        <v>181.5</v>
      </c>
      <c r="AB765" s="6">
        <v>6</v>
      </c>
      <c r="AD765" s="2">
        <f t="shared" si="137"/>
        <v>1.1165696617905252</v>
      </c>
      <c r="AE765" s="58">
        <f t="shared" si="138"/>
        <v>-0.3603850223705054</v>
      </c>
      <c r="AF765" s="58">
        <f t="shared" si="139"/>
        <v>0.81926799963063535</v>
      </c>
      <c r="AG765" s="57">
        <f t="shared" si="140"/>
        <v>-0.86574008225247467</v>
      </c>
      <c r="AH765" s="59">
        <f t="shared" si="141"/>
        <v>2.2284089589953284</v>
      </c>
      <c r="AI765" s="60">
        <f t="shared" si="142"/>
        <v>0.5765431809618764</v>
      </c>
    </row>
    <row r="766" spans="2:35">
      <c r="B766" s="11"/>
      <c r="E766" s="27">
        <f t="shared" si="133"/>
        <v>4839529.939905772</v>
      </c>
      <c r="F766" s="27">
        <f t="shared" si="134"/>
        <v>6196590.9477020418</v>
      </c>
      <c r="G766" s="37">
        <f t="shared" si="135"/>
        <v>6013044.4971539145</v>
      </c>
      <c r="H766" s="37">
        <f t="shared" si="136"/>
        <v>5712797.0930892499</v>
      </c>
      <c r="I766" s="30"/>
      <c r="J766" s="31"/>
      <c r="K766" s="10">
        <f t="shared" si="143"/>
        <v>410.21999999999997</v>
      </c>
      <c r="L766" s="10">
        <f t="shared" si="144"/>
        <v>410.36849999999998</v>
      </c>
      <c r="M766" s="8">
        <v>43197</v>
      </c>
      <c r="N766" s="16">
        <v>0.26180555555555557</v>
      </c>
      <c r="O766" s="6">
        <v>409.35</v>
      </c>
      <c r="P766" s="1">
        <v>7.8479999999999999</v>
      </c>
      <c r="Q766" s="1">
        <v>2.5499999999999998</v>
      </c>
      <c r="R766" s="1">
        <v>0.61</v>
      </c>
      <c r="S766" s="10">
        <v>-1</v>
      </c>
      <c r="T766" s="10">
        <v>82.23</v>
      </c>
      <c r="U766" s="10">
        <v>22.23</v>
      </c>
      <c r="V766" s="12">
        <v>5</v>
      </c>
      <c r="W766" s="10">
        <v>25.5</v>
      </c>
      <c r="X766" s="12">
        <v>5</v>
      </c>
      <c r="Y766" s="10">
        <v>59.64</v>
      </c>
      <c r="Z766" s="12">
        <v>5</v>
      </c>
      <c r="AA766" s="10">
        <v>148.5</v>
      </c>
      <c r="AB766" s="6">
        <v>6</v>
      </c>
      <c r="AD766" s="2">
        <f t="shared" si="137"/>
        <v>0.90597301789979534</v>
      </c>
      <c r="AE766" s="58">
        <f t="shared" si="138"/>
        <v>-0.39168070525555243</v>
      </c>
      <c r="AF766" s="58">
        <f t="shared" si="139"/>
        <v>0.88309490410855418</v>
      </c>
      <c r="AG766" s="57">
        <f t="shared" si="140"/>
        <v>-0.53992621319526335</v>
      </c>
      <c r="AH766" s="59">
        <f t="shared" si="141"/>
        <v>2.2518920054768135</v>
      </c>
      <c r="AI766" s="60">
        <f t="shared" si="142"/>
        <v>0.70928774518274951</v>
      </c>
    </row>
    <row r="767" spans="2:35">
      <c r="B767" s="11"/>
      <c r="E767" s="27">
        <f t="shared" si="133"/>
        <v>4439400.5459669353</v>
      </c>
      <c r="F767" s="27">
        <f t="shared" si="134"/>
        <v>6986567.7453272752</v>
      </c>
      <c r="G767" s="37">
        <f t="shared" si="135"/>
        <v>6131552.9730951982</v>
      </c>
      <c r="H767" s="37">
        <f t="shared" si="136"/>
        <v>6275490.0890738014</v>
      </c>
      <c r="I767" s="30"/>
      <c r="J767" s="31"/>
      <c r="K767" s="10">
        <f t="shared" si="143"/>
        <v>410.24250000000001</v>
      </c>
      <c r="L767" s="10">
        <f t="shared" si="144"/>
        <v>410.39249999999998</v>
      </c>
      <c r="M767" s="8">
        <v>43197</v>
      </c>
      <c r="N767" s="16">
        <v>0.28611111111111115</v>
      </c>
      <c r="O767" s="6">
        <v>409.35</v>
      </c>
      <c r="P767" s="1">
        <v>7.8479999999999999</v>
      </c>
      <c r="Q767" s="1">
        <v>2.69</v>
      </c>
      <c r="R767" s="1">
        <v>0.48</v>
      </c>
      <c r="S767" s="10">
        <v>0.1</v>
      </c>
      <c r="T767" s="10">
        <v>82.89</v>
      </c>
      <c r="U767" s="10">
        <v>22.17</v>
      </c>
      <c r="V767" s="12">
        <v>5</v>
      </c>
      <c r="W767" s="10">
        <v>28.5</v>
      </c>
      <c r="X767" s="12">
        <v>5</v>
      </c>
      <c r="Y767" s="10">
        <v>59.7</v>
      </c>
      <c r="Z767" s="12">
        <v>5</v>
      </c>
      <c r="AA767" s="10">
        <v>150</v>
      </c>
      <c r="AB767" s="6">
        <v>6</v>
      </c>
      <c r="AD767" s="2">
        <f t="shared" si="137"/>
        <v>1.0848087974042118</v>
      </c>
      <c r="AE767" s="58">
        <f t="shared" si="138"/>
        <v>-0.36528264360503027</v>
      </c>
      <c r="AF767" s="58">
        <f t="shared" si="139"/>
        <v>0.82834317618772624</v>
      </c>
      <c r="AG767" s="57">
        <f t="shared" si="140"/>
        <v>-0.81789701080550925</v>
      </c>
      <c r="AH767" s="59">
        <f t="shared" si="141"/>
        <v>2.2282431439449835</v>
      </c>
      <c r="AI767" s="60">
        <f t="shared" si="142"/>
        <v>0.59501914347753471</v>
      </c>
    </row>
    <row r="768" spans="2:35">
      <c r="B768" s="11"/>
      <c r="E768" s="27">
        <f t="shared" si="133"/>
        <v>4808543.8700362872</v>
      </c>
      <c r="F768" s="27">
        <f t="shared" si="134"/>
        <v>6658459.6141841207</v>
      </c>
      <c r="G768" s="37">
        <f t="shared" si="135"/>
        <v>6261630.762351647</v>
      </c>
      <c r="H768" s="37">
        <f t="shared" si="136"/>
        <v>6081422.8459648108</v>
      </c>
      <c r="I768" s="30"/>
      <c r="J768" s="31"/>
      <c r="K768" s="10">
        <f t="shared" si="143"/>
        <v>412.95749999999998</v>
      </c>
      <c r="L768" s="10">
        <f t="shared" si="144"/>
        <v>413.10899999999998</v>
      </c>
      <c r="M768" s="8">
        <v>43197</v>
      </c>
      <c r="N768" s="16">
        <v>0.32361111111111113</v>
      </c>
      <c r="O768" s="6">
        <v>409.35</v>
      </c>
      <c r="P768" s="1">
        <v>7.8479999999999999</v>
      </c>
      <c r="Q768" s="1">
        <v>2.56</v>
      </c>
      <c r="R768" s="1">
        <v>0.53</v>
      </c>
      <c r="S768" s="10">
        <v>-1</v>
      </c>
      <c r="T768" s="10">
        <v>83.13</v>
      </c>
      <c r="U768" s="10">
        <v>22.41</v>
      </c>
      <c r="V768" s="12">
        <v>5</v>
      </c>
      <c r="W768" s="10">
        <v>30</v>
      </c>
      <c r="X768" s="12">
        <v>5</v>
      </c>
      <c r="Y768" s="10">
        <v>60</v>
      </c>
      <c r="Z768" s="12">
        <v>5</v>
      </c>
      <c r="AA768" s="10">
        <v>151.5</v>
      </c>
      <c r="AB768" s="6">
        <v>6</v>
      </c>
      <c r="AD768" s="2">
        <f t="shared" si="137"/>
        <v>1.0074947248437471</v>
      </c>
      <c r="AE768" s="58">
        <f t="shared" si="138"/>
        <v>-0.38966139323245608</v>
      </c>
      <c r="AF768" s="58">
        <f t="shared" si="139"/>
        <v>0.86102602703955688</v>
      </c>
      <c r="AG768" s="57">
        <f t="shared" si="140"/>
        <v>-0.64983720522165345</v>
      </c>
      <c r="AH768" s="59">
        <f t="shared" si="141"/>
        <v>2.2042266292212656</v>
      </c>
      <c r="AI768" s="60">
        <f t="shared" si="142"/>
        <v>0.63206186769437045</v>
      </c>
    </row>
    <row r="769" spans="2:35">
      <c r="B769" s="11"/>
      <c r="E769" s="27">
        <f t="shared" si="133"/>
        <v>4838730.6934431214</v>
      </c>
      <c r="F769" s="27">
        <f t="shared" si="134"/>
        <v>6720532.0866265791</v>
      </c>
      <c r="G769" s="37">
        <f t="shared" si="135"/>
        <v>6319614.657129569</v>
      </c>
      <c r="H769" s="37">
        <f t="shared" si="136"/>
        <v>6138915.4519075388</v>
      </c>
      <c r="I769" s="30"/>
      <c r="J769" s="31"/>
      <c r="K769" s="10">
        <f t="shared" si="143"/>
        <v>412.755</v>
      </c>
      <c r="L769" s="10">
        <f t="shared" si="144"/>
        <v>412.90049999999997</v>
      </c>
      <c r="M769" s="8">
        <v>43197</v>
      </c>
      <c r="N769" s="16">
        <v>0.33194444444444443</v>
      </c>
      <c r="O769" s="6">
        <v>409.35</v>
      </c>
      <c r="P769" s="1">
        <v>7.8479999999999999</v>
      </c>
      <c r="Q769" s="1">
        <v>2.5499999999999998</v>
      </c>
      <c r="R769" s="1">
        <v>0.52</v>
      </c>
      <c r="S769" s="10">
        <v>-0.7</v>
      </c>
      <c r="T769" s="10">
        <v>82.8</v>
      </c>
      <c r="U769" s="10">
        <v>22.08</v>
      </c>
      <c r="V769" s="12">
        <v>5</v>
      </c>
      <c r="W769" s="10">
        <v>25.5</v>
      </c>
      <c r="X769" s="12">
        <v>5</v>
      </c>
      <c r="Y769" s="10">
        <v>60.3</v>
      </c>
      <c r="Z769" s="12">
        <v>5</v>
      </c>
      <c r="AA769" s="10">
        <v>145.5</v>
      </c>
      <c r="AB769" s="6">
        <v>6</v>
      </c>
      <c r="AD769" s="2">
        <f t="shared" si="137"/>
        <v>1.0220440090388929</v>
      </c>
      <c r="AE769" s="58">
        <f t="shared" si="138"/>
        <v>-0.39166803464758682</v>
      </c>
      <c r="AF769" s="58">
        <f t="shared" si="139"/>
        <v>0.86019940498118597</v>
      </c>
      <c r="AG769" s="57">
        <f t="shared" si="140"/>
        <v>-0.65400862192851084</v>
      </c>
      <c r="AH769" s="59">
        <f t="shared" si="141"/>
        <v>2.1935084827020241</v>
      </c>
      <c r="AI769" s="60">
        <f t="shared" si="142"/>
        <v>0.6207321016213484</v>
      </c>
    </row>
    <row r="770" spans="2:35">
      <c r="B770" s="11"/>
      <c r="E770" s="27">
        <f t="shared" si="133"/>
        <v>4716918.8562093396</v>
      </c>
      <c r="F770" s="27">
        <f t="shared" si="134"/>
        <v>6719977.2905863458</v>
      </c>
      <c r="G770" s="37">
        <f t="shared" si="135"/>
        <v>6227416.1292099273</v>
      </c>
      <c r="H770" s="37">
        <f t="shared" si="136"/>
        <v>6112628.0755371964</v>
      </c>
      <c r="I770" s="30"/>
      <c r="J770" s="31"/>
      <c r="K770" s="10">
        <f t="shared" si="143"/>
        <v>413.40000000000003</v>
      </c>
      <c r="L770" s="10">
        <f t="shared" si="144"/>
        <v>413.54700000000003</v>
      </c>
      <c r="M770" s="8">
        <v>43197</v>
      </c>
      <c r="N770" s="16">
        <v>0.33263888888888887</v>
      </c>
      <c r="O770" s="6">
        <v>409.35</v>
      </c>
      <c r="P770" s="1">
        <v>7.8479999999999999</v>
      </c>
      <c r="Q770" s="1">
        <v>2.59</v>
      </c>
      <c r="R770" s="1">
        <v>0.52</v>
      </c>
      <c r="S770" s="10">
        <v>-0.5</v>
      </c>
      <c r="T770" s="10">
        <v>82.95</v>
      </c>
      <c r="U770" s="10">
        <v>22.08</v>
      </c>
      <c r="V770" s="12">
        <v>5</v>
      </c>
      <c r="W770" s="10">
        <v>33</v>
      </c>
      <c r="X770" s="12">
        <v>5</v>
      </c>
      <c r="Y770" s="10">
        <v>60.42</v>
      </c>
      <c r="Z770" s="12">
        <v>5</v>
      </c>
      <c r="AA770" s="10">
        <v>147</v>
      </c>
      <c r="AB770" s="6">
        <v>6</v>
      </c>
      <c r="AD770" s="2">
        <f t="shared" si="137"/>
        <v>1.0220871397799933</v>
      </c>
      <c r="AE770" s="58">
        <f t="shared" si="138"/>
        <v>-0.38371782501505447</v>
      </c>
      <c r="AF770" s="58">
        <f t="shared" si="139"/>
        <v>0.85337634451537125</v>
      </c>
      <c r="AG770" s="57">
        <f t="shared" si="140"/>
        <v>-0.68859399898114071</v>
      </c>
      <c r="AH770" s="59">
        <f t="shared" si="141"/>
        <v>2.2102447322948118</v>
      </c>
      <c r="AI770" s="60">
        <f t="shared" si="142"/>
        <v>0.62569508505726723</v>
      </c>
    </row>
    <row r="771" spans="2:35">
      <c r="B771" s="11"/>
      <c r="E771" s="27">
        <f t="shared" si="133"/>
        <v>4688409.1164554097</v>
      </c>
      <c r="F771" s="27">
        <f t="shared" si="134"/>
        <v>6658025.4691849276</v>
      </c>
      <c r="G771" s="37">
        <f t="shared" si="135"/>
        <v>6171010.7707683919</v>
      </c>
      <c r="H771" s="37">
        <f t="shared" si="136"/>
        <v>6055499.4006272657</v>
      </c>
      <c r="I771" s="30"/>
      <c r="J771" s="31"/>
      <c r="K771" s="10">
        <f t="shared" si="143"/>
        <v>407.68499999999995</v>
      </c>
      <c r="L771" s="10">
        <f t="shared" si="144"/>
        <v>407.83349999999996</v>
      </c>
      <c r="M771" s="8">
        <v>43197</v>
      </c>
      <c r="N771" s="16">
        <v>0.3611111111111111</v>
      </c>
      <c r="O771" s="6">
        <v>409.35</v>
      </c>
      <c r="P771" s="1">
        <v>7.8479999999999999</v>
      </c>
      <c r="Q771" s="1">
        <v>2.6</v>
      </c>
      <c r="R771" s="1">
        <v>0.53</v>
      </c>
      <c r="S771" s="10">
        <v>-0.9</v>
      </c>
      <c r="T771" s="10">
        <v>82.32</v>
      </c>
      <c r="U771" s="10">
        <v>21.99</v>
      </c>
      <c r="V771" s="12">
        <v>5</v>
      </c>
      <c r="W771" s="10">
        <v>28.5</v>
      </c>
      <c r="X771" s="12">
        <v>5</v>
      </c>
      <c r="Y771" s="10">
        <v>59.37</v>
      </c>
      <c r="Z771" s="12">
        <v>5</v>
      </c>
      <c r="AA771" s="10">
        <v>148.5</v>
      </c>
      <c r="AB771" s="6">
        <v>6</v>
      </c>
      <c r="AD771" s="2">
        <f t="shared" si="137"/>
        <v>1.0075278391640103</v>
      </c>
      <c r="AE771" s="58">
        <f t="shared" si="138"/>
        <v>-0.3817987085745661</v>
      </c>
      <c r="AF771" s="58">
        <f t="shared" si="139"/>
        <v>0.85424465352252288</v>
      </c>
      <c r="AG771" s="57">
        <f t="shared" si="140"/>
        <v>-0.68417730647937813</v>
      </c>
      <c r="AH771" s="59">
        <f t="shared" si="141"/>
        <v>2.2210360991585594</v>
      </c>
      <c r="AI771" s="60">
        <f t="shared" si="142"/>
        <v>0.63707945556341372</v>
      </c>
    </row>
    <row r="772" spans="2:35">
      <c r="B772" s="11"/>
      <c r="E772" s="27">
        <f t="shared" si="133"/>
        <v>4845553.6514790198</v>
      </c>
      <c r="F772" s="27">
        <f t="shared" si="134"/>
        <v>6730599.2012612941</v>
      </c>
      <c r="G772" s="37">
        <f t="shared" si="135"/>
        <v>6329287.7756866235</v>
      </c>
      <c r="H772" s="37">
        <f t="shared" si="136"/>
        <v>6147826.4793549217</v>
      </c>
      <c r="I772" s="30"/>
      <c r="J772" s="31"/>
      <c r="K772" s="10">
        <f t="shared" si="143"/>
        <v>409.98750000000001</v>
      </c>
      <c r="L772" s="10">
        <f t="shared" si="144"/>
        <v>410.08499999999998</v>
      </c>
      <c r="M772" s="8">
        <v>43197</v>
      </c>
      <c r="N772" s="16">
        <v>0.43611111111111112</v>
      </c>
      <c r="O772" s="6">
        <v>409.35</v>
      </c>
      <c r="P772" s="1">
        <v>7.8479999999999999</v>
      </c>
      <c r="Q772" s="1">
        <v>2.5499999999999998</v>
      </c>
      <c r="R772" s="1">
        <v>0.52</v>
      </c>
      <c r="S772" s="10">
        <v>-2.2000000000000002</v>
      </c>
      <c r="T772" s="10">
        <v>82.53</v>
      </c>
      <c r="U772" s="10">
        <v>21.99</v>
      </c>
      <c r="V772" s="12">
        <v>5</v>
      </c>
      <c r="W772" s="10">
        <v>30</v>
      </c>
      <c r="X772" s="12">
        <v>5</v>
      </c>
      <c r="Y772" s="10">
        <v>59.88</v>
      </c>
      <c r="Z772" s="12">
        <v>5</v>
      </c>
      <c r="AA772" s="10">
        <v>97.5</v>
      </c>
      <c r="AB772" s="6">
        <v>6</v>
      </c>
      <c r="AD772" s="2">
        <f t="shared" si="137"/>
        <v>1.0212613752717998</v>
      </c>
      <c r="AE772" s="58">
        <f t="shared" si="138"/>
        <v>-0.39177620031422256</v>
      </c>
      <c r="AF772" s="58">
        <f t="shared" si="139"/>
        <v>0.86017506257929699</v>
      </c>
      <c r="AG772" s="57">
        <f t="shared" si="140"/>
        <v>-0.65413152273896458</v>
      </c>
      <c r="AH772" s="59">
        <f t="shared" si="141"/>
        <v>2.193446409577207</v>
      </c>
      <c r="AI772" s="60">
        <f t="shared" si="142"/>
        <v>0.62074966794120634</v>
      </c>
    </row>
    <row r="773" spans="2:35">
      <c r="B773" s="11"/>
      <c r="E773" s="27">
        <f t="shared" si="133"/>
        <v>4880888.2867683349</v>
      </c>
      <c r="F773" s="27">
        <f t="shared" si="134"/>
        <v>7147649.7935891431</v>
      </c>
      <c r="G773" s="37">
        <f t="shared" si="135"/>
        <v>6596392.6534656417</v>
      </c>
      <c r="H773" s="37">
        <f t="shared" si="136"/>
        <v>6499956.357297386</v>
      </c>
      <c r="I773" s="30"/>
      <c r="J773" s="31"/>
      <c r="K773" s="10">
        <f t="shared" si="143"/>
        <v>410.09250000000003</v>
      </c>
      <c r="L773" s="10">
        <f t="shared" si="144"/>
        <v>410.214</v>
      </c>
      <c r="M773" s="8">
        <v>43197</v>
      </c>
      <c r="N773" s="16">
        <v>0.44722222222222219</v>
      </c>
      <c r="O773" s="6">
        <v>409.35</v>
      </c>
      <c r="P773" s="1">
        <v>7.8479999999999999</v>
      </c>
      <c r="Q773" s="1">
        <v>2.54</v>
      </c>
      <c r="R773" s="1">
        <v>0.46</v>
      </c>
      <c r="S773" s="10">
        <v>-2.7</v>
      </c>
      <c r="T773" s="10">
        <v>82.71</v>
      </c>
      <c r="U773" s="10">
        <v>21.9</v>
      </c>
      <c r="V773" s="12">
        <v>5</v>
      </c>
      <c r="W773" s="10">
        <v>27</v>
      </c>
      <c r="X773" s="12">
        <v>5</v>
      </c>
      <c r="Y773" s="10">
        <v>59.97</v>
      </c>
      <c r="Z773" s="12">
        <v>5</v>
      </c>
      <c r="AA773" s="10">
        <v>121.5</v>
      </c>
      <c r="AB773" s="6">
        <v>6</v>
      </c>
      <c r="AD773" s="2">
        <f t="shared" si="137"/>
        <v>1.1178182125028067</v>
      </c>
      <c r="AE773" s="58">
        <f t="shared" si="138"/>
        <v>-0.39388099845313618</v>
      </c>
      <c r="AF773" s="58">
        <f t="shared" si="139"/>
        <v>0.84591876371255725</v>
      </c>
      <c r="AG773" s="57">
        <f t="shared" si="140"/>
        <v>-0.72671341648164145</v>
      </c>
      <c r="AH773" s="59">
        <f t="shared" si="141"/>
        <v>2.1486336598298958</v>
      </c>
      <c r="AI773" s="60">
        <f t="shared" si="142"/>
        <v>0.55837912436686632</v>
      </c>
    </row>
    <row r="774" spans="2:35">
      <c r="B774" s="11"/>
      <c r="E774" s="27">
        <f t="shared" si="133"/>
        <v>4614752.9589645201</v>
      </c>
      <c r="F774" s="27">
        <f t="shared" si="134"/>
        <v>7008450.137436525</v>
      </c>
      <c r="G774" s="37">
        <f t="shared" si="135"/>
        <v>6296702.9939144347</v>
      </c>
      <c r="H774" s="37">
        <f t="shared" si="136"/>
        <v>6328130.5793261379</v>
      </c>
      <c r="I774" s="30"/>
      <c r="J774" s="31"/>
      <c r="K774" s="10">
        <f t="shared" si="143"/>
        <v>411.45</v>
      </c>
      <c r="L774" s="10">
        <f t="shared" si="144"/>
        <v>411.60149999999999</v>
      </c>
      <c r="M774" s="8">
        <v>43197</v>
      </c>
      <c r="N774" s="16">
        <v>0.52430555555555558</v>
      </c>
      <c r="O774" s="6">
        <v>409.35</v>
      </c>
      <c r="P774" s="1">
        <v>7.8479999999999999</v>
      </c>
      <c r="Q774" s="1">
        <v>2.63</v>
      </c>
      <c r="R774" s="1">
        <v>0.48</v>
      </c>
      <c r="S774" s="10">
        <v>-3</v>
      </c>
      <c r="T774" s="10">
        <v>82.8</v>
      </c>
      <c r="U774" s="10">
        <v>22.44</v>
      </c>
      <c r="V774" s="12">
        <v>5</v>
      </c>
      <c r="W774" s="10">
        <v>28.5</v>
      </c>
      <c r="X774" s="12">
        <v>5</v>
      </c>
      <c r="Y774" s="10">
        <v>59.67</v>
      </c>
      <c r="Z774" s="12">
        <v>5</v>
      </c>
      <c r="AA774" s="10">
        <v>151.5</v>
      </c>
      <c r="AB774" s="6">
        <v>6</v>
      </c>
      <c r="AD774" s="2">
        <f t="shared" si="137"/>
        <v>1.0829658604863237</v>
      </c>
      <c r="AE774" s="58">
        <f t="shared" si="138"/>
        <v>-0.37631142393057559</v>
      </c>
      <c r="AF774" s="58">
        <f t="shared" si="139"/>
        <v>0.83685571153245542</v>
      </c>
      <c r="AG774" s="57">
        <f t="shared" si="140"/>
        <v>-0.77349415468031035</v>
      </c>
      <c r="AH774" s="59">
        <f t="shared" si="141"/>
        <v>2.2009305213303576</v>
      </c>
      <c r="AI774" s="60">
        <f t="shared" si="142"/>
        <v>0.58896658098696186</v>
      </c>
    </row>
    <row r="775" spans="2:35">
      <c r="B775" s="11"/>
      <c r="E775" s="27">
        <f t="shared" si="133"/>
        <v>5081921.5569165237</v>
      </c>
      <c r="F775" s="27">
        <f t="shared" si="134"/>
        <v>7308549.5551985679</v>
      </c>
      <c r="G775" s="37">
        <f t="shared" si="135"/>
        <v>6828441.5349514568</v>
      </c>
      <c r="H775" s="37">
        <f t="shared" si="136"/>
        <v>6661254.6226263409</v>
      </c>
      <c r="I775" s="30"/>
      <c r="J775" s="31"/>
      <c r="K775" s="10">
        <f t="shared" si="143"/>
        <v>413.23500000000001</v>
      </c>
      <c r="L775" s="10">
        <f t="shared" si="144"/>
        <v>413.38200000000001</v>
      </c>
      <c r="M775" s="8">
        <v>43198</v>
      </c>
      <c r="N775" s="16">
        <v>4.1666666666666664E-2</v>
      </c>
      <c r="O775" s="6">
        <v>409.35</v>
      </c>
      <c r="P775" s="1">
        <v>7.8479999999999999</v>
      </c>
      <c r="Q775" s="1">
        <v>2.5099999999999998</v>
      </c>
      <c r="R775" s="1">
        <v>0.46</v>
      </c>
      <c r="S775" s="10">
        <v>-8.4</v>
      </c>
      <c r="T775" s="10">
        <v>83.28</v>
      </c>
      <c r="U775" s="10">
        <v>22.44</v>
      </c>
      <c r="V775" s="12">
        <v>5</v>
      </c>
      <c r="W775" s="10">
        <v>30</v>
      </c>
      <c r="X775" s="12">
        <v>5</v>
      </c>
      <c r="Y775" s="10">
        <v>60.03</v>
      </c>
      <c r="Z775" s="12">
        <v>5</v>
      </c>
      <c r="AA775" s="10">
        <v>147</v>
      </c>
      <c r="AB775" s="6">
        <v>6</v>
      </c>
      <c r="AD775" s="2">
        <f t="shared" si="137"/>
        <v>1.1036780473984185</v>
      </c>
      <c r="AE775" s="58">
        <f t="shared" si="138"/>
        <v>-0.40182654773479087</v>
      </c>
      <c r="AF775" s="58">
        <f t="shared" si="139"/>
        <v>0.85060166211902843</v>
      </c>
      <c r="AG775" s="57">
        <f t="shared" si="140"/>
        <v>-0.70273772987599725</v>
      </c>
      <c r="AH775" s="59">
        <f t="shared" si="141"/>
        <v>2.1350101719187613</v>
      </c>
      <c r="AI775" s="60">
        <f t="shared" si="142"/>
        <v>0.5553050265509859</v>
      </c>
    </row>
    <row r="776" spans="2:35">
      <c r="B776" s="11"/>
      <c r="E776" s="27">
        <f t="shared" si="133"/>
        <v>5036614.8237545984</v>
      </c>
      <c r="F776" s="27">
        <f t="shared" si="134"/>
        <v>6925759.1187868025</v>
      </c>
      <c r="G776" s="37">
        <f t="shared" si="135"/>
        <v>6583024.1766583771</v>
      </c>
      <c r="H776" s="37">
        <f t="shared" si="136"/>
        <v>6349274.2858770145</v>
      </c>
      <c r="I776" s="30"/>
      <c r="J776" s="31"/>
      <c r="K776" s="10">
        <f t="shared" si="143"/>
        <v>409.95150000000001</v>
      </c>
      <c r="L776" s="10">
        <f t="shared" si="144"/>
        <v>410.1</v>
      </c>
      <c r="M776" s="8">
        <v>43196</v>
      </c>
      <c r="N776" s="16">
        <v>0.39999999999999997</v>
      </c>
      <c r="O776" s="6">
        <v>409.2</v>
      </c>
      <c r="P776" s="1">
        <v>7.8479999999999999</v>
      </c>
      <c r="Q776" s="1">
        <v>2.4900000000000002</v>
      </c>
      <c r="R776" s="1">
        <v>0.49</v>
      </c>
      <c r="S776" s="10">
        <v>-1.7</v>
      </c>
      <c r="T776" s="10">
        <v>82.86</v>
      </c>
      <c r="U776" s="10">
        <v>22.44</v>
      </c>
      <c r="V776" s="12">
        <v>5</v>
      </c>
      <c r="W776" s="10">
        <v>3</v>
      </c>
      <c r="X776" s="12">
        <v>3</v>
      </c>
      <c r="Y776" s="10">
        <v>59.4</v>
      </c>
      <c r="Z776" s="12">
        <v>5</v>
      </c>
      <c r="AA776" s="10">
        <v>148.5</v>
      </c>
      <c r="AB776" s="6">
        <v>6</v>
      </c>
      <c r="AD776" s="2">
        <f t="shared" si="137"/>
        <v>1.0675046944444109</v>
      </c>
      <c r="AE776" s="58">
        <f t="shared" si="138"/>
        <v>-0.4041403976428587</v>
      </c>
      <c r="AF776" s="58">
        <f t="shared" si="139"/>
        <v>0.86297410067748137</v>
      </c>
      <c r="AG776" s="57">
        <f t="shared" si="140"/>
        <v>-0.64002238006271273</v>
      </c>
      <c r="AH776" s="59">
        <f t="shared" si="141"/>
        <v>2.1488055106869286</v>
      </c>
      <c r="AI776" s="60">
        <f t="shared" si="142"/>
        <v>0.58303995580210766</v>
      </c>
    </row>
    <row r="777" spans="2:35">
      <c r="B777" s="11"/>
      <c r="E777" s="27">
        <f t="shared" si="133"/>
        <v>4577299.2927024877</v>
      </c>
      <c r="F777" s="27">
        <f t="shared" si="134"/>
        <v>6858984.2283995096</v>
      </c>
      <c r="G777" s="37">
        <f t="shared" si="135"/>
        <v>6187379.893656021</v>
      </c>
      <c r="H777" s="37">
        <f t="shared" si="136"/>
        <v>6197248.9428064097</v>
      </c>
      <c r="I777" s="30"/>
      <c r="J777" s="31"/>
      <c r="K777" s="10">
        <f t="shared" si="143"/>
        <v>413.75250000000005</v>
      </c>
      <c r="L777" s="10">
        <f t="shared" si="144"/>
        <v>413.89800000000002</v>
      </c>
      <c r="M777" s="8">
        <v>43196</v>
      </c>
      <c r="N777" s="16">
        <v>0.80138888888888893</v>
      </c>
      <c r="O777" s="6">
        <v>409.2</v>
      </c>
      <c r="P777" s="1">
        <v>7.8479999999999999</v>
      </c>
      <c r="Q777" s="1">
        <v>2.64</v>
      </c>
      <c r="R777" s="1">
        <v>0.5</v>
      </c>
      <c r="S777" s="10">
        <v>1.8</v>
      </c>
      <c r="T777" s="10">
        <v>82.86</v>
      </c>
      <c r="U777" s="10">
        <v>22.08</v>
      </c>
      <c r="V777" s="12">
        <v>5</v>
      </c>
      <c r="W777" s="10">
        <v>105</v>
      </c>
      <c r="X777" s="12">
        <v>5</v>
      </c>
      <c r="Y777" s="10">
        <v>60.42</v>
      </c>
      <c r="Z777" s="12">
        <v>5</v>
      </c>
      <c r="AA777" s="10">
        <v>145.5</v>
      </c>
      <c r="AB777" s="6">
        <v>6</v>
      </c>
      <c r="AD777" s="2">
        <f t="shared" si="137"/>
        <v>1.0515494800905585</v>
      </c>
      <c r="AE777" s="58">
        <f t="shared" si="138"/>
        <v>-0.37414964811652107</v>
      </c>
      <c r="AF777" s="58">
        <f t="shared" si="139"/>
        <v>0.84034664046510443</v>
      </c>
      <c r="AG777" s="57">
        <f t="shared" si="140"/>
        <v>-0.75541531810205631</v>
      </c>
      <c r="AH777" s="59">
        <f t="shared" si="141"/>
        <v>2.2185151308278757</v>
      </c>
      <c r="AI777" s="60">
        <f t="shared" si="142"/>
        <v>0.61095825354865918</v>
      </c>
    </row>
    <row r="778" spans="2:35">
      <c r="B778" s="11"/>
      <c r="E778" s="27">
        <f t="shared" ref="E778:E841" si="145">IF(ISNUMBER((2*Q778*1000-O778*P778*$C$3-2*Q778*1000*SQRT(1-O778*P778*$C$3/(Q778*1000)-(O778*P778*$C$3/(2*Q778*1000))^2*TAN(S778*PI()/180)^2))/((O778*10^-6)^2*$C$2)),(2*Q778*1000-O778*P778*$C$3-2*Q778*1000*SQRT(1-O778*P778*$C$3/(Q778*1000)-(O778*P778*$C$3/(2*Q778*1000))^2*TAN(S778*PI()/180)^2))/((O778*10^-6)^2*$C$2),#N/A)</f>
        <v>4628650.1540776799</v>
      </c>
      <c r="F778" s="27">
        <f t="shared" ref="F778:F841" si="146">IF(ISNUMBER((2*R778*1000+O778*P778*$C$3-2*R778*1000*SQRT(1+O778*P778*$C$3/(R778*1000)-(O778*P778*$C$3)^2*TAN(S778*PI()/180)^2/(4*(R778*1000)^2)))/((O778*10^-6)^2*$C$2)),(2*R778*1000+O778*P778*$C$3-2*R778*1000*SQRT(1+O778*P778*$C$3/(R778*1000)-(O778*P778*$C$3)^2*TAN(S778*PI()/180)^2/(4*(R778*1000)^2)))/((O778*10^-6)^2*$C$2),#N/A)</f>
        <v>7519769.0089202086</v>
      </c>
      <c r="G778" s="37">
        <f t="shared" ref="G778:G841" si="147">IF(ISNUMBER((2*AH778*1000-O778*P778*$C$3-2*AH778*1000*SQRT(1-O778*P778*$C$3/(AH778*1000)-(O778*P778*$C$3/(2*AH778*1000))^2*TAN(S778*PI()/180)^2))/((O778*10^-6)^2*$C$2)),(2*AH778*1000-O778*P778*$C$3-2*AH778*1000*SQRT(1-O778*P778*$C$3/(AH778*1000)-(O778*P778*$C$3/(2*AH778*1000))^2*TAN(S778*PI()/180)^2))/((O778*10^-6)^2*$C$2),#N/A)</f>
        <v>6579713.8842548132</v>
      </c>
      <c r="H778" s="37">
        <f t="shared" ref="H778:H841" si="148">IF(ISNUMBER((2*AI778*1000+O778*P778*$C$3-2*AI778*1000*SQRT(1+O778*P778*$C$3/(AI778*1000)-(O778*P778*$C$3)^2*TAN(S778*PI()/180)^2/(4*(AI778*1000)^2)))/((O778*10^-6)^2*$C$2)),(2*AI778*1000+O778*P778*$C$3-2*AI778*1000*SQRT(1+O778*P778*$C$3/(AI778*1000)-(O778*P778*$C$3)^2*TAN(S778*PI()/180)^2/(4*(AI778*1000)^2)))/((O778*10^-6)^2*$C$2),#N/A)</f>
        <v>6762958.0578398081</v>
      </c>
      <c r="I778" s="30"/>
      <c r="J778" s="31"/>
      <c r="K778" s="10">
        <f t="shared" si="143"/>
        <v>410.44499999999999</v>
      </c>
      <c r="L778" s="10">
        <f t="shared" si="144"/>
        <v>410.59199999999998</v>
      </c>
      <c r="M778" s="8">
        <v>43196</v>
      </c>
      <c r="N778" s="16">
        <v>0.93055555555555547</v>
      </c>
      <c r="O778" s="6">
        <v>409.2</v>
      </c>
      <c r="P778" s="1">
        <v>7.8479999999999999</v>
      </c>
      <c r="Q778" s="1">
        <v>2.62</v>
      </c>
      <c r="R778" s="1">
        <v>0.41</v>
      </c>
      <c r="S778" s="10">
        <v>0.2</v>
      </c>
      <c r="T778" s="10">
        <v>83.01</v>
      </c>
      <c r="U778" s="10">
        <v>21.99</v>
      </c>
      <c r="V778" s="12">
        <v>5</v>
      </c>
      <c r="W778" s="10">
        <v>102</v>
      </c>
      <c r="X778" s="12">
        <v>5</v>
      </c>
      <c r="Y778" s="10">
        <v>59.85</v>
      </c>
      <c r="Z778" s="12">
        <v>5</v>
      </c>
      <c r="AA778" s="10">
        <v>147</v>
      </c>
      <c r="AB778" s="6">
        <v>6</v>
      </c>
      <c r="AD778" s="2">
        <f t="shared" ref="AD778:AD841" si="149">SQRT(1+O778*P778*$C$3/(R778*1000)-1/4*(O778*P778*$C$3/(R778*1000))^2*TAN(S778*PI()/180)^2)-1</f>
        <v>1.2172723542247326</v>
      </c>
      <c r="AE778" s="58">
        <f t="shared" ref="AE778:AE841" si="150">SQRT(1-O778*P778*$C$3/(Q778*1000)-1/4*(O778*P778*$C$3/(Q778*1000))^2*TAN(S778*PI()/180)^2)-1</f>
        <v>-0.37779749672516594</v>
      </c>
      <c r="AF778" s="58">
        <f t="shared" ref="AF778:AF841" si="151">(O778*P778*$C$3-SQRT((O778*P778*$C$3)^2+4*Q778*1000*R778*1000*10^(-$AI$2/10)*AD778*AE778))/(2*R778*1000*10^(-$AI$2/10)*AD778)</f>
        <v>0.81996015767447716</v>
      </c>
      <c r="AG778" s="57">
        <f t="shared" ref="AG778:AG841" si="152">IF(ISNUMBER(AF778),IF(AF778&lt;=1,10*LOG10(AF778),0),"")</f>
        <v>-0.86207249716896173</v>
      </c>
      <c r="AH778" s="59">
        <f t="shared" ref="AH778:AH841" si="153">IF(ISNUMBER(AG778),Q778*10^(AG778/10),#N/A)</f>
        <v>2.1482956131071305</v>
      </c>
      <c r="AI778" s="60">
        <f t="shared" ref="AI778:AI841" si="154">IF(ISNUMBER(AG778),R778*10^((-AG778+$AI$2)/10),#N/A)</f>
        <v>0.51344166304120886</v>
      </c>
    </row>
    <row r="779" spans="2:35">
      <c r="B779" s="11"/>
      <c r="E779" s="27">
        <f t="shared" si="145"/>
        <v>4836822.0032627909</v>
      </c>
      <c r="F779" s="27">
        <f t="shared" si="146"/>
        <v>7961915.3512003776</v>
      </c>
      <c r="G779" s="37">
        <f t="shared" si="147"/>
        <v>7021497.9949227041</v>
      </c>
      <c r="H779" s="37">
        <f t="shared" si="148"/>
        <v>7182529.4648417942</v>
      </c>
      <c r="I779" s="30"/>
      <c r="J779" s="31"/>
      <c r="K779" s="10">
        <f t="shared" ref="K779:K842" si="155">U779*V779+W779*X779/1000+Y779*Z779+AA779/1000*(AB779-1)</f>
        <v>411.5025</v>
      </c>
      <c r="L779" s="10">
        <f t="shared" ref="L779:L842" si="156">U779*V779+W779*X779/1000+Y779*Z779+AA779/1000*AB779</f>
        <v>411.65249999999997</v>
      </c>
      <c r="M779" s="8">
        <v>43196</v>
      </c>
      <c r="N779" s="16">
        <v>0.95763888888888893</v>
      </c>
      <c r="O779" s="6">
        <v>409.2</v>
      </c>
      <c r="P779" s="1">
        <v>7.8479999999999999</v>
      </c>
      <c r="Q779" s="1">
        <v>2.5499999999999998</v>
      </c>
      <c r="R779" s="1">
        <v>0.36</v>
      </c>
      <c r="S779" s="10">
        <v>1.4210899999999999E-14</v>
      </c>
      <c r="T779" s="10">
        <v>83.25</v>
      </c>
      <c r="U779" s="10">
        <v>22.2</v>
      </c>
      <c r="V779" s="12">
        <v>5</v>
      </c>
      <c r="W779" s="10">
        <v>100.5</v>
      </c>
      <c r="X779" s="12">
        <v>5</v>
      </c>
      <c r="Y779" s="10">
        <v>59.85</v>
      </c>
      <c r="Z779" s="12">
        <v>5</v>
      </c>
      <c r="AA779" s="10">
        <v>150</v>
      </c>
      <c r="AB779" s="6">
        <v>6</v>
      </c>
      <c r="AD779" s="2">
        <f t="shared" si="149"/>
        <v>1.3367242028104211</v>
      </c>
      <c r="AE779" s="58">
        <f t="shared" si="150"/>
        <v>-0.39146617861888244</v>
      </c>
      <c r="AF779" s="58">
        <f t="shared" si="151"/>
        <v>0.81604426572363287</v>
      </c>
      <c r="AG779" s="57">
        <f t="shared" si="152"/>
        <v>-0.88286282621021051</v>
      </c>
      <c r="AH779" s="59">
        <f t="shared" si="153"/>
        <v>2.0809128775952637</v>
      </c>
      <c r="AI779" s="60">
        <f t="shared" si="154"/>
        <v>0.45299017581198558</v>
      </c>
    </row>
    <row r="780" spans="2:35">
      <c r="B780" s="11"/>
      <c r="E780" s="27">
        <f t="shared" si="145"/>
        <v>5135858.6253932416</v>
      </c>
      <c r="F780" s="27">
        <f t="shared" si="146"/>
        <v>6851304.0982063897</v>
      </c>
      <c r="G780" s="37">
        <f t="shared" si="147"/>
        <v>6604966.2284661066</v>
      </c>
      <c r="H780" s="37">
        <f t="shared" si="148"/>
        <v>6309529.0144876456</v>
      </c>
      <c r="I780" s="30"/>
      <c r="J780" s="31"/>
      <c r="K780" s="10">
        <f t="shared" si="155"/>
        <v>413.10750000000002</v>
      </c>
      <c r="L780" s="10">
        <f t="shared" si="156"/>
        <v>413.25900000000001</v>
      </c>
      <c r="M780" s="8">
        <v>43196</v>
      </c>
      <c r="N780" s="16">
        <v>0.97569444444444453</v>
      </c>
      <c r="O780" s="6">
        <v>409.2</v>
      </c>
      <c r="P780" s="1">
        <v>7.8479999999999999</v>
      </c>
      <c r="Q780" s="1">
        <v>2.46</v>
      </c>
      <c r="R780" s="1">
        <v>0.5</v>
      </c>
      <c r="S780" s="10">
        <v>1.4210899999999999E-14</v>
      </c>
      <c r="T780" s="10">
        <v>83.22</v>
      </c>
      <c r="U780" s="10">
        <v>22.44</v>
      </c>
      <c r="V780" s="12">
        <v>5</v>
      </c>
      <c r="W780" s="10">
        <v>90</v>
      </c>
      <c r="X780" s="12">
        <v>5</v>
      </c>
      <c r="Y780" s="10">
        <v>59.94</v>
      </c>
      <c r="Z780" s="12">
        <v>5</v>
      </c>
      <c r="AA780" s="10">
        <v>151.5</v>
      </c>
      <c r="AB780" s="6">
        <v>6</v>
      </c>
      <c r="AD780" s="2">
        <f t="shared" si="149"/>
        <v>1.0521699734671102</v>
      </c>
      <c r="AE780" s="58">
        <f t="shared" si="150"/>
        <v>-0.4106986360435132</v>
      </c>
      <c r="AF780" s="58">
        <f t="shared" si="151"/>
        <v>0.87160775804724899</v>
      </c>
      <c r="AG780" s="57">
        <f t="shared" si="152"/>
        <v>-0.59678912819866625</v>
      </c>
      <c r="AH780" s="59">
        <f t="shared" si="153"/>
        <v>2.1441550847962323</v>
      </c>
      <c r="AI780" s="60">
        <f t="shared" si="154"/>
        <v>0.5890456011822367</v>
      </c>
    </row>
    <row r="781" spans="2:35">
      <c r="B781" s="11"/>
      <c r="E781" s="27">
        <f t="shared" si="145"/>
        <v>4312400.4925311506</v>
      </c>
      <c r="F781" s="27">
        <f t="shared" si="146"/>
        <v>5990230.6553159319</v>
      </c>
      <c r="G781" s="37">
        <f t="shared" si="147"/>
        <v>5531301.7810525885</v>
      </c>
      <c r="H781" s="37">
        <f t="shared" si="148"/>
        <v>5430710.3734285887</v>
      </c>
      <c r="I781" s="30"/>
      <c r="J781" s="31"/>
      <c r="K781" s="10">
        <f t="shared" si="155"/>
        <v>411.21000000000004</v>
      </c>
      <c r="L781" s="10">
        <f t="shared" si="156"/>
        <v>411.36</v>
      </c>
      <c r="M781" s="8">
        <v>43197</v>
      </c>
      <c r="N781" s="16">
        <v>9.0277777777777787E-3</v>
      </c>
      <c r="O781" s="6">
        <v>409.2</v>
      </c>
      <c r="P781" s="1">
        <v>7.8479999999999999</v>
      </c>
      <c r="Q781" s="1">
        <v>2.74</v>
      </c>
      <c r="R781" s="1">
        <v>0.65</v>
      </c>
      <c r="S781" s="10">
        <v>-0.1</v>
      </c>
      <c r="T781" s="10">
        <v>82.8</v>
      </c>
      <c r="U781" s="10">
        <v>22.17</v>
      </c>
      <c r="V781" s="12">
        <v>5</v>
      </c>
      <c r="W781" s="10">
        <v>102</v>
      </c>
      <c r="X781" s="12">
        <v>5</v>
      </c>
      <c r="Y781" s="10">
        <v>59.82</v>
      </c>
      <c r="Z781" s="12">
        <v>5</v>
      </c>
      <c r="AA781" s="10">
        <v>150</v>
      </c>
      <c r="AB781" s="6">
        <v>6</v>
      </c>
      <c r="AD781" s="2">
        <f t="shared" si="149"/>
        <v>0.86287527113443518</v>
      </c>
      <c r="AE781" s="58">
        <f t="shared" si="150"/>
        <v>-0.3565891291813349</v>
      </c>
      <c r="AF781" s="58">
        <f t="shared" si="151"/>
        <v>0.86019524363880473</v>
      </c>
      <c r="AG781" s="57">
        <f t="shared" si="152"/>
        <v>-0.65402963161992012</v>
      </c>
      <c r="AH781" s="59">
        <f t="shared" si="153"/>
        <v>2.3569349675703251</v>
      </c>
      <c r="AI781" s="60">
        <f t="shared" si="154"/>
        <v>0.77591888064951275</v>
      </c>
    </row>
    <row r="782" spans="2:35">
      <c r="B782" s="11"/>
      <c r="E782" s="27">
        <f t="shared" si="145"/>
        <v>4387611.6910433844</v>
      </c>
      <c r="F782" s="27">
        <f t="shared" si="146"/>
        <v>6919686.6195262754</v>
      </c>
      <c r="G782" s="37">
        <f t="shared" si="147"/>
        <v>6050450.1757392688</v>
      </c>
      <c r="H782" s="37">
        <f t="shared" si="148"/>
        <v>6208680.7183495862</v>
      </c>
      <c r="I782" s="30"/>
      <c r="J782" s="31"/>
      <c r="K782" s="10">
        <f t="shared" si="155"/>
        <v>410.10750000000002</v>
      </c>
      <c r="L782" s="10">
        <f t="shared" si="156"/>
        <v>410.26200000000006</v>
      </c>
      <c r="M782" s="8">
        <v>43197</v>
      </c>
      <c r="N782" s="16">
        <v>0.24583333333333335</v>
      </c>
      <c r="O782" s="6">
        <v>409.2</v>
      </c>
      <c r="P782" s="1">
        <v>7.8479999999999999</v>
      </c>
      <c r="Q782" s="1">
        <v>2.71</v>
      </c>
      <c r="R782" s="1">
        <v>0.49</v>
      </c>
      <c r="S782" s="10">
        <v>-0.6</v>
      </c>
      <c r="T782" s="10">
        <v>83.28</v>
      </c>
      <c r="U782" s="10">
        <v>22.32</v>
      </c>
      <c r="V782" s="12">
        <v>5</v>
      </c>
      <c r="W782" s="10">
        <v>27</v>
      </c>
      <c r="X782" s="12">
        <v>5</v>
      </c>
      <c r="Y782" s="10">
        <v>59.52</v>
      </c>
      <c r="Z782" s="12">
        <v>5</v>
      </c>
      <c r="AA782" s="10">
        <v>154.5</v>
      </c>
      <c r="AB782" s="6">
        <v>6</v>
      </c>
      <c r="AD782" s="2">
        <f t="shared" si="149"/>
        <v>1.0680053164810124</v>
      </c>
      <c r="AE782" s="58">
        <f t="shared" si="150"/>
        <v>-0.36165772951699449</v>
      </c>
      <c r="AF782" s="58">
        <f t="shared" si="151"/>
        <v>0.82797116017420835</v>
      </c>
      <c r="AG782" s="57">
        <f t="shared" si="152"/>
        <v>-0.81984790262622675</v>
      </c>
      <c r="AH782" s="59">
        <f t="shared" si="153"/>
        <v>2.2438018440721046</v>
      </c>
      <c r="AI782" s="60">
        <f t="shared" si="154"/>
        <v>0.60768829364962185</v>
      </c>
    </row>
    <row r="783" spans="2:35">
      <c r="B783" s="11"/>
      <c r="E783" s="27">
        <f t="shared" si="145"/>
        <v>4932872.5265877265</v>
      </c>
      <c r="F783" s="27">
        <f t="shared" si="146"/>
        <v>6721476.5227875803</v>
      </c>
      <c r="G783" s="37">
        <f t="shared" si="147"/>
        <v>6387340.290913335</v>
      </c>
      <c r="H783" s="37">
        <f t="shared" si="148"/>
        <v>6159621.7040748205</v>
      </c>
      <c r="I783" s="30"/>
      <c r="J783" s="31"/>
      <c r="K783" s="10">
        <f t="shared" si="155"/>
        <v>410.09999999999997</v>
      </c>
      <c r="L783" s="10">
        <f t="shared" si="156"/>
        <v>410.25149999999996</v>
      </c>
      <c r="M783" s="8">
        <v>43197</v>
      </c>
      <c r="N783" s="16">
        <v>0.28958333333333336</v>
      </c>
      <c r="O783" s="6">
        <v>409.2</v>
      </c>
      <c r="P783" s="1">
        <v>7.8479999999999999</v>
      </c>
      <c r="Q783" s="1">
        <v>2.52</v>
      </c>
      <c r="R783" s="1">
        <v>0.52</v>
      </c>
      <c r="S783" s="10">
        <v>-0.6</v>
      </c>
      <c r="T783" s="10">
        <v>82.8</v>
      </c>
      <c r="U783" s="10">
        <v>22.2</v>
      </c>
      <c r="V783" s="12">
        <v>5</v>
      </c>
      <c r="W783" s="10">
        <v>28.5</v>
      </c>
      <c r="X783" s="12">
        <v>5</v>
      </c>
      <c r="Y783" s="10">
        <v>59.64</v>
      </c>
      <c r="Z783" s="12">
        <v>5</v>
      </c>
      <c r="AA783" s="10">
        <v>151.5</v>
      </c>
      <c r="AB783" s="6">
        <v>6</v>
      </c>
      <c r="AD783" s="2">
        <f t="shared" si="149"/>
        <v>1.0217875076708234</v>
      </c>
      <c r="AE783" s="58">
        <f t="shared" si="150"/>
        <v>-0.39766619614355736</v>
      </c>
      <c r="AF783" s="58">
        <f t="shared" si="151"/>
        <v>0.86549653816154415</v>
      </c>
      <c r="AG783" s="57">
        <f t="shared" si="152"/>
        <v>-0.62734664888928637</v>
      </c>
      <c r="AH783" s="59">
        <f t="shared" si="153"/>
        <v>2.1810512761670915</v>
      </c>
      <c r="AI783" s="60">
        <f t="shared" si="154"/>
        <v>0.6169330100402356</v>
      </c>
    </row>
    <row r="784" spans="2:35">
      <c r="B784" s="11"/>
      <c r="E784" s="27">
        <f t="shared" si="145"/>
        <v>4628963.2438889621</v>
      </c>
      <c r="F784" s="27">
        <f t="shared" si="146"/>
        <v>7131447.1996901194</v>
      </c>
      <c r="G784" s="37">
        <f t="shared" si="147"/>
        <v>6376158.8333615744</v>
      </c>
      <c r="H784" s="37">
        <f t="shared" si="148"/>
        <v>6435662.940072679</v>
      </c>
      <c r="I784" s="30"/>
      <c r="J784" s="31"/>
      <c r="K784" s="10">
        <f t="shared" si="155"/>
        <v>410.97</v>
      </c>
      <c r="L784" s="10">
        <f t="shared" si="156"/>
        <v>411.1155</v>
      </c>
      <c r="M784" s="8">
        <v>43197</v>
      </c>
      <c r="N784" s="16">
        <v>0.33055555555555555</v>
      </c>
      <c r="O784" s="6">
        <v>409.2</v>
      </c>
      <c r="P784" s="1">
        <v>7.8479999999999999</v>
      </c>
      <c r="Q784" s="1">
        <v>2.62</v>
      </c>
      <c r="R784" s="1">
        <v>0.46</v>
      </c>
      <c r="S784" s="10">
        <v>-0.5</v>
      </c>
      <c r="T784" s="10">
        <v>83.4</v>
      </c>
      <c r="U784" s="10">
        <v>22.26</v>
      </c>
      <c r="V784" s="12">
        <v>5</v>
      </c>
      <c r="W784" s="10">
        <v>28.5</v>
      </c>
      <c r="X784" s="12">
        <v>5</v>
      </c>
      <c r="Y784" s="10">
        <v>59.76</v>
      </c>
      <c r="Z784" s="12">
        <v>5</v>
      </c>
      <c r="AA784" s="10">
        <v>145.5</v>
      </c>
      <c r="AB784" s="6">
        <v>6</v>
      </c>
      <c r="AD784" s="2">
        <f t="shared" si="149"/>
        <v>1.1190615664592221</v>
      </c>
      <c r="AE784" s="58">
        <f t="shared" si="150"/>
        <v>-0.37780232404657454</v>
      </c>
      <c r="AF784" s="58">
        <f t="shared" si="151"/>
        <v>0.83319623045621682</v>
      </c>
      <c r="AG784" s="57">
        <f t="shared" si="152"/>
        <v>-0.79252703553585535</v>
      </c>
      <c r="AH784" s="59">
        <f t="shared" si="153"/>
        <v>2.182974123795288</v>
      </c>
      <c r="AI784" s="60">
        <f t="shared" si="154"/>
        <v>0.56690532350186951</v>
      </c>
    </row>
    <row r="785" spans="2:35">
      <c r="B785" s="11"/>
      <c r="E785" s="27">
        <f t="shared" si="145"/>
        <v>4936926.1955571277</v>
      </c>
      <c r="F785" s="27">
        <f t="shared" si="146"/>
        <v>6994900.4983868673</v>
      </c>
      <c r="G785" s="37">
        <f t="shared" si="147"/>
        <v>6551818.5135461129</v>
      </c>
      <c r="H785" s="37">
        <f t="shared" si="148"/>
        <v>6385475.4744578116</v>
      </c>
      <c r="I785" s="30"/>
      <c r="J785" s="31"/>
      <c r="K785" s="10">
        <f t="shared" si="155"/>
        <v>411.57749999999999</v>
      </c>
      <c r="L785" s="10">
        <f t="shared" si="156"/>
        <v>411.72749999999996</v>
      </c>
      <c r="M785" s="8">
        <v>43197</v>
      </c>
      <c r="N785" s="16">
        <v>0.39374999999999999</v>
      </c>
      <c r="O785" s="6">
        <v>409.2</v>
      </c>
      <c r="P785" s="1">
        <v>7.8479999999999999</v>
      </c>
      <c r="Q785" s="1">
        <v>2.52</v>
      </c>
      <c r="R785" s="1">
        <v>0.48</v>
      </c>
      <c r="S785" s="10">
        <v>-1.7</v>
      </c>
      <c r="T785" s="10">
        <v>83.22</v>
      </c>
      <c r="U785" s="10">
        <v>22.11</v>
      </c>
      <c r="V785" s="12">
        <v>5</v>
      </c>
      <c r="W785" s="10">
        <v>25.5</v>
      </c>
      <c r="X785" s="12">
        <v>5</v>
      </c>
      <c r="Y785" s="10">
        <v>60.03</v>
      </c>
      <c r="Z785" s="12">
        <v>5</v>
      </c>
      <c r="AA785" s="10">
        <v>150</v>
      </c>
      <c r="AB785" s="6">
        <v>6</v>
      </c>
      <c r="AD785" s="2">
        <f t="shared" si="149"/>
        <v>1.0839255495126965</v>
      </c>
      <c r="AE785" s="58">
        <f t="shared" si="150"/>
        <v>-0.39773117713178319</v>
      </c>
      <c r="AF785" s="58">
        <f t="shared" si="151"/>
        <v>0.85474308534550103</v>
      </c>
      <c r="AG785" s="57">
        <f t="shared" si="152"/>
        <v>-0.68164403849226629</v>
      </c>
      <c r="AH785" s="59">
        <f t="shared" si="153"/>
        <v>2.153952575070663</v>
      </c>
      <c r="AI785" s="60">
        <f t="shared" si="154"/>
        <v>0.57664116346896377</v>
      </c>
    </row>
    <row r="786" spans="2:35">
      <c r="B786" s="11"/>
      <c r="E786" s="27">
        <f t="shared" si="145"/>
        <v>5180499.6257447628</v>
      </c>
      <c r="F786" s="27">
        <f t="shared" si="146"/>
        <v>7071555.3036416182</v>
      </c>
      <c r="G786" s="37">
        <f t="shared" si="147"/>
        <v>6773399.9664934278</v>
      </c>
      <c r="H786" s="37">
        <f t="shared" si="148"/>
        <v>6499599.5702353297</v>
      </c>
      <c r="I786" s="30"/>
      <c r="J786" s="31"/>
      <c r="K786" s="10">
        <f t="shared" si="155"/>
        <v>409.185</v>
      </c>
      <c r="L786" s="10">
        <f t="shared" si="156"/>
        <v>409.33499999999998</v>
      </c>
      <c r="M786" s="8">
        <v>43197</v>
      </c>
      <c r="N786" s="16">
        <v>0.40138888888888885</v>
      </c>
      <c r="O786" s="6">
        <v>409.2</v>
      </c>
      <c r="P786" s="1">
        <v>7.8479999999999999</v>
      </c>
      <c r="Q786" s="1">
        <v>2.4500000000000002</v>
      </c>
      <c r="R786" s="1">
        <v>0.47</v>
      </c>
      <c r="S786" s="10">
        <v>-2.2999999999999998</v>
      </c>
      <c r="T786" s="10">
        <v>82.71</v>
      </c>
      <c r="U786" s="10">
        <v>21.81</v>
      </c>
      <c r="V786" s="12">
        <v>5</v>
      </c>
      <c r="W786" s="10">
        <v>27</v>
      </c>
      <c r="X786" s="12">
        <v>5</v>
      </c>
      <c r="Y786" s="10">
        <v>59.85</v>
      </c>
      <c r="Z786" s="12">
        <v>5</v>
      </c>
      <c r="AA786" s="10">
        <v>150</v>
      </c>
      <c r="AB786" s="6">
        <v>6</v>
      </c>
      <c r="AD786" s="2">
        <f t="shared" si="149"/>
        <v>1.1003993931189791</v>
      </c>
      <c r="AE786" s="58">
        <f t="shared" si="150"/>
        <v>-0.41311100546256241</v>
      </c>
      <c r="AF786" s="58">
        <f t="shared" si="151"/>
        <v>0.86506958014038016</v>
      </c>
      <c r="AG786" s="57">
        <f t="shared" si="152"/>
        <v>-0.6294895952280255</v>
      </c>
      <c r="AH786" s="59">
        <f t="shared" si="153"/>
        <v>2.1194204713439317</v>
      </c>
      <c r="AI786" s="60">
        <f t="shared" si="154"/>
        <v>0.55788773985750861</v>
      </c>
    </row>
    <row r="787" spans="2:35">
      <c r="B787" s="11"/>
      <c r="E787" s="27">
        <f t="shared" si="145"/>
        <v>5253174.081777106</v>
      </c>
      <c r="F787" s="27">
        <f t="shared" si="146"/>
        <v>7382043.4494316699</v>
      </c>
      <c r="G787" s="37">
        <f t="shared" si="147"/>
        <v>7001732.8836007947</v>
      </c>
      <c r="H787" s="37">
        <f t="shared" si="148"/>
        <v>6758481.4371952377</v>
      </c>
      <c r="I787" s="30"/>
      <c r="J787" s="31"/>
      <c r="K787" s="10">
        <f t="shared" si="155"/>
        <v>410.09249999999997</v>
      </c>
      <c r="L787" s="10">
        <f t="shared" si="156"/>
        <v>410.24249999999995</v>
      </c>
      <c r="M787" s="8">
        <v>43198</v>
      </c>
      <c r="N787" s="16">
        <v>2.4305555555555556E-2</v>
      </c>
      <c r="O787" s="6">
        <v>409.2</v>
      </c>
      <c r="P787" s="1">
        <v>7.8479999999999999</v>
      </c>
      <c r="Q787" s="1">
        <v>2.46</v>
      </c>
      <c r="R787" s="1">
        <v>0.45</v>
      </c>
      <c r="S787" s="10">
        <v>-8.3000000000000007</v>
      </c>
      <c r="T787" s="10">
        <v>83.28</v>
      </c>
      <c r="U787" s="10">
        <v>22.2</v>
      </c>
      <c r="V787" s="12">
        <v>5</v>
      </c>
      <c r="W787" s="10">
        <v>28.5</v>
      </c>
      <c r="X787" s="12">
        <v>5</v>
      </c>
      <c r="Y787" s="10">
        <v>59.64</v>
      </c>
      <c r="Z787" s="12">
        <v>5</v>
      </c>
      <c r="AA787" s="10">
        <v>150</v>
      </c>
      <c r="AB787" s="6">
        <v>6</v>
      </c>
      <c r="AD787" s="2">
        <f t="shared" si="149"/>
        <v>1.1214338435669227</v>
      </c>
      <c r="AE787" s="58">
        <f t="shared" si="150"/>
        <v>-0.41262509029229466</v>
      </c>
      <c r="AF787" s="58">
        <f t="shared" si="151"/>
        <v>0.85689884151521478</v>
      </c>
      <c r="AG787" s="57">
        <f t="shared" si="152"/>
        <v>-0.67070444313439337</v>
      </c>
      <c r="AH787" s="59">
        <f t="shared" si="153"/>
        <v>2.1079711501274283</v>
      </c>
      <c r="AI787" s="60">
        <f t="shared" si="154"/>
        <v>0.53924106541394423</v>
      </c>
    </row>
    <row r="788" spans="2:35">
      <c r="B788" s="11"/>
      <c r="E788" s="27">
        <f t="shared" si="145"/>
        <v>4926844.4636860369</v>
      </c>
      <c r="F788" s="27">
        <f t="shared" si="146"/>
        <v>7172913.3812384838</v>
      </c>
      <c r="G788" s="37">
        <f t="shared" si="147"/>
        <v>6644141.5208596028</v>
      </c>
      <c r="H788" s="37">
        <f t="shared" si="148"/>
        <v>6528215.6386348596</v>
      </c>
      <c r="I788" s="30"/>
      <c r="J788" s="31"/>
      <c r="K788" s="10">
        <f t="shared" si="155"/>
        <v>410.1</v>
      </c>
      <c r="L788" s="10">
        <f t="shared" si="156"/>
        <v>410.25</v>
      </c>
      <c r="M788" s="8">
        <v>43198</v>
      </c>
      <c r="N788" s="16">
        <v>0.13749999999999998</v>
      </c>
      <c r="O788" s="6">
        <v>409.2</v>
      </c>
      <c r="P788" s="1">
        <v>7.8479999999999999</v>
      </c>
      <c r="Q788" s="1">
        <v>2.5299999999999998</v>
      </c>
      <c r="R788" s="1">
        <v>0.46</v>
      </c>
      <c r="S788" s="10">
        <v>-4.0999999999999996</v>
      </c>
      <c r="T788" s="10">
        <v>83.13</v>
      </c>
      <c r="U788" s="10">
        <v>22.08</v>
      </c>
      <c r="V788" s="12">
        <v>5</v>
      </c>
      <c r="W788" s="10">
        <v>30</v>
      </c>
      <c r="X788" s="12">
        <v>5</v>
      </c>
      <c r="Y788" s="10">
        <v>59.76</v>
      </c>
      <c r="Z788" s="12">
        <v>5</v>
      </c>
      <c r="AA788" s="10">
        <v>150</v>
      </c>
      <c r="AB788" s="6">
        <v>6</v>
      </c>
      <c r="AD788" s="2">
        <f t="shared" si="149"/>
        <v>1.1154201128195012</v>
      </c>
      <c r="AE788" s="58">
        <f t="shared" si="150"/>
        <v>-0.39599814408531364</v>
      </c>
      <c r="AF788" s="58">
        <f t="shared" si="151"/>
        <v>0.84742849331499825</v>
      </c>
      <c r="AG788" s="57">
        <f t="shared" si="152"/>
        <v>-0.71896937689953466</v>
      </c>
      <c r="AH788" s="59">
        <f t="shared" si="153"/>
        <v>2.1439940880869455</v>
      </c>
      <c r="AI788" s="60">
        <f t="shared" si="154"/>
        <v>0.55738434840630824</v>
      </c>
    </row>
    <row r="789" spans="2:35">
      <c r="B789" s="11"/>
      <c r="E789" s="27">
        <f t="shared" si="145"/>
        <v>5007223.3870469341</v>
      </c>
      <c r="F789" s="27">
        <f t="shared" si="146"/>
        <v>7347743.7961982163</v>
      </c>
      <c r="G789" s="37">
        <f t="shared" si="147"/>
        <v>6808176.0777275153</v>
      </c>
      <c r="H789" s="37">
        <f t="shared" si="148"/>
        <v>6688644.3442580709</v>
      </c>
      <c r="I789" s="30"/>
      <c r="J789" s="31"/>
      <c r="K789" s="10">
        <f t="shared" si="155"/>
        <v>410.08500000000004</v>
      </c>
      <c r="L789" s="10">
        <f t="shared" si="156"/>
        <v>410.23200000000003</v>
      </c>
      <c r="M789" s="8">
        <v>43198</v>
      </c>
      <c r="N789" s="16">
        <v>0.19305555555555554</v>
      </c>
      <c r="O789" s="6">
        <v>409.2</v>
      </c>
      <c r="P789" s="1">
        <v>7.8479999999999999</v>
      </c>
      <c r="Q789" s="1">
        <v>2.5099999999999998</v>
      </c>
      <c r="R789" s="1">
        <v>0.44</v>
      </c>
      <c r="S789" s="10">
        <v>-5.0999999999999996</v>
      </c>
      <c r="T789" s="10">
        <v>82.77</v>
      </c>
      <c r="U789" s="10">
        <v>22.29</v>
      </c>
      <c r="V789" s="12">
        <v>5</v>
      </c>
      <c r="W789" s="10">
        <v>30</v>
      </c>
      <c r="X789" s="12">
        <v>5</v>
      </c>
      <c r="Y789" s="10">
        <v>59.55</v>
      </c>
      <c r="Z789" s="12">
        <v>5</v>
      </c>
      <c r="AA789" s="10">
        <v>147</v>
      </c>
      <c r="AB789" s="6">
        <v>6</v>
      </c>
      <c r="AD789" s="2">
        <f t="shared" si="149"/>
        <v>1.1500699978694251</v>
      </c>
      <c r="AE789" s="58">
        <f t="shared" si="150"/>
        <v>-0.40044712871843879</v>
      </c>
      <c r="AF789" s="58">
        <f t="shared" si="151"/>
        <v>0.8452351397173995</v>
      </c>
      <c r="AG789" s="57">
        <f t="shared" si="152"/>
        <v>-0.73022455930977737</v>
      </c>
      <c r="AH789" s="59">
        <f t="shared" si="153"/>
        <v>2.1215402006906725</v>
      </c>
      <c r="AI789" s="60">
        <f t="shared" si="154"/>
        <v>0.53453375126478719</v>
      </c>
    </row>
    <row r="790" spans="2:35">
      <c r="B790" s="11"/>
      <c r="E790" s="27">
        <f t="shared" si="145"/>
        <v>4701225.398537362</v>
      </c>
      <c r="F790" s="27">
        <f t="shared" si="146"/>
        <v>6788538.7258257773</v>
      </c>
      <c r="G790" s="37">
        <f t="shared" si="147"/>
        <v>6244531.1053217053</v>
      </c>
      <c r="H790" s="37">
        <f t="shared" si="148"/>
        <v>6159859.2690126747</v>
      </c>
      <c r="I790" s="30"/>
      <c r="J790" s="31"/>
      <c r="K790" s="10">
        <f t="shared" si="155"/>
        <v>410.1</v>
      </c>
      <c r="L790" s="10">
        <f t="shared" si="156"/>
        <v>410.25</v>
      </c>
      <c r="M790" s="8">
        <v>43198</v>
      </c>
      <c r="N790" s="16">
        <v>0.21111111111111111</v>
      </c>
      <c r="O790" s="6">
        <v>409.2</v>
      </c>
      <c r="P790" s="1">
        <v>7.8479999999999999</v>
      </c>
      <c r="Q790" s="1">
        <v>2.61</v>
      </c>
      <c r="R790" s="1">
        <v>0.52</v>
      </c>
      <c r="S790" s="10">
        <v>-5.4</v>
      </c>
      <c r="T790" s="10">
        <v>83.25</v>
      </c>
      <c r="U790" s="10">
        <v>21.84</v>
      </c>
      <c r="V790" s="12">
        <v>5</v>
      </c>
      <c r="W790" s="10">
        <v>30</v>
      </c>
      <c r="X790" s="12">
        <v>5</v>
      </c>
      <c r="Y790" s="10">
        <v>60</v>
      </c>
      <c r="Z790" s="12">
        <v>5</v>
      </c>
      <c r="AA790" s="10">
        <v>150</v>
      </c>
      <c r="AB790" s="6">
        <v>6</v>
      </c>
      <c r="AD790" s="2">
        <f t="shared" si="149"/>
        <v>1.0165778037190201</v>
      </c>
      <c r="AE790" s="58">
        <f t="shared" si="150"/>
        <v>-0.38036827295137465</v>
      </c>
      <c r="AF790" s="58">
        <f t="shared" si="151"/>
        <v>0.84981271059082186</v>
      </c>
      <c r="AG790" s="57">
        <f t="shared" si="152"/>
        <v>-0.70676777484944875</v>
      </c>
      <c r="AH790" s="59">
        <f t="shared" si="153"/>
        <v>2.218011174642045</v>
      </c>
      <c r="AI790" s="60">
        <f t="shared" si="154"/>
        <v>0.62831889640269145</v>
      </c>
    </row>
    <row r="791" spans="2:35">
      <c r="B791" s="11"/>
      <c r="E791" s="27">
        <f t="shared" si="145"/>
        <v>4600563.9074618276</v>
      </c>
      <c r="F791" s="27">
        <f t="shared" si="146"/>
        <v>7061871.9724312276</v>
      </c>
      <c r="G791" s="37">
        <f t="shared" si="147"/>
        <v>6313790.118265274</v>
      </c>
      <c r="H791" s="37">
        <f t="shared" si="148"/>
        <v>6371296.6886295686</v>
      </c>
      <c r="I791" s="30"/>
      <c r="J791" s="31"/>
      <c r="K791" s="10">
        <f t="shared" si="155"/>
        <v>409.84499999999997</v>
      </c>
      <c r="L791" s="10">
        <f t="shared" si="156"/>
        <v>410.00399999999996</v>
      </c>
      <c r="M791" s="8">
        <v>43196</v>
      </c>
      <c r="N791" s="16">
        <v>0.74097222222222225</v>
      </c>
      <c r="O791" s="6">
        <v>409.05</v>
      </c>
      <c r="P791" s="1">
        <v>7.8479999999999999</v>
      </c>
      <c r="Q791" s="1">
        <v>2.63</v>
      </c>
      <c r="R791" s="1">
        <v>0.47</v>
      </c>
      <c r="S791" s="10">
        <v>0.9</v>
      </c>
      <c r="T791" s="10">
        <v>82.77</v>
      </c>
      <c r="U791" s="10">
        <v>22.08</v>
      </c>
      <c r="V791" s="12">
        <v>5</v>
      </c>
      <c r="W791" s="10">
        <v>0</v>
      </c>
      <c r="X791" s="12">
        <v>5</v>
      </c>
      <c r="Y791" s="10">
        <v>59.73</v>
      </c>
      <c r="Z791" s="12">
        <v>5</v>
      </c>
      <c r="AA791" s="10">
        <v>159</v>
      </c>
      <c r="AB791" s="6">
        <v>6</v>
      </c>
      <c r="AD791" s="2">
        <f t="shared" si="149"/>
        <v>1.1010503995950698</v>
      </c>
      <c r="AE791" s="58">
        <f t="shared" si="150"/>
        <v>-0.37576591034927942</v>
      </c>
      <c r="AF791" s="58">
        <f t="shared" si="151"/>
        <v>0.83418370951245835</v>
      </c>
      <c r="AG791" s="57">
        <f t="shared" si="152"/>
        <v>-0.78738295595351349</v>
      </c>
      <c r="AH791" s="59">
        <f t="shared" si="153"/>
        <v>2.1939031560177655</v>
      </c>
      <c r="AI791" s="60">
        <f t="shared" si="154"/>
        <v>0.5785436797441954</v>
      </c>
    </row>
    <row r="792" spans="2:35">
      <c r="B792" s="11"/>
      <c r="E792" s="27">
        <f t="shared" si="145"/>
        <v>4660464.2176061496</v>
      </c>
      <c r="F792" s="27">
        <f t="shared" si="146"/>
        <v>7971942.319610728</v>
      </c>
      <c r="G792" s="37">
        <f t="shared" si="147"/>
        <v>6846226.0398500655</v>
      </c>
      <c r="H792" s="37">
        <f t="shared" si="148"/>
        <v>7154929.188413173</v>
      </c>
      <c r="I792" s="30"/>
      <c r="J792" s="31"/>
      <c r="K792" s="10">
        <f t="shared" si="155"/>
        <v>410.29500000000002</v>
      </c>
      <c r="L792" s="10">
        <f t="shared" si="156"/>
        <v>410.44350000000003</v>
      </c>
      <c r="M792" s="8">
        <v>43196</v>
      </c>
      <c r="N792" s="16">
        <v>0.84444444444444444</v>
      </c>
      <c r="O792" s="6">
        <v>409.05</v>
      </c>
      <c r="P792" s="1">
        <v>7.8479999999999999</v>
      </c>
      <c r="Q792" s="1">
        <v>2.61</v>
      </c>
      <c r="R792" s="1">
        <v>0.36</v>
      </c>
      <c r="S792" s="10">
        <v>1.7</v>
      </c>
      <c r="T792" s="10">
        <v>82.53</v>
      </c>
      <c r="U792" s="10">
        <v>21.96</v>
      </c>
      <c r="V792" s="12">
        <v>5</v>
      </c>
      <c r="W792" s="10">
        <v>100.5</v>
      </c>
      <c r="X792" s="12">
        <v>5</v>
      </c>
      <c r="Y792" s="10">
        <v>59.85</v>
      </c>
      <c r="Z792" s="12">
        <v>5</v>
      </c>
      <c r="AA792" s="10">
        <v>148.5</v>
      </c>
      <c r="AB792" s="6">
        <v>6</v>
      </c>
      <c r="AD792" s="2">
        <f t="shared" si="149"/>
        <v>1.3354372666015859</v>
      </c>
      <c r="AE792" s="58">
        <f t="shared" si="150"/>
        <v>-0.37957176422827865</v>
      </c>
      <c r="AF792" s="58">
        <f t="shared" si="151"/>
        <v>0.80731524546069855</v>
      </c>
      <c r="AG792" s="57">
        <f t="shared" si="152"/>
        <v>-0.92956846157808237</v>
      </c>
      <c r="AH792" s="59">
        <f t="shared" si="153"/>
        <v>2.1070927906524228</v>
      </c>
      <c r="AI792" s="60">
        <f t="shared" si="154"/>
        <v>0.45788808953999471</v>
      </c>
    </row>
    <row r="793" spans="2:35">
      <c r="B793" s="11"/>
      <c r="E793" s="27">
        <f t="shared" si="145"/>
        <v>4997239.8603522712</v>
      </c>
      <c r="F793" s="27">
        <f t="shared" si="146"/>
        <v>6597046.3262783261</v>
      </c>
      <c r="G793" s="37">
        <f t="shared" si="147"/>
        <v>6355391.7039428633</v>
      </c>
      <c r="H793" s="37">
        <f t="shared" si="148"/>
        <v>6071524.290637115</v>
      </c>
      <c r="I793" s="30"/>
      <c r="J793" s="31"/>
      <c r="K793" s="10">
        <f t="shared" si="155"/>
        <v>410.90249999999997</v>
      </c>
      <c r="L793" s="10">
        <f t="shared" si="156"/>
        <v>411.05249999999995</v>
      </c>
      <c r="M793" s="8">
        <v>43196</v>
      </c>
      <c r="N793" s="16">
        <v>0.95972222222222225</v>
      </c>
      <c r="O793" s="6">
        <v>409.05</v>
      </c>
      <c r="P793" s="1">
        <v>7.8479999999999999</v>
      </c>
      <c r="Q793" s="1">
        <v>2.5</v>
      </c>
      <c r="R793" s="1">
        <v>0.54</v>
      </c>
      <c r="S793" s="10">
        <v>0.4</v>
      </c>
      <c r="T793" s="10">
        <v>82.71</v>
      </c>
      <c r="U793" s="10">
        <v>22.08</v>
      </c>
      <c r="V793" s="12">
        <v>5</v>
      </c>
      <c r="W793" s="10">
        <v>100.5</v>
      </c>
      <c r="X793" s="12">
        <v>5</v>
      </c>
      <c r="Y793" s="10">
        <v>59.85</v>
      </c>
      <c r="Z793" s="12">
        <v>5</v>
      </c>
      <c r="AA793" s="10">
        <v>150</v>
      </c>
      <c r="AB793" s="6">
        <v>6</v>
      </c>
      <c r="AD793" s="2">
        <f t="shared" si="149"/>
        <v>0.99306857397372617</v>
      </c>
      <c r="AE793" s="58">
        <f t="shared" si="150"/>
        <v>-0.40171069118590719</v>
      </c>
      <c r="AF793" s="58">
        <f t="shared" si="151"/>
        <v>0.87448831171860508</v>
      </c>
      <c r="AG793" s="57">
        <f t="shared" si="152"/>
        <v>-0.58245990862304298</v>
      </c>
      <c r="AH793" s="59">
        <f t="shared" si="153"/>
        <v>2.1862207792965127</v>
      </c>
      <c r="AI793" s="60">
        <f t="shared" si="154"/>
        <v>0.63407371564640413</v>
      </c>
    </row>
    <row r="794" spans="2:35">
      <c r="B794" s="11"/>
      <c r="E794" s="27">
        <f t="shared" si="145"/>
        <v>4685442.0172450775</v>
      </c>
      <c r="F794" s="27">
        <f t="shared" si="146"/>
        <v>6305884.953184871</v>
      </c>
      <c r="G794" s="37">
        <f t="shared" si="147"/>
        <v>5973051.0442056069</v>
      </c>
      <c r="H794" s="37">
        <f t="shared" si="148"/>
        <v>5767187.1120178085</v>
      </c>
      <c r="I794" s="30"/>
      <c r="J794" s="31"/>
      <c r="K794" s="10">
        <f t="shared" si="155"/>
        <v>412.68750000000006</v>
      </c>
      <c r="L794" s="10">
        <f t="shared" si="156"/>
        <v>412.83300000000003</v>
      </c>
      <c r="M794" s="8">
        <v>43197</v>
      </c>
      <c r="N794" s="16">
        <v>1.8055555555555557E-2</v>
      </c>
      <c r="O794" s="6">
        <v>409.05</v>
      </c>
      <c r="P794" s="1">
        <v>7.8479999999999999</v>
      </c>
      <c r="Q794" s="1">
        <v>2.6</v>
      </c>
      <c r="R794" s="1">
        <v>0.59</v>
      </c>
      <c r="S794" s="10">
        <v>0.5</v>
      </c>
      <c r="T794" s="10">
        <v>83.49</v>
      </c>
      <c r="U794" s="10">
        <v>22.23</v>
      </c>
      <c r="V794" s="12">
        <v>5</v>
      </c>
      <c r="W794" s="10">
        <v>102</v>
      </c>
      <c r="X794" s="12">
        <v>5</v>
      </c>
      <c r="Y794" s="10">
        <v>60.06</v>
      </c>
      <c r="Z794" s="12">
        <v>5</v>
      </c>
      <c r="AA794" s="10">
        <v>145.5</v>
      </c>
      <c r="AB794" s="6">
        <v>6</v>
      </c>
      <c r="AD794" s="2">
        <f t="shared" si="149"/>
        <v>0.92883079493344911</v>
      </c>
      <c r="AE794" s="58">
        <f t="shared" si="150"/>
        <v>-0.38141944950438689</v>
      </c>
      <c r="AF794" s="58">
        <f t="shared" si="151"/>
        <v>0.86880746377701257</v>
      </c>
      <c r="AG794" s="57">
        <f t="shared" si="152"/>
        <v>-0.61076456789243938</v>
      </c>
      <c r="AH794" s="59">
        <f t="shared" si="153"/>
        <v>2.258899405820233</v>
      </c>
      <c r="AI794" s="60">
        <f t="shared" si="154"/>
        <v>0.6973141345384013</v>
      </c>
    </row>
    <row r="795" spans="2:35">
      <c r="B795" s="11"/>
      <c r="E795" s="27">
        <f t="shared" si="145"/>
        <v>4804756.2967994707</v>
      </c>
      <c r="F795" s="27">
        <f t="shared" si="146"/>
        <v>6920157.2950102221</v>
      </c>
      <c r="G795" s="37">
        <f t="shared" si="147"/>
        <v>6407204.7420301083</v>
      </c>
      <c r="H795" s="37">
        <f t="shared" si="148"/>
        <v>6296235.7751799161</v>
      </c>
      <c r="I795" s="30"/>
      <c r="J795" s="31"/>
      <c r="K795" s="10">
        <f t="shared" si="155"/>
        <v>409.77</v>
      </c>
      <c r="L795" s="10">
        <f t="shared" si="156"/>
        <v>409.91399999999993</v>
      </c>
      <c r="M795" s="8">
        <v>43197</v>
      </c>
      <c r="N795" s="16">
        <v>2.5694444444444447E-2</v>
      </c>
      <c r="O795" s="6">
        <v>409.05</v>
      </c>
      <c r="P795" s="1">
        <v>7.8479999999999999</v>
      </c>
      <c r="Q795" s="1">
        <v>2.56</v>
      </c>
      <c r="R795" s="1">
        <v>0.49</v>
      </c>
      <c r="S795" s="10">
        <v>0.1</v>
      </c>
      <c r="T795" s="10">
        <v>81.87</v>
      </c>
      <c r="U795" s="10">
        <v>22.23</v>
      </c>
      <c r="V795" s="12">
        <v>5</v>
      </c>
      <c r="W795" s="10">
        <v>0</v>
      </c>
      <c r="X795" s="12">
        <v>5</v>
      </c>
      <c r="Y795" s="10">
        <v>59.58</v>
      </c>
      <c r="Z795" s="12">
        <v>5</v>
      </c>
      <c r="AA795" s="10">
        <v>144</v>
      </c>
      <c r="AB795" s="6">
        <v>6</v>
      </c>
      <c r="AD795" s="2">
        <f t="shared" si="149"/>
        <v>1.0677840825238003</v>
      </c>
      <c r="AE795" s="58">
        <f t="shared" si="150"/>
        <v>-0.38926049129563622</v>
      </c>
      <c r="AF795" s="58">
        <f t="shared" si="151"/>
        <v>0.85041315344810109</v>
      </c>
      <c r="AG795" s="57">
        <f t="shared" si="152"/>
        <v>-0.70370031144977985</v>
      </c>
      <c r="AH795" s="59">
        <f t="shared" si="153"/>
        <v>2.1770576728271389</v>
      </c>
      <c r="AI795" s="60">
        <f t="shared" si="154"/>
        <v>0.5916516924477091</v>
      </c>
    </row>
    <row r="796" spans="2:35">
      <c r="B796" s="11"/>
      <c r="E796" s="27">
        <f t="shared" si="145"/>
        <v>4545814.9641753761</v>
      </c>
      <c r="F796" s="27">
        <f t="shared" si="146"/>
        <v>3752586.1714149634</v>
      </c>
      <c r="G796" s="37">
        <f t="shared" si="147"/>
        <v>4545814.9641753761</v>
      </c>
      <c r="H796" s="37">
        <f t="shared" si="148"/>
        <v>3685135.3217348959</v>
      </c>
      <c r="I796" s="30"/>
      <c r="J796" s="31"/>
      <c r="K796" s="10">
        <f t="shared" si="155"/>
        <v>409.92</v>
      </c>
      <c r="L796" s="10">
        <f t="shared" si="156"/>
        <v>410.06700000000001</v>
      </c>
      <c r="M796" s="8">
        <v>43197</v>
      </c>
      <c r="N796" s="16">
        <v>0.10833333333333334</v>
      </c>
      <c r="O796" s="6">
        <v>409.05</v>
      </c>
      <c r="P796" s="1">
        <v>7.8479999999999999</v>
      </c>
      <c r="Q796" s="1">
        <v>2.65</v>
      </c>
      <c r="R796" s="1">
        <v>1.4</v>
      </c>
      <c r="S796" s="10">
        <v>1.1000000000000001</v>
      </c>
      <c r="T796" s="10">
        <v>82.35</v>
      </c>
      <c r="U796" s="10">
        <v>22.32</v>
      </c>
      <c r="V796" s="12">
        <v>5</v>
      </c>
      <c r="W796" s="10">
        <v>27</v>
      </c>
      <c r="X796" s="12">
        <v>5</v>
      </c>
      <c r="Y796" s="10">
        <v>59.49</v>
      </c>
      <c r="Z796" s="12">
        <v>5</v>
      </c>
      <c r="AA796" s="10">
        <v>147</v>
      </c>
      <c r="AB796" s="6">
        <v>6</v>
      </c>
      <c r="AD796" s="2">
        <f t="shared" si="149"/>
        <v>0.46505547991357643</v>
      </c>
      <c r="AE796" s="58">
        <f t="shared" si="150"/>
        <v>-0.37209597206897504</v>
      </c>
      <c r="AF796" s="58">
        <f t="shared" si="151"/>
        <v>1.0490575491564225</v>
      </c>
      <c r="AG796" s="57">
        <f t="shared" si="152"/>
        <v>0</v>
      </c>
      <c r="AH796" s="59">
        <f t="shared" si="153"/>
        <v>2.65</v>
      </c>
      <c r="AI796" s="60">
        <f t="shared" si="154"/>
        <v>1.4375668043353209</v>
      </c>
    </row>
    <row r="797" spans="2:35">
      <c r="B797" s="11"/>
      <c r="E797" s="27">
        <f t="shared" si="145"/>
        <v>4365524.9539123923</v>
      </c>
      <c r="F797" s="27">
        <f t="shared" si="146"/>
        <v>6666032.4460019059</v>
      </c>
      <c r="G797" s="37">
        <f t="shared" si="147"/>
        <v>5906084.3109480953</v>
      </c>
      <c r="H797" s="37">
        <f t="shared" si="148"/>
        <v>5992877.6374479448</v>
      </c>
      <c r="I797" s="30"/>
      <c r="J797" s="31"/>
      <c r="K797" s="10">
        <f t="shared" si="155"/>
        <v>409.935</v>
      </c>
      <c r="L797" s="10">
        <f t="shared" si="156"/>
        <v>410.08499999999998</v>
      </c>
      <c r="M797" s="8">
        <v>43197</v>
      </c>
      <c r="N797" s="16">
        <v>0.12708333333333333</v>
      </c>
      <c r="O797" s="6">
        <v>409.05</v>
      </c>
      <c r="P797" s="1">
        <v>7.8479999999999999</v>
      </c>
      <c r="Q797" s="1">
        <v>2.72</v>
      </c>
      <c r="R797" s="1">
        <v>0.53</v>
      </c>
      <c r="S797" s="10">
        <v>1.8</v>
      </c>
      <c r="T797" s="10">
        <v>82.89</v>
      </c>
      <c r="U797" s="10">
        <v>21.87</v>
      </c>
      <c r="V797" s="12">
        <v>5</v>
      </c>
      <c r="W797" s="10">
        <v>27</v>
      </c>
      <c r="X797" s="12">
        <v>5</v>
      </c>
      <c r="Y797" s="10">
        <v>59.94</v>
      </c>
      <c r="Z797" s="12">
        <v>5</v>
      </c>
      <c r="AA797" s="10">
        <v>150</v>
      </c>
      <c r="AB797" s="6">
        <v>6</v>
      </c>
      <c r="AD797" s="2">
        <f t="shared" si="149"/>
        <v>1.0065515245721435</v>
      </c>
      <c r="AE797" s="58">
        <f t="shared" si="150"/>
        <v>-0.35984436238744044</v>
      </c>
      <c r="AF797" s="58">
        <f t="shared" si="151"/>
        <v>0.83600183355136515</v>
      </c>
      <c r="AG797" s="57">
        <f t="shared" si="152"/>
        <v>-0.77792770048582971</v>
      </c>
      <c r="AH797" s="59">
        <f t="shared" si="153"/>
        <v>2.2739249872597131</v>
      </c>
      <c r="AI797" s="60">
        <f t="shared" si="154"/>
        <v>0.6509814894450805</v>
      </c>
    </row>
    <row r="798" spans="2:35">
      <c r="B798" s="11"/>
      <c r="E798" s="27">
        <f t="shared" si="145"/>
        <v>4448687.5610691225</v>
      </c>
      <c r="F798" s="27">
        <f t="shared" si="146"/>
        <v>6740049.9186525997</v>
      </c>
      <c r="G798" s="37">
        <f t="shared" si="147"/>
        <v>6014247.9523273036</v>
      </c>
      <c r="H798" s="37">
        <f t="shared" si="148"/>
        <v>6070592.476004092</v>
      </c>
      <c r="I798" s="30"/>
      <c r="J798" s="31"/>
      <c r="K798" s="10">
        <f t="shared" si="155"/>
        <v>406.94250000000005</v>
      </c>
      <c r="L798" s="10">
        <f t="shared" si="156"/>
        <v>407.12400000000002</v>
      </c>
      <c r="M798" s="8">
        <v>43197</v>
      </c>
      <c r="N798" s="16">
        <v>0.16041666666666668</v>
      </c>
      <c r="O798" s="6">
        <v>409.05</v>
      </c>
      <c r="P798" s="1">
        <v>7.8479999999999999</v>
      </c>
      <c r="Q798" s="1">
        <v>2.69</v>
      </c>
      <c r="R798" s="1">
        <v>0.52</v>
      </c>
      <c r="S798" s="10">
        <v>2.8</v>
      </c>
      <c r="T798" s="10">
        <v>81.84</v>
      </c>
      <c r="U798" s="10">
        <v>21.96</v>
      </c>
      <c r="V798" s="12">
        <v>5</v>
      </c>
      <c r="W798" s="10">
        <v>27</v>
      </c>
      <c r="X798" s="12">
        <v>5</v>
      </c>
      <c r="Y798" s="10">
        <v>59.22</v>
      </c>
      <c r="Z798" s="12">
        <v>5</v>
      </c>
      <c r="AA798" s="10">
        <v>181.5</v>
      </c>
      <c r="AB798" s="6">
        <v>6</v>
      </c>
      <c r="AD798" s="2">
        <f t="shared" si="149"/>
        <v>1.0201624777897904</v>
      </c>
      <c r="AE798" s="58">
        <f t="shared" si="150"/>
        <v>-0.36510544293903857</v>
      </c>
      <c r="AF798" s="58">
        <f t="shared" si="151"/>
        <v>0.83778920350873698</v>
      </c>
      <c r="AG798" s="57">
        <f t="shared" si="152"/>
        <v>-0.76865240640819477</v>
      </c>
      <c r="AH798" s="59">
        <f t="shared" si="153"/>
        <v>2.2536529574385029</v>
      </c>
      <c r="AI798" s="60">
        <f t="shared" si="154"/>
        <v>0.63733619654103912</v>
      </c>
    </row>
    <row r="799" spans="2:35">
      <c r="B799" s="11"/>
      <c r="E799" s="27">
        <f t="shared" si="145"/>
        <v>4564101.9643152533</v>
      </c>
      <c r="F799" s="27">
        <f t="shared" si="146"/>
        <v>1458458.1876042569</v>
      </c>
      <c r="G799" s="37" t="e">
        <f t="shared" si="147"/>
        <v>#N/A</v>
      </c>
      <c r="H799" s="37" t="e">
        <f t="shared" si="148"/>
        <v>#N/A</v>
      </c>
      <c r="I799" s="30"/>
      <c r="J799" s="31"/>
      <c r="K799" s="10">
        <f t="shared" si="155"/>
        <v>411.41999999999996</v>
      </c>
      <c r="L799" s="10">
        <f t="shared" si="156"/>
        <v>411.59999999999997</v>
      </c>
      <c r="M799" s="8">
        <v>43197</v>
      </c>
      <c r="N799" s="16">
        <v>0.19930555555555554</v>
      </c>
      <c r="O799" s="6">
        <v>409.05</v>
      </c>
      <c r="P799" s="1">
        <v>7.8479999999999999</v>
      </c>
      <c r="Q799" s="1">
        <v>2.65</v>
      </c>
      <c r="R799" s="1">
        <v>4.72</v>
      </c>
      <c r="S799" s="10">
        <v>3.7</v>
      </c>
      <c r="T799" s="10">
        <v>82.47</v>
      </c>
      <c r="U799" s="10">
        <v>22.14</v>
      </c>
      <c r="V799" s="12">
        <v>5</v>
      </c>
      <c r="W799" s="10">
        <v>24</v>
      </c>
      <c r="X799" s="12">
        <v>5</v>
      </c>
      <c r="Y799" s="10">
        <v>59.94</v>
      </c>
      <c r="Z799" s="12">
        <v>5</v>
      </c>
      <c r="AA799" s="10">
        <v>180</v>
      </c>
      <c r="AB799" s="6">
        <v>6</v>
      </c>
      <c r="AD799" s="2">
        <f t="shared" si="149"/>
        <v>0.15756003820374387</v>
      </c>
      <c r="AE799" s="58">
        <f t="shared" si="150"/>
        <v>-0.3723745307582691</v>
      </c>
      <c r="AF799" s="58" t="e">
        <f t="shared" si="151"/>
        <v>#NUM!</v>
      </c>
      <c r="AG799" s="57" t="str">
        <f t="shared" si="152"/>
        <v/>
      </c>
      <c r="AH799" s="59" t="e">
        <f t="shared" si="153"/>
        <v>#N/A</v>
      </c>
      <c r="AI799" s="60" t="e">
        <f t="shared" si="154"/>
        <v>#N/A</v>
      </c>
    </row>
    <row r="800" spans="2:35">
      <c r="B800" s="11"/>
      <c r="E800" s="27">
        <f t="shared" si="145"/>
        <v>4899425.2792155743</v>
      </c>
      <c r="F800" s="27">
        <f t="shared" si="146"/>
        <v>6853444.8837969638</v>
      </c>
      <c r="G800" s="37">
        <f t="shared" si="147"/>
        <v>6440858.6160670286</v>
      </c>
      <c r="H800" s="37">
        <f t="shared" si="148"/>
        <v>6260953.2273399448</v>
      </c>
      <c r="I800" s="30"/>
      <c r="J800" s="31"/>
      <c r="K800" s="10">
        <f t="shared" si="155"/>
        <v>409.935</v>
      </c>
      <c r="L800" s="10">
        <f t="shared" si="156"/>
        <v>410.08499999999998</v>
      </c>
      <c r="M800" s="8">
        <v>43197</v>
      </c>
      <c r="N800" s="16">
        <v>0.30208333333333331</v>
      </c>
      <c r="O800" s="6">
        <v>409.05</v>
      </c>
      <c r="P800" s="1">
        <v>7.8479999999999999</v>
      </c>
      <c r="Q800" s="1">
        <v>2.5299999999999998</v>
      </c>
      <c r="R800" s="1">
        <v>0.5</v>
      </c>
      <c r="S800" s="10">
        <v>-0.6</v>
      </c>
      <c r="T800" s="10">
        <v>82.47</v>
      </c>
      <c r="U800" s="10">
        <v>22.35</v>
      </c>
      <c r="V800" s="12">
        <v>5</v>
      </c>
      <c r="W800" s="10">
        <v>27</v>
      </c>
      <c r="X800" s="12">
        <v>5</v>
      </c>
      <c r="Y800" s="10">
        <v>59.46</v>
      </c>
      <c r="Z800" s="12">
        <v>5</v>
      </c>
      <c r="AA800" s="10">
        <v>150</v>
      </c>
      <c r="AB800" s="6">
        <v>6</v>
      </c>
      <c r="AD800" s="2">
        <f t="shared" si="149"/>
        <v>1.0518142818232268</v>
      </c>
      <c r="AE800" s="58">
        <f t="shared" si="150"/>
        <v>-0.39538668165161273</v>
      </c>
      <c r="AF800" s="58">
        <f t="shared" si="151"/>
        <v>0.85824617738978815</v>
      </c>
      <c r="AG800" s="57">
        <f t="shared" si="152"/>
        <v>-0.66388122236285763</v>
      </c>
      <c r="AH800" s="59">
        <f t="shared" si="153"/>
        <v>2.1713628287961635</v>
      </c>
      <c r="AI800" s="60">
        <f t="shared" si="154"/>
        <v>0.59821614049655791</v>
      </c>
    </row>
    <row r="801" spans="2:35">
      <c r="B801" s="11"/>
      <c r="E801" s="27">
        <f t="shared" si="145"/>
        <v>4780395.9196665585</v>
      </c>
      <c r="F801" s="27">
        <f t="shared" si="146"/>
        <v>6862076.7985669244</v>
      </c>
      <c r="G801" s="37">
        <f t="shared" si="147"/>
        <v>6354211.8861127989</v>
      </c>
      <c r="H801" s="37">
        <f t="shared" si="148"/>
        <v>6242219.946887169</v>
      </c>
      <c r="I801" s="30"/>
      <c r="J801" s="31"/>
      <c r="K801" s="10">
        <f t="shared" si="155"/>
        <v>412.3125</v>
      </c>
      <c r="L801" s="10">
        <f t="shared" si="156"/>
        <v>412.46249999999998</v>
      </c>
      <c r="M801" s="8">
        <v>43197</v>
      </c>
      <c r="N801" s="16">
        <v>0.3888888888888889</v>
      </c>
      <c r="O801" s="6">
        <v>409.05</v>
      </c>
      <c r="P801" s="1">
        <v>7.8479999999999999</v>
      </c>
      <c r="Q801" s="1">
        <v>2.57</v>
      </c>
      <c r="R801" s="1">
        <v>0.5</v>
      </c>
      <c r="S801" s="10">
        <v>-2</v>
      </c>
      <c r="T801" s="10">
        <v>82.98</v>
      </c>
      <c r="U801" s="10">
        <v>22.23</v>
      </c>
      <c r="V801" s="12">
        <v>5</v>
      </c>
      <c r="W801" s="10">
        <v>22.5</v>
      </c>
      <c r="X801" s="12">
        <v>5</v>
      </c>
      <c r="Y801" s="10">
        <v>60.06</v>
      </c>
      <c r="Z801" s="12">
        <v>5</v>
      </c>
      <c r="AA801" s="10">
        <v>150</v>
      </c>
      <c r="AB801" s="6">
        <v>6</v>
      </c>
      <c r="AD801" s="2">
        <f t="shared" si="149"/>
        <v>1.0511174030194899</v>
      </c>
      <c r="AE801" s="58">
        <f t="shared" si="150"/>
        <v>-0.38736323609751766</v>
      </c>
      <c r="AF801" s="58">
        <f t="shared" si="151"/>
        <v>0.85132294777436279</v>
      </c>
      <c r="AG801" s="57">
        <f t="shared" si="152"/>
        <v>-0.69905659856241031</v>
      </c>
      <c r="AH801" s="59">
        <f t="shared" si="153"/>
        <v>2.1878999757801125</v>
      </c>
      <c r="AI801" s="60">
        <f t="shared" si="154"/>
        <v>0.6030810248640458</v>
      </c>
    </row>
    <row r="802" spans="2:35">
      <c r="B802" s="11"/>
      <c r="E802" s="27">
        <f t="shared" si="145"/>
        <v>4936885.5683010286</v>
      </c>
      <c r="F802" s="27">
        <f t="shared" si="146"/>
        <v>7369200.7580159279</v>
      </c>
      <c r="G802" s="37">
        <f t="shared" si="147"/>
        <v>6770834.8581585139</v>
      </c>
      <c r="H802" s="37">
        <f t="shared" si="148"/>
        <v>6697501.6431435654</v>
      </c>
      <c r="I802" s="30"/>
      <c r="J802" s="31"/>
      <c r="K802" s="10">
        <f t="shared" si="155"/>
        <v>411.435</v>
      </c>
      <c r="L802" s="10">
        <f t="shared" si="156"/>
        <v>411.58199999999999</v>
      </c>
      <c r="M802" s="8">
        <v>43197</v>
      </c>
      <c r="N802" s="16">
        <v>0.39652777777777781</v>
      </c>
      <c r="O802" s="6">
        <v>409.05</v>
      </c>
      <c r="P802" s="1">
        <v>7.8479999999999999</v>
      </c>
      <c r="Q802" s="1">
        <v>2.52</v>
      </c>
      <c r="R802" s="1">
        <v>0.43</v>
      </c>
      <c r="S802" s="10">
        <v>-1.9</v>
      </c>
      <c r="T802" s="10">
        <v>82.95</v>
      </c>
      <c r="U802" s="10">
        <v>22.08</v>
      </c>
      <c r="V802" s="12">
        <v>5</v>
      </c>
      <c r="W802" s="10">
        <v>30</v>
      </c>
      <c r="X802" s="12">
        <v>5</v>
      </c>
      <c r="Y802" s="10">
        <v>60.03</v>
      </c>
      <c r="Z802" s="12">
        <v>5</v>
      </c>
      <c r="AA802" s="10">
        <v>147</v>
      </c>
      <c r="AB802" s="6">
        <v>6</v>
      </c>
      <c r="AD802" s="2">
        <f t="shared" si="149"/>
        <v>1.1746230892093497</v>
      </c>
      <c r="AE802" s="58">
        <f t="shared" si="150"/>
        <v>-0.39755573092390573</v>
      </c>
      <c r="AF802" s="58">
        <f t="shared" si="151"/>
        <v>0.84080038404426549</v>
      </c>
      <c r="AG802" s="57">
        <f t="shared" si="152"/>
        <v>-0.75307098611275647</v>
      </c>
      <c r="AH802" s="59">
        <f t="shared" si="153"/>
        <v>2.1188169677915489</v>
      </c>
      <c r="AI802" s="60">
        <f t="shared" si="154"/>
        <v>0.52514054940540034</v>
      </c>
    </row>
    <row r="803" spans="2:35">
      <c r="B803" s="11"/>
      <c r="E803" s="27">
        <f t="shared" si="145"/>
        <v>4969634.4254468838</v>
      </c>
      <c r="F803" s="27">
        <f t="shared" si="146"/>
        <v>6794983.3676632103</v>
      </c>
      <c r="G803" s="37">
        <f t="shared" si="147"/>
        <v>6455894.191084994</v>
      </c>
      <c r="H803" s="37">
        <f t="shared" si="148"/>
        <v>6227073.002251517</v>
      </c>
      <c r="I803" s="30"/>
      <c r="J803" s="31"/>
      <c r="K803" s="10">
        <f t="shared" si="155"/>
        <v>0</v>
      </c>
      <c r="L803" s="10">
        <f t="shared" si="156"/>
        <v>0</v>
      </c>
      <c r="M803" s="8">
        <v>43197</v>
      </c>
      <c r="N803" s="16">
        <v>0.4069444444444445</v>
      </c>
      <c r="O803" s="6">
        <v>409.05</v>
      </c>
      <c r="P803" s="1">
        <v>7.8479999999999999</v>
      </c>
      <c r="Q803" s="1">
        <v>2.5099999999999998</v>
      </c>
      <c r="R803" s="1">
        <v>0.51</v>
      </c>
      <c r="S803" s="10">
        <v>-1.9</v>
      </c>
      <c r="T803" s="10">
        <v>0</v>
      </c>
      <c r="U803" s="10">
        <v>0</v>
      </c>
      <c r="V803" s="12">
        <v>5</v>
      </c>
      <c r="W803" s="10">
        <v>0</v>
      </c>
      <c r="X803" s="12">
        <v>5</v>
      </c>
      <c r="Y803" s="10">
        <v>0</v>
      </c>
      <c r="Z803" s="12">
        <v>5</v>
      </c>
      <c r="AA803" s="10">
        <v>0</v>
      </c>
      <c r="AB803" s="6">
        <v>6</v>
      </c>
      <c r="AD803" s="2">
        <f t="shared" si="149"/>
        <v>1.0358176909438233</v>
      </c>
      <c r="AE803" s="58">
        <f t="shared" si="150"/>
        <v>-0.39966629310332991</v>
      </c>
      <c r="AF803" s="58">
        <f t="shared" si="151"/>
        <v>0.86454405276111401</v>
      </c>
      <c r="AG803" s="57">
        <f t="shared" si="152"/>
        <v>-0.632128723916494</v>
      </c>
      <c r="AH803" s="59">
        <f t="shared" si="153"/>
        <v>2.1700055724303957</v>
      </c>
      <c r="AI803" s="60">
        <f t="shared" si="154"/>
        <v>0.60573553016554715</v>
      </c>
    </row>
    <row r="804" spans="2:35">
      <c r="B804" s="11"/>
      <c r="E804" s="27">
        <f t="shared" si="145"/>
        <v>4691734.5365045723</v>
      </c>
      <c r="F804" s="27">
        <f t="shared" si="146"/>
        <v>6863050.0587948821</v>
      </c>
      <c r="G804" s="37">
        <f t="shared" si="147"/>
        <v>6283916.1591905355</v>
      </c>
      <c r="H804" s="37">
        <f t="shared" si="148"/>
        <v>6224258.997676597</v>
      </c>
      <c r="I804" s="30"/>
      <c r="J804" s="31"/>
      <c r="K804" s="10">
        <f t="shared" si="155"/>
        <v>412.67249999999996</v>
      </c>
      <c r="L804" s="10">
        <f t="shared" si="156"/>
        <v>412.67699999999996</v>
      </c>
      <c r="M804" s="8">
        <v>43197</v>
      </c>
      <c r="N804" s="16">
        <v>0.4284722222222222</v>
      </c>
      <c r="O804" s="6">
        <v>409.05</v>
      </c>
      <c r="P804" s="1">
        <v>7.8479999999999999</v>
      </c>
      <c r="Q804" s="1">
        <v>2.6</v>
      </c>
      <c r="R804" s="1">
        <v>0.5</v>
      </c>
      <c r="S804" s="10">
        <v>-2.1</v>
      </c>
      <c r="T804" s="10">
        <v>83.52</v>
      </c>
      <c r="U804" s="10">
        <v>22.26</v>
      </c>
      <c r="V804" s="12">
        <v>5</v>
      </c>
      <c r="W804" s="10">
        <v>30</v>
      </c>
      <c r="X804" s="12">
        <v>5</v>
      </c>
      <c r="Y804" s="10">
        <v>60.24</v>
      </c>
      <c r="Z804" s="12">
        <v>5</v>
      </c>
      <c r="AA804" s="10">
        <v>4.5</v>
      </c>
      <c r="AB804" s="6">
        <v>6</v>
      </c>
      <c r="AD804" s="2">
        <f t="shared" si="149"/>
        <v>1.0510388289786818</v>
      </c>
      <c r="AE804" s="58">
        <f t="shared" si="150"/>
        <v>-0.381517144275899</v>
      </c>
      <c r="AF804" s="58">
        <f t="shared" si="151"/>
        <v>0.84642409932149476</v>
      </c>
      <c r="AG804" s="57">
        <f t="shared" si="152"/>
        <v>-0.7241197993395454</v>
      </c>
      <c r="AH804" s="59">
        <f t="shared" si="153"/>
        <v>2.2007026582358864</v>
      </c>
      <c r="AI804" s="60">
        <f t="shared" si="154"/>
        <v>0.60657147669307288</v>
      </c>
    </row>
    <row r="805" spans="2:35">
      <c r="B805" s="11"/>
      <c r="E805" s="27">
        <f t="shared" si="145"/>
        <v>4695294.3492403729</v>
      </c>
      <c r="F805" s="27">
        <f t="shared" si="146"/>
        <v>6936375.232667679</v>
      </c>
      <c r="G805" s="37">
        <f t="shared" si="147"/>
        <v>6326017.4564086674</v>
      </c>
      <c r="H805" s="37">
        <f t="shared" si="148"/>
        <v>6285256.8267071815</v>
      </c>
      <c r="I805" s="30"/>
      <c r="J805" s="31"/>
      <c r="K805" s="10">
        <f t="shared" si="155"/>
        <v>413.51249999999999</v>
      </c>
      <c r="L805" s="10">
        <f t="shared" si="156"/>
        <v>413.66249999999997</v>
      </c>
      <c r="M805" s="8">
        <v>43197</v>
      </c>
      <c r="N805" s="16">
        <v>0.49791666666666662</v>
      </c>
      <c r="O805" s="6">
        <v>409.05</v>
      </c>
      <c r="P805" s="1">
        <v>7.8479999999999999</v>
      </c>
      <c r="Q805" s="1">
        <v>2.6</v>
      </c>
      <c r="R805" s="1">
        <v>0.49</v>
      </c>
      <c r="S805" s="10">
        <v>-2.6</v>
      </c>
      <c r="T805" s="10">
        <v>83.04</v>
      </c>
      <c r="U805" s="10">
        <v>22.35</v>
      </c>
      <c r="V805" s="12">
        <v>5</v>
      </c>
      <c r="W805" s="10">
        <v>22.5</v>
      </c>
      <c r="X805" s="12">
        <v>5</v>
      </c>
      <c r="Y805" s="10">
        <v>60.18</v>
      </c>
      <c r="Z805" s="12">
        <v>5</v>
      </c>
      <c r="AA805" s="10">
        <v>150</v>
      </c>
      <c r="AB805" s="6">
        <v>6</v>
      </c>
      <c r="AD805" s="2">
        <f t="shared" si="149"/>
        <v>1.0664480419028561</v>
      </c>
      <c r="AE805" s="58">
        <f t="shared" si="150"/>
        <v>-0.38157241229773697</v>
      </c>
      <c r="AF805" s="58">
        <f t="shared" si="151"/>
        <v>0.84384473255726511</v>
      </c>
      <c r="AG805" s="57">
        <f t="shared" si="152"/>
        <v>-0.73737456214326014</v>
      </c>
      <c r="AH805" s="59">
        <f t="shared" si="153"/>
        <v>2.1939963046488895</v>
      </c>
      <c r="AI805" s="60">
        <f t="shared" si="154"/>
        <v>0.5962570625908572</v>
      </c>
    </row>
    <row r="806" spans="2:35">
      <c r="B806" s="11"/>
      <c r="E806" s="27">
        <f t="shared" si="145"/>
        <v>5035028.3242441965</v>
      </c>
      <c r="F806" s="27">
        <f t="shared" si="146"/>
        <v>7610987.3869753787</v>
      </c>
      <c r="G806" s="37">
        <f t="shared" si="147"/>
        <v>6972697.7553503597</v>
      </c>
      <c r="H806" s="37">
        <f t="shared" si="148"/>
        <v>6904942.1714022178</v>
      </c>
      <c r="I806" s="30"/>
      <c r="J806" s="31"/>
      <c r="K806" s="10">
        <f t="shared" si="155"/>
        <v>409.97249999999997</v>
      </c>
      <c r="L806" s="10">
        <f t="shared" si="156"/>
        <v>410.12849999999997</v>
      </c>
      <c r="M806" s="8">
        <v>43198</v>
      </c>
      <c r="N806" s="16">
        <v>3.0555555555555555E-2</v>
      </c>
      <c r="O806" s="6">
        <v>409.05</v>
      </c>
      <c r="P806" s="1">
        <v>7.8479999999999999</v>
      </c>
      <c r="Q806" s="1">
        <v>2.52</v>
      </c>
      <c r="R806" s="1">
        <v>0.42</v>
      </c>
      <c r="S806" s="10">
        <v>-8</v>
      </c>
      <c r="T806" s="10">
        <v>82.5</v>
      </c>
      <c r="U806" s="10">
        <v>22.17</v>
      </c>
      <c r="V806" s="12">
        <v>5</v>
      </c>
      <c r="W806" s="10">
        <v>28.5</v>
      </c>
      <c r="X806" s="12">
        <v>5</v>
      </c>
      <c r="Y806" s="10">
        <v>59.64</v>
      </c>
      <c r="Z806" s="12">
        <v>5</v>
      </c>
      <c r="AA806" s="10">
        <v>156</v>
      </c>
      <c r="AB806" s="6">
        <v>6</v>
      </c>
      <c r="AD806" s="2">
        <f t="shared" si="149"/>
        <v>1.1793520724047641</v>
      </c>
      <c r="AE806" s="58">
        <f t="shared" si="150"/>
        <v>-0.39912782244162093</v>
      </c>
      <c r="AF806" s="58">
        <f t="shared" si="151"/>
        <v>0.83733403982869603</v>
      </c>
      <c r="AG806" s="57">
        <f t="shared" si="152"/>
        <v>-0.77101253221094612</v>
      </c>
      <c r="AH806" s="59">
        <f t="shared" si="153"/>
        <v>2.1100817803683141</v>
      </c>
      <c r="AI806" s="60">
        <f t="shared" si="154"/>
        <v>0.51505136634457938</v>
      </c>
    </row>
    <row r="807" spans="2:35">
      <c r="B807" s="11"/>
      <c r="E807" s="27">
        <f t="shared" si="145"/>
        <v>5210995.8024771065</v>
      </c>
      <c r="F807" s="27">
        <f t="shared" si="146"/>
        <v>7047889.9091699906</v>
      </c>
      <c r="G807" s="37">
        <f t="shared" si="147"/>
        <v>6772776.6377324453</v>
      </c>
      <c r="H807" s="37">
        <f t="shared" si="148"/>
        <v>6482600.174562146</v>
      </c>
      <c r="I807" s="30"/>
      <c r="J807" s="31"/>
      <c r="K807" s="10">
        <f t="shared" si="155"/>
        <v>409.92</v>
      </c>
      <c r="L807" s="10">
        <f t="shared" si="156"/>
        <v>410.06549999999999</v>
      </c>
      <c r="M807" s="8">
        <v>43198</v>
      </c>
      <c r="N807" s="16">
        <v>0.20486111111111113</v>
      </c>
      <c r="O807" s="6">
        <v>409.05</v>
      </c>
      <c r="P807" s="1">
        <v>7.8479999999999999</v>
      </c>
      <c r="Q807" s="1">
        <v>2.4500000000000002</v>
      </c>
      <c r="R807" s="1">
        <v>0.48</v>
      </c>
      <c r="S807" s="10">
        <v>-4.9000000000000004</v>
      </c>
      <c r="T807" s="10">
        <v>82.68</v>
      </c>
      <c r="U807" s="10">
        <v>22.05</v>
      </c>
      <c r="V807" s="12">
        <v>5</v>
      </c>
      <c r="W807" s="10">
        <v>28.5</v>
      </c>
      <c r="X807" s="12">
        <v>5</v>
      </c>
      <c r="Y807" s="10">
        <v>59.76</v>
      </c>
      <c r="Z807" s="12">
        <v>5</v>
      </c>
      <c r="AA807" s="10">
        <v>145.5</v>
      </c>
      <c r="AB807" s="6">
        <v>6</v>
      </c>
      <c r="AD807" s="2">
        <f t="shared" si="149"/>
        <v>1.0792876947784249</v>
      </c>
      <c r="AE807" s="58">
        <f t="shared" si="150"/>
        <v>-0.41343072969227901</v>
      </c>
      <c r="AF807" s="58">
        <f t="shared" si="151"/>
        <v>0.86770584741463042</v>
      </c>
      <c r="AG807" s="57">
        <f t="shared" si="152"/>
        <v>-0.61627475855384406</v>
      </c>
      <c r="AH807" s="59">
        <f t="shared" si="153"/>
        <v>2.1258793261658449</v>
      </c>
      <c r="AI807" s="60">
        <f t="shared" si="154"/>
        <v>0.56802665173830547</v>
      </c>
    </row>
    <row r="808" spans="2:35">
      <c r="B808" s="11"/>
      <c r="E808" s="27">
        <f t="shared" si="145"/>
        <v>4747442.3491257178</v>
      </c>
      <c r="F808" s="27">
        <f t="shared" si="146"/>
        <v>7290941.895263643</v>
      </c>
      <c r="G808" s="37">
        <f t="shared" si="147"/>
        <v>6564406.9413289092</v>
      </c>
      <c r="H808" s="37">
        <f t="shared" si="148"/>
        <v>6592817.1068254597</v>
      </c>
      <c r="I808" s="30"/>
      <c r="J808" s="31"/>
      <c r="K808" s="10">
        <f t="shared" si="155"/>
        <v>409.65449999999998</v>
      </c>
      <c r="L808" s="10">
        <f t="shared" si="156"/>
        <v>409.80449999999996</v>
      </c>
      <c r="M808" s="8">
        <v>43196</v>
      </c>
      <c r="N808" s="16">
        <v>0.40347222222222223</v>
      </c>
      <c r="O808" s="6">
        <v>408.9</v>
      </c>
      <c r="P808" s="1">
        <v>7.8479999999999999</v>
      </c>
      <c r="Q808" s="1">
        <v>2.58</v>
      </c>
      <c r="R808" s="1">
        <v>0.44</v>
      </c>
      <c r="S808" s="10">
        <v>-1.7</v>
      </c>
      <c r="T808" s="10">
        <v>82.68</v>
      </c>
      <c r="U808" s="10">
        <v>22.14</v>
      </c>
      <c r="V808" s="12">
        <v>5</v>
      </c>
      <c r="W808" s="10">
        <v>1.5</v>
      </c>
      <c r="X808" s="12">
        <v>3</v>
      </c>
      <c r="Y808" s="10">
        <v>59.64</v>
      </c>
      <c r="Z808" s="12">
        <v>5</v>
      </c>
      <c r="AA808" s="10">
        <v>150</v>
      </c>
      <c r="AB808" s="6">
        <v>6</v>
      </c>
      <c r="AD808" s="2">
        <f t="shared" si="149"/>
        <v>1.1549283325753157</v>
      </c>
      <c r="AE808" s="58">
        <f t="shared" si="150"/>
        <v>-0.38517770435407572</v>
      </c>
      <c r="AF808" s="58">
        <f t="shared" si="151"/>
        <v>0.83375453095142649</v>
      </c>
      <c r="AG808" s="57">
        <f t="shared" si="152"/>
        <v>-0.78961792941235132</v>
      </c>
      <c r="AH808" s="59">
        <f t="shared" si="153"/>
        <v>2.1510866898546803</v>
      </c>
      <c r="AI808" s="60">
        <f t="shared" si="154"/>
        <v>0.54189415848617406</v>
      </c>
    </row>
    <row r="809" spans="2:35">
      <c r="B809" s="11"/>
      <c r="E809" s="27">
        <f t="shared" si="145"/>
        <v>4571719.3233561302</v>
      </c>
      <c r="F809" s="27">
        <f t="shared" si="146"/>
        <v>5944801.3496142989</v>
      </c>
      <c r="G809" s="37">
        <f t="shared" si="147"/>
        <v>5693973.6915526772</v>
      </c>
      <c r="H809" s="37">
        <f t="shared" si="148"/>
        <v>5450962.9120205268</v>
      </c>
      <c r="I809" s="30"/>
      <c r="J809" s="31"/>
      <c r="K809" s="10">
        <f t="shared" si="155"/>
        <v>409.40999999999997</v>
      </c>
      <c r="L809" s="10">
        <f t="shared" si="156"/>
        <v>409.512</v>
      </c>
      <c r="M809" s="8">
        <v>43196</v>
      </c>
      <c r="N809" s="16">
        <v>0.73541666666666661</v>
      </c>
      <c r="O809" s="6">
        <v>408.9</v>
      </c>
      <c r="P809" s="1">
        <v>7.8479999999999999</v>
      </c>
      <c r="Q809" s="1">
        <v>2.64</v>
      </c>
      <c r="R809" s="1">
        <v>0.66</v>
      </c>
      <c r="S809" s="10">
        <v>0.9</v>
      </c>
      <c r="T809" s="10">
        <v>82.59</v>
      </c>
      <c r="U809" s="10">
        <v>21.99</v>
      </c>
      <c r="V809" s="12">
        <v>5</v>
      </c>
      <c r="W809" s="10">
        <v>0</v>
      </c>
      <c r="X809" s="12">
        <v>5</v>
      </c>
      <c r="Y809" s="10">
        <v>59.79</v>
      </c>
      <c r="Z809" s="12">
        <v>5</v>
      </c>
      <c r="AA809" s="10">
        <v>102</v>
      </c>
      <c r="AB809" s="6">
        <v>6</v>
      </c>
      <c r="AD809" s="2">
        <f t="shared" si="149"/>
        <v>0.85222345600823535</v>
      </c>
      <c r="AE809" s="58">
        <f t="shared" si="150"/>
        <v>-0.37373877690668922</v>
      </c>
      <c r="AF809" s="58">
        <f t="shared" si="151"/>
        <v>0.87825677359066745</v>
      </c>
      <c r="AG809" s="57">
        <f t="shared" si="152"/>
        <v>-0.56378492009372183</v>
      </c>
      <c r="AH809" s="59">
        <f t="shared" si="153"/>
        <v>2.318597882279362</v>
      </c>
      <c r="AI809" s="60">
        <f t="shared" si="154"/>
        <v>0.771653672684112</v>
      </c>
    </row>
    <row r="810" spans="2:35">
      <c r="B810" s="11"/>
      <c r="E810" s="27">
        <f t="shared" si="145"/>
        <v>4463219.9333923403</v>
      </c>
      <c r="F810" s="27">
        <f t="shared" si="146"/>
        <v>9637845.5929783694</v>
      </c>
      <c r="G810" s="37">
        <f t="shared" si="147"/>
        <v>7441744.8734670049</v>
      </c>
      <c r="H810" s="37">
        <f t="shared" si="148"/>
        <v>8599273.1445963588</v>
      </c>
      <c r="I810" s="30"/>
      <c r="J810" s="31"/>
      <c r="K810" s="10">
        <f t="shared" si="155"/>
        <v>408.9</v>
      </c>
      <c r="L810" s="10">
        <f t="shared" si="156"/>
        <v>408.9</v>
      </c>
      <c r="M810" s="8">
        <v>43196</v>
      </c>
      <c r="N810" s="16">
        <v>0.74652777777777779</v>
      </c>
      <c r="O810" s="6">
        <v>408.9</v>
      </c>
      <c r="P810" s="1">
        <v>7.8479999999999999</v>
      </c>
      <c r="Q810" s="1">
        <v>2.68</v>
      </c>
      <c r="R810" s="1">
        <v>0.22</v>
      </c>
      <c r="S810" s="10">
        <v>0.6</v>
      </c>
      <c r="T810" s="10">
        <v>82.65</v>
      </c>
      <c r="U810" s="10">
        <v>22.14</v>
      </c>
      <c r="V810" s="12">
        <v>5</v>
      </c>
      <c r="W810" s="10">
        <v>0</v>
      </c>
      <c r="X810" s="12">
        <v>5</v>
      </c>
      <c r="Y810" s="10">
        <v>59.64</v>
      </c>
      <c r="Z810" s="12">
        <v>5</v>
      </c>
      <c r="AA810" s="10">
        <v>0</v>
      </c>
      <c r="AB810" s="6">
        <v>6</v>
      </c>
      <c r="AD810" s="2">
        <f t="shared" si="149"/>
        <v>1.8795539053133115</v>
      </c>
      <c r="AE810" s="58">
        <f t="shared" si="150"/>
        <v>-0.36652755664899916</v>
      </c>
      <c r="AF810" s="58">
        <f t="shared" si="151"/>
        <v>0.75542698911282802</v>
      </c>
      <c r="AG810" s="57">
        <f t="shared" si="152"/>
        <v>-1.2180750320800617</v>
      </c>
      <c r="AH810" s="59">
        <f t="shared" si="153"/>
        <v>2.0245443308223794</v>
      </c>
      <c r="AI810" s="60">
        <f t="shared" si="154"/>
        <v>0.29904061970605456</v>
      </c>
    </row>
    <row r="811" spans="2:35">
      <c r="B811" s="11"/>
      <c r="E811" s="27">
        <f t="shared" si="145"/>
        <v>4747442.3491257178</v>
      </c>
      <c r="F811" s="27">
        <f t="shared" si="146"/>
        <v>8712169.6935980506</v>
      </c>
      <c r="G811" s="37">
        <f t="shared" si="147"/>
        <v>7335486.1934802011</v>
      </c>
      <c r="H811" s="37">
        <f t="shared" si="148"/>
        <v>7817653.3801625129</v>
      </c>
      <c r="I811" s="30"/>
      <c r="J811" s="31"/>
      <c r="K811" s="10">
        <f t="shared" si="155"/>
        <v>410.13</v>
      </c>
      <c r="L811" s="10">
        <f t="shared" si="156"/>
        <v>410.27699999999999</v>
      </c>
      <c r="M811" s="8">
        <v>43196</v>
      </c>
      <c r="N811" s="16">
        <v>0.82986111111111116</v>
      </c>
      <c r="O811" s="6">
        <v>408.9</v>
      </c>
      <c r="P811" s="1">
        <v>7.8479999999999999</v>
      </c>
      <c r="Q811" s="1">
        <v>2.58</v>
      </c>
      <c r="R811" s="1">
        <v>0.28999999999999998</v>
      </c>
      <c r="S811" s="10">
        <v>1.7</v>
      </c>
      <c r="T811" s="10">
        <v>83.4</v>
      </c>
      <c r="U811" s="10">
        <v>22.02</v>
      </c>
      <c r="V811" s="12">
        <v>5</v>
      </c>
      <c r="W811" s="10">
        <v>99</v>
      </c>
      <c r="X811" s="12">
        <v>5</v>
      </c>
      <c r="Y811" s="10">
        <v>59.76</v>
      </c>
      <c r="Z811" s="12">
        <v>5</v>
      </c>
      <c r="AA811" s="10">
        <v>147</v>
      </c>
      <c r="AB811" s="6">
        <v>6</v>
      </c>
      <c r="AD811" s="2">
        <f t="shared" si="149"/>
        <v>1.554623005172334</v>
      </c>
      <c r="AE811" s="58">
        <f t="shared" si="150"/>
        <v>-0.38517770435407572</v>
      </c>
      <c r="AF811" s="58">
        <f t="shared" si="151"/>
        <v>0.79022145716437198</v>
      </c>
      <c r="AG811" s="57">
        <f t="shared" si="152"/>
        <v>-1.0225118194188523</v>
      </c>
      <c r="AH811" s="59">
        <f t="shared" si="153"/>
        <v>2.0387713594840795</v>
      </c>
      <c r="AI811" s="60">
        <f t="shared" si="154"/>
        <v>0.37683321869328112</v>
      </c>
    </row>
    <row r="812" spans="2:35">
      <c r="B812" s="11"/>
      <c r="E812" s="27">
        <f t="shared" si="145"/>
        <v>4779921.6348501677</v>
      </c>
      <c r="F812" s="27">
        <f t="shared" si="146"/>
        <v>6487515.314869931</v>
      </c>
      <c r="G812" s="37">
        <f t="shared" si="147"/>
        <v>6141229.6255566981</v>
      </c>
      <c r="H812" s="37">
        <f t="shared" si="148"/>
        <v>5934496.3646465698</v>
      </c>
      <c r="I812" s="30"/>
      <c r="J812" s="31"/>
      <c r="K812" s="10">
        <f t="shared" si="155"/>
        <v>410.1825</v>
      </c>
      <c r="L812" s="10">
        <f t="shared" si="156"/>
        <v>410.33700000000005</v>
      </c>
      <c r="M812" s="8">
        <v>43196</v>
      </c>
      <c r="N812" s="16">
        <v>0.85277777777777775</v>
      </c>
      <c r="O812" s="6">
        <v>408.9</v>
      </c>
      <c r="P812" s="1">
        <v>7.8479999999999999</v>
      </c>
      <c r="Q812" s="1">
        <v>2.57</v>
      </c>
      <c r="R812" s="1">
        <v>0.56000000000000005</v>
      </c>
      <c r="S812" s="10">
        <v>2.1</v>
      </c>
      <c r="T812" s="10">
        <v>83.16</v>
      </c>
      <c r="U812" s="10">
        <v>22.23</v>
      </c>
      <c r="V812" s="12">
        <v>5</v>
      </c>
      <c r="W812" s="10">
        <v>102</v>
      </c>
      <c r="X812" s="12">
        <v>5</v>
      </c>
      <c r="Y812" s="10">
        <v>59.55</v>
      </c>
      <c r="Z812" s="12">
        <v>5</v>
      </c>
      <c r="AA812" s="10">
        <v>154.5</v>
      </c>
      <c r="AB812" s="6">
        <v>6</v>
      </c>
      <c r="AD812" s="2">
        <f t="shared" si="149"/>
        <v>0.96531451997038697</v>
      </c>
      <c r="AE812" s="58">
        <f t="shared" si="150"/>
        <v>-0.38718622100841893</v>
      </c>
      <c r="AF812" s="58">
        <f t="shared" si="151"/>
        <v>0.86652748103512789</v>
      </c>
      <c r="AG812" s="57">
        <f t="shared" si="152"/>
        <v>-0.62217659525182434</v>
      </c>
      <c r="AH812" s="59">
        <f t="shared" si="153"/>
        <v>2.2269756262602787</v>
      </c>
      <c r="AI812" s="60">
        <f t="shared" si="154"/>
        <v>0.6635989444295739</v>
      </c>
    </row>
    <row r="813" spans="2:35">
      <c r="B813" s="11"/>
      <c r="E813" s="27">
        <f t="shared" si="145"/>
        <v>4570660.7956163324</v>
      </c>
      <c r="F813" s="27">
        <f t="shared" si="146"/>
        <v>6921659.9068697514</v>
      </c>
      <c r="G813" s="37">
        <f t="shared" si="147"/>
        <v>6214287.7265556157</v>
      </c>
      <c r="H813" s="37">
        <f t="shared" si="148"/>
        <v>6248247.6086243987</v>
      </c>
      <c r="I813" s="30"/>
      <c r="J813" s="31"/>
      <c r="K813" s="10">
        <f t="shared" si="155"/>
        <v>410.90250000000003</v>
      </c>
      <c r="L813" s="10">
        <f t="shared" si="156"/>
        <v>411.05250000000001</v>
      </c>
      <c r="M813" s="8">
        <v>43196</v>
      </c>
      <c r="N813" s="16">
        <v>0.96111111111111114</v>
      </c>
      <c r="O813" s="6">
        <v>408.9</v>
      </c>
      <c r="P813" s="1">
        <v>7.8479999999999999</v>
      </c>
      <c r="Q813" s="1">
        <v>2.64</v>
      </c>
      <c r="R813" s="1">
        <v>0.49</v>
      </c>
      <c r="S813" s="10">
        <v>0.3</v>
      </c>
      <c r="T813" s="10">
        <v>82.53</v>
      </c>
      <c r="U813" s="10">
        <v>22.11</v>
      </c>
      <c r="V813" s="12">
        <v>5</v>
      </c>
      <c r="W813" s="10">
        <v>100.5</v>
      </c>
      <c r="X813" s="12">
        <v>5</v>
      </c>
      <c r="Y813" s="10">
        <v>59.82</v>
      </c>
      <c r="Z813" s="12">
        <v>5</v>
      </c>
      <c r="AA813" s="10">
        <v>150</v>
      </c>
      <c r="AB813" s="6">
        <v>6</v>
      </c>
      <c r="AD813" s="2">
        <f t="shared" si="149"/>
        <v>1.0674778030988823</v>
      </c>
      <c r="AE813" s="58">
        <f t="shared" si="150"/>
        <v>-0.37372260356134912</v>
      </c>
      <c r="AF813" s="58">
        <f t="shared" si="151"/>
        <v>0.83767599279829053</v>
      </c>
      <c r="AG813" s="57">
        <f t="shared" si="152"/>
        <v>-0.7692393095205059</v>
      </c>
      <c r="AH813" s="59">
        <f t="shared" si="153"/>
        <v>2.2114646209874871</v>
      </c>
      <c r="AI813" s="60">
        <f t="shared" si="154"/>
        <v>0.60064796632952899</v>
      </c>
    </row>
    <row r="814" spans="2:35">
      <c r="B814" s="11"/>
      <c r="E814" s="27">
        <f t="shared" si="145"/>
        <v>4657616.9228871791</v>
      </c>
      <c r="F814" s="27">
        <f t="shared" si="146"/>
        <v>6994650.1495583262</v>
      </c>
      <c r="G814" s="37">
        <f t="shared" si="147"/>
        <v>6326866.2974257702</v>
      </c>
      <c r="H814" s="37">
        <f t="shared" si="148"/>
        <v>6326754.4633081583</v>
      </c>
      <c r="I814" s="30"/>
      <c r="J814" s="31"/>
      <c r="K814" s="10">
        <f t="shared" si="155"/>
        <v>409.77750000000003</v>
      </c>
      <c r="L814" s="10">
        <f t="shared" si="156"/>
        <v>409.92600000000004</v>
      </c>
      <c r="M814" s="8">
        <v>43197</v>
      </c>
      <c r="N814" s="16">
        <v>0.11041666666666666</v>
      </c>
      <c r="O814" s="6">
        <v>408.9</v>
      </c>
      <c r="P814" s="1">
        <v>7.8479999999999999</v>
      </c>
      <c r="Q814" s="1">
        <v>2.61</v>
      </c>
      <c r="R814" s="1">
        <v>0.48</v>
      </c>
      <c r="S814" s="10">
        <v>1.3</v>
      </c>
      <c r="T814" s="10">
        <v>82.92</v>
      </c>
      <c r="U814" s="10">
        <v>22.26</v>
      </c>
      <c r="V814" s="12">
        <v>5</v>
      </c>
      <c r="W814" s="10">
        <v>27</v>
      </c>
      <c r="X814" s="12">
        <v>5</v>
      </c>
      <c r="Y814" s="10">
        <v>59.52</v>
      </c>
      <c r="Z814" s="12">
        <v>5</v>
      </c>
      <c r="AA814" s="10">
        <v>148.5</v>
      </c>
      <c r="AB814" s="6">
        <v>6</v>
      </c>
      <c r="AD814" s="2">
        <f t="shared" si="149"/>
        <v>1.0835831875211483</v>
      </c>
      <c r="AE814" s="58">
        <f t="shared" si="150"/>
        <v>-0.37936214794441947</v>
      </c>
      <c r="AF814" s="58">
        <f t="shared" si="151"/>
        <v>0.83965713223342797</v>
      </c>
      <c r="AG814" s="57">
        <f t="shared" si="152"/>
        <v>-0.75898018672823298</v>
      </c>
      <c r="AH814" s="59">
        <f t="shared" si="153"/>
        <v>2.1915051151292468</v>
      </c>
      <c r="AI814" s="60">
        <f t="shared" si="154"/>
        <v>0.58700156085098187</v>
      </c>
    </row>
    <row r="815" spans="2:35">
      <c r="B815" s="11"/>
      <c r="E815" s="27">
        <f t="shared" si="145"/>
        <v>4518027.289415312</v>
      </c>
      <c r="F815" s="27">
        <f t="shared" si="146"/>
        <v>6200751.3746534856</v>
      </c>
      <c r="G815" s="37">
        <f t="shared" si="147"/>
        <v>5794124.9579142733</v>
      </c>
      <c r="H815" s="37">
        <f t="shared" si="148"/>
        <v>5645233.2340557091</v>
      </c>
      <c r="I815" s="30"/>
      <c r="J815" s="31"/>
      <c r="K815" s="10">
        <f t="shared" si="155"/>
        <v>409.8</v>
      </c>
      <c r="L815" s="10">
        <f t="shared" si="156"/>
        <v>409.95</v>
      </c>
      <c r="M815" s="8">
        <v>43197</v>
      </c>
      <c r="N815" s="16">
        <v>0.11458333333333333</v>
      </c>
      <c r="O815" s="6">
        <v>408.9</v>
      </c>
      <c r="P815" s="1">
        <v>7.8479999999999999</v>
      </c>
      <c r="Q815" s="1">
        <v>2.66</v>
      </c>
      <c r="R815" s="1">
        <v>0.61</v>
      </c>
      <c r="S815" s="10">
        <v>1.2</v>
      </c>
      <c r="T815" s="10">
        <v>82.65</v>
      </c>
      <c r="U815" s="10">
        <v>22.08</v>
      </c>
      <c r="V815" s="12">
        <v>5</v>
      </c>
      <c r="W815" s="10">
        <v>30</v>
      </c>
      <c r="X815" s="12">
        <v>5</v>
      </c>
      <c r="Y815" s="10">
        <v>59.7</v>
      </c>
      <c r="Z815" s="12">
        <v>5</v>
      </c>
      <c r="AA815" s="10">
        <v>150</v>
      </c>
      <c r="AB815" s="6">
        <v>6</v>
      </c>
      <c r="AD815" s="2">
        <f t="shared" si="149"/>
        <v>0.90515290751853295</v>
      </c>
      <c r="AE815" s="58">
        <f t="shared" si="150"/>
        <v>-0.37011451341865387</v>
      </c>
      <c r="AF815" s="58">
        <f t="shared" si="151"/>
        <v>0.86340499868672338</v>
      </c>
      <c r="AG815" s="57">
        <f t="shared" si="152"/>
        <v>-0.63785441322817549</v>
      </c>
      <c r="AH815" s="59">
        <f t="shared" si="153"/>
        <v>2.2966572965066843</v>
      </c>
      <c r="AI815" s="60">
        <f t="shared" si="154"/>
        <v>0.7254630147732134</v>
      </c>
    </row>
    <row r="816" spans="2:35">
      <c r="B816" s="11"/>
      <c r="E816" s="27">
        <f t="shared" si="145"/>
        <v>4529017.6689271694</v>
      </c>
      <c r="F816" s="27">
        <f t="shared" si="146"/>
        <v>6808905.0485742064</v>
      </c>
      <c r="G816" s="37">
        <f t="shared" si="147"/>
        <v>6117695.1436604057</v>
      </c>
      <c r="H816" s="37">
        <f t="shared" si="148"/>
        <v>6144050.1937681194</v>
      </c>
      <c r="I816" s="30"/>
      <c r="J816" s="31"/>
      <c r="K816" s="10">
        <f t="shared" si="155"/>
        <v>411.71249999999998</v>
      </c>
      <c r="L816" s="10">
        <f t="shared" si="156"/>
        <v>411.89249999999998</v>
      </c>
      <c r="M816" s="8">
        <v>43197</v>
      </c>
      <c r="N816" s="16">
        <v>0.19652777777777777</v>
      </c>
      <c r="O816" s="6">
        <v>408.9</v>
      </c>
      <c r="P816" s="1">
        <v>7.8479999999999999</v>
      </c>
      <c r="Q816" s="1">
        <v>2.66</v>
      </c>
      <c r="R816" s="1">
        <v>0.51</v>
      </c>
      <c r="S816" s="10">
        <v>3</v>
      </c>
      <c r="T816" s="10">
        <v>83.01</v>
      </c>
      <c r="U816" s="10">
        <v>22.5</v>
      </c>
      <c r="V816" s="12">
        <v>5</v>
      </c>
      <c r="W816" s="10">
        <v>22.5</v>
      </c>
      <c r="X816" s="12">
        <v>5</v>
      </c>
      <c r="Y816" s="10">
        <v>59.64</v>
      </c>
      <c r="Z816" s="12">
        <v>5</v>
      </c>
      <c r="AA816" s="10">
        <v>180</v>
      </c>
      <c r="AB816" s="6">
        <v>6</v>
      </c>
      <c r="AD816" s="2">
        <f t="shared" si="149"/>
        <v>1.0345339112703003</v>
      </c>
      <c r="AE816" s="58">
        <f t="shared" si="150"/>
        <v>-0.37028117388622561</v>
      </c>
      <c r="AF816" s="58">
        <f t="shared" si="151"/>
        <v>0.83959912337763443</v>
      </c>
      <c r="AG816" s="57">
        <f t="shared" si="152"/>
        <v>-0.7592802353467627</v>
      </c>
      <c r="AH816" s="59">
        <f t="shared" si="153"/>
        <v>2.2333336681845077</v>
      </c>
      <c r="AI816" s="60">
        <f t="shared" si="154"/>
        <v>0.62373224979557451</v>
      </c>
    </row>
    <row r="817" spans="2:35">
      <c r="B817" s="11"/>
      <c r="E817" s="27">
        <f t="shared" si="145"/>
        <v>4707059.4959798316</v>
      </c>
      <c r="F817" s="27">
        <f t="shared" si="146"/>
        <v>4664944.1559642386</v>
      </c>
      <c r="G817" s="37">
        <f t="shared" si="147"/>
        <v>4977527.7028137054</v>
      </c>
      <c r="H817" s="37">
        <f t="shared" si="148"/>
        <v>4491007.7172087887</v>
      </c>
      <c r="I817" s="30"/>
      <c r="J817" s="31"/>
      <c r="K817" s="10">
        <f t="shared" si="155"/>
        <v>411.12</v>
      </c>
      <c r="L817" s="10">
        <f t="shared" si="156"/>
        <v>411.267</v>
      </c>
      <c r="M817" s="8">
        <v>43197</v>
      </c>
      <c r="N817" s="16">
        <v>0.21388888888888891</v>
      </c>
      <c r="O817" s="6">
        <v>408.9</v>
      </c>
      <c r="P817" s="1">
        <v>7.8479999999999999</v>
      </c>
      <c r="Q817" s="1">
        <v>2.6</v>
      </c>
      <c r="R817" s="1">
        <v>1.01</v>
      </c>
      <c r="S817" s="10">
        <v>3.9</v>
      </c>
      <c r="T817" s="10">
        <v>82.92</v>
      </c>
      <c r="U817" s="10">
        <v>21.93</v>
      </c>
      <c r="V817" s="12">
        <v>5</v>
      </c>
      <c r="W817" s="10">
        <v>27</v>
      </c>
      <c r="X817" s="12">
        <v>5</v>
      </c>
      <c r="Y817" s="10">
        <v>60.12</v>
      </c>
      <c r="Z817" s="12">
        <v>5</v>
      </c>
      <c r="AA817" s="10">
        <v>147</v>
      </c>
      <c r="AB817" s="6">
        <v>6</v>
      </c>
      <c r="AD817" s="2">
        <f t="shared" si="149"/>
        <v>0.6080127095652621</v>
      </c>
      <c r="AE817" s="58">
        <f t="shared" si="150"/>
        <v>-0.38158829299332186</v>
      </c>
      <c r="AF817" s="58">
        <f t="shared" si="151"/>
        <v>0.96651083400108828</v>
      </c>
      <c r="AG817" s="57">
        <f t="shared" si="152"/>
        <v>-0.1479327343002875</v>
      </c>
      <c r="AH817" s="59">
        <f t="shared" si="153"/>
        <v>2.5129281684028295</v>
      </c>
      <c r="AI817" s="60">
        <f t="shared" si="154"/>
        <v>1.0730368760497511</v>
      </c>
    </row>
    <row r="818" spans="2:35">
      <c r="B818" s="11"/>
      <c r="E818" s="27">
        <f t="shared" si="145"/>
        <v>4803866.7855180651</v>
      </c>
      <c r="F818" s="27">
        <f t="shared" si="146"/>
        <v>6788169.957043685</v>
      </c>
      <c r="G818" s="37">
        <f t="shared" si="147"/>
        <v>6331172.6782535892</v>
      </c>
      <c r="H818" s="37">
        <f t="shared" si="148"/>
        <v>6186787.7617278695</v>
      </c>
      <c r="I818" s="30"/>
      <c r="J818" s="31"/>
      <c r="K818" s="10">
        <f t="shared" si="155"/>
        <v>409.77000000000004</v>
      </c>
      <c r="L818" s="10">
        <f t="shared" si="156"/>
        <v>409.92150000000004</v>
      </c>
      <c r="M818" s="8">
        <v>43197</v>
      </c>
      <c r="N818" s="16">
        <v>0.26111111111111113</v>
      </c>
      <c r="O818" s="6">
        <v>408.9</v>
      </c>
      <c r="P818" s="1">
        <v>7.8479999999999999</v>
      </c>
      <c r="Q818" s="1">
        <v>2.56</v>
      </c>
      <c r="R818" s="1">
        <v>0.51</v>
      </c>
      <c r="S818" s="10">
        <v>-0.4</v>
      </c>
      <c r="T818" s="10">
        <v>82.71</v>
      </c>
      <c r="U818" s="10">
        <v>22.26</v>
      </c>
      <c r="V818" s="12">
        <v>5</v>
      </c>
      <c r="W818" s="10">
        <v>22.5</v>
      </c>
      <c r="X818" s="12">
        <v>5</v>
      </c>
      <c r="Y818" s="10">
        <v>59.52</v>
      </c>
      <c r="Z818" s="12">
        <v>5</v>
      </c>
      <c r="AA818" s="10">
        <v>151.5</v>
      </c>
      <c r="AB818" s="6">
        <v>6</v>
      </c>
      <c r="AD818" s="2">
        <f t="shared" si="149"/>
        <v>1.0361738866334718</v>
      </c>
      <c r="AE818" s="58">
        <f t="shared" si="150"/>
        <v>-0.38907596053534421</v>
      </c>
      <c r="AF818" s="58">
        <f t="shared" si="151"/>
        <v>0.85552589540298196</v>
      </c>
      <c r="AG818" s="57">
        <f t="shared" si="152"/>
        <v>-0.67766840523328276</v>
      </c>
      <c r="AH818" s="59">
        <f t="shared" si="153"/>
        <v>2.1901462922316335</v>
      </c>
      <c r="AI818" s="60">
        <f t="shared" si="154"/>
        <v>0.61212063008805895</v>
      </c>
    </row>
    <row r="819" spans="2:35">
      <c r="B819" s="11"/>
      <c r="E819" s="27">
        <f t="shared" si="145"/>
        <v>4599548.6841361094</v>
      </c>
      <c r="F819" s="27">
        <f t="shared" si="146"/>
        <v>7209708.682077365</v>
      </c>
      <c r="G819" s="37">
        <f t="shared" si="147"/>
        <v>6389419.1014711028</v>
      </c>
      <c r="H819" s="37">
        <f t="shared" si="148"/>
        <v>6494683.1721332083</v>
      </c>
      <c r="I819" s="30"/>
      <c r="J819" s="31"/>
      <c r="K819" s="10">
        <f t="shared" si="155"/>
        <v>410.82750000000004</v>
      </c>
      <c r="L819" s="10">
        <f t="shared" si="156"/>
        <v>410.97600000000006</v>
      </c>
      <c r="M819" s="8">
        <v>43197</v>
      </c>
      <c r="N819" s="16">
        <v>0.35069444444444442</v>
      </c>
      <c r="O819" s="6">
        <v>408.9</v>
      </c>
      <c r="P819" s="1">
        <v>7.8479999999999999</v>
      </c>
      <c r="Q819" s="1">
        <v>2.63</v>
      </c>
      <c r="R819" s="1">
        <v>0.45</v>
      </c>
      <c r="S819" s="10">
        <v>-0.9</v>
      </c>
      <c r="T819" s="10">
        <v>83.25</v>
      </c>
      <c r="U819" s="10">
        <v>22.11</v>
      </c>
      <c r="V819" s="12">
        <v>5</v>
      </c>
      <c r="W819" s="10">
        <v>27</v>
      </c>
      <c r="X819" s="12">
        <v>5</v>
      </c>
      <c r="Y819" s="10">
        <v>59.88</v>
      </c>
      <c r="Z819" s="12">
        <v>5</v>
      </c>
      <c r="AA819" s="10">
        <v>148.5</v>
      </c>
      <c r="AB819" s="6">
        <v>6</v>
      </c>
      <c r="AD819" s="2">
        <f t="shared" si="149"/>
        <v>1.1365447888253306</v>
      </c>
      <c r="AE819" s="58">
        <f t="shared" si="150"/>
        <v>-0.37558666108574656</v>
      </c>
      <c r="AF819" s="58">
        <f t="shared" si="151"/>
        <v>0.8289278636341233</v>
      </c>
      <c r="AG819" s="57">
        <f t="shared" si="152"/>
        <v>-0.81483261716026756</v>
      </c>
      <c r="AH819" s="59">
        <f t="shared" si="153"/>
        <v>2.180080281357744</v>
      </c>
      <c r="AI819" s="60">
        <f t="shared" si="154"/>
        <v>0.55743697916588808</v>
      </c>
    </row>
    <row r="820" spans="2:35">
      <c r="B820" s="11"/>
      <c r="E820" s="27">
        <f t="shared" si="145"/>
        <v>4715154.2146922676</v>
      </c>
      <c r="F820" s="27">
        <f t="shared" si="146"/>
        <v>6790628.0667071175</v>
      </c>
      <c r="G820" s="37">
        <f t="shared" si="147"/>
        <v>6263488.448876949</v>
      </c>
      <c r="H820" s="37">
        <f t="shared" si="148"/>
        <v>6169841.5081688296</v>
      </c>
      <c r="I820" s="30"/>
      <c r="J820" s="31"/>
      <c r="K820" s="10">
        <f t="shared" si="155"/>
        <v>412.61250000000001</v>
      </c>
      <c r="L820" s="10">
        <f t="shared" si="156"/>
        <v>412.76249999999999</v>
      </c>
      <c r="M820" s="8">
        <v>43197</v>
      </c>
      <c r="N820" s="16">
        <v>0.35902777777777778</v>
      </c>
      <c r="O820" s="6">
        <v>408.9</v>
      </c>
      <c r="P820" s="1">
        <v>7.8479999999999999</v>
      </c>
      <c r="Q820" s="1">
        <v>2.59</v>
      </c>
      <c r="R820" s="1">
        <v>0.51</v>
      </c>
      <c r="S820" s="10">
        <v>-1.1000000000000001</v>
      </c>
      <c r="T820" s="10">
        <v>83.16</v>
      </c>
      <c r="U820" s="10">
        <v>21.96</v>
      </c>
      <c r="V820" s="12">
        <v>5</v>
      </c>
      <c r="W820" s="10">
        <v>22.5</v>
      </c>
      <c r="X820" s="12">
        <v>5</v>
      </c>
      <c r="Y820" s="10">
        <v>60.39</v>
      </c>
      <c r="Z820" s="12">
        <v>5</v>
      </c>
      <c r="AA820" s="10">
        <v>150</v>
      </c>
      <c r="AB820" s="6">
        <v>6</v>
      </c>
      <c r="AD820" s="2">
        <f t="shared" si="149"/>
        <v>1.0359794703569838</v>
      </c>
      <c r="AE820" s="58">
        <f t="shared" si="150"/>
        <v>-0.38318767448208035</v>
      </c>
      <c r="AF820" s="58">
        <f t="shared" si="151"/>
        <v>0.85050447523933537</v>
      </c>
      <c r="AG820" s="57">
        <f t="shared" si="152"/>
        <v>-0.70323396846667763</v>
      </c>
      <c r="AH820" s="59">
        <f t="shared" si="153"/>
        <v>2.2028065908698786</v>
      </c>
      <c r="AI820" s="60">
        <f t="shared" si="154"/>
        <v>0.61573462033031279</v>
      </c>
    </row>
    <row r="821" spans="2:35">
      <c r="B821" s="11"/>
      <c r="E821" s="27">
        <f t="shared" si="145"/>
        <v>4904037.5640954683</v>
      </c>
      <c r="F821" s="27">
        <f t="shared" si="146"/>
        <v>6428264.5679395394</v>
      </c>
      <c r="G821" s="37">
        <f t="shared" si="147"/>
        <v>6191122.7880138643</v>
      </c>
      <c r="H821" s="37">
        <f t="shared" si="148"/>
        <v>5913307.6637109211</v>
      </c>
      <c r="I821" s="30"/>
      <c r="J821" s="31"/>
      <c r="K821" s="10">
        <f t="shared" si="155"/>
        <v>415.70249999999999</v>
      </c>
      <c r="L821" s="10">
        <f t="shared" si="156"/>
        <v>416.71199999999999</v>
      </c>
      <c r="M821" s="8">
        <v>43197</v>
      </c>
      <c r="N821" s="16">
        <v>0.42499999999999999</v>
      </c>
      <c r="O821" s="6">
        <v>408.9</v>
      </c>
      <c r="P821" s="1">
        <v>7.8479999999999999</v>
      </c>
      <c r="Q821" s="1">
        <v>2.5299999999999998</v>
      </c>
      <c r="R821" s="1">
        <v>0.56999999999999995</v>
      </c>
      <c r="S821" s="10">
        <v>-2</v>
      </c>
      <c r="T821" s="10">
        <v>83.64</v>
      </c>
      <c r="U821" s="10">
        <v>22.47</v>
      </c>
      <c r="V821" s="12">
        <v>5</v>
      </c>
      <c r="W821" s="10">
        <v>21</v>
      </c>
      <c r="X821" s="12">
        <v>5</v>
      </c>
      <c r="Y821" s="10">
        <v>59.64</v>
      </c>
      <c r="Z821" s="12">
        <v>5</v>
      </c>
      <c r="AA821" s="10">
        <v>1009.5</v>
      </c>
      <c r="AB821" s="6">
        <v>6</v>
      </c>
      <c r="AD821" s="2">
        <f t="shared" si="149"/>
        <v>0.95257213556122133</v>
      </c>
      <c r="AE821" s="58">
        <f t="shared" si="150"/>
        <v>-0.395286572559154</v>
      </c>
      <c r="AF821" s="58">
        <f t="shared" si="151"/>
        <v>0.87641791070908792</v>
      </c>
      <c r="AG821" s="57">
        <f t="shared" si="152"/>
        <v>-0.5728875566331616</v>
      </c>
      <c r="AH821" s="59">
        <f t="shared" si="153"/>
        <v>2.2173373140939923</v>
      </c>
      <c r="AI821" s="60">
        <f t="shared" si="154"/>
        <v>0.6678264431830947</v>
      </c>
    </row>
    <row r="822" spans="2:35">
      <c r="B822" s="11"/>
      <c r="E822" s="27">
        <f t="shared" si="145"/>
        <v>4667720.8863943834</v>
      </c>
      <c r="F822" s="27">
        <f t="shared" si="146"/>
        <v>7154604.0569193056</v>
      </c>
      <c r="G822" s="37">
        <f t="shared" si="147"/>
        <v>6418915.3619502177</v>
      </c>
      <c r="H822" s="37">
        <f t="shared" si="148"/>
        <v>6460702.2044461779</v>
      </c>
      <c r="I822" s="30"/>
      <c r="J822" s="31"/>
      <c r="K822" s="10">
        <f t="shared" si="155"/>
        <v>410.11500000000001</v>
      </c>
      <c r="L822" s="10">
        <f t="shared" si="156"/>
        <v>410.27100000000002</v>
      </c>
      <c r="M822" s="8">
        <v>43197</v>
      </c>
      <c r="N822" s="16">
        <v>0.51041666666666663</v>
      </c>
      <c r="O822" s="6">
        <v>408.9</v>
      </c>
      <c r="P822" s="1">
        <v>7.8479999999999999</v>
      </c>
      <c r="Q822" s="1">
        <v>2.61</v>
      </c>
      <c r="R822" s="1">
        <v>0.46</v>
      </c>
      <c r="S822" s="10">
        <v>-2.9</v>
      </c>
      <c r="T822" s="10">
        <v>82.98</v>
      </c>
      <c r="U822" s="10">
        <v>22.14</v>
      </c>
      <c r="V822" s="12">
        <v>5</v>
      </c>
      <c r="W822" s="10">
        <v>27</v>
      </c>
      <c r="X822" s="12">
        <v>5</v>
      </c>
      <c r="Y822" s="10">
        <v>59.7</v>
      </c>
      <c r="Z822" s="12">
        <v>5</v>
      </c>
      <c r="AA822" s="10">
        <v>156</v>
      </c>
      <c r="AB822" s="6">
        <v>6</v>
      </c>
      <c r="AD822" s="2">
        <f t="shared" si="149"/>
        <v>1.1166693472481448</v>
      </c>
      <c r="AE822" s="58">
        <f t="shared" si="150"/>
        <v>-0.37951830183342372</v>
      </c>
      <c r="AF822" s="58">
        <f t="shared" si="151"/>
        <v>0.83441333756494374</v>
      </c>
      <c r="AG822" s="57">
        <f t="shared" si="152"/>
        <v>-0.78618762605779269</v>
      </c>
      <c r="AH822" s="59">
        <f t="shared" si="153"/>
        <v>2.1778188110445029</v>
      </c>
      <c r="AI822" s="60">
        <f t="shared" si="154"/>
        <v>0.56607841378201429</v>
      </c>
    </row>
    <row r="823" spans="2:35">
      <c r="B823" s="11"/>
      <c r="E823" s="27">
        <f t="shared" si="145"/>
        <v>5273052.8737315554</v>
      </c>
      <c r="F823" s="27">
        <f t="shared" si="146"/>
        <v>7213317.0075741708</v>
      </c>
      <c r="G823" s="37">
        <f t="shared" si="147"/>
        <v>6909197.1101608435</v>
      </c>
      <c r="H823" s="37">
        <f t="shared" si="148"/>
        <v>6624577.7339066807</v>
      </c>
      <c r="I823" s="30"/>
      <c r="J823" s="31"/>
      <c r="K823" s="10">
        <f t="shared" si="155"/>
        <v>409.77000000000004</v>
      </c>
      <c r="L823" s="10">
        <f t="shared" si="156"/>
        <v>409.91550000000001</v>
      </c>
      <c r="M823" s="8">
        <v>43198</v>
      </c>
      <c r="N823" s="16">
        <v>1.2499999999999999E-2</v>
      </c>
      <c r="O823" s="6">
        <v>408.9</v>
      </c>
      <c r="P823" s="1">
        <v>7.8479999999999999</v>
      </c>
      <c r="Q823" s="1">
        <v>2.4500000000000002</v>
      </c>
      <c r="R823" s="1">
        <v>0.47</v>
      </c>
      <c r="S823" s="10">
        <v>-7.8</v>
      </c>
      <c r="T823" s="10">
        <v>82.35</v>
      </c>
      <c r="U823" s="10">
        <v>22.08</v>
      </c>
      <c r="V823" s="12">
        <v>5</v>
      </c>
      <c r="W823" s="10">
        <v>28.5</v>
      </c>
      <c r="X823" s="12">
        <v>5</v>
      </c>
      <c r="Y823" s="10">
        <v>59.7</v>
      </c>
      <c r="Z823" s="12">
        <v>5</v>
      </c>
      <c r="AA823" s="10">
        <v>145.5</v>
      </c>
      <c r="AB823" s="6">
        <v>6</v>
      </c>
      <c r="AD823" s="2">
        <f t="shared" si="149"/>
        <v>1.0878715034756081</v>
      </c>
      <c r="AE823" s="58">
        <f t="shared" si="150"/>
        <v>-0.41426935868969195</v>
      </c>
      <c r="AF823" s="58">
        <f t="shared" si="151"/>
        <v>0.86448454248117823</v>
      </c>
      <c r="AG823" s="57">
        <f t="shared" si="152"/>
        <v>-0.63242767774841957</v>
      </c>
      <c r="AH823" s="59">
        <f t="shared" si="153"/>
        <v>2.1179871290788865</v>
      </c>
      <c r="AI823" s="60">
        <f t="shared" si="154"/>
        <v>0.55826528893026228</v>
      </c>
    </row>
    <row r="824" spans="2:35">
      <c r="B824" s="11"/>
      <c r="E824" s="27">
        <f t="shared" si="145"/>
        <v>5246160.7062764214</v>
      </c>
      <c r="F824" s="27">
        <f t="shared" si="146"/>
        <v>6979390.7937811781</v>
      </c>
      <c r="G824" s="37">
        <f t="shared" si="147"/>
        <v>6751213.1816159114</v>
      </c>
      <c r="H824" s="37">
        <f t="shared" si="148"/>
        <v>6433533.2295759851</v>
      </c>
      <c r="I824" s="30"/>
      <c r="J824" s="31"/>
      <c r="K824" s="10">
        <f t="shared" si="155"/>
        <v>409.78500000000003</v>
      </c>
      <c r="L824" s="10">
        <f t="shared" si="156"/>
        <v>409.935</v>
      </c>
      <c r="M824" s="8">
        <v>43198</v>
      </c>
      <c r="N824" s="16">
        <v>0.17152777777777775</v>
      </c>
      <c r="O824" s="6">
        <v>408.9</v>
      </c>
      <c r="P824" s="1">
        <v>7.8479999999999999</v>
      </c>
      <c r="Q824" s="1">
        <v>2.44</v>
      </c>
      <c r="R824" s="1">
        <v>0.49</v>
      </c>
      <c r="S824" s="10">
        <v>-4.9000000000000004</v>
      </c>
      <c r="T824" s="10">
        <v>82.8</v>
      </c>
      <c r="U824" s="10">
        <v>22.11</v>
      </c>
      <c r="V824" s="12">
        <v>5</v>
      </c>
      <c r="W824" s="10">
        <v>27</v>
      </c>
      <c r="X824" s="12">
        <v>5</v>
      </c>
      <c r="Y824" s="10">
        <v>59.67</v>
      </c>
      <c r="Z824" s="12">
        <v>5</v>
      </c>
      <c r="AA824" s="10">
        <v>150</v>
      </c>
      <c r="AB824" s="6">
        <v>6</v>
      </c>
      <c r="AD824" s="2">
        <f t="shared" si="149"/>
        <v>1.0627253953793705</v>
      </c>
      <c r="AE824" s="58">
        <f t="shared" si="150"/>
        <v>-0.41552261662148293</v>
      </c>
      <c r="AF824" s="58">
        <f t="shared" si="151"/>
        <v>0.87247540598160211</v>
      </c>
      <c r="AG824" s="57">
        <f t="shared" si="152"/>
        <v>-0.59246806428403642</v>
      </c>
      <c r="AH824" s="59">
        <f t="shared" si="153"/>
        <v>2.1288399905951092</v>
      </c>
      <c r="AI824" s="60">
        <f t="shared" si="154"/>
        <v>0.5766906185181021</v>
      </c>
    </row>
    <row r="825" spans="2:35">
      <c r="B825" s="11"/>
      <c r="E825" s="27">
        <f t="shared" si="145"/>
        <v>5073906.2857774589</v>
      </c>
      <c r="F825" s="27">
        <f t="shared" si="146"/>
        <v>7201486.5121384813</v>
      </c>
      <c r="G825" s="37">
        <f t="shared" si="147"/>
        <v>6770226.5442006495</v>
      </c>
      <c r="H825" s="37">
        <f t="shared" si="148"/>
        <v>6580052.9683716632</v>
      </c>
      <c r="I825" s="30"/>
      <c r="J825" s="31"/>
      <c r="K825" s="10">
        <f t="shared" si="155"/>
        <v>409.77000000000004</v>
      </c>
      <c r="L825" s="10">
        <f t="shared" si="156"/>
        <v>409.91550000000001</v>
      </c>
      <c r="M825" s="8">
        <v>43198</v>
      </c>
      <c r="N825" s="16">
        <v>0.19166666666666665</v>
      </c>
      <c r="O825" s="6">
        <v>408.9</v>
      </c>
      <c r="P825" s="1">
        <v>7.8479999999999999</v>
      </c>
      <c r="Q825" s="1">
        <v>2.4900000000000002</v>
      </c>
      <c r="R825" s="1">
        <v>0.46</v>
      </c>
      <c r="S825" s="10">
        <v>-5.2</v>
      </c>
      <c r="T825" s="10">
        <v>82.86</v>
      </c>
      <c r="U825" s="10">
        <v>21.72</v>
      </c>
      <c r="V825" s="12">
        <v>5</v>
      </c>
      <c r="W825" s="10">
        <v>28.5</v>
      </c>
      <c r="X825" s="12">
        <v>5</v>
      </c>
      <c r="Y825" s="10">
        <v>60.06</v>
      </c>
      <c r="Z825" s="12">
        <v>5</v>
      </c>
      <c r="AA825" s="10">
        <v>145.5</v>
      </c>
      <c r="AB825" s="6">
        <v>6</v>
      </c>
      <c r="AD825" s="2">
        <f t="shared" si="149"/>
        <v>1.1125582849416973</v>
      </c>
      <c r="AE825" s="58">
        <f t="shared" si="150"/>
        <v>-0.40438834972943416</v>
      </c>
      <c r="AF825" s="58">
        <f t="shared" si="151"/>
        <v>0.8542085674086134</v>
      </c>
      <c r="AG825" s="57">
        <f t="shared" si="152"/>
        <v>-0.68436077067909451</v>
      </c>
      <c r="AH825" s="59">
        <f t="shared" si="153"/>
        <v>2.1269793328474473</v>
      </c>
      <c r="AI825" s="60">
        <f t="shared" si="154"/>
        <v>0.55296024482668638</v>
      </c>
    </row>
    <row r="826" spans="2:35">
      <c r="B826" s="11"/>
      <c r="E826" s="27">
        <f t="shared" si="145"/>
        <v>5123357.1414424656</v>
      </c>
      <c r="F826" s="27">
        <f t="shared" si="146"/>
        <v>7078807.8459950518</v>
      </c>
      <c r="G826" s="37">
        <f t="shared" si="147"/>
        <v>6727892.4803947043</v>
      </c>
      <c r="H826" s="37">
        <f t="shared" si="148"/>
        <v>6486988.1327149225</v>
      </c>
      <c r="I826" s="30"/>
      <c r="J826" s="31"/>
      <c r="K826" s="10">
        <f t="shared" si="155"/>
        <v>409.79250000000002</v>
      </c>
      <c r="L826" s="10">
        <f t="shared" si="156"/>
        <v>409.9425</v>
      </c>
      <c r="M826" s="8">
        <v>43198</v>
      </c>
      <c r="N826" s="16">
        <v>0.21458333333333335</v>
      </c>
      <c r="O826" s="6">
        <v>408.9</v>
      </c>
      <c r="P826" s="1">
        <v>7.8479999999999999</v>
      </c>
      <c r="Q826" s="1">
        <v>2.48</v>
      </c>
      <c r="R826" s="1">
        <v>0.48</v>
      </c>
      <c r="S826" s="10">
        <v>-6</v>
      </c>
      <c r="T826" s="10">
        <v>82.89</v>
      </c>
      <c r="U826" s="10">
        <v>22.47</v>
      </c>
      <c r="V826" s="12">
        <v>5</v>
      </c>
      <c r="W826" s="10">
        <v>28.5</v>
      </c>
      <c r="X826" s="12">
        <v>5</v>
      </c>
      <c r="Y826" s="10">
        <v>59.31</v>
      </c>
      <c r="Z826" s="12">
        <v>5</v>
      </c>
      <c r="AA826" s="10">
        <v>150</v>
      </c>
      <c r="AB826" s="6">
        <v>6</v>
      </c>
      <c r="AD826" s="2">
        <f t="shared" si="149"/>
        <v>1.0765109938508082</v>
      </c>
      <c r="AE826" s="58">
        <f t="shared" si="150"/>
        <v>-0.40682325829295785</v>
      </c>
      <c r="AF826" s="58">
        <f t="shared" si="151"/>
        <v>0.86164525446515472</v>
      </c>
      <c r="AG826" s="57">
        <f t="shared" si="152"/>
        <v>-0.64671499533227661</v>
      </c>
      <c r="AH826" s="59">
        <f t="shared" si="153"/>
        <v>2.1368802310735835</v>
      </c>
      <c r="AI826" s="60">
        <f t="shared" si="154"/>
        <v>0.57202200632628653</v>
      </c>
    </row>
    <row r="827" spans="2:35">
      <c r="B827" s="11"/>
      <c r="E827" s="27">
        <f t="shared" si="145"/>
        <v>5013831.3012154121</v>
      </c>
      <c r="F827" s="27">
        <f t="shared" si="146"/>
        <v>7418158.2462501982</v>
      </c>
      <c r="G827" s="37">
        <f t="shared" si="147"/>
        <v>6844963.7809515381</v>
      </c>
      <c r="H827" s="37">
        <f t="shared" si="148"/>
        <v>6742125.0670389589</v>
      </c>
      <c r="I827" s="30"/>
      <c r="J827" s="31"/>
      <c r="K827" s="10">
        <f t="shared" si="155"/>
        <v>409.79250000000002</v>
      </c>
      <c r="L827" s="10">
        <f t="shared" si="156"/>
        <v>409.94400000000002</v>
      </c>
      <c r="M827" s="8">
        <v>43198</v>
      </c>
      <c r="N827" s="16">
        <v>0.27638888888888885</v>
      </c>
      <c r="O827" s="6">
        <v>408.9</v>
      </c>
      <c r="P827" s="1">
        <v>7.8479999999999999</v>
      </c>
      <c r="Q827" s="1">
        <v>2.52</v>
      </c>
      <c r="R827" s="1">
        <v>0.44</v>
      </c>
      <c r="S827" s="10">
        <v>-7.2</v>
      </c>
      <c r="T827" s="10">
        <v>82.14</v>
      </c>
      <c r="U827" s="10">
        <v>22.32</v>
      </c>
      <c r="V827" s="12">
        <v>5</v>
      </c>
      <c r="W827" s="10">
        <v>27</v>
      </c>
      <c r="X827" s="12">
        <v>5</v>
      </c>
      <c r="Y827" s="10">
        <v>59.46</v>
      </c>
      <c r="Z827" s="12">
        <v>5</v>
      </c>
      <c r="AA827" s="10">
        <v>151.5</v>
      </c>
      <c r="AB827" s="6">
        <v>6</v>
      </c>
      <c r="AD827" s="2">
        <f t="shared" si="149"/>
        <v>1.1432658287028192</v>
      </c>
      <c r="AE827" s="58">
        <f t="shared" si="150"/>
        <v>-0.39861260223156858</v>
      </c>
      <c r="AF827" s="58">
        <f t="shared" si="151"/>
        <v>0.84304015638500307</v>
      </c>
      <c r="AG827" s="57">
        <f t="shared" si="152"/>
        <v>-0.74151738209110085</v>
      </c>
      <c r="AH827" s="59">
        <f t="shared" si="153"/>
        <v>2.1244611940902081</v>
      </c>
      <c r="AI827" s="60">
        <f t="shared" si="154"/>
        <v>0.53592549122609656</v>
      </c>
    </row>
    <row r="828" spans="2:35">
      <c r="B828" s="11"/>
      <c r="E828" s="27">
        <f t="shared" si="145"/>
        <v>4996486.2213597856</v>
      </c>
      <c r="F828" s="27">
        <f t="shared" si="146"/>
        <v>6310164.2679479802</v>
      </c>
      <c r="G828" s="37">
        <f t="shared" si="147"/>
        <v>6177059.7143788561</v>
      </c>
      <c r="H828" s="37">
        <f t="shared" si="148"/>
        <v>5838353.8804804459</v>
      </c>
      <c r="I828" s="30"/>
      <c r="J828" s="31"/>
      <c r="K828" s="10">
        <f t="shared" si="155"/>
        <v>409.5</v>
      </c>
      <c r="L828" s="10">
        <f t="shared" si="156"/>
        <v>409.64850000000001</v>
      </c>
      <c r="M828" s="8">
        <v>43196</v>
      </c>
      <c r="N828" s="16">
        <v>0.6777777777777777</v>
      </c>
      <c r="O828" s="6">
        <v>408.75</v>
      </c>
      <c r="P828" s="1">
        <v>7.8479999999999999</v>
      </c>
      <c r="Q828" s="1">
        <v>2.5</v>
      </c>
      <c r="R828" s="1">
        <v>0.59</v>
      </c>
      <c r="S828" s="10">
        <v>-1.1000000000000001</v>
      </c>
      <c r="T828" s="10">
        <v>82.44</v>
      </c>
      <c r="U828" s="10">
        <v>21.81</v>
      </c>
      <c r="V828" s="12">
        <v>5</v>
      </c>
      <c r="W828" s="10">
        <v>1.5</v>
      </c>
      <c r="X828" s="12">
        <v>5</v>
      </c>
      <c r="Y828" s="10">
        <v>59.94</v>
      </c>
      <c r="Z828" s="12">
        <v>5</v>
      </c>
      <c r="AA828" s="10">
        <v>148.5</v>
      </c>
      <c r="AB828" s="6">
        <v>6</v>
      </c>
      <c r="AD828" s="2">
        <f t="shared" si="149"/>
        <v>0.92817341725228397</v>
      </c>
      <c r="AE828" s="58">
        <f t="shared" si="150"/>
        <v>-0.40134478914578875</v>
      </c>
      <c r="AF828" s="58">
        <f t="shared" si="151"/>
        <v>0.8874026094338926</v>
      </c>
      <c r="AG828" s="57">
        <f t="shared" si="152"/>
        <v>-0.51879298561683596</v>
      </c>
      <c r="AH828" s="59">
        <f t="shared" si="153"/>
        <v>2.2185065235847317</v>
      </c>
      <c r="AI828" s="60">
        <f t="shared" si="154"/>
        <v>0.68270221232576023</v>
      </c>
    </row>
    <row r="829" spans="2:35">
      <c r="B829" s="11"/>
      <c r="E829" s="27">
        <f t="shared" si="145"/>
        <v>4625636.8094214769</v>
      </c>
      <c r="F829" s="27">
        <f t="shared" si="146"/>
        <v>6855382.7840523357</v>
      </c>
      <c r="G829" s="37">
        <f t="shared" si="147"/>
        <v>6225668.7838279791</v>
      </c>
      <c r="H829" s="37">
        <f t="shared" si="148"/>
        <v>6204602.2095501181</v>
      </c>
      <c r="I829" s="30"/>
      <c r="J829" s="31"/>
      <c r="K829" s="10">
        <f t="shared" si="155"/>
        <v>409.50749999999999</v>
      </c>
      <c r="L829" s="10">
        <f t="shared" si="156"/>
        <v>409.65749999999997</v>
      </c>
      <c r="M829" s="8">
        <v>43196</v>
      </c>
      <c r="N829" s="16">
        <v>0.69097222222222221</v>
      </c>
      <c r="O829" s="6">
        <v>408.75</v>
      </c>
      <c r="P829" s="1">
        <v>7.8479999999999999</v>
      </c>
      <c r="Q829" s="1">
        <v>2.62</v>
      </c>
      <c r="R829" s="1">
        <v>0.5</v>
      </c>
      <c r="S829" s="10">
        <v>-0.3</v>
      </c>
      <c r="T829" s="10">
        <v>82.47</v>
      </c>
      <c r="U829" s="10">
        <v>22.26</v>
      </c>
      <c r="V829" s="12">
        <v>5</v>
      </c>
      <c r="W829" s="10">
        <v>1.5</v>
      </c>
      <c r="X829" s="12">
        <v>5</v>
      </c>
      <c r="Y829" s="10">
        <v>59.49</v>
      </c>
      <c r="Z829" s="12">
        <v>5</v>
      </c>
      <c r="AA829" s="10">
        <v>150</v>
      </c>
      <c r="AB829" s="6">
        <v>6</v>
      </c>
      <c r="AD829" s="2">
        <f t="shared" si="149"/>
        <v>1.0512921462375981</v>
      </c>
      <c r="AE829" s="58">
        <f t="shared" si="150"/>
        <v>-0.37725727624803451</v>
      </c>
      <c r="AF829" s="58">
        <f t="shared" si="151"/>
        <v>0.84311478181777988</v>
      </c>
      <c r="AG829" s="57">
        <f t="shared" si="152"/>
        <v>-0.74113296411204721</v>
      </c>
      <c r="AH829" s="59">
        <f t="shared" si="153"/>
        <v>2.2089607283625829</v>
      </c>
      <c r="AI829" s="60">
        <f t="shared" si="154"/>
        <v>0.60895233591694597</v>
      </c>
    </row>
    <row r="830" spans="2:35">
      <c r="B830" s="11"/>
      <c r="E830" s="27">
        <f t="shared" si="145"/>
        <v>4461771.9592245901</v>
      </c>
      <c r="F830" s="27">
        <f t="shared" si="146"/>
        <v>7062617.6498634415</v>
      </c>
      <c r="G830" s="37">
        <f t="shared" si="147"/>
        <v>6187759.6981533943</v>
      </c>
      <c r="H830" s="37">
        <f t="shared" si="148"/>
        <v>6342970.7431463441</v>
      </c>
      <c r="I830" s="30"/>
      <c r="J830" s="31"/>
      <c r="K830" s="10">
        <f t="shared" si="155"/>
        <v>409.5</v>
      </c>
      <c r="L830" s="10">
        <f t="shared" si="156"/>
        <v>409.64850000000001</v>
      </c>
      <c r="M830" s="8">
        <v>43196</v>
      </c>
      <c r="N830" s="16">
        <v>0.70694444444444438</v>
      </c>
      <c r="O830" s="6">
        <v>408.75</v>
      </c>
      <c r="P830" s="1">
        <v>7.8479999999999999</v>
      </c>
      <c r="Q830" s="1">
        <v>2.68</v>
      </c>
      <c r="R830" s="1">
        <v>0.47</v>
      </c>
      <c r="S830" s="10">
        <v>-0.1</v>
      </c>
      <c r="T830" s="10">
        <v>82.62</v>
      </c>
      <c r="U830" s="10">
        <v>21.99</v>
      </c>
      <c r="V830" s="12">
        <v>5</v>
      </c>
      <c r="W830" s="10">
        <v>1.5</v>
      </c>
      <c r="X830" s="12">
        <v>5</v>
      </c>
      <c r="Y830" s="10">
        <v>59.76</v>
      </c>
      <c r="Z830" s="12">
        <v>5</v>
      </c>
      <c r="AA830" s="10">
        <v>148.5</v>
      </c>
      <c r="AB830" s="6">
        <v>6</v>
      </c>
      <c r="AD830" s="2">
        <f t="shared" si="149"/>
        <v>1.1006234290322729</v>
      </c>
      <c r="AE830" s="58">
        <f t="shared" si="150"/>
        <v>-0.36634668921174629</v>
      </c>
      <c r="AF830" s="58">
        <f t="shared" si="151"/>
        <v>0.82687183202512049</v>
      </c>
      <c r="AG830" s="57">
        <f t="shared" si="152"/>
        <v>-0.82561802367616033</v>
      </c>
      <c r="AH830" s="59">
        <f t="shared" si="153"/>
        <v>2.2160165098273232</v>
      </c>
      <c r="AI830" s="60">
        <f t="shared" si="154"/>
        <v>0.58365963646629437</v>
      </c>
    </row>
    <row r="831" spans="2:35">
      <c r="B831" s="11"/>
      <c r="E831" s="27">
        <f t="shared" si="145"/>
        <v>4413939.0826786822</v>
      </c>
      <c r="F831" s="27">
        <f t="shared" si="146"/>
        <v>5422146.4287786307</v>
      </c>
      <c r="G831" s="37">
        <f t="shared" si="147"/>
        <v>5304983.5941912653</v>
      </c>
      <c r="H831" s="37">
        <f t="shared" si="148"/>
        <v>5000155.2864976292</v>
      </c>
      <c r="I831" s="30"/>
      <c r="J831" s="31"/>
      <c r="K831" s="10">
        <f t="shared" si="155"/>
        <v>409.1925</v>
      </c>
      <c r="L831" s="10">
        <f t="shared" si="156"/>
        <v>409.26900000000001</v>
      </c>
      <c r="M831" s="8">
        <v>43196</v>
      </c>
      <c r="N831" s="16">
        <v>0.80069444444444438</v>
      </c>
      <c r="O831" s="6">
        <v>408.75</v>
      </c>
      <c r="P831" s="1">
        <v>7.8479999999999999</v>
      </c>
      <c r="Q831" s="1">
        <v>2.7</v>
      </c>
      <c r="R831" s="1">
        <v>0.78</v>
      </c>
      <c r="S831" s="10">
        <v>1.7</v>
      </c>
      <c r="T831" s="10">
        <v>82.89</v>
      </c>
      <c r="U831" s="10">
        <v>22.23</v>
      </c>
      <c r="V831" s="12">
        <v>5</v>
      </c>
      <c r="W831" s="10">
        <v>102</v>
      </c>
      <c r="X831" s="12">
        <v>5</v>
      </c>
      <c r="Y831" s="10">
        <v>59.43</v>
      </c>
      <c r="Z831" s="12">
        <v>5</v>
      </c>
      <c r="AA831" s="10">
        <v>76.5</v>
      </c>
      <c r="AB831" s="6">
        <v>6</v>
      </c>
      <c r="AD831" s="2">
        <f t="shared" si="149"/>
        <v>0.74796903488533162</v>
      </c>
      <c r="AE831" s="58">
        <f t="shared" si="150"/>
        <v>-0.36291893213914028</v>
      </c>
      <c r="AF831" s="58">
        <f t="shared" si="151"/>
        <v>0.89411065636660114</v>
      </c>
      <c r="AG831" s="57">
        <f t="shared" si="152"/>
        <v>-0.48608728994404948</v>
      </c>
      <c r="AH831" s="59">
        <f t="shared" si="153"/>
        <v>2.4140987721898228</v>
      </c>
      <c r="AI831" s="60">
        <f t="shared" si="154"/>
        <v>0.89578406318950299</v>
      </c>
    </row>
    <row r="832" spans="2:35">
      <c r="B832" s="11"/>
      <c r="E832" s="27">
        <f t="shared" si="145"/>
        <v>4654097.3273317637</v>
      </c>
      <c r="F832" s="27">
        <f t="shared" si="146"/>
        <v>6252759.1684064595</v>
      </c>
      <c r="G832" s="37">
        <f t="shared" si="147"/>
        <v>5920783.5977251222</v>
      </c>
      <c r="H832" s="37">
        <f t="shared" si="148"/>
        <v>5717080.2877259087</v>
      </c>
      <c r="I832" s="30"/>
      <c r="J832" s="31"/>
      <c r="K832" s="10">
        <f t="shared" si="155"/>
        <v>411.33000000000004</v>
      </c>
      <c r="L832" s="10">
        <f t="shared" si="156"/>
        <v>411.47700000000003</v>
      </c>
      <c r="M832" s="8">
        <v>43197</v>
      </c>
      <c r="N832" s="16">
        <v>8.3333333333333332E-3</v>
      </c>
      <c r="O832" s="6">
        <v>408.75</v>
      </c>
      <c r="P832" s="1">
        <v>7.8479999999999999</v>
      </c>
      <c r="Q832" s="1">
        <v>2.61</v>
      </c>
      <c r="R832" s="1">
        <v>0.6</v>
      </c>
      <c r="S832" s="10">
        <v>-0.2</v>
      </c>
      <c r="T832" s="10">
        <v>83.4</v>
      </c>
      <c r="U832" s="10">
        <v>22.2</v>
      </c>
      <c r="V832" s="12">
        <v>5</v>
      </c>
      <c r="W832" s="10">
        <v>99</v>
      </c>
      <c r="X832" s="12">
        <v>5</v>
      </c>
      <c r="Y832" s="10">
        <v>59.82</v>
      </c>
      <c r="Z832" s="12">
        <v>5</v>
      </c>
      <c r="AA832" s="10">
        <v>147</v>
      </c>
      <c r="AB832" s="6">
        <v>6</v>
      </c>
      <c r="AD832" s="2">
        <f t="shared" si="149"/>
        <v>0.91656026032592086</v>
      </c>
      <c r="AE832" s="58">
        <f t="shared" si="150"/>
        <v>-0.37914223300635463</v>
      </c>
      <c r="AF832" s="58">
        <f t="shared" si="151"/>
        <v>0.86926686463481873</v>
      </c>
      <c r="AG832" s="57">
        <f t="shared" si="152"/>
        <v>-0.60846874821532149</v>
      </c>
      <c r="AH832" s="59">
        <f t="shared" si="153"/>
        <v>2.2687865166968768</v>
      </c>
      <c r="AI832" s="60">
        <f t="shared" si="154"/>
        <v>0.70875824682409483</v>
      </c>
    </row>
    <row r="833" spans="2:35">
      <c r="B833" s="11"/>
      <c r="E833" s="27">
        <f t="shared" si="145"/>
        <v>4542599.3309408315</v>
      </c>
      <c r="F833" s="27">
        <f t="shared" si="146"/>
        <v>6479732.9197774353</v>
      </c>
      <c r="G833" s="37">
        <f t="shared" si="147"/>
        <v>5959894.9200018402</v>
      </c>
      <c r="H833" s="37">
        <f t="shared" si="148"/>
        <v>5877666.3096484626</v>
      </c>
      <c r="I833" s="30"/>
      <c r="J833" s="31"/>
      <c r="K833" s="10">
        <f t="shared" si="155"/>
        <v>409.5</v>
      </c>
      <c r="L833" s="10">
        <f t="shared" si="156"/>
        <v>409.65</v>
      </c>
      <c r="M833" s="8">
        <v>43197</v>
      </c>
      <c r="N833" s="16">
        <v>5.8333333333333327E-2</v>
      </c>
      <c r="O833" s="6">
        <v>408.75</v>
      </c>
      <c r="P833" s="1">
        <v>7.8479999999999999</v>
      </c>
      <c r="Q833" s="1">
        <v>2.65</v>
      </c>
      <c r="R833" s="1">
        <v>0.56000000000000005</v>
      </c>
      <c r="S833" s="10">
        <v>0.6</v>
      </c>
      <c r="T833" s="10">
        <v>82.62</v>
      </c>
      <c r="U833" s="10">
        <v>22.26</v>
      </c>
      <c r="V833" s="12">
        <v>5</v>
      </c>
      <c r="W833" s="10">
        <v>0</v>
      </c>
      <c r="X833" s="12">
        <v>5</v>
      </c>
      <c r="Y833" s="10">
        <v>59.49</v>
      </c>
      <c r="Z833" s="12">
        <v>5</v>
      </c>
      <c r="AA833" s="10">
        <v>150</v>
      </c>
      <c r="AB833" s="6">
        <v>6</v>
      </c>
      <c r="AD833" s="2">
        <f t="shared" si="149"/>
        <v>0.96569191983076119</v>
      </c>
      <c r="AE833" s="58">
        <f t="shared" si="150"/>
        <v>-0.37172341652758489</v>
      </c>
      <c r="AF833" s="58">
        <f t="shared" si="151"/>
        <v>0.85315563414296203</v>
      </c>
      <c r="AG833" s="57">
        <f t="shared" si="152"/>
        <v>-0.68971736846462306</v>
      </c>
      <c r="AH833" s="59">
        <f t="shared" si="153"/>
        <v>2.2608624304788494</v>
      </c>
      <c r="AI833" s="60">
        <f t="shared" si="154"/>
        <v>0.67399979408419652</v>
      </c>
    </row>
    <row r="834" spans="2:35">
      <c r="B834" s="11"/>
      <c r="E834" s="27">
        <f t="shared" si="145"/>
        <v>4569895.6913892534</v>
      </c>
      <c r="F834" s="27">
        <f t="shared" si="146"/>
        <v>5118468.7561654383</v>
      </c>
      <c r="G834" s="37">
        <f t="shared" si="147"/>
        <v>5217370.1973465784</v>
      </c>
      <c r="H834" s="37">
        <f t="shared" si="148"/>
        <v>4800383.7277408177</v>
      </c>
      <c r="I834" s="30"/>
      <c r="J834" s="31"/>
      <c r="K834" s="10">
        <f t="shared" si="155"/>
        <v>409.65749999999997</v>
      </c>
      <c r="L834" s="10">
        <f t="shared" si="156"/>
        <v>409.80899999999997</v>
      </c>
      <c r="M834" s="8">
        <v>43197</v>
      </c>
      <c r="N834" s="16">
        <v>0.25625000000000003</v>
      </c>
      <c r="O834" s="6">
        <v>408.75</v>
      </c>
      <c r="P834" s="1">
        <v>7.8479999999999999</v>
      </c>
      <c r="Q834" s="1">
        <v>2.64</v>
      </c>
      <c r="R834" s="1">
        <v>0.86</v>
      </c>
      <c r="S834" s="10">
        <v>-0.5</v>
      </c>
      <c r="T834" s="10">
        <v>82.35</v>
      </c>
      <c r="U834" s="10">
        <v>22.17</v>
      </c>
      <c r="V834" s="12">
        <v>5</v>
      </c>
      <c r="W834" s="10">
        <v>30</v>
      </c>
      <c r="X834" s="12">
        <v>5</v>
      </c>
      <c r="Y834" s="10">
        <v>59.58</v>
      </c>
      <c r="Z834" s="12">
        <v>5</v>
      </c>
      <c r="AA834" s="10">
        <v>151.5</v>
      </c>
      <c r="AB834" s="6">
        <v>6</v>
      </c>
      <c r="AD834" s="2">
        <f t="shared" si="149"/>
        <v>0.69262354672463955</v>
      </c>
      <c r="AE834" s="58">
        <f t="shared" si="150"/>
        <v>-0.3735482175087449</v>
      </c>
      <c r="AF834" s="58">
        <f t="shared" si="151"/>
        <v>0.92287086851526345</v>
      </c>
      <c r="AG834" s="57">
        <f t="shared" si="152"/>
        <v>-0.34859062803572566</v>
      </c>
      <c r="AH834" s="59">
        <f t="shared" si="153"/>
        <v>2.4363790928802955</v>
      </c>
      <c r="AI834" s="60">
        <f t="shared" si="154"/>
        <v>0.95688008080184539</v>
      </c>
    </row>
    <row r="835" spans="2:35">
      <c r="B835" s="11"/>
      <c r="E835" s="27">
        <f t="shared" si="145"/>
        <v>4773548.3405548204</v>
      </c>
      <c r="F835" s="27">
        <f t="shared" si="146"/>
        <v>7065055.2094972664</v>
      </c>
      <c r="G835" s="37">
        <f t="shared" si="147"/>
        <v>6462077.7146338411</v>
      </c>
      <c r="H835" s="37">
        <f t="shared" si="148"/>
        <v>6409530.0651778355</v>
      </c>
      <c r="I835" s="30"/>
      <c r="J835" s="31"/>
      <c r="K835" s="10">
        <f t="shared" si="155"/>
        <v>410.22750000000002</v>
      </c>
      <c r="L835" s="10">
        <f t="shared" si="156"/>
        <v>410.37600000000003</v>
      </c>
      <c r="M835" s="8">
        <v>43197</v>
      </c>
      <c r="N835" s="16">
        <v>0.34791666666666665</v>
      </c>
      <c r="O835" s="6">
        <v>408.75</v>
      </c>
      <c r="P835" s="1">
        <v>7.8479999999999999</v>
      </c>
      <c r="Q835" s="1">
        <v>2.57</v>
      </c>
      <c r="R835" s="1">
        <v>0.47</v>
      </c>
      <c r="S835" s="10">
        <v>-1</v>
      </c>
      <c r="T835" s="10">
        <v>82.89</v>
      </c>
      <c r="U835" s="10">
        <v>22.11</v>
      </c>
      <c r="V835" s="12">
        <v>5</v>
      </c>
      <c r="W835" s="10">
        <v>27</v>
      </c>
      <c r="X835" s="12">
        <v>5</v>
      </c>
      <c r="Y835" s="10">
        <v>59.76</v>
      </c>
      <c r="Z835" s="12">
        <v>5</v>
      </c>
      <c r="AA835" s="10">
        <v>148.5</v>
      </c>
      <c r="AB835" s="6">
        <v>6</v>
      </c>
      <c r="AD835" s="2">
        <f t="shared" si="149"/>
        <v>1.1004143838107034</v>
      </c>
      <c r="AE835" s="58">
        <f t="shared" si="150"/>
        <v>-0.38691671848240439</v>
      </c>
      <c r="AF835" s="58">
        <f t="shared" si="151"/>
        <v>0.84326234266639422</v>
      </c>
      <c r="AG835" s="57">
        <f t="shared" si="152"/>
        <v>-0.74037293408636318</v>
      </c>
      <c r="AH835" s="59">
        <f t="shared" si="153"/>
        <v>2.1671842206526328</v>
      </c>
      <c r="AI835" s="60">
        <f t="shared" si="154"/>
        <v>0.57231502993242067</v>
      </c>
    </row>
    <row r="836" spans="2:35">
      <c r="B836" s="11"/>
      <c r="E836" s="27">
        <f t="shared" si="145"/>
        <v>4845692.2666926812</v>
      </c>
      <c r="F836" s="27">
        <f t="shared" si="146"/>
        <v>6742547.2255661385</v>
      </c>
      <c r="G836" s="37">
        <f t="shared" si="147"/>
        <v>6333850.1906672055</v>
      </c>
      <c r="H836" s="37">
        <f t="shared" si="148"/>
        <v>6156501.106757802</v>
      </c>
      <c r="I836" s="30"/>
      <c r="J836" s="31"/>
      <c r="K836" s="10">
        <f t="shared" si="155"/>
        <v>408.29249999999996</v>
      </c>
      <c r="L836" s="10">
        <f t="shared" si="156"/>
        <v>408.44249999999994</v>
      </c>
      <c r="M836" s="8">
        <v>43197</v>
      </c>
      <c r="N836" s="16">
        <v>0.50069444444444444</v>
      </c>
      <c r="O836" s="6">
        <v>408.75</v>
      </c>
      <c r="P836" s="1">
        <v>7.8479999999999999</v>
      </c>
      <c r="Q836" s="1">
        <v>2.5499999999999998</v>
      </c>
      <c r="R836" s="1">
        <v>0.52</v>
      </c>
      <c r="S836" s="10">
        <v>-2.8</v>
      </c>
      <c r="T836" s="10">
        <v>82.35</v>
      </c>
      <c r="U836" s="10">
        <v>21.9</v>
      </c>
      <c r="V836" s="12">
        <v>5</v>
      </c>
      <c r="W836" s="10">
        <v>28.5</v>
      </c>
      <c r="X836" s="12">
        <v>5</v>
      </c>
      <c r="Y836" s="10">
        <v>59.58</v>
      </c>
      <c r="Z836" s="12">
        <v>5</v>
      </c>
      <c r="AA836" s="10">
        <v>150</v>
      </c>
      <c r="AB836" s="6">
        <v>6</v>
      </c>
      <c r="AD836" s="2">
        <f t="shared" si="149"/>
        <v>1.0196041555343509</v>
      </c>
      <c r="AE836" s="58">
        <f t="shared" si="150"/>
        <v>-0.39109172064823838</v>
      </c>
      <c r="AF836" s="58">
        <f t="shared" si="151"/>
        <v>0.85969848897544066</v>
      </c>
      <c r="AG836" s="57">
        <f t="shared" si="152"/>
        <v>-0.65653836586398184</v>
      </c>
      <c r="AH836" s="59">
        <f t="shared" si="153"/>
        <v>2.1922311468873734</v>
      </c>
      <c r="AI836" s="60">
        <f t="shared" si="154"/>
        <v>0.62109378033658336</v>
      </c>
    </row>
    <row r="837" spans="2:35">
      <c r="B837" s="11"/>
      <c r="E837" s="27">
        <f t="shared" si="145"/>
        <v>4964492.0456344914</v>
      </c>
      <c r="F837" s="27">
        <f t="shared" si="146"/>
        <v>7074871.361259032</v>
      </c>
      <c r="G837" s="37">
        <f t="shared" si="147"/>
        <v>6600264.3108519679</v>
      </c>
      <c r="H837" s="37">
        <f t="shared" si="148"/>
        <v>6444353.7418598253</v>
      </c>
      <c r="I837" s="30"/>
      <c r="J837" s="31"/>
      <c r="K837" s="10">
        <f t="shared" si="155"/>
        <v>409.62750000000005</v>
      </c>
      <c r="L837" s="10">
        <f t="shared" si="156"/>
        <v>409.77300000000002</v>
      </c>
      <c r="M837" s="8">
        <v>43198</v>
      </c>
      <c r="N837" s="16">
        <v>1.4583333333333332E-2</v>
      </c>
      <c r="O837" s="6">
        <v>408.75</v>
      </c>
      <c r="P837" s="1">
        <v>7.8479999999999999</v>
      </c>
      <c r="Q837" s="1">
        <v>2.54</v>
      </c>
      <c r="R837" s="1">
        <v>0.49</v>
      </c>
      <c r="S837" s="10">
        <v>-7.9</v>
      </c>
      <c r="T837" s="10">
        <v>82.14</v>
      </c>
      <c r="U837" s="10">
        <v>21.33</v>
      </c>
      <c r="V837" s="12">
        <v>5</v>
      </c>
      <c r="W837" s="10">
        <v>30</v>
      </c>
      <c r="X837" s="12">
        <v>5</v>
      </c>
      <c r="Y837" s="10">
        <v>60.42</v>
      </c>
      <c r="Z837" s="12">
        <v>5</v>
      </c>
      <c r="AA837" s="10">
        <v>145.5</v>
      </c>
      <c r="AB837" s="6">
        <v>6</v>
      </c>
      <c r="AD837" s="2">
        <f t="shared" si="149"/>
        <v>1.0546920379500282</v>
      </c>
      <c r="AE837" s="58">
        <f t="shared" si="150"/>
        <v>-0.39451668368594406</v>
      </c>
      <c r="AF837" s="58">
        <f t="shared" si="151"/>
        <v>0.85315707896145854</v>
      </c>
      <c r="AG837" s="57">
        <f t="shared" si="152"/>
        <v>-0.68971001369670071</v>
      </c>
      <c r="AH837" s="59">
        <f t="shared" si="153"/>
        <v>2.1670189805621045</v>
      </c>
      <c r="AI837" s="60">
        <f t="shared" si="154"/>
        <v>0.58974882108443738</v>
      </c>
    </row>
    <row r="838" spans="2:35">
      <c r="B838" s="11"/>
      <c r="E838" s="27">
        <f t="shared" si="145"/>
        <v>4885222.6298435377</v>
      </c>
      <c r="F838" s="27">
        <f t="shared" si="146"/>
        <v>7167399.5208638022</v>
      </c>
      <c r="G838" s="37">
        <f t="shared" si="147"/>
        <v>6607284.1973020025</v>
      </c>
      <c r="H838" s="37">
        <f t="shared" si="148"/>
        <v>6515315.5792249152</v>
      </c>
      <c r="I838" s="30"/>
      <c r="J838" s="31"/>
      <c r="K838" s="10">
        <f t="shared" si="155"/>
        <v>409.63499999999999</v>
      </c>
      <c r="L838" s="10">
        <f t="shared" si="156"/>
        <v>409.78499999999997</v>
      </c>
      <c r="M838" s="8">
        <v>43198</v>
      </c>
      <c r="N838" s="16">
        <v>0.12291666666666667</v>
      </c>
      <c r="O838" s="6">
        <v>408.75</v>
      </c>
      <c r="P838" s="1">
        <v>7.8479999999999999</v>
      </c>
      <c r="Q838" s="1">
        <v>2.54</v>
      </c>
      <c r="R838" s="1">
        <v>0.46</v>
      </c>
      <c r="S838" s="10">
        <v>-3.6</v>
      </c>
      <c r="T838" s="10">
        <v>82.68</v>
      </c>
      <c r="U838" s="10">
        <v>22.47</v>
      </c>
      <c r="V838" s="12">
        <v>5</v>
      </c>
      <c r="W838" s="10">
        <v>27</v>
      </c>
      <c r="X838" s="12">
        <v>5</v>
      </c>
      <c r="Y838" s="10">
        <v>59.28</v>
      </c>
      <c r="Z838" s="12">
        <v>5</v>
      </c>
      <c r="AA838" s="10">
        <v>150</v>
      </c>
      <c r="AB838" s="6">
        <v>6</v>
      </c>
      <c r="AD838" s="2">
        <f t="shared" si="149"/>
        <v>1.1153685774892832</v>
      </c>
      <c r="AE838" s="58">
        <f t="shared" si="150"/>
        <v>-0.39325875855315129</v>
      </c>
      <c r="AF838" s="58">
        <f t="shared" si="151"/>
        <v>0.84542573962560563</v>
      </c>
      <c r="AG838" s="57">
        <f t="shared" si="152"/>
        <v>-0.7292453388197635</v>
      </c>
      <c r="AH838" s="59">
        <f t="shared" si="153"/>
        <v>2.1473813786490386</v>
      </c>
      <c r="AI838" s="60">
        <f t="shared" si="154"/>
        <v>0.55870475244401208</v>
      </c>
    </row>
    <row r="839" spans="2:35">
      <c r="B839" s="11"/>
      <c r="E839" s="27">
        <f t="shared" si="145"/>
        <v>4801437.2826051963</v>
      </c>
      <c r="F839" s="27">
        <f t="shared" si="146"/>
        <v>6600393.5861076396</v>
      </c>
      <c r="G839" s="37">
        <f t="shared" si="147"/>
        <v>6221509.1579946727</v>
      </c>
      <c r="H839" s="37">
        <f t="shared" si="148"/>
        <v>6031762.3076223284</v>
      </c>
      <c r="I839" s="30"/>
      <c r="J839" s="31"/>
      <c r="K839" s="10">
        <f t="shared" si="155"/>
        <v>408.84000000000003</v>
      </c>
      <c r="L839" s="10">
        <f t="shared" si="156"/>
        <v>408.88499999999999</v>
      </c>
      <c r="M839" s="8">
        <v>43196</v>
      </c>
      <c r="N839" s="16">
        <v>0.71597222222222223</v>
      </c>
      <c r="O839" s="6">
        <v>408.6</v>
      </c>
      <c r="P839" s="1">
        <v>7.8479999999999999</v>
      </c>
      <c r="Q839" s="1">
        <v>2.56</v>
      </c>
      <c r="R839" s="1">
        <v>0.54</v>
      </c>
      <c r="S839" s="10">
        <v>0.2</v>
      </c>
      <c r="T839" s="10">
        <v>82.59</v>
      </c>
      <c r="U839" s="10">
        <v>22.02</v>
      </c>
      <c r="V839" s="12">
        <v>5</v>
      </c>
      <c r="W839" s="10">
        <v>3</v>
      </c>
      <c r="X839" s="12">
        <v>5</v>
      </c>
      <c r="Y839" s="10">
        <v>59.7</v>
      </c>
      <c r="Z839" s="12">
        <v>5</v>
      </c>
      <c r="AA839" s="10">
        <v>45</v>
      </c>
      <c r="AB839" s="6">
        <v>6</v>
      </c>
      <c r="AD839" s="2">
        <f t="shared" si="149"/>
        <v>0.99226834160986277</v>
      </c>
      <c r="AE839" s="58">
        <f t="shared" si="150"/>
        <v>-0.3886967875138464</v>
      </c>
      <c r="AF839" s="58">
        <f t="shared" si="151"/>
        <v>0.86301869798204012</v>
      </c>
      <c r="AG839" s="57">
        <f t="shared" si="152"/>
        <v>-0.6397979484973324</v>
      </c>
      <c r="AH839" s="59">
        <f t="shared" si="153"/>
        <v>2.2093278668340228</v>
      </c>
      <c r="AI839" s="60">
        <f t="shared" si="154"/>
        <v>0.64250062530198626</v>
      </c>
    </row>
    <row r="840" spans="2:35">
      <c r="B840" s="11"/>
      <c r="E840" s="27">
        <f t="shared" si="145"/>
        <v>4339565.3746349113</v>
      </c>
      <c r="F840" s="27">
        <f t="shared" si="146"/>
        <v>6735839.564752128</v>
      </c>
      <c r="G840" s="37">
        <f t="shared" si="147"/>
        <v>5914908.0521485787</v>
      </c>
      <c r="H840" s="37">
        <f t="shared" si="148"/>
        <v>6044374.1817720868</v>
      </c>
      <c r="I840" s="30"/>
      <c r="J840" s="31"/>
      <c r="K840" s="10">
        <f t="shared" si="155"/>
        <v>409.83749999999998</v>
      </c>
      <c r="L840" s="10">
        <f t="shared" si="156"/>
        <v>409.98449999999997</v>
      </c>
      <c r="M840" s="8">
        <v>43196</v>
      </c>
      <c r="N840" s="16">
        <v>0.84236111111111101</v>
      </c>
      <c r="O840" s="6">
        <v>408.6</v>
      </c>
      <c r="P840" s="1">
        <v>7.8479999999999999</v>
      </c>
      <c r="Q840" s="1">
        <v>2.73</v>
      </c>
      <c r="R840" s="1">
        <v>0.52</v>
      </c>
      <c r="S840" s="10">
        <v>2.1</v>
      </c>
      <c r="T840" s="10">
        <v>82.92</v>
      </c>
      <c r="U840" s="10">
        <v>22.08</v>
      </c>
      <c r="V840" s="12">
        <v>5</v>
      </c>
      <c r="W840" s="10">
        <v>100.5</v>
      </c>
      <c r="X840" s="12">
        <v>5</v>
      </c>
      <c r="Y840" s="10">
        <v>59.64</v>
      </c>
      <c r="Z840" s="12">
        <v>5</v>
      </c>
      <c r="AA840" s="10">
        <v>147</v>
      </c>
      <c r="AB840" s="6">
        <v>6</v>
      </c>
      <c r="AD840" s="2">
        <f t="shared" si="149"/>
        <v>1.0199412686846432</v>
      </c>
      <c r="AE840" s="58">
        <f t="shared" si="150"/>
        <v>-0.35767789900504454</v>
      </c>
      <c r="AF840" s="58">
        <f t="shared" si="151"/>
        <v>0.8320227079771112</v>
      </c>
      <c r="AG840" s="57">
        <f t="shared" si="152"/>
        <v>-0.79864820566758343</v>
      </c>
      <c r="AH840" s="59">
        <f t="shared" si="153"/>
        <v>2.2714219927775137</v>
      </c>
      <c r="AI840" s="60">
        <f t="shared" si="154"/>
        <v>0.64175337926244913</v>
      </c>
    </row>
    <row r="841" spans="2:35">
      <c r="B841" s="11"/>
      <c r="E841" s="27">
        <f t="shared" si="145"/>
        <v>5276729.445806371</v>
      </c>
      <c r="F841" s="27">
        <f t="shared" si="146"/>
        <v>5418288.9936580071</v>
      </c>
      <c r="G841" s="37">
        <f t="shared" si="147"/>
        <v>5697552.7375387857</v>
      </c>
      <c r="H841" s="37">
        <f t="shared" si="148"/>
        <v>5202950.2659187801</v>
      </c>
      <c r="I841" s="30"/>
      <c r="J841" s="31"/>
      <c r="K841" s="10">
        <f t="shared" si="155"/>
        <v>410.60250000000002</v>
      </c>
      <c r="L841" s="10">
        <f t="shared" si="156"/>
        <v>410.75700000000006</v>
      </c>
      <c r="M841" s="8">
        <v>43196</v>
      </c>
      <c r="N841" s="16">
        <v>0.95694444444444438</v>
      </c>
      <c r="O841" s="6">
        <v>408.6</v>
      </c>
      <c r="P841" s="1">
        <v>7.8479999999999999</v>
      </c>
      <c r="Q841" s="1">
        <v>2.42</v>
      </c>
      <c r="R841" s="1">
        <v>0.78</v>
      </c>
      <c r="S841" s="10">
        <v>0.5</v>
      </c>
      <c r="T841" s="10">
        <v>82.47</v>
      </c>
      <c r="U841" s="10">
        <v>22.11</v>
      </c>
      <c r="V841" s="12">
        <v>5</v>
      </c>
      <c r="W841" s="10">
        <v>96</v>
      </c>
      <c r="X841" s="12">
        <v>5</v>
      </c>
      <c r="Y841" s="10">
        <v>59.76</v>
      </c>
      <c r="Z841" s="12">
        <v>5</v>
      </c>
      <c r="AA841" s="10">
        <v>154.5</v>
      </c>
      <c r="AB841" s="6">
        <v>6</v>
      </c>
      <c r="AD841" s="2">
        <f t="shared" si="149"/>
        <v>0.74799652699404739</v>
      </c>
      <c r="AE841" s="58">
        <f t="shared" si="150"/>
        <v>-0.41909397687366434</v>
      </c>
      <c r="AF841" s="58">
        <f t="shared" si="151"/>
        <v>0.95735273282792066</v>
      </c>
      <c r="AG841" s="57">
        <f t="shared" si="152"/>
        <v>-0.18928018653485335</v>
      </c>
      <c r="AH841" s="59">
        <f t="shared" si="153"/>
        <v>2.316793613443568</v>
      </c>
      <c r="AI841" s="60">
        <f t="shared" si="154"/>
        <v>0.83660917155920489</v>
      </c>
    </row>
    <row r="842" spans="2:35">
      <c r="B842" s="11"/>
      <c r="E842" s="27">
        <f t="shared" ref="E842:E905" si="157">IF(ISNUMBER((2*Q842*1000-O842*P842*$C$3-2*Q842*1000*SQRT(1-O842*P842*$C$3/(Q842*1000)-(O842*P842*$C$3/(2*Q842*1000))^2*TAN(S842*PI()/180)^2))/((O842*10^-6)^2*$C$2)),(2*Q842*1000-O842*P842*$C$3-2*Q842*1000*SQRT(1-O842*P842*$C$3/(Q842*1000)-(O842*P842*$C$3/(2*Q842*1000))^2*TAN(S842*PI()/180)^2))/((O842*10^-6)^2*$C$2),#N/A)</f>
        <v>4286585.8448547423</v>
      </c>
      <c r="F842" s="27">
        <f t="shared" ref="F842:F905" si="158">IF(ISNUMBER((2*R842*1000+O842*P842*$C$3-2*R842*1000*SQRT(1+O842*P842*$C$3/(R842*1000)-(O842*P842*$C$3)^2*TAN(S842*PI()/180)^2/(4*(R842*1000)^2)))/((O842*10^-6)^2*$C$2)),(2*R842*1000+O842*P842*$C$3-2*R842*1000*SQRT(1+O842*P842*$C$3/(R842*1000)-(O842*P842*$C$3)^2*TAN(S842*PI()/180)^2/(4*(R842*1000)^2)))/((O842*10^-6)^2*$C$2),#N/A)</f>
        <v>7214117.4383808402</v>
      </c>
      <c r="G842" s="37">
        <f t="shared" ref="G842:G905" si="159">IF(ISNUMBER((2*AH842*1000-O842*P842*$C$3-2*AH842*1000*SQRT(1-O842*P842*$C$3/(AH842*1000)-(O842*P842*$C$3/(2*AH842*1000))^2*TAN(S842*PI()/180)^2))/((O842*10^-6)^2*$C$2)),(2*AH842*1000-O842*P842*$C$3-2*AH842*1000*SQRT(1-O842*P842*$C$3/(AH842*1000)-(O842*P842*$C$3/(2*AH842*1000))^2*TAN(S842*PI()/180)^2))/((O842*10^-6)^2*$C$2),#N/A)</f>
        <v>6089293.9459351422</v>
      </c>
      <c r="H842" s="37">
        <f t="shared" ref="H842:H905" si="160">IF(ISNUMBER((2*AI842*1000+O842*P842*$C$3-2*AI842*1000*SQRT(1+O842*P842*$C$3/(AI842*1000)-(O842*P842*$C$3)^2*TAN(S842*PI()/180)^2/(4*(AI842*1000)^2)))/((O842*10^-6)^2*$C$2)),(2*AI842*1000+O842*P842*$C$3-2*AI842*1000*SQRT(1+O842*P842*$C$3/(AI842*1000)-(O842*P842*$C$3)^2*TAN(S842*PI()/180)^2/(4*(AI842*1000)^2)))/((O842*10^-6)^2*$C$2),#N/A)</f>
        <v>6433459.7192678656</v>
      </c>
      <c r="I842" s="30"/>
      <c r="J842" s="31"/>
      <c r="K842" s="10">
        <f t="shared" si="155"/>
        <v>409.46250000000003</v>
      </c>
      <c r="L842" s="10">
        <f t="shared" si="156"/>
        <v>409.61100000000005</v>
      </c>
      <c r="M842" s="8">
        <v>43197</v>
      </c>
      <c r="N842" s="16">
        <v>9.6527777777777768E-2</v>
      </c>
      <c r="O842" s="6">
        <v>408.6</v>
      </c>
      <c r="P842" s="1">
        <v>7.8479999999999999</v>
      </c>
      <c r="Q842" s="1">
        <v>2.75</v>
      </c>
      <c r="R842" s="1">
        <v>0.45</v>
      </c>
      <c r="S842" s="10">
        <v>1.2</v>
      </c>
      <c r="T842" s="10">
        <v>82.65</v>
      </c>
      <c r="U842" s="10">
        <v>22.17</v>
      </c>
      <c r="V842" s="12">
        <v>5</v>
      </c>
      <c r="W842" s="10">
        <v>24</v>
      </c>
      <c r="X842" s="12">
        <v>5</v>
      </c>
      <c r="Y842" s="10">
        <v>59.55</v>
      </c>
      <c r="Z842" s="12">
        <v>5</v>
      </c>
      <c r="AA842" s="10">
        <v>148.5</v>
      </c>
      <c r="AB842" s="6">
        <v>6</v>
      </c>
      <c r="AD842" s="2">
        <f t="shared" ref="AD842:AD905" si="161">SQRT(1+O842*P842*$C$3/(R842*1000)-1/4*(O842*P842*$C$3/(R842*1000))^2*TAN(S842*PI()/180)^2)-1</f>
        <v>1.1357901207531995</v>
      </c>
      <c r="AE842" s="58">
        <f t="shared" ref="AE842:AE905" si="162">SQRT(1-O842*P842*$C$3/(Q842*1000)-1/4*(O842*P842*$C$3/(Q842*1000))^2*TAN(S842*PI()/180)^2)-1</f>
        <v>-0.35430064498360914</v>
      </c>
      <c r="AF842" s="58">
        <f t="shared" ref="AF842:AF905" si="163">(O842*P842*$C$3-SQRT((O842*P842*$C$3)^2+4*Q842*1000*R842*1000*10^(-$AI$2/10)*AD842*AE842))/(2*R842*1000*10^(-$AI$2/10)*AD842)</f>
        <v>0.81275188450886815</v>
      </c>
      <c r="AG842" s="57">
        <f t="shared" ref="AG842:AG905" si="164">IF(ISNUMBER(AF842),IF(AF842&lt;=1,10*LOG10(AF842),0),"")</f>
        <v>-0.90042014842166451</v>
      </c>
      <c r="AH842" s="59">
        <f t="shared" ref="AH842:AH905" si="165">IF(ISNUMBER(AG842),Q842*10^(AG842/10),#N/A)</f>
        <v>2.2350676823993876</v>
      </c>
      <c r="AI842" s="60">
        <f t="shared" ref="AI842:AI905" si="166">IF(ISNUMBER(AG842),R842*10^((-AG842+$AI$2)/10),#N/A)</f>
        <v>0.56853149535280734</v>
      </c>
    </row>
    <row r="843" spans="2:35">
      <c r="B843" s="11"/>
      <c r="E843" s="27">
        <f t="shared" si="157"/>
        <v>4390898.0629176544</v>
      </c>
      <c r="F843" s="27">
        <f t="shared" si="158"/>
        <v>7006084.4984789724</v>
      </c>
      <c r="G843" s="37">
        <f t="shared" si="159"/>
        <v>6091837.4262425695</v>
      </c>
      <c r="H843" s="37">
        <f t="shared" si="160"/>
        <v>6279536.0114557371</v>
      </c>
      <c r="I843" s="30"/>
      <c r="J843" s="31"/>
      <c r="K843" s="10">
        <f t="shared" ref="K843:K906" si="167">U843*V843+W843*X843/1000+Y843*Z843+AA843/1000*(AB843-1)</f>
        <v>409.45499999999998</v>
      </c>
      <c r="L843" s="10">
        <f t="shared" ref="L843:L906" si="168">U843*V843+W843*X843/1000+Y843*Z843+AA843/1000*AB843</f>
        <v>409.63049999999998</v>
      </c>
      <c r="M843" s="8">
        <v>43197</v>
      </c>
      <c r="N843" s="16">
        <v>0.14722222222222223</v>
      </c>
      <c r="O843" s="6">
        <v>408.6</v>
      </c>
      <c r="P843" s="1">
        <v>7.8479999999999999</v>
      </c>
      <c r="Q843" s="1">
        <v>2.71</v>
      </c>
      <c r="R843" s="1">
        <v>0.48</v>
      </c>
      <c r="S843" s="10">
        <v>2.2999999999999998</v>
      </c>
      <c r="T843" s="10">
        <v>82.53</v>
      </c>
      <c r="U843" s="10">
        <v>21.54</v>
      </c>
      <c r="V843" s="12">
        <v>5</v>
      </c>
      <c r="W843" s="10">
        <v>25.5</v>
      </c>
      <c r="X843" s="12">
        <v>5</v>
      </c>
      <c r="Y843" s="10">
        <v>60.15</v>
      </c>
      <c r="Z843" s="12">
        <v>5</v>
      </c>
      <c r="AA843" s="10">
        <v>175.5</v>
      </c>
      <c r="AB843" s="6">
        <v>6</v>
      </c>
      <c r="AD843" s="2">
        <f t="shared" si="161"/>
        <v>1.0822596474861306</v>
      </c>
      <c r="AE843" s="58">
        <f t="shared" si="162"/>
        <v>-0.36108052544979863</v>
      </c>
      <c r="AF843" s="58">
        <f t="shared" si="163"/>
        <v>0.82513271226771279</v>
      </c>
      <c r="AG843" s="57">
        <f t="shared" si="164"/>
        <v>-0.83476195001264086</v>
      </c>
      <c r="AH843" s="59">
        <f t="shared" si="165"/>
        <v>2.2361096502455018</v>
      </c>
      <c r="AI843" s="60">
        <f t="shared" si="166"/>
        <v>0.59733427104847048</v>
      </c>
    </row>
    <row r="844" spans="2:35">
      <c r="B844" s="11"/>
      <c r="E844" s="27">
        <f t="shared" si="157"/>
        <v>4553383.1090021003</v>
      </c>
      <c r="F844" s="27">
        <f t="shared" si="158"/>
        <v>6011203.8573036939</v>
      </c>
      <c r="G844" s="37">
        <f t="shared" si="159"/>
        <v>5715918.2195184883</v>
      </c>
      <c r="H844" s="37">
        <f t="shared" si="160"/>
        <v>5498895.7815574408</v>
      </c>
      <c r="I844" s="30"/>
      <c r="J844" s="31"/>
      <c r="K844" s="10">
        <f t="shared" si="167"/>
        <v>411.55500000000001</v>
      </c>
      <c r="L844" s="10">
        <f t="shared" si="168"/>
        <v>411.73350000000005</v>
      </c>
      <c r="M844" s="8">
        <v>43197</v>
      </c>
      <c r="N844" s="16">
        <v>0.15625</v>
      </c>
      <c r="O844" s="6">
        <v>408.6</v>
      </c>
      <c r="P844" s="1">
        <v>7.8479999999999999</v>
      </c>
      <c r="Q844" s="1">
        <v>2.65</v>
      </c>
      <c r="R844" s="1">
        <v>0.65</v>
      </c>
      <c r="S844" s="10">
        <v>2.9</v>
      </c>
      <c r="T844" s="10">
        <v>83.37</v>
      </c>
      <c r="U844" s="10">
        <v>22.11</v>
      </c>
      <c r="V844" s="12">
        <v>5</v>
      </c>
      <c r="W844" s="10">
        <v>22.5</v>
      </c>
      <c r="X844" s="12">
        <v>5</v>
      </c>
      <c r="Y844" s="10">
        <v>60</v>
      </c>
      <c r="Z844" s="12">
        <v>5</v>
      </c>
      <c r="AA844" s="10">
        <v>178.5</v>
      </c>
      <c r="AB844" s="6">
        <v>6</v>
      </c>
      <c r="AD844" s="2">
        <f t="shared" si="161"/>
        <v>0.86085550451843007</v>
      </c>
      <c r="AE844" s="58">
        <f t="shared" si="162"/>
        <v>-0.37172556174475824</v>
      </c>
      <c r="AF844" s="58">
        <f t="shared" si="163"/>
        <v>0.87401492480975151</v>
      </c>
      <c r="AG844" s="57">
        <f t="shared" si="164"/>
        <v>-0.58481151224662808</v>
      </c>
      <c r="AH844" s="59">
        <f t="shared" si="165"/>
        <v>2.3161395507458415</v>
      </c>
      <c r="AI844" s="60">
        <f t="shared" si="166"/>
        <v>0.76365026687563675</v>
      </c>
    </row>
    <row r="845" spans="2:35">
      <c r="B845" s="11"/>
      <c r="E845" s="27">
        <f t="shared" si="157"/>
        <v>4420024.1978036333</v>
      </c>
      <c r="F845" s="27">
        <f t="shared" si="158"/>
        <v>5639369.1308476934</v>
      </c>
      <c r="G845" s="37">
        <f t="shared" si="159"/>
        <v>5425397.2667290736</v>
      </c>
      <c r="H845" s="37">
        <f t="shared" si="160"/>
        <v>5172473.9484820217</v>
      </c>
      <c r="I845" s="30"/>
      <c r="J845" s="31"/>
      <c r="K845" s="10">
        <f t="shared" si="167"/>
        <v>408.59250000000003</v>
      </c>
      <c r="L845" s="10">
        <f t="shared" si="168"/>
        <v>408.774</v>
      </c>
      <c r="M845" s="8">
        <v>43197</v>
      </c>
      <c r="N845" s="16">
        <v>0.15902777777777777</v>
      </c>
      <c r="O845" s="6">
        <v>408.6</v>
      </c>
      <c r="P845" s="1">
        <v>7.8479999999999999</v>
      </c>
      <c r="Q845" s="1">
        <v>2.7</v>
      </c>
      <c r="R845" s="1">
        <v>0.73</v>
      </c>
      <c r="S845" s="10">
        <v>2.8</v>
      </c>
      <c r="T845" s="10">
        <v>82.95</v>
      </c>
      <c r="U845" s="10">
        <v>22.2</v>
      </c>
      <c r="V845" s="12">
        <v>5</v>
      </c>
      <c r="W845" s="10">
        <v>27</v>
      </c>
      <c r="X845" s="12">
        <v>5</v>
      </c>
      <c r="Y845" s="10">
        <v>59.31</v>
      </c>
      <c r="Z845" s="12">
        <v>5</v>
      </c>
      <c r="AA845" s="10">
        <v>181.5</v>
      </c>
      <c r="AB845" s="6">
        <v>6</v>
      </c>
      <c r="AD845" s="2">
        <f t="shared" si="161"/>
        <v>0.78703110171013946</v>
      </c>
      <c r="AE845" s="58">
        <f t="shared" si="162"/>
        <v>-0.36285235408425653</v>
      </c>
      <c r="AF845" s="58">
        <f t="shared" si="163"/>
        <v>0.88332063784669856</v>
      </c>
      <c r="AG845" s="57">
        <f t="shared" si="164"/>
        <v>-0.53881622616151426</v>
      </c>
      <c r="AH845" s="59">
        <f t="shared" si="165"/>
        <v>2.3849657221860858</v>
      </c>
      <c r="AI845" s="60">
        <f t="shared" si="166"/>
        <v>0.84860284363444838</v>
      </c>
    </row>
    <row r="846" spans="2:35">
      <c r="B846" s="11"/>
      <c r="E846" s="27">
        <f t="shared" si="157"/>
        <v>4138523.3145261323</v>
      </c>
      <c r="F846" s="27">
        <f t="shared" si="158"/>
        <v>7094203.4320012806</v>
      </c>
      <c r="G846" s="37">
        <f t="shared" si="159"/>
        <v>5881161.0952335903</v>
      </c>
      <c r="H846" s="37">
        <f t="shared" si="160"/>
        <v>6299167.8858987903</v>
      </c>
      <c r="I846" s="30"/>
      <c r="J846" s="31"/>
      <c r="K846" s="10">
        <f t="shared" si="167"/>
        <v>412.78500000000003</v>
      </c>
      <c r="L846" s="10">
        <f t="shared" si="168"/>
        <v>412.96800000000002</v>
      </c>
      <c r="M846" s="8">
        <v>43197</v>
      </c>
      <c r="N846" s="16">
        <v>0.20069444444444443</v>
      </c>
      <c r="O846" s="6">
        <v>408.6</v>
      </c>
      <c r="P846" s="1">
        <v>7.8479999999999999</v>
      </c>
      <c r="Q846" s="1">
        <v>2.82</v>
      </c>
      <c r="R846" s="1">
        <v>0.47</v>
      </c>
      <c r="S846" s="10">
        <v>3.5</v>
      </c>
      <c r="T846" s="10">
        <v>82.92</v>
      </c>
      <c r="U846" s="10">
        <v>22.41</v>
      </c>
      <c r="V846" s="12">
        <v>5</v>
      </c>
      <c r="W846" s="10">
        <v>24</v>
      </c>
      <c r="X846" s="12">
        <v>5</v>
      </c>
      <c r="Y846" s="10">
        <v>59.94</v>
      </c>
      <c r="Z846" s="12">
        <v>5</v>
      </c>
      <c r="AA846" s="10">
        <v>183</v>
      </c>
      <c r="AB846" s="6">
        <v>6</v>
      </c>
      <c r="AD846" s="2">
        <f t="shared" si="161"/>
        <v>1.0977349103417198</v>
      </c>
      <c r="AE846" s="58">
        <f t="shared" si="162"/>
        <v>-0.34339119290385889</v>
      </c>
      <c r="AF846" s="58">
        <f t="shared" si="163"/>
        <v>0.80912879098208623</v>
      </c>
      <c r="AG846" s="57">
        <f t="shared" si="164"/>
        <v>-0.91982345184896397</v>
      </c>
      <c r="AH846" s="59">
        <f t="shared" si="165"/>
        <v>2.2817431905694829</v>
      </c>
      <c r="AI846" s="60">
        <f t="shared" si="166"/>
        <v>0.59645846033760219</v>
      </c>
    </row>
    <row r="847" spans="2:35">
      <c r="B847" s="11"/>
      <c r="E847" s="27">
        <f t="shared" si="157"/>
        <v>4868484.8575455286</v>
      </c>
      <c r="F847" s="27">
        <f t="shared" si="158"/>
        <v>7220064.2513829423</v>
      </c>
      <c r="G847" s="37">
        <f t="shared" si="159"/>
        <v>6606978.7538936166</v>
      </c>
      <c r="H847" s="37">
        <f t="shared" si="160"/>
        <v>6543899.5732966168</v>
      </c>
      <c r="I847" s="30"/>
      <c r="J847" s="31"/>
      <c r="K847" s="10">
        <f t="shared" si="167"/>
        <v>409.61999999999995</v>
      </c>
      <c r="L847" s="10">
        <f t="shared" si="168"/>
        <v>409.79549999999995</v>
      </c>
      <c r="M847" s="8">
        <v>43198</v>
      </c>
      <c r="N847" s="16">
        <v>0.28750000000000003</v>
      </c>
      <c r="O847" s="6">
        <v>408.6</v>
      </c>
      <c r="P847" s="1">
        <v>7.8479999999999999</v>
      </c>
      <c r="Q847" s="1">
        <v>2.57</v>
      </c>
      <c r="R847" s="1">
        <v>0.47</v>
      </c>
      <c r="S847" s="10">
        <v>-7.9</v>
      </c>
      <c r="T847" s="10">
        <v>82.86</v>
      </c>
      <c r="U847" s="10">
        <v>22.14</v>
      </c>
      <c r="V847" s="12">
        <v>5</v>
      </c>
      <c r="W847" s="10">
        <v>28.5</v>
      </c>
      <c r="X847" s="12">
        <v>5</v>
      </c>
      <c r="Y847" s="10">
        <v>59.58</v>
      </c>
      <c r="Z847" s="12">
        <v>5</v>
      </c>
      <c r="AA847" s="10">
        <v>175.5</v>
      </c>
      <c r="AB847" s="6">
        <v>6</v>
      </c>
      <c r="AD847" s="2">
        <f t="shared" si="161"/>
        <v>1.0869490015505221</v>
      </c>
      <c r="AE847" s="58">
        <f t="shared" si="162"/>
        <v>-0.38823513397387244</v>
      </c>
      <c r="AF847" s="58">
        <f t="shared" si="163"/>
        <v>0.84261098017295422</v>
      </c>
      <c r="AG847" s="57">
        <f t="shared" si="164"/>
        <v>-0.74372885824582946</v>
      </c>
      <c r="AH847" s="59">
        <f t="shared" si="165"/>
        <v>2.1655102190444926</v>
      </c>
      <c r="AI847" s="60">
        <f t="shared" si="166"/>
        <v>0.57275744589150712</v>
      </c>
    </row>
    <row r="848" spans="2:35">
      <c r="B848" s="11"/>
      <c r="E848" s="27">
        <f t="shared" si="157"/>
        <v>4597808.6338979118</v>
      </c>
      <c r="F848" s="27">
        <f t="shared" si="158"/>
        <v>7141951.718903414</v>
      </c>
      <c r="G848" s="37">
        <f t="shared" si="159"/>
        <v>6350658.7343423236</v>
      </c>
      <c r="H848" s="37">
        <f t="shared" si="160"/>
        <v>6436750.790327915</v>
      </c>
      <c r="I848" s="30"/>
      <c r="J848" s="31"/>
      <c r="K848" s="10">
        <f t="shared" si="167"/>
        <v>414.80250000000001</v>
      </c>
      <c r="L848" s="10">
        <f t="shared" si="168"/>
        <v>414.94799999999998</v>
      </c>
      <c r="M848" s="8">
        <v>43196</v>
      </c>
      <c r="N848" s="16">
        <v>0.81111111111111101</v>
      </c>
      <c r="O848" s="6">
        <v>408.45</v>
      </c>
      <c r="P848" s="1">
        <v>7.8479999999999999</v>
      </c>
      <c r="Q848" s="1">
        <v>2.63</v>
      </c>
      <c r="R848" s="1">
        <v>0.46</v>
      </c>
      <c r="S848" s="10">
        <v>1.3</v>
      </c>
      <c r="T848" s="10">
        <v>84.21</v>
      </c>
      <c r="U848" s="10">
        <v>22.59</v>
      </c>
      <c r="V848" s="12">
        <v>5</v>
      </c>
      <c r="W848" s="10">
        <v>105</v>
      </c>
      <c r="X848" s="12">
        <v>5</v>
      </c>
      <c r="Y848" s="10">
        <v>60.12</v>
      </c>
      <c r="Z848" s="12">
        <v>5</v>
      </c>
      <c r="AA848" s="10">
        <v>145.5</v>
      </c>
      <c r="AB848" s="6">
        <v>6</v>
      </c>
      <c r="AD848" s="2">
        <f t="shared" si="161"/>
        <v>1.1172371423439542</v>
      </c>
      <c r="AE848" s="58">
        <f t="shared" si="162"/>
        <v>-0.3750691447358464</v>
      </c>
      <c r="AF848" s="58">
        <f t="shared" si="163"/>
        <v>0.83121431062974971</v>
      </c>
      <c r="AG848" s="57">
        <f t="shared" si="164"/>
        <v>-0.80286988340638465</v>
      </c>
      <c r="AH848" s="59">
        <f t="shared" si="165"/>
        <v>2.1860936369562416</v>
      </c>
      <c r="AI848" s="60">
        <f t="shared" si="166"/>
        <v>0.56825703374796344</v>
      </c>
    </row>
    <row r="849" spans="2:35">
      <c r="B849" s="11"/>
      <c r="E849" s="27">
        <f t="shared" si="157"/>
        <v>4715021.9427995216</v>
      </c>
      <c r="F849" s="27">
        <f t="shared" si="158"/>
        <v>6207764.924194999</v>
      </c>
      <c r="G849" s="37">
        <f t="shared" si="159"/>
        <v>5936341.1323780715</v>
      </c>
      <c r="H849" s="37">
        <f t="shared" si="160"/>
        <v>5693312.6878997795</v>
      </c>
      <c r="I849" s="30"/>
      <c r="J849" s="31"/>
      <c r="K849" s="10">
        <f t="shared" si="167"/>
        <v>409.71749999999997</v>
      </c>
      <c r="L849" s="10">
        <f t="shared" si="168"/>
        <v>409.86749999999995</v>
      </c>
      <c r="M849" s="8">
        <v>43196</v>
      </c>
      <c r="N849" s="16">
        <v>0.82638888888888884</v>
      </c>
      <c r="O849" s="6">
        <v>408.45</v>
      </c>
      <c r="P849" s="1">
        <v>7.8479999999999999</v>
      </c>
      <c r="Q849" s="1">
        <v>2.59</v>
      </c>
      <c r="R849" s="1">
        <v>0.61</v>
      </c>
      <c r="S849" s="10">
        <v>1.8</v>
      </c>
      <c r="T849" s="10">
        <v>82.65</v>
      </c>
      <c r="U849" s="10">
        <v>21.75</v>
      </c>
      <c r="V849" s="12">
        <v>5</v>
      </c>
      <c r="W849" s="10">
        <v>103.5</v>
      </c>
      <c r="X849" s="12">
        <v>5</v>
      </c>
      <c r="Y849" s="10">
        <v>59.94</v>
      </c>
      <c r="Z849" s="12">
        <v>5</v>
      </c>
      <c r="AA849" s="10">
        <v>150</v>
      </c>
      <c r="AB849" s="6">
        <v>6</v>
      </c>
      <c r="AD849" s="2">
        <f t="shared" si="161"/>
        <v>0.904144764676444</v>
      </c>
      <c r="AE849" s="58">
        <f t="shared" si="162"/>
        <v>-0.3826831894992061</v>
      </c>
      <c r="AF849" s="58">
        <f t="shared" si="163"/>
        <v>0.87494803460266291</v>
      </c>
      <c r="AG849" s="57">
        <f t="shared" si="164"/>
        <v>-0.58017740069680102</v>
      </c>
      <c r="AH849" s="59">
        <f t="shared" si="165"/>
        <v>2.2661154096208964</v>
      </c>
      <c r="AI849" s="60">
        <f t="shared" si="166"/>
        <v>0.71589210849760154</v>
      </c>
    </row>
    <row r="850" spans="2:35">
      <c r="B850" s="11"/>
      <c r="E850" s="27">
        <f t="shared" si="157"/>
        <v>4440052.0190649759</v>
      </c>
      <c r="F850" s="27">
        <f t="shared" si="158"/>
        <v>5426564.1063668625</v>
      </c>
      <c r="G850" s="37">
        <f t="shared" si="159"/>
        <v>5323000.7018258767</v>
      </c>
      <c r="H850" s="37">
        <f t="shared" si="160"/>
        <v>5009279.9451078186</v>
      </c>
      <c r="I850" s="30"/>
      <c r="J850" s="31"/>
      <c r="K850" s="10">
        <f t="shared" si="167"/>
        <v>409.72499999999997</v>
      </c>
      <c r="L850" s="10">
        <f t="shared" si="168"/>
        <v>409.87799999999999</v>
      </c>
      <c r="M850" s="8">
        <v>43196</v>
      </c>
      <c r="N850" s="16">
        <v>0.85555555555555562</v>
      </c>
      <c r="O850" s="6">
        <v>408.45</v>
      </c>
      <c r="P850" s="1">
        <v>7.8479999999999999</v>
      </c>
      <c r="Q850" s="1">
        <v>2.69</v>
      </c>
      <c r="R850" s="1">
        <v>0.78</v>
      </c>
      <c r="S850" s="10">
        <v>2.1</v>
      </c>
      <c r="T850" s="10">
        <v>83.4</v>
      </c>
      <c r="U850" s="10">
        <v>22.26</v>
      </c>
      <c r="V850" s="12">
        <v>5</v>
      </c>
      <c r="W850" s="10">
        <v>102</v>
      </c>
      <c r="X850" s="12">
        <v>5</v>
      </c>
      <c r="Y850" s="10">
        <v>59.43</v>
      </c>
      <c r="Z850" s="12">
        <v>5</v>
      </c>
      <c r="AA850" s="10">
        <v>153</v>
      </c>
      <c r="AB850" s="6">
        <v>6</v>
      </c>
      <c r="AD850" s="2">
        <f t="shared" si="161"/>
        <v>0.74739761054500131</v>
      </c>
      <c r="AE850" s="58">
        <f t="shared" si="162"/>
        <v>-0.36434291838481336</v>
      </c>
      <c r="AF850" s="58">
        <f t="shared" si="163"/>
        <v>0.89565652989969369</v>
      </c>
      <c r="AG850" s="57">
        <f t="shared" si="164"/>
        <v>-0.47858503470944436</v>
      </c>
      <c r="AH850" s="59">
        <f t="shared" si="165"/>
        <v>2.4093160654301764</v>
      </c>
      <c r="AI850" s="60">
        <f t="shared" si="166"/>
        <v>0.89423796953817236</v>
      </c>
    </row>
    <row r="851" spans="2:35">
      <c r="B851" s="11"/>
      <c r="E851" s="27">
        <f t="shared" si="157"/>
        <v>4710154.9547672682</v>
      </c>
      <c r="F851" s="27">
        <f t="shared" si="158"/>
        <v>6726968.8198268749</v>
      </c>
      <c r="G851" s="37">
        <f t="shared" si="159"/>
        <v>6223530.5798770664</v>
      </c>
      <c r="H851" s="37">
        <f t="shared" si="160"/>
        <v>6116063.2090637386</v>
      </c>
      <c r="I851" s="30"/>
      <c r="J851" s="31"/>
      <c r="K851" s="10">
        <f t="shared" si="167"/>
        <v>409.17</v>
      </c>
      <c r="L851" s="10">
        <f t="shared" si="168"/>
        <v>409.31399999999996</v>
      </c>
      <c r="M851" s="8">
        <v>43197</v>
      </c>
      <c r="N851" s="16">
        <v>3.3333333333333333E-2</v>
      </c>
      <c r="O851" s="6">
        <v>408.45</v>
      </c>
      <c r="P851" s="1">
        <v>7.8479999999999999</v>
      </c>
      <c r="Q851" s="1">
        <v>2.59</v>
      </c>
      <c r="R851" s="1">
        <v>0.52</v>
      </c>
      <c r="S851" s="10">
        <v>0.2</v>
      </c>
      <c r="T851" s="10">
        <v>82.77</v>
      </c>
      <c r="U851" s="10">
        <v>21.96</v>
      </c>
      <c r="V851" s="12">
        <v>5</v>
      </c>
      <c r="W851" s="10">
        <v>0</v>
      </c>
      <c r="X851" s="12">
        <v>5</v>
      </c>
      <c r="Y851" s="10">
        <v>59.73</v>
      </c>
      <c r="Z851" s="12">
        <v>5</v>
      </c>
      <c r="AA851" s="10">
        <v>144</v>
      </c>
      <c r="AB851" s="6">
        <v>6</v>
      </c>
      <c r="AD851" s="2">
        <f t="shared" si="161"/>
        <v>1.0204449013038484</v>
      </c>
      <c r="AE851" s="58">
        <f t="shared" si="162"/>
        <v>-0.38260755749013342</v>
      </c>
      <c r="AF851" s="58">
        <f t="shared" si="163"/>
        <v>0.85272809096464286</v>
      </c>
      <c r="AG851" s="57">
        <f t="shared" si="164"/>
        <v>-0.69189430050605505</v>
      </c>
      <c r="AH851" s="59">
        <f t="shared" si="165"/>
        <v>2.2085657555984248</v>
      </c>
      <c r="AI851" s="60">
        <f t="shared" si="166"/>
        <v>0.62617074554606711</v>
      </c>
    </row>
    <row r="852" spans="2:35">
      <c r="B852" s="11"/>
      <c r="E852" s="27">
        <f t="shared" si="157"/>
        <v>4739807.4830291905</v>
      </c>
      <c r="F852" s="27">
        <f t="shared" si="158"/>
        <v>6791692.981989583</v>
      </c>
      <c r="G852" s="37">
        <f t="shared" si="159"/>
        <v>6282472.478980517</v>
      </c>
      <c r="H852" s="37">
        <f t="shared" si="160"/>
        <v>6175691.9714608015</v>
      </c>
      <c r="I852" s="30"/>
      <c r="J852" s="31"/>
      <c r="K852" s="10">
        <f t="shared" si="167"/>
        <v>409.185</v>
      </c>
      <c r="L852" s="10">
        <f t="shared" si="168"/>
        <v>409.33199999999999</v>
      </c>
      <c r="M852" s="8">
        <v>43197</v>
      </c>
      <c r="N852" s="16">
        <v>5.0694444444444452E-2</v>
      </c>
      <c r="O852" s="6">
        <v>408.45</v>
      </c>
      <c r="P852" s="1">
        <v>7.8479999999999999</v>
      </c>
      <c r="Q852" s="1">
        <v>2.58</v>
      </c>
      <c r="R852" s="1">
        <v>0.51</v>
      </c>
      <c r="S852" s="10">
        <v>0.2</v>
      </c>
      <c r="T852" s="10">
        <v>83.04</v>
      </c>
      <c r="U852" s="10">
        <v>22.08</v>
      </c>
      <c r="V852" s="12">
        <v>5</v>
      </c>
      <c r="W852" s="10">
        <v>0</v>
      </c>
      <c r="X852" s="12">
        <v>5</v>
      </c>
      <c r="Y852" s="10">
        <v>59.61</v>
      </c>
      <c r="Z852" s="12">
        <v>5</v>
      </c>
      <c r="AA852" s="10">
        <v>147</v>
      </c>
      <c r="AB852" s="6">
        <v>6</v>
      </c>
      <c r="AD852" s="2">
        <f t="shared" si="161"/>
        <v>1.0353457366465619</v>
      </c>
      <c r="AE852" s="58">
        <f t="shared" si="162"/>
        <v>-0.38455311283184812</v>
      </c>
      <c r="AF852" s="58">
        <f t="shared" si="163"/>
        <v>0.85183130072241164</v>
      </c>
      <c r="AG852" s="57">
        <f t="shared" si="164"/>
        <v>-0.69646405725914429</v>
      </c>
      <c r="AH852" s="59">
        <f t="shared" si="165"/>
        <v>2.1977247558638218</v>
      </c>
      <c r="AI852" s="60">
        <f t="shared" si="166"/>
        <v>0.61477554265334367</v>
      </c>
    </row>
    <row r="853" spans="2:35">
      <c r="B853" s="11"/>
      <c r="E853" s="27">
        <f t="shared" si="157"/>
        <v>4384928.9086721102</v>
      </c>
      <c r="F853" s="27">
        <f t="shared" si="158"/>
        <v>6258444.2129007773</v>
      </c>
      <c r="G853" s="37">
        <f t="shared" si="159"/>
        <v>5720239.5553209893</v>
      </c>
      <c r="H853" s="37">
        <f t="shared" si="160"/>
        <v>5662754.2988649607</v>
      </c>
      <c r="I853" s="30"/>
      <c r="J853" s="31"/>
      <c r="K853" s="10">
        <f t="shared" si="167"/>
        <v>409.32749999999999</v>
      </c>
      <c r="L853" s="10">
        <f t="shared" si="168"/>
        <v>409.47749999999996</v>
      </c>
      <c r="M853" s="8">
        <v>43197</v>
      </c>
      <c r="N853" s="16">
        <v>0.12013888888888889</v>
      </c>
      <c r="O853" s="6">
        <v>408.45</v>
      </c>
      <c r="P853" s="1">
        <v>7.8479999999999999</v>
      </c>
      <c r="Q853" s="1">
        <v>2.71</v>
      </c>
      <c r="R853" s="1">
        <v>0.6</v>
      </c>
      <c r="S853" s="10">
        <v>1.3</v>
      </c>
      <c r="T853" s="10">
        <v>83.01</v>
      </c>
      <c r="U853" s="10">
        <v>21.96</v>
      </c>
      <c r="V853" s="12">
        <v>5</v>
      </c>
      <c r="W853" s="10">
        <v>25.5</v>
      </c>
      <c r="X853" s="12">
        <v>5</v>
      </c>
      <c r="Y853" s="10">
        <v>59.73</v>
      </c>
      <c r="Z853" s="12">
        <v>5</v>
      </c>
      <c r="AA853" s="10">
        <v>150</v>
      </c>
      <c r="AB853" s="6">
        <v>6</v>
      </c>
      <c r="AD853" s="2">
        <f t="shared" si="161"/>
        <v>0.91581427099436397</v>
      </c>
      <c r="AE853" s="58">
        <f t="shared" si="162"/>
        <v>-0.36083536949328254</v>
      </c>
      <c r="AF853" s="58">
        <f t="shared" si="163"/>
        <v>0.85311058343491963</v>
      </c>
      <c r="AG853" s="57">
        <f t="shared" si="164"/>
        <v>-0.68994670282888149</v>
      </c>
      <c r="AH853" s="59">
        <f t="shared" si="165"/>
        <v>2.3119296811086323</v>
      </c>
      <c r="AI853" s="60">
        <f t="shared" si="166"/>
        <v>0.72218077112608192</v>
      </c>
    </row>
    <row r="854" spans="2:35">
      <c r="B854" s="11"/>
      <c r="E854" s="27">
        <f t="shared" si="157"/>
        <v>4682055.0665562907</v>
      </c>
      <c r="F854" s="27">
        <f t="shared" si="158"/>
        <v>6859669.4062749594</v>
      </c>
      <c r="G854" s="37">
        <f t="shared" si="159"/>
        <v>6273365.7463604622</v>
      </c>
      <c r="H854" s="37">
        <f t="shared" si="160"/>
        <v>6219532.1194968978</v>
      </c>
      <c r="I854" s="30"/>
      <c r="J854" s="31"/>
      <c r="K854" s="10">
        <f t="shared" si="167"/>
        <v>410.42250000000001</v>
      </c>
      <c r="L854" s="10">
        <f t="shared" si="168"/>
        <v>410.57700000000006</v>
      </c>
      <c r="M854" s="8">
        <v>43197</v>
      </c>
      <c r="N854" s="16">
        <v>0.31875000000000003</v>
      </c>
      <c r="O854" s="6">
        <v>408.45</v>
      </c>
      <c r="P854" s="1">
        <v>7.8479999999999999</v>
      </c>
      <c r="Q854" s="1">
        <v>2.6</v>
      </c>
      <c r="R854" s="1">
        <v>0.5</v>
      </c>
      <c r="S854" s="10">
        <v>-0.9</v>
      </c>
      <c r="T854" s="10">
        <v>82.68</v>
      </c>
      <c r="U854" s="10">
        <v>22.08</v>
      </c>
      <c r="V854" s="12">
        <v>5</v>
      </c>
      <c r="W854" s="10">
        <v>30</v>
      </c>
      <c r="X854" s="12">
        <v>5</v>
      </c>
      <c r="Y854" s="10">
        <v>59.82</v>
      </c>
      <c r="Z854" s="12">
        <v>5</v>
      </c>
      <c r="AA854" s="10">
        <v>154.5</v>
      </c>
      <c r="AB854" s="6">
        <v>6</v>
      </c>
      <c r="AD854" s="2">
        <f t="shared" si="161"/>
        <v>1.050580810817769</v>
      </c>
      <c r="AE854" s="58">
        <f t="shared" si="162"/>
        <v>-0.38070100287202524</v>
      </c>
      <c r="AF854" s="58">
        <f t="shared" si="163"/>
        <v>0.84603204357676798</v>
      </c>
      <c r="AG854" s="57">
        <f t="shared" si="164"/>
        <v>-0.72613187687896485</v>
      </c>
      <c r="AH854" s="59">
        <f t="shared" si="165"/>
        <v>2.1996833132995963</v>
      </c>
      <c r="AI854" s="60">
        <f t="shared" si="166"/>
        <v>0.60685256513863528</v>
      </c>
    </row>
    <row r="855" spans="2:35">
      <c r="B855" s="11"/>
      <c r="E855" s="27">
        <f t="shared" si="157"/>
        <v>4896843.3023254192</v>
      </c>
      <c r="F855" s="27">
        <f t="shared" si="158"/>
        <v>6485008.7525040517</v>
      </c>
      <c r="G855" s="37">
        <f t="shared" si="159"/>
        <v>6219778.6335545527</v>
      </c>
      <c r="H855" s="37">
        <f t="shared" si="160"/>
        <v>5957777.3374621589</v>
      </c>
      <c r="I855" s="30"/>
      <c r="J855" s="31"/>
      <c r="K855" s="10">
        <f t="shared" si="167"/>
        <v>410.96999999999997</v>
      </c>
      <c r="L855" s="10">
        <f t="shared" si="168"/>
        <v>411.11999999999995</v>
      </c>
      <c r="M855" s="8">
        <v>43197</v>
      </c>
      <c r="N855" s="16">
        <v>0.35347222222222219</v>
      </c>
      <c r="O855" s="6">
        <v>408.45</v>
      </c>
      <c r="P855" s="1">
        <v>7.8479999999999999</v>
      </c>
      <c r="Q855" s="1">
        <v>2.5299999999999998</v>
      </c>
      <c r="R855" s="1">
        <v>0.56000000000000005</v>
      </c>
      <c r="S855" s="10">
        <v>-1.3</v>
      </c>
      <c r="T855" s="10">
        <v>83.19</v>
      </c>
      <c r="U855" s="10">
        <v>21.99</v>
      </c>
      <c r="V855" s="12">
        <v>5</v>
      </c>
      <c r="W855" s="10">
        <v>24</v>
      </c>
      <c r="X855" s="12">
        <v>5</v>
      </c>
      <c r="Y855" s="10">
        <v>60.03</v>
      </c>
      <c r="Z855" s="12">
        <v>5</v>
      </c>
      <c r="AA855" s="10">
        <v>150</v>
      </c>
      <c r="AB855" s="6">
        <v>6</v>
      </c>
      <c r="AD855" s="2">
        <f t="shared" si="161"/>
        <v>0.96494602825185227</v>
      </c>
      <c r="AE855" s="58">
        <f t="shared" si="162"/>
        <v>-0.3946511544161504</v>
      </c>
      <c r="AF855" s="58">
        <f t="shared" si="163"/>
        <v>0.87348161776550914</v>
      </c>
      <c r="AG855" s="57">
        <f t="shared" si="164"/>
        <v>-0.58746230219696272</v>
      </c>
      <c r="AH855" s="59">
        <f t="shared" si="165"/>
        <v>2.2099084929467381</v>
      </c>
      <c r="AI855" s="60">
        <f t="shared" si="166"/>
        <v>0.65831576765762856</v>
      </c>
    </row>
    <row r="856" spans="2:35">
      <c r="B856" s="11"/>
      <c r="E856" s="27">
        <f t="shared" si="157"/>
        <v>5117008.0560705597</v>
      </c>
      <c r="F856" s="27">
        <f t="shared" si="158"/>
        <v>7407051.700712082</v>
      </c>
      <c r="G856" s="37">
        <f t="shared" si="159"/>
        <v>6910061.3920795405</v>
      </c>
      <c r="H856" s="37">
        <f t="shared" si="160"/>
        <v>6748126.2848914023</v>
      </c>
      <c r="I856" s="30"/>
      <c r="J856" s="31"/>
      <c r="K856" s="10">
        <f t="shared" si="167"/>
        <v>409.35</v>
      </c>
      <c r="L856" s="10">
        <f t="shared" si="168"/>
        <v>409.5</v>
      </c>
      <c r="M856" s="8">
        <v>43198</v>
      </c>
      <c r="N856" s="16">
        <v>4.2361111111111106E-2</v>
      </c>
      <c r="O856" s="6">
        <v>408.45</v>
      </c>
      <c r="P856" s="1">
        <v>7.8479999999999999</v>
      </c>
      <c r="Q856" s="1">
        <v>2.5</v>
      </c>
      <c r="R856" s="1">
        <v>0.45</v>
      </c>
      <c r="S856" s="10">
        <v>-8.6999999999999993</v>
      </c>
      <c r="T856" s="10">
        <v>82.92</v>
      </c>
      <c r="U856" s="10">
        <v>22.26</v>
      </c>
      <c r="V856" s="12">
        <v>5</v>
      </c>
      <c r="W856" s="10">
        <v>30</v>
      </c>
      <c r="X856" s="12">
        <v>5</v>
      </c>
      <c r="Y856" s="10">
        <v>59.43</v>
      </c>
      <c r="Z856" s="12">
        <v>5</v>
      </c>
      <c r="AA856" s="10">
        <v>150</v>
      </c>
      <c r="AB856" s="6">
        <v>6</v>
      </c>
      <c r="AD856" s="2">
        <f t="shared" si="161"/>
        <v>1.1183540473371592</v>
      </c>
      <c r="AE856" s="58">
        <f t="shared" si="162"/>
        <v>-0.4029314513527118</v>
      </c>
      <c r="AF856" s="58">
        <f t="shared" si="163"/>
        <v>0.84881524825843502</v>
      </c>
      <c r="AG856" s="57">
        <f t="shared" si="164"/>
        <v>-0.71186827298262467</v>
      </c>
      <c r="AH856" s="59">
        <f t="shared" si="165"/>
        <v>2.1220381206460872</v>
      </c>
      <c r="AI856" s="60">
        <f t="shared" si="166"/>
        <v>0.54437646495949021</v>
      </c>
    </row>
    <row r="857" spans="2:35">
      <c r="B857" s="11"/>
      <c r="E857" s="27">
        <f t="shared" si="157"/>
        <v>4514890.4635998877</v>
      </c>
      <c r="F857" s="27">
        <f t="shared" si="158"/>
        <v>6732660.8515008502</v>
      </c>
      <c r="G857" s="37">
        <f t="shared" si="159"/>
        <v>6066695.3759330735</v>
      </c>
      <c r="H857" s="37">
        <f t="shared" si="160"/>
        <v>6078895.0710971942</v>
      </c>
      <c r="I857" s="30"/>
      <c r="J857" s="31"/>
      <c r="K857" s="10">
        <f t="shared" si="167"/>
        <v>409.40250000000003</v>
      </c>
      <c r="L857" s="10">
        <f t="shared" si="168"/>
        <v>409.52550000000002</v>
      </c>
      <c r="M857" s="8">
        <v>43196</v>
      </c>
      <c r="N857" s="16">
        <v>0.79027777777777775</v>
      </c>
      <c r="O857" s="6">
        <v>408.3</v>
      </c>
      <c r="P857" s="1">
        <v>7.8479999999999999</v>
      </c>
      <c r="Q857" s="1">
        <v>2.66</v>
      </c>
      <c r="R857" s="1">
        <v>0.52</v>
      </c>
      <c r="S857" s="10">
        <v>1.4</v>
      </c>
      <c r="T857" s="10">
        <v>82.23</v>
      </c>
      <c r="U857" s="10">
        <v>22.26</v>
      </c>
      <c r="V857" s="12">
        <v>5</v>
      </c>
      <c r="W857" s="10">
        <v>67.5</v>
      </c>
      <c r="X857" s="12">
        <v>5</v>
      </c>
      <c r="Y857" s="10">
        <v>59.43</v>
      </c>
      <c r="Z857" s="12">
        <v>5</v>
      </c>
      <c r="AA857" s="10">
        <v>123</v>
      </c>
      <c r="AB857" s="6">
        <v>6</v>
      </c>
      <c r="AD857" s="2">
        <f t="shared" si="161"/>
        <v>1.019821051589108</v>
      </c>
      <c r="AE857" s="58">
        <f t="shared" si="162"/>
        <v>-0.36942361319927464</v>
      </c>
      <c r="AF857" s="58">
        <f t="shared" si="163"/>
        <v>0.84170515272172297</v>
      </c>
      <c r="AG857" s="57">
        <f t="shared" si="164"/>
        <v>-0.74840014166906021</v>
      </c>
      <c r="AH857" s="59">
        <f t="shared" si="165"/>
        <v>2.2389357062397832</v>
      </c>
      <c r="AI857" s="60">
        <f t="shared" si="166"/>
        <v>0.63437105349874923</v>
      </c>
    </row>
    <row r="858" spans="2:35">
      <c r="B858" s="11"/>
      <c r="E858" s="27">
        <f t="shared" si="157"/>
        <v>4650971.3129621316</v>
      </c>
      <c r="F858" s="27">
        <f t="shared" si="158"/>
        <v>11863033.378620312</v>
      </c>
      <c r="G858" s="37">
        <f t="shared" si="159"/>
        <v>8918948.1189133041</v>
      </c>
      <c r="H858" s="37">
        <f t="shared" si="160"/>
        <v>10750368.67526521</v>
      </c>
      <c r="I858" s="30"/>
      <c r="J858" s="31"/>
      <c r="K858" s="10">
        <f t="shared" si="167"/>
        <v>409.67250000000001</v>
      </c>
      <c r="L858" s="10">
        <f t="shared" si="168"/>
        <v>409.81799999999998</v>
      </c>
      <c r="M858" s="8">
        <v>43197</v>
      </c>
      <c r="N858" s="16">
        <v>1.3194444444444444E-2</v>
      </c>
      <c r="O858" s="6">
        <v>408.3</v>
      </c>
      <c r="P858" s="1">
        <v>7.8479999999999999</v>
      </c>
      <c r="Q858" s="1">
        <v>2.61</v>
      </c>
      <c r="R858" s="1">
        <v>0.11</v>
      </c>
      <c r="S858" s="10">
        <v>-0.2</v>
      </c>
      <c r="T858" s="10">
        <v>83.01</v>
      </c>
      <c r="U858" s="10">
        <v>22.08</v>
      </c>
      <c r="V858" s="12">
        <v>5</v>
      </c>
      <c r="W858" s="10">
        <v>99</v>
      </c>
      <c r="X858" s="12">
        <v>5</v>
      </c>
      <c r="Y858" s="10">
        <v>59.61</v>
      </c>
      <c r="Z858" s="12">
        <v>5</v>
      </c>
      <c r="AA858" s="10">
        <v>145.5</v>
      </c>
      <c r="AB858" s="6">
        <v>6</v>
      </c>
      <c r="AD858" s="2">
        <f t="shared" si="161"/>
        <v>2.9451905291992131</v>
      </c>
      <c r="AE858" s="58">
        <f t="shared" si="162"/>
        <v>-0.3785976174071416</v>
      </c>
      <c r="AF858" s="58">
        <f t="shared" si="163"/>
        <v>0.71837653513943223</v>
      </c>
      <c r="AG858" s="57">
        <f t="shared" si="164"/>
        <v>-1.4364786178882261</v>
      </c>
      <c r="AH858" s="59">
        <f t="shared" si="165"/>
        <v>1.874962756713918</v>
      </c>
      <c r="AI858" s="60">
        <f t="shared" si="166"/>
        <v>0.15723185816692403</v>
      </c>
    </row>
    <row r="859" spans="2:35">
      <c r="B859" s="11"/>
      <c r="E859" s="27">
        <f t="shared" si="157"/>
        <v>4652125.3344938373</v>
      </c>
      <c r="F859" s="27">
        <f t="shared" si="158"/>
        <v>7141138.8279204769</v>
      </c>
      <c r="G859" s="37">
        <f t="shared" si="159"/>
        <v>6398295.2146310126</v>
      </c>
      <c r="H859" s="37">
        <f t="shared" si="160"/>
        <v>6447349.6158844996</v>
      </c>
      <c r="I859" s="30"/>
      <c r="J859" s="31"/>
      <c r="K859" s="10">
        <f t="shared" si="167"/>
        <v>409.185</v>
      </c>
      <c r="L859" s="10">
        <f t="shared" si="168"/>
        <v>409.3365</v>
      </c>
      <c r="M859" s="8">
        <v>43197</v>
      </c>
      <c r="N859" s="16">
        <v>0.25138888888888888</v>
      </c>
      <c r="O859" s="6">
        <v>408.3</v>
      </c>
      <c r="P859" s="1">
        <v>7.8479999999999999</v>
      </c>
      <c r="Q859" s="1">
        <v>2.61</v>
      </c>
      <c r="R859" s="1">
        <v>0.46</v>
      </c>
      <c r="S859" s="10">
        <v>-0.9</v>
      </c>
      <c r="T859" s="10">
        <v>82.44</v>
      </c>
      <c r="U859" s="10">
        <v>21.66</v>
      </c>
      <c r="V859" s="12">
        <v>5</v>
      </c>
      <c r="W859" s="10">
        <v>25.5</v>
      </c>
      <c r="X859" s="12">
        <v>5</v>
      </c>
      <c r="Y859" s="10">
        <v>60</v>
      </c>
      <c r="Z859" s="12">
        <v>5</v>
      </c>
      <c r="AA859" s="10">
        <v>151.5</v>
      </c>
      <c r="AB859" s="6">
        <v>6</v>
      </c>
      <c r="AD859" s="2">
        <f t="shared" si="161"/>
        <v>1.1171273201730028</v>
      </c>
      <c r="AE859" s="58">
        <f t="shared" si="162"/>
        <v>-0.378615400180215</v>
      </c>
      <c r="AF859" s="58">
        <f t="shared" si="163"/>
        <v>0.83408852313288062</v>
      </c>
      <c r="AG859" s="57">
        <f t="shared" si="164"/>
        <v>-0.78787854556579484</v>
      </c>
      <c r="AH859" s="59">
        <f t="shared" si="165"/>
        <v>2.1769710453768183</v>
      </c>
      <c r="AI859" s="60">
        <f t="shared" si="166"/>
        <v>0.5662988585350307</v>
      </c>
    </row>
    <row r="860" spans="2:35">
      <c r="B860" s="11"/>
      <c r="E860" s="27">
        <f t="shared" si="157"/>
        <v>4769248.4651974756</v>
      </c>
      <c r="F860" s="27">
        <f t="shared" si="158"/>
        <v>6927556.5051660892</v>
      </c>
      <c r="G860" s="37">
        <f t="shared" si="159"/>
        <v>6380752.997581928</v>
      </c>
      <c r="H860" s="37">
        <f t="shared" si="160"/>
        <v>6294016.3025678117</v>
      </c>
      <c r="I860" s="30"/>
      <c r="J860" s="31"/>
      <c r="K860" s="10">
        <f t="shared" si="167"/>
        <v>409.21499999999997</v>
      </c>
      <c r="L860" s="10">
        <f t="shared" si="168"/>
        <v>409.36950000000002</v>
      </c>
      <c r="M860" s="8">
        <v>43197</v>
      </c>
      <c r="N860" s="16">
        <v>0.25555555555555559</v>
      </c>
      <c r="O860" s="6">
        <v>408.3</v>
      </c>
      <c r="P860" s="1">
        <v>7.8479999999999999</v>
      </c>
      <c r="Q860" s="1">
        <v>2.57</v>
      </c>
      <c r="R860" s="1">
        <v>0.49</v>
      </c>
      <c r="S860" s="10">
        <v>-0.6</v>
      </c>
      <c r="T860" s="10">
        <v>82.98</v>
      </c>
      <c r="U860" s="10">
        <v>22.11</v>
      </c>
      <c r="V860" s="12">
        <v>5</v>
      </c>
      <c r="W860" s="10">
        <v>28.5</v>
      </c>
      <c r="X860" s="12">
        <v>5</v>
      </c>
      <c r="Y860" s="10">
        <v>59.55</v>
      </c>
      <c r="Z860" s="12">
        <v>5</v>
      </c>
      <c r="AA860" s="10">
        <v>154.5</v>
      </c>
      <c r="AB860" s="6">
        <v>6</v>
      </c>
      <c r="AD860" s="2">
        <f t="shared" si="161"/>
        <v>1.0662623104847349</v>
      </c>
      <c r="AE860" s="58">
        <f t="shared" si="162"/>
        <v>-0.38634113362309541</v>
      </c>
      <c r="AF860" s="58">
        <f t="shared" si="163"/>
        <v>0.84820068474146004</v>
      </c>
      <c r="AG860" s="57">
        <f t="shared" si="164"/>
        <v>-0.71501381275840437</v>
      </c>
      <c r="AH860" s="59">
        <f t="shared" si="165"/>
        <v>2.1798757597855518</v>
      </c>
      <c r="AI860" s="60">
        <f t="shared" si="166"/>
        <v>0.59319497209640537</v>
      </c>
    </row>
    <row r="861" spans="2:35">
      <c r="B861" s="11"/>
      <c r="E861" s="27">
        <f t="shared" si="157"/>
        <v>4407317.1086651552</v>
      </c>
      <c r="F861" s="27">
        <f t="shared" si="158"/>
        <v>6927076.3897992726</v>
      </c>
      <c r="G861" s="37">
        <f t="shared" si="159"/>
        <v>6069269.6274918746</v>
      </c>
      <c r="H861" s="37">
        <f t="shared" si="160"/>
        <v>6217954.8290231396</v>
      </c>
      <c r="I861" s="30"/>
      <c r="J861" s="31"/>
      <c r="K861" s="10">
        <f t="shared" si="167"/>
        <v>409.17</v>
      </c>
      <c r="L861" s="10">
        <f t="shared" si="168"/>
        <v>409.31700000000001</v>
      </c>
      <c r="M861" s="8">
        <v>43197</v>
      </c>
      <c r="N861" s="16">
        <v>0.3034722222222222</v>
      </c>
      <c r="O861" s="6">
        <v>408.3</v>
      </c>
      <c r="P861" s="1">
        <v>7.8479999999999999</v>
      </c>
      <c r="Q861" s="1">
        <v>2.7</v>
      </c>
      <c r="R861" s="1">
        <v>0.49</v>
      </c>
      <c r="S861" s="10">
        <v>-0.4</v>
      </c>
      <c r="T861" s="10">
        <v>82.68</v>
      </c>
      <c r="U861" s="10">
        <v>21.9</v>
      </c>
      <c r="V861" s="12">
        <v>5</v>
      </c>
      <c r="W861" s="10">
        <v>27</v>
      </c>
      <c r="X861" s="12">
        <v>5</v>
      </c>
      <c r="Y861" s="10">
        <v>59.76</v>
      </c>
      <c r="Z861" s="12">
        <v>5</v>
      </c>
      <c r="AA861" s="10">
        <v>147</v>
      </c>
      <c r="AB861" s="6">
        <v>6</v>
      </c>
      <c r="AD861" s="2">
        <f t="shared" si="161"/>
        <v>1.0663017176874789</v>
      </c>
      <c r="AE861" s="58">
        <f t="shared" si="162"/>
        <v>-0.36234828519040307</v>
      </c>
      <c r="AF861" s="58">
        <f t="shared" si="163"/>
        <v>0.82878084720606349</v>
      </c>
      <c r="AG861" s="57">
        <f t="shared" si="164"/>
        <v>-0.8156029385467134</v>
      </c>
      <c r="AH861" s="59">
        <f t="shared" si="165"/>
        <v>2.2377082874563716</v>
      </c>
      <c r="AI861" s="60">
        <f t="shared" si="166"/>
        <v>0.6070946055444526</v>
      </c>
    </row>
    <row r="862" spans="2:35">
      <c r="B862" s="11"/>
      <c r="E862" s="27">
        <f t="shared" si="157"/>
        <v>4539643.1363522531</v>
      </c>
      <c r="F862" s="27">
        <f t="shared" si="158"/>
        <v>6728957.1753040729</v>
      </c>
      <c r="G862" s="37">
        <f t="shared" si="159"/>
        <v>6086075.7893173583</v>
      </c>
      <c r="H862" s="37">
        <f t="shared" si="160"/>
        <v>6081394.5486005954</v>
      </c>
      <c r="I862" s="30"/>
      <c r="J862" s="31"/>
      <c r="K862" s="10">
        <f t="shared" si="167"/>
        <v>410.54250000000002</v>
      </c>
      <c r="L862" s="10">
        <f t="shared" si="168"/>
        <v>410.6925</v>
      </c>
      <c r="M862" s="8">
        <v>43197</v>
      </c>
      <c r="N862" s="16">
        <v>0.31805555555555554</v>
      </c>
      <c r="O862" s="6">
        <v>408.3</v>
      </c>
      <c r="P862" s="1">
        <v>7.8479999999999999</v>
      </c>
      <c r="Q862" s="1">
        <v>2.65</v>
      </c>
      <c r="R862" s="1">
        <v>0.52</v>
      </c>
      <c r="S862" s="10">
        <v>-0.6</v>
      </c>
      <c r="T862" s="10">
        <v>82.98</v>
      </c>
      <c r="U862" s="10">
        <v>22.17</v>
      </c>
      <c r="V862" s="12">
        <v>5</v>
      </c>
      <c r="W862" s="10">
        <v>28.5</v>
      </c>
      <c r="X862" s="12">
        <v>5</v>
      </c>
      <c r="Y862" s="10">
        <v>59.76</v>
      </c>
      <c r="Z862" s="12">
        <v>5</v>
      </c>
      <c r="AA862" s="10">
        <v>150</v>
      </c>
      <c r="AB862" s="6">
        <v>6</v>
      </c>
      <c r="AD862" s="2">
        <f t="shared" si="161"/>
        <v>1.0201075061547402</v>
      </c>
      <c r="AE862" s="58">
        <f t="shared" si="162"/>
        <v>-0.37119333093098061</v>
      </c>
      <c r="AF862" s="58">
        <f t="shared" si="163"/>
        <v>0.84320605108140778</v>
      </c>
      <c r="AG862" s="57">
        <f t="shared" si="164"/>
        <v>-0.740662855022171</v>
      </c>
      <c r="AH862" s="59">
        <f t="shared" si="165"/>
        <v>2.2344960353657304</v>
      </c>
      <c r="AI862" s="60">
        <f t="shared" si="166"/>
        <v>0.63324187935156806</v>
      </c>
    </row>
    <row r="863" spans="2:35">
      <c r="B863" s="11"/>
      <c r="E863" s="27">
        <f t="shared" si="157"/>
        <v>4991423.0298217274</v>
      </c>
      <c r="F863" s="27">
        <f t="shared" si="158"/>
        <v>6149922.8396872776</v>
      </c>
      <c r="G863" s="37">
        <f t="shared" si="159"/>
        <v>6073493.3577102125</v>
      </c>
      <c r="H863" s="37">
        <f t="shared" si="160"/>
        <v>5708281.4167431649</v>
      </c>
      <c r="I863" s="30"/>
      <c r="J863" s="31"/>
      <c r="K863" s="10">
        <f t="shared" si="167"/>
        <v>408.58500000000004</v>
      </c>
      <c r="L863" s="10">
        <f t="shared" si="168"/>
        <v>408.73500000000001</v>
      </c>
      <c r="M863" s="8">
        <v>43197</v>
      </c>
      <c r="N863" s="16">
        <v>0.34236111111111112</v>
      </c>
      <c r="O863" s="6">
        <v>408.3</v>
      </c>
      <c r="P863" s="1">
        <v>7.8479999999999999</v>
      </c>
      <c r="Q863" s="1">
        <v>2.5</v>
      </c>
      <c r="R863" s="1">
        <v>0.62</v>
      </c>
      <c r="S863" s="10">
        <v>-0.6</v>
      </c>
      <c r="T863" s="10">
        <v>82.74</v>
      </c>
      <c r="U863" s="10">
        <v>22.2</v>
      </c>
      <c r="V863" s="12">
        <v>5</v>
      </c>
      <c r="W863" s="10">
        <v>27</v>
      </c>
      <c r="X863" s="12">
        <v>5</v>
      </c>
      <c r="Y863" s="10">
        <v>59.34</v>
      </c>
      <c r="Z863" s="12">
        <v>5</v>
      </c>
      <c r="AA863" s="10">
        <v>150</v>
      </c>
      <c r="AB863" s="6">
        <v>6</v>
      </c>
      <c r="AD863" s="2">
        <f t="shared" si="161"/>
        <v>0.89313517264787645</v>
      </c>
      <c r="AE863" s="58">
        <f t="shared" si="162"/>
        <v>-0.40073289820732472</v>
      </c>
      <c r="AF863" s="58">
        <f t="shared" si="163"/>
        <v>0.89478362282943957</v>
      </c>
      <c r="AG863" s="57">
        <f t="shared" si="164"/>
        <v>-0.4828197336831489</v>
      </c>
      <c r="AH863" s="59">
        <f t="shared" si="165"/>
        <v>2.2369590570735989</v>
      </c>
      <c r="AI863" s="60">
        <f t="shared" si="166"/>
        <v>0.71149796597871695</v>
      </c>
    </row>
    <row r="864" spans="2:35">
      <c r="B864" s="11"/>
      <c r="E864" s="27">
        <f t="shared" si="157"/>
        <v>4902137.9554540981</v>
      </c>
      <c r="F864" s="27">
        <f t="shared" si="158"/>
        <v>6161119.7745254105</v>
      </c>
      <c r="G864" s="37">
        <f t="shared" si="159"/>
        <v>6027451.8281149166</v>
      </c>
      <c r="H864" s="37">
        <f t="shared" si="160"/>
        <v>5696669.030682534</v>
      </c>
      <c r="I864" s="30"/>
      <c r="J864" s="31"/>
      <c r="K864" s="10">
        <f t="shared" si="167"/>
        <v>410.70000000000005</v>
      </c>
      <c r="L864" s="10">
        <f t="shared" si="168"/>
        <v>410.79450000000003</v>
      </c>
      <c r="M864" s="8">
        <v>43197</v>
      </c>
      <c r="N864" s="16">
        <v>0.43124999999999997</v>
      </c>
      <c r="O864" s="6">
        <v>408.3</v>
      </c>
      <c r="P864" s="1">
        <v>7.8479999999999999</v>
      </c>
      <c r="Q864" s="1">
        <v>2.5299999999999998</v>
      </c>
      <c r="R864" s="1">
        <v>0.62</v>
      </c>
      <c r="S864" s="10">
        <v>-2.4</v>
      </c>
      <c r="T864" s="10">
        <v>82.8</v>
      </c>
      <c r="U864" s="10">
        <v>21.96</v>
      </c>
      <c r="V864" s="12">
        <v>5</v>
      </c>
      <c r="W864" s="10">
        <v>25.5</v>
      </c>
      <c r="X864" s="12">
        <v>5</v>
      </c>
      <c r="Y864" s="10">
        <v>60.06</v>
      </c>
      <c r="Z864" s="12">
        <v>5</v>
      </c>
      <c r="AA864" s="10">
        <v>94.5</v>
      </c>
      <c r="AB864" s="6">
        <v>6</v>
      </c>
      <c r="AD864" s="2">
        <f t="shared" si="161"/>
        <v>0.89240884338254256</v>
      </c>
      <c r="AE864" s="58">
        <f t="shared" si="162"/>
        <v>-0.39456179130230251</v>
      </c>
      <c r="AF864" s="58">
        <f t="shared" si="163"/>
        <v>0.88863572487994125</v>
      </c>
      <c r="AG864" s="57">
        <f t="shared" si="164"/>
        <v>-0.51276231263556582</v>
      </c>
      <c r="AH864" s="59">
        <f t="shared" si="165"/>
        <v>2.248248383946251</v>
      </c>
      <c r="AI864" s="60">
        <f t="shared" si="166"/>
        <v>0.7164203619207703</v>
      </c>
    </row>
    <row r="865" spans="2:35">
      <c r="B865" s="11"/>
      <c r="E865" s="27">
        <f t="shared" si="157"/>
        <v>4808848.6469498193</v>
      </c>
      <c r="F865" s="27">
        <f t="shared" si="158"/>
        <v>7463422.6029384648</v>
      </c>
      <c r="G865" s="37">
        <f t="shared" si="159"/>
        <v>6710258.7061999599</v>
      </c>
      <c r="H865" s="37">
        <f t="shared" si="160"/>
        <v>6748982.98099765</v>
      </c>
      <c r="I865" s="30"/>
      <c r="J865" s="31"/>
      <c r="K865" s="10">
        <f t="shared" si="167"/>
        <v>407.71500000000009</v>
      </c>
      <c r="L865" s="10">
        <f t="shared" si="168"/>
        <v>407.80950000000007</v>
      </c>
      <c r="M865" s="8">
        <v>43197</v>
      </c>
      <c r="N865" s="16">
        <v>0.43472222222222223</v>
      </c>
      <c r="O865" s="6">
        <v>408.3</v>
      </c>
      <c r="P865" s="1">
        <v>7.8479999999999999</v>
      </c>
      <c r="Q865" s="1">
        <v>2.56</v>
      </c>
      <c r="R865" s="1">
        <v>0.42</v>
      </c>
      <c r="S865" s="10">
        <v>-2.5</v>
      </c>
      <c r="T865" s="10">
        <v>82.59</v>
      </c>
      <c r="U865" s="10">
        <v>22.08</v>
      </c>
      <c r="V865" s="12">
        <v>5</v>
      </c>
      <c r="W865" s="10">
        <v>28.5</v>
      </c>
      <c r="X865" s="12">
        <v>5</v>
      </c>
      <c r="Y865" s="10">
        <v>59.34</v>
      </c>
      <c r="Z865" s="12">
        <v>5</v>
      </c>
      <c r="AA865" s="10">
        <v>94.5</v>
      </c>
      <c r="AB865" s="6">
        <v>6</v>
      </c>
      <c r="AD865" s="2">
        <f t="shared" si="161"/>
        <v>1.1926590260023842</v>
      </c>
      <c r="AE865" s="58">
        <f t="shared" si="162"/>
        <v>-0.388472411758508</v>
      </c>
      <c r="AF865" s="58">
        <f t="shared" si="163"/>
        <v>0.83095057082749613</v>
      </c>
      <c r="AG865" s="57">
        <f t="shared" si="164"/>
        <v>-0.80424809495466165</v>
      </c>
      <c r="AH865" s="59">
        <f t="shared" si="165"/>
        <v>2.1272334613183901</v>
      </c>
      <c r="AI865" s="60">
        <f t="shared" si="166"/>
        <v>0.51900805708710107</v>
      </c>
    </row>
    <row r="866" spans="2:35">
      <c r="B866" s="11"/>
      <c r="E866" s="27">
        <f t="shared" si="157"/>
        <v>5326123.4988830583</v>
      </c>
      <c r="F866" s="27">
        <f t="shared" si="158"/>
        <v>7141738.0661898768</v>
      </c>
      <c r="G866" s="37">
        <f t="shared" si="159"/>
        <v>6905483.7775393957</v>
      </c>
      <c r="H866" s="37">
        <f t="shared" si="160"/>
        <v>6582330.1372980522</v>
      </c>
      <c r="I866" s="30"/>
      <c r="J866" s="31"/>
      <c r="K866" s="10">
        <f t="shared" si="167"/>
        <v>409.18500000000006</v>
      </c>
      <c r="L866" s="10">
        <f t="shared" si="168"/>
        <v>409.33200000000005</v>
      </c>
      <c r="M866" s="8">
        <v>43198</v>
      </c>
      <c r="N866" s="16">
        <v>0.20138888888888887</v>
      </c>
      <c r="O866" s="6">
        <v>408.3</v>
      </c>
      <c r="P866" s="1">
        <v>7.8479999999999999</v>
      </c>
      <c r="Q866" s="1">
        <v>2.42</v>
      </c>
      <c r="R866" s="1">
        <v>0.47</v>
      </c>
      <c r="S866" s="10">
        <v>-5.5</v>
      </c>
      <c r="T866" s="10">
        <v>82.95</v>
      </c>
      <c r="U866" s="10">
        <v>21.69</v>
      </c>
      <c r="V866" s="12">
        <v>5</v>
      </c>
      <c r="W866" s="10">
        <v>30</v>
      </c>
      <c r="X866" s="12">
        <v>5</v>
      </c>
      <c r="Y866" s="10">
        <v>59.97</v>
      </c>
      <c r="Z866" s="12">
        <v>5</v>
      </c>
      <c r="AA866" s="10">
        <v>147</v>
      </c>
      <c r="AB866" s="6">
        <v>6</v>
      </c>
      <c r="AD866" s="2">
        <f t="shared" si="161"/>
        <v>1.0933073761775125</v>
      </c>
      <c r="AE866" s="58">
        <f t="shared" si="162"/>
        <v>-0.41954272848389995</v>
      </c>
      <c r="AF866" s="58">
        <f t="shared" si="163"/>
        <v>0.87024459582845226</v>
      </c>
      <c r="AG866" s="57">
        <f t="shared" si="164"/>
        <v>-0.60358664980381627</v>
      </c>
      <c r="AH866" s="59">
        <f t="shared" si="165"/>
        <v>2.1059919219048546</v>
      </c>
      <c r="AI866" s="60">
        <f t="shared" si="166"/>
        <v>0.55457019233146254</v>
      </c>
    </row>
    <row r="867" spans="2:35">
      <c r="B867" s="11"/>
      <c r="E867" s="27">
        <f t="shared" si="157"/>
        <v>4798264.4620581735</v>
      </c>
      <c r="F867" s="27">
        <f t="shared" si="158"/>
        <v>6928389.9214334972</v>
      </c>
      <c r="G867" s="37">
        <f t="shared" si="159"/>
        <v>6403865.134866992</v>
      </c>
      <c r="H867" s="37">
        <f t="shared" si="160"/>
        <v>6300677.7023447333</v>
      </c>
      <c r="I867" s="30"/>
      <c r="J867" s="31"/>
      <c r="K867" s="10">
        <f t="shared" si="167"/>
        <v>408.9</v>
      </c>
      <c r="L867" s="10">
        <f t="shared" si="168"/>
        <v>409.04699999999997</v>
      </c>
      <c r="M867" s="8">
        <v>43196</v>
      </c>
      <c r="N867" s="16">
        <v>0.68958333333333333</v>
      </c>
      <c r="O867" s="6">
        <v>408.15</v>
      </c>
      <c r="P867" s="1">
        <v>7.8479999999999999</v>
      </c>
      <c r="Q867" s="1">
        <v>2.56</v>
      </c>
      <c r="R867" s="1">
        <v>0.49</v>
      </c>
      <c r="S867" s="10">
        <v>-0.4</v>
      </c>
      <c r="T867" s="10">
        <v>82.8</v>
      </c>
      <c r="U867" s="10">
        <v>22.2</v>
      </c>
      <c r="V867" s="12">
        <v>5</v>
      </c>
      <c r="W867" s="10">
        <v>3</v>
      </c>
      <c r="X867" s="12">
        <v>5</v>
      </c>
      <c r="Y867" s="10">
        <v>59.43</v>
      </c>
      <c r="Z867" s="12">
        <v>5</v>
      </c>
      <c r="AA867" s="10">
        <v>147</v>
      </c>
      <c r="AB867" s="6">
        <v>6</v>
      </c>
      <c r="AD867" s="2">
        <f t="shared" si="161"/>
        <v>1.066011050243735</v>
      </c>
      <c r="AE867" s="58">
        <f t="shared" si="162"/>
        <v>-0.38813579209571747</v>
      </c>
      <c r="AF867" s="58">
        <f t="shared" si="163"/>
        <v>0.8497510250646666</v>
      </c>
      <c r="AG867" s="57">
        <f t="shared" si="164"/>
        <v>-0.70708302850039761</v>
      </c>
      <c r="AH867" s="59">
        <f t="shared" si="165"/>
        <v>2.1753626241655466</v>
      </c>
      <c r="AI867" s="60">
        <f t="shared" si="166"/>
        <v>0.59211270910684988</v>
      </c>
    </row>
    <row r="868" spans="2:35">
      <c r="B868" s="11"/>
      <c r="E868" s="27">
        <f t="shared" si="157"/>
        <v>4435111.555981556</v>
      </c>
      <c r="F868" s="27">
        <f t="shared" si="158"/>
        <v>7002692.2509113429</v>
      </c>
      <c r="G868" s="37">
        <f t="shared" si="159"/>
        <v>6130743.8217604356</v>
      </c>
      <c r="H868" s="37">
        <f t="shared" si="160"/>
        <v>6286107.7715810062</v>
      </c>
      <c r="I868" s="30"/>
      <c r="J868" s="31"/>
      <c r="K868" s="10">
        <f t="shared" si="167"/>
        <v>412.26750000000004</v>
      </c>
      <c r="L868" s="10">
        <f t="shared" si="168"/>
        <v>412.41750000000002</v>
      </c>
      <c r="M868" s="8">
        <v>43196</v>
      </c>
      <c r="N868" s="16">
        <v>0.80555555555555547</v>
      </c>
      <c r="O868" s="6">
        <v>408.15</v>
      </c>
      <c r="P868" s="1">
        <v>7.8479999999999999</v>
      </c>
      <c r="Q868" s="1">
        <v>2.69</v>
      </c>
      <c r="R868" s="1">
        <v>0.48</v>
      </c>
      <c r="S868" s="10">
        <v>1.5</v>
      </c>
      <c r="T868" s="10">
        <v>83.19</v>
      </c>
      <c r="U868" s="10">
        <v>22.14</v>
      </c>
      <c r="V868" s="12">
        <v>5</v>
      </c>
      <c r="W868" s="10">
        <v>103.5</v>
      </c>
      <c r="X868" s="12">
        <v>5</v>
      </c>
      <c r="Y868" s="10">
        <v>60.06</v>
      </c>
      <c r="Z868" s="12">
        <v>5</v>
      </c>
      <c r="AA868" s="10">
        <v>150</v>
      </c>
      <c r="AB868" s="6">
        <v>6</v>
      </c>
      <c r="AD868" s="2">
        <f t="shared" si="161"/>
        <v>1.0819985004168644</v>
      </c>
      <c r="AE868" s="58">
        <f t="shared" si="162"/>
        <v>-0.36395274531941424</v>
      </c>
      <c r="AF868" s="58">
        <f t="shared" si="163"/>
        <v>0.82758624933057068</v>
      </c>
      <c r="AG868" s="57">
        <f t="shared" si="164"/>
        <v>-0.82186733919144461</v>
      </c>
      <c r="AH868" s="59">
        <f t="shared" si="165"/>
        <v>2.2262070106992349</v>
      </c>
      <c r="AI868" s="60">
        <f t="shared" si="166"/>
        <v>0.59556335983031261</v>
      </c>
    </row>
    <row r="869" spans="2:35">
      <c r="B869" s="11"/>
      <c r="E869" s="27">
        <f t="shared" si="157"/>
        <v>5162255.7453023754</v>
      </c>
      <c r="F869" s="27">
        <f t="shared" si="158"/>
        <v>7068054.2035067454</v>
      </c>
      <c r="G869" s="37">
        <f t="shared" si="159"/>
        <v>6756957.4099234361</v>
      </c>
      <c r="H869" s="37">
        <f t="shared" si="160"/>
        <v>6492803.5350001268</v>
      </c>
      <c r="I869" s="30"/>
      <c r="J869" s="31"/>
      <c r="K869" s="10">
        <f t="shared" si="167"/>
        <v>414.14249999999998</v>
      </c>
      <c r="L869" s="10">
        <f t="shared" si="168"/>
        <v>414.29249999999996</v>
      </c>
      <c r="M869" s="8">
        <v>43197</v>
      </c>
      <c r="N869" s="16">
        <v>0.34166666666666662</v>
      </c>
      <c r="O869" s="6">
        <v>408.15</v>
      </c>
      <c r="P869" s="1">
        <v>7.8479999999999999</v>
      </c>
      <c r="Q869" s="1">
        <v>2.4500000000000002</v>
      </c>
      <c r="R869" s="1">
        <v>0.47</v>
      </c>
      <c r="S869" s="10">
        <v>-0.1</v>
      </c>
      <c r="T869" s="10">
        <v>83.43</v>
      </c>
      <c r="U869" s="10">
        <v>22.2</v>
      </c>
      <c r="V869" s="12">
        <v>5</v>
      </c>
      <c r="W869" s="10">
        <v>28.5</v>
      </c>
      <c r="X869" s="12">
        <v>5</v>
      </c>
      <c r="Y869" s="10">
        <v>60.45</v>
      </c>
      <c r="Z869" s="12">
        <v>5</v>
      </c>
      <c r="AA869" s="10">
        <v>150</v>
      </c>
      <c r="AB869" s="6">
        <v>6</v>
      </c>
      <c r="AD869" s="2">
        <f t="shared" si="161"/>
        <v>1.09943074544397</v>
      </c>
      <c r="AE869" s="58">
        <f t="shared" si="162"/>
        <v>-0.4115330874038361</v>
      </c>
      <c r="AF869" s="58">
        <f t="shared" si="163"/>
        <v>0.86420347948449661</v>
      </c>
      <c r="AG869" s="57">
        <f t="shared" si="164"/>
        <v>-0.6338398945052961</v>
      </c>
      <c r="AH869" s="59">
        <f t="shared" si="165"/>
        <v>2.1172985247370164</v>
      </c>
      <c r="AI869" s="60">
        <f t="shared" si="166"/>
        <v>0.55844685232218905</v>
      </c>
    </row>
    <row r="870" spans="2:35">
      <c r="B870" s="11"/>
      <c r="E870" s="27">
        <f t="shared" si="157"/>
        <v>5066429.9059203463</v>
      </c>
      <c r="F870" s="27">
        <f t="shared" si="158"/>
        <v>7628906.4383887416</v>
      </c>
      <c r="G870" s="37">
        <f t="shared" si="159"/>
        <v>7004556.5222204933</v>
      </c>
      <c r="H870" s="37">
        <f t="shared" si="160"/>
        <v>6924450.3644455932</v>
      </c>
      <c r="I870" s="30"/>
      <c r="J870" s="31"/>
      <c r="K870" s="10">
        <f t="shared" si="167"/>
        <v>409.08</v>
      </c>
      <c r="L870" s="10">
        <f t="shared" si="168"/>
        <v>409.23450000000003</v>
      </c>
      <c r="M870" s="8">
        <v>43198</v>
      </c>
      <c r="N870" s="16">
        <v>2.1527777777777781E-2</v>
      </c>
      <c r="O870" s="6">
        <v>408.15</v>
      </c>
      <c r="P870" s="1">
        <v>7.8479999999999999</v>
      </c>
      <c r="Q870" s="1">
        <v>2.5099999999999998</v>
      </c>
      <c r="R870" s="1">
        <v>0.42</v>
      </c>
      <c r="S870" s="10">
        <v>-8.1999999999999993</v>
      </c>
      <c r="T870" s="10">
        <v>82.62</v>
      </c>
      <c r="U870" s="10">
        <v>21.96</v>
      </c>
      <c r="V870" s="12">
        <v>5</v>
      </c>
      <c r="W870" s="10">
        <v>31.5</v>
      </c>
      <c r="X870" s="12">
        <v>5</v>
      </c>
      <c r="Y870" s="10">
        <v>59.67</v>
      </c>
      <c r="Z870" s="12">
        <v>5</v>
      </c>
      <c r="AA870" s="10">
        <v>154.5</v>
      </c>
      <c r="AB870" s="6">
        <v>6</v>
      </c>
      <c r="AD870" s="2">
        <f t="shared" si="161"/>
        <v>1.1766485100786586</v>
      </c>
      <c r="AE870" s="58">
        <f t="shared" si="162"/>
        <v>-0.40016132347845434</v>
      </c>
      <c r="AF870" s="58">
        <f t="shared" si="163"/>
        <v>0.83832082133874108</v>
      </c>
      <c r="AG870" s="57">
        <f t="shared" si="164"/>
        <v>-0.76589747153671783</v>
      </c>
      <c r="AH870" s="59">
        <f t="shared" si="165"/>
        <v>2.1041852615602399</v>
      </c>
      <c r="AI870" s="60">
        <f t="shared" si="166"/>
        <v>0.51444510302378932</v>
      </c>
    </row>
    <row r="871" spans="2:35">
      <c r="B871" s="11"/>
      <c r="E871" s="27">
        <f t="shared" si="157"/>
        <v>5368546.3411288075</v>
      </c>
      <c r="F871" s="27">
        <f t="shared" si="158"/>
        <v>7244027.5075504687</v>
      </c>
      <c r="G871" s="37">
        <f t="shared" si="159"/>
        <v>7006525.5974337002</v>
      </c>
      <c r="H871" s="37">
        <f t="shared" si="160"/>
        <v>6679469.4998195888</v>
      </c>
      <c r="I871" s="30"/>
      <c r="J871" s="31"/>
      <c r="K871" s="10">
        <f t="shared" si="167"/>
        <v>409.05</v>
      </c>
      <c r="L871" s="10">
        <f t="shared" si="168"/>
        <v>409.2</v>
      </c>
      <c r="M871" s="8">
        <v>43198</v>
      </c>
      <c r="N871" s="16">
        <v>0.13333333333333333</v>
      </c>
      <c r="O871" s="6">
        <v>408.15</v>
      </c>
      <c r="P871" s="1">
        <v>7.8479999999999999</v>
      </c>
      <c r="Q871" s="1">
        <v>2.4</v>
      </c>
      <c r="R871" s="1">
        <v>0.45</v>
      </c>
      <c r="S871" s="10">
        <v>-3.4</v>
      </c>
      <c r="T871" s="10">
        <v>82.47</v>
      </c>
      <c r="U871" s="10">
        <v>22.08</v>
      </c>
      <c r="V871" s="12">
        <v>5</v>
      </c>
      <c r="W871" s="10">
        <v>30</v>
      </c>
      <c r="X871" s="12">
        <v>5</v>
      </c>
      <c r="Y871" s="10">
        <v>59.55</v>
      </c>
      <c r="Z871" s="12">
        <v>5</v>
      </c>
      <c r="AA871" s="10">
        <v>150</v>
      </c>
      <c r="AB871" s="6">
        <v>6</v>
      </c>
      <c r="AD871" s="2">
        <f t="shared" si="161"/>
        <v>1.1325783638720446</v>
      </c>
      <c r="AE871" s="58">
        <f t="shared" si="162"/>
        <v>-0.42356111317492895</v>
      </c>
      <c r="AF871" s="58">
        <f t="shared" si="163"/>
        <v>0.86844675513701197</v>
      </c>
      <c r="AG871" s="57">
        <f t="shared" si="164"/>
        <v>-0.6125680319159853</v>
      </c>
      <c r="AH871" s="59">
        <f t="shared" si="165"/>
        <v>2.0842722123288286</v>
      </c>
      <c r="AI871" s="60">
        <f t="shared" si="166"/>
        <v>0.53207066698952532</v>
      </c>
    </row>
    <row r="872" spans="2:35">
      <c r="B872" s="11"/>
      <c r="E872" s="27">
        <f t="shared" si="157"/>
        <v>5299211.4994953806</v>
      </c>
      <c r="F872" s="27">
        <f t="shared" si="158"/>
        <v>7234250.756061065</v>
      </c>
      <c r="G872" s="37">
        <f t="shared" si="159"/>
        <v>6945649.7462131139</v>
      </c>
      <c r="H872" s="37">
        <f t="shared" si="160"/>
        <v>6651492.9262065487</v>
      </c>
      <c r="I872" s="30"/>
      <c r="J872" s="31"/>
      <c r="K872" s="10">
        <f t="shared" si="167"/>
        <v>406.63499999999999</v>
      </c>
      <c r="L872" s="10">
        <f t="shared" si="168"/>
        <v>406.78499999999997</v>
      </c>
      <c r="M872" s="8">
        <v>43198</v>
      </c>
      <c r="N872" s="16">
        <v>0.21805555555555556</v>
      </c>
      <c r="O872" s="6">
        <v>408.15</v>
      </c>
      <c r="P872" s="1">
        <v>7.8479999999999999</v>
      </c>
      <c r="Q872" s="1">
        <v>2.4300000000000002</v>
      </c>
      <c r="R872" s="1">
        <v>0.46</v>
      </c>
      <c r="S872" s="10">
        <v>-6.1</v>
      </c>
      <c r="T872" s="10">
        <v>82.08</v>
      </c>
      <c r="U872" s="10">
        <v>22.53</v>
      </c>
      <c r="V872" s="12">
        <v>5</v>
      </c>
      <c r="W872" s="10">
        <v>27</v>
      </c>
      <c r="X872" s="12">
        <v>5</v>
      </c>
      <c r="Y872" s="10">
        <v>58.62</v>
      </c>
      <c r="Z872" s="12">
        <v>5</v>
      </c>
      <c r="AA872" s="10">
        <v>150</v>
      </c>
      <c r="AB872" s="6">
        <v>6</v>
      </c>
      <c r="AD872" s="2">
        <f t="shared" si="161"/>
        <v>1.108811263821778</v>
      </c>
      <c r="AE872" s="58">
        <f t="shared" si="162"/>
        <v>-0.41718525738372247</v>
      </c>
      <c r="AF872" s="58">
        <f t="shared" si="163"/>
        <v>0.86507348624579439</v>
      </c>
      <c r="AG872" s="57">
        <f t="shared" si="164"/>
        <v>-0.62946998528870779</v>
      </c>
      <c r="AH872" s="59">
        <f t="shared" si="165"/>
        <v>2.1021285715772806</v>
      </c>
      <c r="AI872" s="60">
        <f t="shared" si="166"/>
        <v>0.54601532248684859</v>
      </c>
    </row>
    <row r="873" spans="2:35">
      <c r="B873" s="11"/>
      <c r="E873" s="27">
        <f t="shared" si="157"/>
        <v>4515905.9485855484</v>
      </c>
      <c r="F873" s="27">
        <f t="shared" si="158"/>
        <v>6377882.9509422192</v>
      </c>
      <c r="G873" s="37">
        <f t="shared" si="159"/>
        <v>5883038.849046818</v>
      </c>
      <c r="H873" s="37">
        <f t="shared" si="160"/>
        <v>5787424.6695876457</v>
      </c>
      <c r="I873" s="30"/>
      <c r="J873" s="31"/>
      <c r="K873" s="10">
        <f t="shared" si="167"/>
        <v>405.33750000000003</v>
      </c>
      <c r="L873" s="10">
        <f t="shared" si="168"/>
        <v>405.48450000000003</v>
      </c>
      <c r="M873" s="8">
        <v>43196</v>
      </c>
      <c r="N873" s="16">
        <v>0.80625000000000002</v>
      </c>
      <c r="O873" s="6">
        <v>408</v>
      </c>
      <c r="P873" s="1">
        <v>7.8479999999999999</v>
      </c>
      <c r="Q873" s="1">
        <v>2.66</v>
      </c>
      <c r="R873" s="1">
        <v>0.57999999999999996</v>
      </c>
      <c r="S873" s="10">
        <v>2</v>
      </c>
      <c r="T873" s="10">
        <v>82.26</v>
      </c>
      <c r="U873" s="10">
        <v>21.96</v>
      </c>
      <c r="V873" s="12">
        <v>5</v>
      </c>
      <c r="W873" s="10">
        <v>100.5</v>
      </c>
      <c r="X873" s="12">
        <v>5</v>
      </c>
      <c r="Y873" s="10">
        <v>58.86</v>
      </c>
      <c r="Z873" s="12">
        <v>5</v>
      </c>
      <c r="AA873" s="10">
        <v>147</v>
      </c>
      <c r="AB873" s="6">
        <v>6</v>
      </c>
      <c r="AD873" s="2">
        <f t="shared" si="161"/>
        <v>0.93855826259416064</v>
      </c>
      <c r="AE873" s="58">
        <f t="shared" si="162"/>
        <v>-0.36911738871724231</v>
      </c>
      <c r="AF873" s="58">
        <f t="shared" si="163"/>
        <v>0.85579028877696672</v>
      </c>
      <c r="AG873" s="57">
        <f t="shared" si="164"/>
        <v>-0.67632646053190681</v>
      </c>
      <c r="AH873" s="59">
        <f t="shared" si="165"/>
        <v>2.2764021681467317</v>
      </c>
      <c r="AI873" s="60">
        <f t="shared" si="166"/>
        <v>0.69592211804439386</v>
      </c>
    </row>
    <row r="874" spans="2:35">
      <c r="B874" s="11"/>
      <c r="E874" s="27">
        <f t="shared" si="157"/>
        <v>4683113.4734106492</v>
      </c>
      <c r="F874" s="27">
        <f t="shared" si="158"/>
        <v>7007341.9234035462</v>
      </c>
      <c r="G874" s="37">
        <f t="shared" si="159"/>
        <v>6351672.801648411</v>
      </c>
      <c r="H874" s="37">
        <f t="shared" si="160"/>
        <v>6341174.3566999426</v>
      </c>
      <c r="I874" s="30"/>
      <c r="J874" s="31"/>
      <c r="K874" s="10">
        <f t="shared" si="167"/>
        <v>409.26749999999998</v>
      </c>
      <c r="L874" s="10">
        <f t="shared" si="168"/>
        <v>409.41749999999996</v>
      </c>
      <c r="M874" s="8">
        <v>43196</v>
      </c>
      <c r="N874" s="16">
        <v>0.85486111111111107</v>
      </c>
      <c r="O874" s="6">
        <v>408</v>
      </c>
      <c r="P874" s="1">
        <v>7.8479999999999999</v>
      </c>
      <c r="Q874" s="1">
        <v>2.6</v>
      </c>
      <c r="R874" s="1">
        <v>0.48</v>
      </c>
      <c r="S874" s="10">
        <v>1.9</v>
      </c>
      <c r="T874" s="10">
        <v>82.26</v>
      </c>
      <c r="U874" s="10">
        <v>21.9</v>
      </c>
      <c r="V874" s="12">
        <v>5</v>
      </c>
      <c r="W874" s="10">
        <v>103.5</v>
      </c>
      <c r="X874" s="12">
        <v>5</v>
      </c>
      <c r="Y874" s="10">
        <v>59.7</v>
      </c>
      <c r="Z874" s="12">
        <v>5</v>
      </c>
      <c r="AA874" s="10">
        <v>150</v>
      </c>
      <c r="AB874" s="6">
        <v>6</v>
      </c>
      <c r="AD874" s="2">
        <f t="shared" si="161"/>
        <v>1.0814272343074807</v>
      </c>
      <c r="AE874" s="58">
        <f t="shared" si="162"/>
        <v>-0.3802181594417795</v>
      </c>
      <c r="AF874" s="58">
        <f t="shared" si="163"/>
        <v>0.84057092360350716</v>
      </c>
      <c r="AG874" s="57">
        <f t="shared" si="164"/>
        <v>-0.75425636858481149</v>
      </c>
      <c r="AH874" s="59">
        <f t="shared" si="165"/>
        <v>2.1854844013691186</v>
      </c>
      <c r="AI874" s="60">
        <f t="shared" si="166"/>
        <v>0.58636342676203534</v>
      </c>
    </row>
    <row r="875" spans="2:35">
      <c r="B875" s="11"/>
      <c r="E875" s="27">
        <f t="shared" si="157"/>
        <v>4864071.2837471347</v>
      </c>
      <c r="F875" s="27">
        <f t="shared" si="158"/>
        <v>9513078.5263673961</v>
      </c>
      <c r="G875" s="37">
        <f t="shared" si="159"/>
        <v>7918125.5630835267</v>
      </c>
      <c r="H875" s="37">
        <f t="shared" si="160"/>
        <v>8554661.7927472275</v>
      </c>
      <c r="I875" s="30"/>
      <c r="J875" s="31"/>
      <c r="K875" s="10">
        <f t="shared" si="167"/>
        <v>409.2525</v>
      </c>
      <c r="L875" s="10">
        <f t="shared" si="168"/>
        <v>409.40100000000001</v>
      </c>
      <c r="M875" s="8">
        <v>43196</v>
      </c>
      <c r="N875" s="16">
        <v>0.86041666666666661</v>
      </c>
      <c r="O875" s="6">
        <v>408</v>
      </c>
      <c r="P875" s="1">
        <v>7.8479999999999999</v>
      </c>
      <c r="Q875" s="1">
        <v>2.54</v>
      </c>
      <c r="R875" s="1">
        <v>0.23</v>
      </c>
      <c r="S875" s="10">
        <v>1.8</v>
      </c>
      <c r="T875" s="10">
        <v>82.59</v>
      </c>
      <c r="U875" s="10">
        <v>21.99</v>
      </c>
      <c r="V875" s="12">
        <v>5</v>
      </c>
      <c r="W875" s="10">
        <v>102</v>
      </c>
      <c r="X875" s="12">
        <v>5</v>
      </c>
      <c r="Y875" s="10">
        <v>59.61</v>
      </c>
      <c r="Z875" s="12">
        <v>5</v>
      </c>
      <c r="AA875" s="10">
        <v>148.5</v>
      </c>
      <c r="AB875" s="6">
        <v>6</v>
      </c>
      <c r="AD875" s="2">
        <f t="shared" si="161"/>
        <v>1.8193743204567836</v>
      </c>
      <c r="AE875" s="58">
        <f t="shared" si="162"/>
        <v>-0.39206077908478987</v>
      </c>
      <c r="AF875" s="58">
        <f t="shared" si="163"/>
        <v>0.77482754881725446</v>
      </c>
      <c r="AG875" s="57">
        <f t="shared" si="164"/>
        <v>-1.1079494643689674</v>
      </c>
      <c r="AH875" s="59">
        <f t="shared" si="165"/>
        <v>1.9680619739958263</v>
      </c>
      <c r="AI875" s="60">
        <f t="shared" si="166"/>
        <v>0.30480548819433079</v>
      </c>
    </row>
    <row r="876" spans="2:35">
      <c r="B876" s="11"/>
      <c r="E876" s="27">
        <f t="shared" si="157"/>
        <v>4537675.3250180613</v>
      </c>
      <c r="F876" s="27">
        <f t="shared" si="158"/>
        <v>3754638.639024192</v>
      </c>
      <c r="G876" s="37">
        <f t="shared" si="159"/>
        <v>4537675.3250180613</v>
      </c>
      <c r="H876" s="37">
        <f t="shared" si="160"/>
        <v>3687106.5909848656</v>
      </c>
      <c r="I876" s="30"/>
      <c r="J876" s="31"/>
      <c r="K876" s="10">
        <f t="shared" si="167"/>
        <v>409.26750000000004</v>
      </c>
      <c r="L876" s="10">
        <f t="shared" si="168"/>
        <v>409.41750000000002</v>
      </c>
      <c r="M876" s="8">
        <v>43196</v>
      </c>
      <c r="N876" s="16">
        <v>0.93680555555555556</v>
      </c>
      <c r="O876" s="6">
        <v>408</v>
      </c>
      <c r="P876" s="1">
        <v>7.8479999999999999</v>
      </c>
      <c r="Q876" s="1">
        <v>2.65</v>
      </c>
      <c r="R876" s="1">
        <v>1.4</v>
      </c>
      <c r="S876" s="10">
        <v>0.6</v>
      </c>
      <c r="T876" s="10">
        <v>82.68</v>
      </c>
      <c r="U876" s="10">
        <v>22.08</v>
      </c>
      <c r="V876" s="12">
        <v>5</v>
      </c>
      <c r="W876" s="10">
        <v>103.5</v>
      </c>
      <c r="X876" s="12">
        <v>5</v>
      </c>
      <c r="Y876" s="10">
        <v>59.52</v>
      </c>
      <c r="Z876" s="12">
        <v>5</v>
      </c>
      <c r="AA876" s="10">
        <v>150</v>
      </c>
      <c r="AB876" s="6">
        <v>6</v>
      </c>
      <c r="AD876" s="2">
        <f t="shared" si="161"/>
        <v>0.46407986775316168</v>
      </c>
      <c r="AE876" s="58">
        <f t="shared" si="162"/>
        <v>-0.3708401886620919</v>
      </c>
      <c r="AF876" s="58">
        <f t="shared" si="163"/>
        <v>1.04734779066471</v>
      </c>
      <c r="AG876" s="57">
        <f t="shared" si="164"/>
        <v>0</v>
      </c>
      <c r="AH876" s="59">
        <f t="shared" si="165"/>
        <v>2.65</v>
      </c>
      <c r="AI876" s="60">
        <f t="shared" si="166"/>
        <v>1.4375668043353209</v>
      </c>
    </row>
    <row r="877" spans="2:35">
      <c r="B877" s="11"/>
      <c r="E877" s="27">
        <f t="shared" si="157"/>
        <v>4890665.5064250585</v>
      </c>
      <c r="F877" s="27">
        <f t="shared" si="158"/>
        <v>6151330.5558516802</v>
      </c>
      <c r="G877" s="37">
        <f t="shared" si="159"/>
        <v>6015221.5403702781</v>
      </c>
      <c r="H877" s="37">
        <f t="shared" si="160"/>
        <v>5686764.8449321073</v>
      </c>
      <c r="I877" s="30"/>
      <c r="J877" s="31"/>
      <c r="K877" s="10">
        <f t="shared" si="167"/>
        <v>413.14499999999998</v>
      </c>
      <c r="L877" s="10">
        <f t="shared" si="168"/>
        <v>413.29049999999995</v>
      </c>
      <c r="M877" s="8">
        <v>43197</v>
      </c>
      <c r="N877" s="16">
        <v>1.6666666666666666E-2</v>
      </c>
      <c r="O877" s="6">
        <v>408</v>
      </c>
      <c r="P877" s="1">
        <v>7.8479999999999999</v>
      </c>
      <c r="Q877" s="1">
        <v>2.5299999999999998</v>
      </c>
      <c r="R877" s="1">
        <v>0.62</v>
      </c>
      <c r="S877" s="10">
        <v>-0.1</v>
      </c>
      <c r="T877" s="10">
        <v>82.89</v>
      </c>
      <c r="U877" s="10">
        <v>22.26</v>
      </c>
      <c r="V877" s="12">
        <v>5</v>
      </c>
      <c r="W877" s="10">
        <v>103.5</v>
      </c>
      <c r="X877" s="12">
        <v>5</v>
      </c>
      <c r="Y877" s="10">
        <v>60.12</v>
      </c>
      <c r="Z877" s="12">
        <v>5</v>
      </c>
      <c r="AA877" s="10">
        <v>145.5</v>
      </c>
      <c r="AB877" s="6">
        <v>6</v>
      </c>
      <c r="AD877" s="2">
        <f t="shared" si="161"/>
        <v>0.89268066068081908</v>
      </c>
      <c r="AE877" s="58">
        <f t="shared" si="162"/>
        <v>-0.39403256441318057</v>
      </c>
      <c r="AF877" s="58">
        <f t="shared" si="163"/>
        <v>0.88838192613633282</v>
      </c>
      <c r="AG877" s="57">
        <f t="shared" si="164"/>
        <v>-0.51400285624580555</v>
      </c>
      <c r="AH877" s="59">
        <f t="shared" si="165"/>
        <v>2.247606273124922</v>
      </c>
      <c r="AI877" s="60">
        <f t="shared" si="166"/>
        <v>0.71662503356300167</v>
      </c>
    </row>
    <row r="878" spans="2:35">
      <c r="B878" s="11"/>
      <c r="E878" s="27">
        <f t="shared" si="157"/>
        <v>4766489.2965831449</v>
      </c>
      <c r="F878" s="27">
        <f t="shared" si="158"/>
        <v>6998555.7061009798</v>
      </c>
      <c r="G878" s="37">
        <f t="shared" si="159"/>
        <v>6417133.5029461002</v>
      </c>
      <c r="H878" s="37">
        <f t="shared" si="160"/>
        <v>6352101.3267451366</v>
      </c>
      <c r="I878" s="30"/>
      <c r="J878" s="31"/>
      <c r="K878" s="10">
        <f t="shared" si="167"/>
        <v>408.9375</v>
      </c>
      <c r="L878" s="10">
        <f t="shared" si="168"/>
        <v>409.08449999999999</v>
      </c>
      <c r="M878" s="8">
        <v>43197</v>
      </c>
      <c r="N878" s="16">
        <v>1.7361111111111112E-2</v>
      </c>
      <c r="O878" s="6">
        <v>408</v>
      </c>
      <c r="P878" s="1">
        <v>7.8479999999999999</v>
      </c>
      <c r="Q878" s="1">
        <v>2.57</v>
      </c>
      <c r="R878" s="1">
        <v>0.48</v>
      </c>
      <c r="S878" s="10">
        <v>1.4210899999999999E-14</v>
      </c>
      <c r="T878" s="10">
        <v>82.5</v>
      </c>
      <c r="U878" s="10">
        <v>22.23</v>
      </c>
      <c r="V878" s="12">
        <v>5</v>
      </c>
      <c r="W878" s="10">
        <v>100.5</v>
      </c>
      <c r="X878" s="12">
        <v>5</v>
      </c>
      <c r="Y878" s="10">
        <v>59.31</v>
      </c>
      <c r="Z878" s="12">
        <v>5</v>
      </c>
      <c r="AA878" s="10">
        <v>147</v>
      </c>
      <c r="AB878" s="6">
        <v>6</v>
      </c>
      <c r="AD878" s="2">
        <f t="shared" si="161"/>
        <v>1.0821623375712086</v>
      </c>
      <c r="AE878" s="58">
        <f t="shared" si="162"/>
        <v>-0.38595935444232421</v>
      </c>
      <c r="AF878" s="58">
        <f t="shared" si="163"/>
        <v>0.84537102123502272</v>
      </c>
      <c r="AG878" s="57">
        <f t="shared" si="164"/>
        <v>-0.72952643582263443</v>
      </c>
      <c r="AH878" s="59">
        <f t="shared" si="165"/>
        <v>2.1726035245740083</v>
      </c>
      <c r="AI878" s="60">
        <f t="shared" si="166"/>
        <v>0.58303399906069797</v>
      </c>
    </row>
    <row r="879" spans="2:35">
      <c r="B879" s="11"/>
      <c r="E879" s="27">
        <f t="shared" si="157"/>
        <v>4649789.2511050254</v>
      </c>
      <c r="F879" s="27">
        <f t="shared" si="158"/>
        <v>9503329.5420326386</v>
      </c>
      <c r="G879" s="37">
        <f t="shared" si="159"/>
        <v>7627582.3200386846</v>
      </c>
      <c r="H879" s="37">
        <f t="shared" si="160"/>
        <v>8508142.292696001</v>
      </c>
      <c r="I879" s="30"/>
      <c r="J879" s="31"/>
      <c r="K879" s="10">
        <f t="shared" si="167"/>
        <v>408.89249999999998</v>
      </c>
      <c r="L879" s="10">
        <f t="shared" si="168"/>
        <v>409.04249999999996</v>
      </c>
      <c r="M879" s="8">
        <v>43197</v>
      </c>
      <c r="N879" s="16">
        <v>0.26944444444444443</v>
      </c>
      <c r="O879" s="6">
        <v>408</v>
      </c>
      <c r="P879" s="1">
        <v>7.8479999999999999</v>
      </c>
      <c r="Q879" s="1">
        <v>2.61</v>
      </c>
      <c r="R879" s="1">
        <v>0.23</v>
      </c>
      <c r="S879" s="10">
        <v>-0.8</v>
      </c>
      <c r="T879" s="10">
        <v>82.08</v>
      </c>
      <c r="U879" s="10">
        <v>22.05</v>
      </c>
      <c r="V879" s="12">
        <v>5</v>
      </c>
      <c r="W879" s="10">
        <v>28.5</v>
      </c>
      <c r="X879" s="12">
        <v>5</v>
      </c>
      <c r="Y879" s="10">
        <v>59.55</v>
      </c>
      <c r="Z879" s="12">
        <v>5</v>
      </c>
      <c r="AA879" s="10">
        <v>150</v>
      </c>
      <c r="AB879" s="6">
        <v>6</v>
      </c>
      <c r="AD879" s="2">
        <f t="shared" si="161"/>
        <v>1.8210765541587515</v>
      </c>
      <c r="AE879" s="58">
        <f t="shared" si="162"/>
        <v>-0.37824863311969248</v>
      </c>
      <c r="AF879" s="58">
        <f t="shared" si="163"/>
        <v>0.76621323685889153</v>
      </c>
      <c r="AG879" s="57">
        <f t="shared" si="164"/>
        <v>-1.156503495532573</v>
      </c>
      <c r="AH879" s="59">
        <f t="shared" si="165"/>
        <v>1.9998165482017065</v>
      </c>
      <c r="AI879" s="60">
        <f t="shared" si="166"/>
        <v>0.30823232740255324</v>
      </c>
    </row>
    <row r="880" spans="2:35">
      <c r="B880" s="11"/>
      <c r="E880" s="27">
        <f t="shared" si="157"/>
        <v>4773951.0139042586</v>
      </c>
      <c r="F880" s="27">
        <f t="shared" si="158"/>
        <v>7081327.1724866144</v>
      </c>
      <c r="G880" s="37">
        <f t="shared" si="159"/>
        <v>6467659.9617604623</v>
      </c>
      <c r="H880" s="37">
        <f t="shared" si="160"/>
        <v>6421425.0794134531</v>
      </c>
      <c r="I880" s="30"/>
      <c r="J880" s="31"/>
      <c r="K880" s="10">
        <f t="shared" si="167"/>
        <v>409.33500000000004</v>
      </c>
      <c r="L880" s="10">
        <f t="shared" si="168"/>
        <v>409.48350000000005</v>
      </c>
      <c r="M880" s="8">
        <v>43197</v>
      </c>
      <c r="N880" s="16">
        <v>0.38958333333333334</v>
      </c>
      <c r="O880" s="6">
        <v>408</v>
      </c>
      <c r="P880" s="1">
        <v>7.8479999999999999</v>
      </c>
      <c r="Q880" s="1">
        <v>2.57</v>
      </c>
      <c r="R880" s="1">
        <v>0.47</v>
      </c>
      <c r="S880" s="10">
        <v>-2.2000000000000002</v>
      </c>
      <c r="T880" s="10">
        <v>82.53</v>
      </c>
      <c r="U880" s="10">
        <v>22.02</v>
      </c>
      <c r="V880" s="12">
        <v>5</v>
      </c>
      <c r="W880" s="10">
        <v>28.5</v>
      </c>
      <c r="X880" s="12">
        <v>5</v>
      </c>
      <c r="Y880" s="10">
        <v>59.67</v>
      </c>
      <c r="Z880" s="12">
        <v>5</v>
      </c>
      <c r="AA880" s="10">
        <v>148.5</v>
      </c>
      <c r="AB880" s="6">
        <v>6</v>
      </c>
      <c r="AD880" s="2">
        <f t="shared" si="161"/>
        <v>1.0981146091407537</v>
      </c>
      <c r="AE880" s="58">
        <f t="shared" si="162"/>
        <v>-0.38607595303728692</v>
      </c>
      <c r="AF880" s="58">
        <f t="shared" si="163"/>
        <v>0.84269495471533729</v>
      </c>
      <c r="AG880" s="57">
        <f t="shared" si="164"/>
        <v>-0.74329606228098377</v>
      </c>
      <c r="AH880" s="59">
        <f t="shared" si="165"/>
        <v>2.1657260336184168</v>
      </c>
      <c r="AI880" s="60">
        <f t="shared" si="166"/>
        <v>0.57270037061872181</v>
      </c>
    </row>
    <row r="881" spans="2:35">
      <c r="B881" s="11"/>
      <c r="E881" s="27">
        <f t="shared" si="157"/>
        <v>4686362.2952680998</v>
      </c>
      <c r="F881" s="27">
        <f t="shared" si="158"/>
        <v>6743970.0271102916</v>
      </c>
      <c r="G881" s="37">
        <f t="shared" si="159"/>
        <v>6211324.4848039998</v>
      </c>
      <c r="H881" s="37">
        <f t="shared" si="160"/>
        <v>6123426.6442374531</v>
      </c>
      <c r="I881" s="30"/>
      <c r="J881" s="31"/>
      <c r="K881" s="10">
        <f t="shared" si="167"/>
        <v>414.9975</v>
      </c>
      <c r="L881" s="10">
        <f t="shared" si="168"/>
        <v>416.01</v>
      </c>
      <c r="M881" s="8">
        <v>43197</v>
      </c>
      <c r="N881" s="16">
        <v>0.42222222222222222</v>
      </c>
      <c r="O881" s="6">
        <v>408</v>
      </c>
      <c r="P881" s="1">
        <v>7.8479999999999999</v>
      </c>
      <c r="Q881" s="1">
        <v>2.6</v>
      </c>
      <c r="R881" s="1">
        <v>0.52</v>
      </c>
      <c r="S881" s="10">
        <v>-2.4</v>
      </c>
      <c r="T881" s="10">
        <v>83.64</v>
      </c>
      <c r="U881" s="10">
        <v>21.9</v>
      </c>
      <c r="V881" s="12">
        <v>5</v>
      </c>
      <c r="W881" s="10">
        <v>27</v>
      </c>
      <c r="X881" s="12">
        <v>5</v>
      </c>
      <c r="Y881" s="10">
        <v>60.06</v>
      </c>
      <c r="Z881" s="12">
        <v>5</v>
      </c>
      <c r="AA881" s="10">
        <v>1012.5</v>
      </c>
      <c r="AB881" s="6">
        <v>6</v>
      </c>
      <c r="AD881" s="2">
        <f t="shared" si="161"/>
        <v>1.0185806544893574</v>
      </c>
      <c r="AE881" s="58">
        <f t="shared" si="162"/>
        <v>-0.38026834054426217</v>
      </c>
      <c r="AF881" s="58">
        <f t="shared" si="163"/>
        <v>0.85073916023937157</v>
      </c>
      <c r="AG881" s="57">
        <f t="shared" si="164"/>
        <v>-0.70203575794559558</v>
      </c>
      <c r="AH881" s="59">
        <f t="shared" si="165"/>
        <v>2.211921816622366</v>
      </c>
      <c r="AI881" s="60">
        <f t="shared" si="166"/>
        <v>0.62763466103660615</v>
      </c>
    </row>
    <row r="882" spans="2:35">
      <c r="B882" s="11"/>
      <c r="E882" s="27">
        <f t="shared" si="157"/>
        <v>4785754.7156137004</v>
      </c>
      <c r="F882" s="27">
        <f t="shared" si="158"/>
        <v>7639502.7967516677</v>
      </c>
      <c r="G882" s="37">
        <f t="shared" si="159"/>
        <v>6760121.1536902618</v>
      </c>
      <c r="H882" s="37">
        <f t="shared" si="160"/>
        <v>6874098.6858567502</v>
      </c>
      <c r="I882" s="30"/>
      <c r="J882" s="31"/>
      <c r="K882" s="10">
        <f t="shared" si="167"/>
        <v>408.89250000000004</v>
      </c>
      <c r="L882" s="10">
        <f t="shared" si="168"/>
        <v>409.04250000000002</v>
      </c>
      <c r="M882" s="8">
        <v>43198</v>
      </c>
      <c r="N882" s="16">
        <v>2.0833333333333332E-2</v>
      </c>
      <c r="O882" s="6">
        <v>408</v>
      </c>
      <c r="P882" s="1">
        <v>7.8479999999999999</v>
      </c>
      <c r="Q882" s="1">
        <v>2.6</v>
      </c>
      <c r="R882" s="1">
        <v>0.42</v>
      </c>
      <c r="S882" s="10">
        <v>-8.4</v>
      </c>
      <c r="T882" s="10">
        <v>82.41</v>
      </c>
      <c r="U882" s="10">
        <v>22.08</v>
      </c>
      <c r="V882" s="12">
        <v>5</v>
      </c>
      <c r="W882" s="10">
        <v>28.5</v>
      </c>
      <c r="X882" s="12">
        <v>5</v>
      </c>
      <c r="Y882" s="10">
        <v>59.52</v>
      </c>
      <c r="Z882" s="12">
        <v>5</v>
      </c>
      <c r="AA882" s="10">
        <v>150</v>
      </c>
      <c r="AB882" s="6">
        <v>6</v>
      </c>
      <c r="AD882" s="2">
        <f t="shared" si="161"/>
        <v>1.1754710614381412</v>
      </c>
      <c r="AE882" s="58">
        <f t="shared" si="162"/>
        <v>-0.38180354975246367</v>
      </c>
      <c r="AF882" s="58">
        <f t="shared" si="163"/>
        <v>0.82390238077772004</v>
      </c>
      <c r="AG882" s="57">
        <f t="shared" si="164"/>
        <v>-0.84124242187662812</v>
      </c>
      <c r="AH882" s="59">
        <f t="shared" si="165"/>
        <v>2.1421461900220722</v>
      </c>
      <c r="AI882" s="60">
        <f t="shared" si="166"/>
        <v>0.52344798529833159</v>
      </c>
    </row>
    <row r="883" spans="2:35">
      <c r="B883" s="11"/>
      <c r="E883" s="27">
        <f t="shared" si="157"/>
        <v>4536182.2488251757</v>
      </c>
      <c r="F883" s="27">
        <f t="shared" si="158"/>
        <v>7792304.5190881519</v>
      </c>
      <c r="G883" s="37">
        <f t="shared" si="159"/>
        <v>6619770.7560143238</v>
      </c>
      <c r="H883" s="37">
        <f t="shared" si="160"/>
        <v>6974885.420533238</v>
      </c>
      <c r="I883" s="30"/>
      <c r="J883" s="31"/>
      <c r="K883" s="10">
        <f t="shared" si="167"/>
        <v>413.44499999999999</v>
      </c>
      <c r="L883" s="10">
        <f t="shared" si="168"/>
        <v>413.59499999999997</v>
      </c>
      <c r="M883" s="8">
        <v>43197</v>
      </c>
      <c r="N883" s="16">
        <v>6.9444444444444447E-4</v>
      </c>
      <c r="O883" s="6">
        <v>407.85</v>
      </c>
      <c r="P883" s="1">
        <v>7.8479999999999999</v>
      </c>
      <c r="Q883" s="1">
        <v>2.65</v>
      </c>
      <c r="R883" s="1">
        <v>0.38</v>
      </c>
      <c r="S883" s="10">
        <v>-0.1</v>
      </c>
      <c r="T883" s="10">
        <v>83.52</v>
      </c>
      <c r="U883" s="10">
        <v>22.29</v>
      </c>
      <c r="V883" s="12">
        <v>5</v>
      </c>
      <c r="W883" s="10">
        <v>99</v>
      </c>
      <c r="X883" s="12">
        <v>5</v>
      </c>
      <c r="Y883" s="10">
        <v>60.15</v>
      </c>
      <c r="Z883" s="12">
        <v>5</v>
      </c>
      <c r="AA883" s="10">
        <v>150</v>
      </c>
      <c r="AB883" s="6">
        <v>6</v>
      </c>
      <c r="AD883" s="2">
        <f t="shared" si="161"/>
        <v>1.2828872917539256</v>
      </c>
      <c r="AE883" s="58">
        <f t="shared" si="162"/>
        <v>-0.37065596775399945</v>
      </c>
      <c r="AF883" s="58">
        <f t="shared" si="163"/>
        <v>0.80687809529026056</v>
      </c>
      <c r="AG883" s="57">
        <f t="shared" si="164"/>
        <v>-0.93192074375683676</v>
      </c>
      <c r="AH883" s="59">
        <f t="shared" si="165"/>
        <v>2.1382269525191906</v>
      </c>
      <c r="AI883" s="60">
        <f t="shared" si="166"/>
        <v>0.48358817312236779</v>
      </c>
    </row>
    <row r="884" spans="2:35">
      <c r="B884" s="11"/>
      <c r="E884" s="27">
        <f t="shared" si="157"/>
        <v>4431471.6050450429</v>
      </c>
      <c r="F884" s="27">
        <f t="shared" si="158"/>
        <v>5124338.6294495454</v>
      </c>
      <c r="G884" s="37">
        <f t="shared" si="159"/>
        <v>5148350.367821564</v>
      </c>
      <c r="H884" s="37">
        <f t="shared" si="160"/>
        <v>4771297.5970945098</v>
      </c>
      <c r="I884" s="30"/>
      <c r="J884" s="31"/>
      <c r="K884" s="10">
        <f t="shared" si="167"/>
        <v>408.71250000000003</v>
      </c>
      <c r="L884" s="10">
        <f t="shared" si="168"/>
        <v>408.858</v>
      </c>
      <c r="M884" s="8">
        <v>43197</v>
      </c>
      <c r="N884" s="16">
        <v>9.4444444444444442E-2</v>
      </c>
      <c r="O884" s="6">
        <v>407.85</v>
      </c>
      <c r="P884" s="1">
        <v>7.8479999999999999</v>
      </c>
      <c r="Q884" s="1">
        <v>2.69</v>
      </c>
      <c r="R884" s="1">
        <v>0.86</v>
      </c>
      <c r="S884" s="10">
        <v>1</v>
      </c>
      <c r="T884" s="10">
        <v>82.62</v>
      </c>
      <c r="U884" s="10">
        <v>22.08</v>
      </c>
      <c r="V884" s="12">
        <v>5</v>
      </c>
      <c r="W884" s="10">
        <v>27</v>
      </c>
      <c r="X884" s="12">
        <v>5</v>
      </c>
      <c r="Y884" s="10">
        <v>59.49</v>
      </c>
      <c r="Z884" s="12">
        <v>5</v>
      </c>
      <c r="AA884" s="10">
        <v>145.5</v>
      </c>
      <c r="AB884" s="6">
        <v>6</v>
      </c>
      <c r="AD884" s="2">
        <f t="shared" si="161"/>
        <v>0.69135165005904331</v>
      </c>
      <c r="AE884" s="58">
        <f t="shared" si="162"/>
        <v>-0.36358226214277567</v>
      </c>
      <c r="AF884" s="58">
        <f t="shared" si="163"/>
        <v>0.91212699455169577</v>
      </c>
      <c r="AG884" s="57">
        <f t="shared" si="164"/>
        <v>-0.39944691064781679</v>
      </c>
      <c r="AH884" s="59">
        <f t="shared" si="165"/>
        <v>2.4536216153440615</v>
      </c>
      <c r="AI884" s="60">
        <f t="shared" si="166"/>
        <v>0.96815109793848464</v>
      </c>
    </row>
    <row r="885" spans="2:35">
      <c r="B885" s="11"/>
      <c r="E885" s="27">
        <f t="shared" si="157"/>
        <v>4568839.9272957686</v>
      </c>
      <c r="F885" s="27">
        <f t="shared" si="158"/>
        <v>6553603.2565852599</v>
      </c>
      <c r="G885" s="37">
        <f t="shared" si="159"/>
        <v>6016404.7468051556</v>
      </c>
      <c r="H885" s="37">
        <f t="shared" si="160"/>
        <v>5942285.2650592392</v>
      </c>
      <c r="I885" s="30"/>
      <c r="J885" s="31"/>
      <c r="K885" s="10">
        <f t="shared" si="167"/>
        <v>412.45499999999998</v>
      </c>
      <c r="L885" s="10">
        <f t="shared" si="168"/>
        <v>412.63499999999999</v>
      </c>
      <c r="M885" s="8">
        <v>43197</v>
      </c>
      <c r="N885" s="16">
        <v>0.14027777777777778</v>
      </c>
      <c r="O885" s="6">
        <v>407.85</v>
      </c>
      <c r="P885" s="1">
        <v>7.8479999999999999</v>
      </c>
      <c r="Q885" s="1">
        <v>2.64</v>
      </c>
      <c r="R885" s="1">
        <v>0.55000000000000004</v>
      </c>
      <c r="S885" s="10">
        <v>1.9</v>
      </c>
      <c r="T885" s="10">
        <v>83.19</v>
      </c>
      <c r="U885" s="10">
        <v>21.9</v>
      </c>
      <c r="V885" s="12">
        <v>5</v>
      </c>
      <c r="W885" s="10">
        <v>21</v>
      </c>
      <c r="X885" s="12">
        <v>5</v>
      </c>
      <c r="Y885" s="10">
        <v>60.39</v>
      </c>
      <c r="Z885" s="12">
        <v>5</v>
      </c>
      <c r="AA885" s="10">
        <v>180</v>
      </c>
      <c r="AB885" s="6">
        <v>6</v>
      </c>
      <c r="AD885" s="2">
        <f t="shared" si="161"/>
        <v>0.97673845274571969</v>
      </c>
      <c r="AE885" s="58">
        <f t="shared" si="162"/>
        <v>-0.37255638805146207</v>
      </c>
      <c r="AF885" s="58">
        <f t="shared" si="163"/>
        <v>0.85168232487955109</v>
      </c>
      <c r="AG885" s="57">
        <f t="shared" si="164"/>
        <v>-0.69722365654480656</v>
      </c>
      <c r="AH885" s="59">
        <f t="shared" si="165"/>
        <v>2.2484413376820149</v>
      </c>
      <c r="AI885" s="60">
        <f t="shared" si="166"/>
        <v>0.66310920271513019</v>
      </c>
    </row>
    <row r="886" spans="2:35">
      <c r="B886" s="11"/>
      <c r="E886" s="27">
        <f t="shared" si="157"/>
        <v>4796540.4434275292</v>
      </c>
      <c r="F886" s="27">
        <f t="shared" si="158"/>
        <v>4647370.0538837817</v>
      </c>
      <c r="G886" s="37">
        <f t="shared" si="159"/>
        <v>4992463.1592189567</v>
      </c>
      <c r="H886" s="37">
        <f t="shared" si="160"/>
        <v>4501883.5787228895</v>
      </c>
      <c r="I886" s="30"/>
      <c r="J886" s="31"/>
      <c r="K886" s="10">
        <f t="shared" si="167"/>
        <v>408.74249999999995</v>
      </c>
      <c r="L886" s="10">
        <f t="shared" si="168"/>
        <v>408.89249999999993</v>
      </c>
      <c r="M886" s="8">
        <v>43197</v>
      </c>
      <c r="N886" s="16">
        <v>0.26874999999999999</v>
      </c>
      <c r="O886" s="6">
        <v>407.85</v>
      </c>
      <c r="P886" s="1">
        <v>7.8479999999999999</v>
      </c>
      <c r="Q886" s="1">
        <v>2.56</v>
      </c>
      <c r="R886" s="1">
        <v>1.01</v>
      </c>
      <c r="S886" s="10">
        <v>-0.7</v>
      </c>
      <c r="T886" s="10">
        <v>82.95</v>
      </c>
      <c r="U886" s="10">
        <v>21.84</v>
      </c>
      <c r="V886" s="12">
        <v>5</v>
      </c>
      <c r="W886" s="10">
        <v>28.5</v>
      </c>
      <c r="X886" s="12">
        <v>5</v>
      </c>
      <c r="Y886" s="10">
        <v>59.73</v>
      </c>
      <c r="Z886" s="12">
        <v>5</v>
      </c>
      <c r="AA886" s="10">
        <v>150</v>
      </c>
      <c r="AB886" s="6">
        <v>6</v>
      </c>
      <c r="AD886" s="2">
        <f t="shared" si="161"/>
        <v>0.60762685953175555</v>
      </c>
      <c r="AE886" s="58">
        <f t="shared" si="162"/>
        <v>-0.38776815122612052</v>
      </c>
      <c r="AF886" s="58">
        <f t="shared" si="163"/>
        <v>0.97603402162108266</v>
      </c>
      <c r="AG886" s="57">
        <f t="shared" si="164"/>
        <v>-0.10535043865290269</v>
      </c>
      <c r="AH886" s="59">
        <f t="shared" si="165"/>
        <v>2.4986470953499715</v>
      </c>
      <c r="AI886" s="60">
        <f t="shared" si="166"/>
        <v>1.0625672292265571</v>
      </c>
    </row>
    <row r="887" spans="2:35">
      <c r="B887" s="11"/>
      <c r="E887" s="27">
        <f t="shared" si="157"/>
        <v>4891398.8827791018</v>
      </c>
      <c r="F887" s="27">
        <f t="shared" si="158"/>
        <v>7002836.8569616321</v>
      </c>
      <c r="G887" s="37">
        <f t="shared" si="159"/>
        <v>6517864.1661956059</v>
      </c>
      <c r="H887" s="37">
        <f t="shared" si="160"/>
        <v>6381375.778935845</v>
      </c>
      <c r="I887" s="30"/>
      <c r="J887" s="31"/>
      <c r="K887" s="10">
        <f t="shared" si="167"/>
        <v>407.85</v>
      </c>
      <c r="L887" s="10">
        <f t="shared" si="168"/>
        <v>408</v>
      </c>
      <c r="M887" s="8">
        <v>43197</v>
      </c>
      <c r="N887" s="16">
        <v>0.36041666666666666</v>
      </c>
      <c r="O887" s="6">
        <v>407.85</v>
      </c>
      <c r="P887" s="1">
        <v>7.8479999999999999</v>
      </c>
      <c r="Q887" s="1">
        <v>2.5299999999999998</v>
      </c>
      <c r="R887" s="1">
        <v>0.48</v>
      </c>
      <c r="S887" s="10">
        <v>-1.1000000000000001</v>
      </c>
      <c r="T887" s="10">
        <v>82.41</v>
      </c>
      <c r="U887" s="10">
        <v>21.93</v>
      </c>
      <c r="V887" s="12">
        <v>5</v>
      </c>
      <c r="W887" s="10">
        <v>30</v>
      </c>
      <c r="X887" s="12">
        <v>5</v>
      </c>
      <c r="Y887" s="10">
        <v>59.46</v>
      </c>
      <c r="Z887" s="12">
        <v>5</v>
      </c>
      <c r="AA887" s="10">
        <v>150</v>
      </c>
      <c r="AB887" s="6">
        <v>6</v>
      </c>
      <c r="AD887" s="2">
        <f t="shared" si="161"/>
        <v>1.0816217545215339</v>
      </c>
      <c r="AE887" s="58">
        <f t="shared" si="162"/>
        <v>-0.39387080173223299</v>
      </c>
      <c r="AF887" s="58">
        <f t="shared" si="163"/>
        <v>0.85196561568851847</v>
      </c>
      <c r="AG887" s="57">
        <f t="shared" si="164"/>
        <v>-0.69577932484560134</v>
      </c>
      <c r="AH887" s="59">
        <f t="shared" si="165"/>
        <v>2.1554730076919517</v>
      </c>
      <c r="AI887" s="60">
        <f t="shared" si="166"/>
        <v>0.57852105545639787</v>
      </c>
    </row>
    <row r="888" spans="2:35">
      <c r="B888" s="11"/>
      <c r="E888" s="27">
        <f t="shared" si="157"/>
        <v>4935037.9474750226</v>
      </c>
      <c r="F888" s="27">
        <f t="shared" si="158"/>
        <v>6687716.8057016497</v>
      </c>
      <c r="G888" s="37">
        <f t="shared" si="159"/>
        <v>6363179.8153469721</v>
      </c>
      <c r="H888" s="37">
        <f t="shared" si="160"/>
        <v>6129649.7826106939</v>
      </c>
      <c r="I888" s="30"/>
      <c r="J888" s="31"/>
      <c r="K888" s="10">
        <f t="shared" si="167"/>
        <v>408.72750000000002</v>
      </c>
      <c r="L888" s="10">
        <f t="shared" si="168"/>
        <v>408.87600000000003</v>
      </c>
      <c r="M888" s="8">
        <v>43197</v>
      </c>
      <c r="N888" s="16">
        <v>0.46736111111111112</v>
      </c>
      <c r="O888" s="6">
        <v>407.85</v>
      </c>
      <c r="P888" s="1">
        <v>7.8479999999999999</v>
      </c>
      <c r="Q888" s="1">
        <v>2.52</v>
      </c>
      <c r="R888" s="1">
        <v>0.53</v>
      </c>
      <c r="S888" s="10">
        <v>-2.9</v>
      </c>
      <c r="T888" s="10">
        <v>82.47</v>
      </c>
      <c r="U888" s="10">
        <v>21.9</v>
      </c>
      <c r="V888" s="12">
        <v>5</v>
      </c>
      <c r="W888" s="10">
        <v>27</v>
      </c>
      <c r="X888" s="12">
        <v>5</v>
      </c>
      <c r="Y888" s="10">
        <v>59.67</v>
      </c>
      <c r="Z888" s="12">
        <v>5</v>
      </c>
      <c r="AA888" s="10">
        <v>148.5</v>
      </c>
      <c r="AB888" s="6">
        <v>6</v>
      </c>
      <c r="AD888" s="2">
        <f t="shared" si="161"/>
        <v>1.003441855645709</v>
      </c>
      <c r="AE888" s="58">
        <f t="shared" si="162"/>
        <v>-0.39612871444515807</v>
      </c>
      <c r="AF888" s="58">
        <f t="shared" si="163"/>
        <v>0.86702024776941944</v>
      </c>
      <c r="AG888" s="57">
        <f t="shared" si="164"/>
        <v>-0.61970760203316311</v>
      </c>
      <c r="AH888" s="59">
        <f t="shared" si="165"/>
        <v>2.1848910243789366</v>
      </c>
      <c r="AI888" s="60">
        <f t="shared" si="166"/>
        <v>0.62769205238770787</v>
      </c>
    </row>
    <row r="889" spans="2:35">
      <c r="B889" s="11"/>
      <c r="E889" s="27">
        <f t="shared" si="157"/>
        <v>5289305.3570673168</v>
      </c>
      <c r="F889" s="27">
        <f t="shared" si="158"/>
        <v>7655085.013491218</v>
      </c>
      <c r="G889" s="37">
        <f t="shared" si="159"/>
        <v>7194863.6298076473</v>
      </c>
      <c r="H889" s="37">
        <f t="shared" si="160"/>
        <v>6990041.1343547208</v>
      </c>
      <c r="I889" s="30"/>
      <c r="J889" s="31"/>
      <c r="K889" s="10">
        <f t="shared" si="167"/>
        <v>408.74250000000001</v>
      </c>
      <c r="L889" s="10">
        <f t="shared" si="168"/>
        <v>408.89249999999998</v>
      </c>
      <c r="M889" s="8">
        <v>43198</v>
      </c>
      <c r="N889" s="16">
        <v>4.3055555555555562E-2</v>
      </c>
      <c r="O889" s="6">
        <v>407.85</v>
      </c>
      <c r="P889" s="1">
        <v>7.8479999999999999</v>
      </c>
      <c r="Q889" s="1">
        <v>2.4500000000000002</v>
      </c>
      <c r="R889" s="1">
        <v>0.42</v>
      </c>
      <c r="S889" s="10">
        <v>-8.6999999999999993</v>
      </c>
      <c r="T889" s="10">
        <v>82.89</v>
      </c>
      <c r="U889" s="10">
        <v>21.96</v>
      </c>
      <c r="V889" s="12">
        <v>5</v>
      </c>
      <c r="W889" s="10">
        <v>28.5</v>
      </c>
      <c r="X889" s="12">
        <v>5</v>
      </c>
      <c r="Y889" s="10">
        <v>59.61</v>
      </c>
      <c r="Z889" s="12">
        <v>5</v>
      </c>
      <c r="AA889" s="10">
        <v>150</v>
      </c>
      <c r="AB889" s="6">
        <v>6</v>
      </c>
      <c r="AD889" s="2">
        <f t="shared" si="161"/>
        <v>1.1738185194247746</v>
      </c>
      <c r="AE889" s="58">
        <f t="shared" si="162"/>
        <v>-0.413249421200794</v>
      </c>
      <c r="AF889" s="58">
        <f t="shared" si="163"/>
        <v>0.84873249294812103</v>
      </c>
      <c r="AG889" s="57">
        <f t="shared" si="164"/>
        <v>-0.71229170937588304</v>
      </c>
      <c r="AH889" s="59">
        <f t="shared" si="165"/>
        <v>2.0793946077228962</v>
      </c>
      <c r="AI889" s="60">
        <f t="shared" si="166"/>
        <v>0.50813424121722384</v>
      </c>
    </row>
    <row r="890" spans="2:35">
      <c r="B890" s="11"/>
      <c r="E890" s="27">
        <f t="shared" si="157"/>
        <v>5110662.656799051</v>
      </c>
      <c r="F890" s="27">
        <f t="shared" si="158"/>
        <v>7031515.0096014831</v>
      </c>
      <c r="G890" s="37">
        <f t="shared" si="159"/>
        <v>6693284.0863188086</v>
      </c>
      <c r="H890" s="37">
        <f t="shared" si="160"/>
        <v>6448794.8300205572</v>
      </c>
      <c r="I890" s="30"/>
      <c r="J890" s="31"/>
      <c r="K890" s="10">
        <f t="shared" si="167"/>
        <v>408.75749999999999</v>
      </c>
      <c r="L890" s="10">
        <f t="shared" si="168"/>
        <v>408.90899999999999</v>
      </c>
      <c r="M890" s="8">
        <v>43198</v>
      </c>
      <c r="N890" s="16">
        <v>0.11319444444444444</v>
      </c>
      <c r="O890" s="6">
        <v>407.85</v>
      </c>
      <c r="P890" s="1">
        <v>7.8479999999999999</v>
      </c>
      <c r="Q890" s="1">
        <v>2.4700000000000002</v>
      </c>
      <c r="R890" s="1">
        <v>0.48</v>
      </c>
      <c r="S890" s="10">
        <v>-3.6</v>
      </c>
      <c r="T890" s="10">
        <v>83.04</v>
      </c>
      <c r="U890" s="10">
        <v>22.11</v>
      </c>
      <c r="V890" s="12">
        <v>5</v>
      </c>
      <c r="W890" s="10">
        <v>30</v>
      </c>
      <c r="X890" s="12">
        <v>5</v>
      </c>
      <c r="Y890" s="10">
        <v>59.46</v>
      </c>
      <c r="Z890" s="12">
        <v>5</v>
      </c>
      <c r="AA890" s="10">
        <v>151.5</v>
      </c>
      <c r="AB890" s="6">
        <v>6</v>
      </c>
      <c r="AD890" s="2">
        <f t="shared" si="161"/>
        <v>1.0792241464616374</v>
      </c>
      <c r="AE890" s="58">
        <f t="shared" si="162"/>
        <v>-0.4070008766435973</v>
      </c>
      <c r="AF890" s="58">
        <f t="shared" si="163"/>
        <v>0.86282573061695667</v>
      </c>
      <c r="AG890" s="57">
        <f t="shared" si="164"/>
        <v>-0.64076912134238895</v>
      </c>
      <c r="AH890" s="59">
        <f t="shared" si="165"/>
        <v>2.1311795546238832</v>
      </c>
      <c r="AI890" s="60">
        <f t="shared" si="166"/>
        <v>0.57123939367020449</v>
      </c>
    </row>
    <row r="891" spans="2:35">
      <c r="B891" s="11"/>
      <c r="E891" s="27">
        <f t="shared" si="157"/>
        <v>4941196.8060321333</v>
      </c>
      <c r="F891" s="27">
        <f t="shared" si="158"/>
        <v>6892054.7309124572</v>
      </c>
      <c r="G891" s="37">
        <f t="shared" si="159"/>
        <v>6487444.1295396807</v>
      </c>
      <c r="H891" s="37">
        <f t="shared" si="160"/>
        <v>6298030.4265199266</v>
      </c>
      <c r="I891" s="30"/>
      <c r="J891" s="31"/>
      <c r="K891" s="10">
        <f t="shared" si="167"/>
        <v>408.75749999999999</v>
      </c>
      <c r="L891" s="10">
        <f t="shared" si="168"/>
        <v>408.90899999999999</v>
      </c>
      <c r="M891" s="8">
        <v>43198</v>
      </c>
      <c r="N891" s="16">
        <v>0.12569444444444444</v>
      </c>
      <c r="O891" s="6">
        <v>407.85</v>
      </c>
      <c r="P891" s="1">
        <v>7.8479999999999999</v>
      </c>
      <c r="Q891" s="1">
        <v>2.52</v>
      </c>
      <c r="R891" s="1">
        <v>0.5</v>
      </c>
      <c r="S891" s="10">
        <v>-3.5</v>
      </c>
      <c r="T891" s="10">
        <v>82.5</v>
      </c>
      <c r="U891" s="10">
        <v>22.29</v>
      </c>
      <c r="V891" s="12">
        <v>5</v>
      </c>
      <c r="W891" s="10">
        <v>30</v>
      </c>
      <c r="X891" s="12">
        <v>5</v>
      </c>
      <c r="Y891" s="10">
        <v>59.28</v>
      </c>
      <c r="Z891" s="12">
        <v>5</v>
      </c>
      <c r="AA891" s="10">
        <v>151.5</v>
      </c>
      <c r="AB891" s="6">
        <v>6</v>
      </c>
      <c r="AD891" s="2">
        <f t="shared" si="161"/>
        <v>1.0472482392608393</v>
      </c>
      <c r="AE891" s="58">
        <f t="shared" si="162"/>
        <v>-0.39622679161943963</v>
      </c>
      <c r="AF891" s="58">
        <f t="shared" si="163"/>
        <v>0.85902832995946821</v>
      </c>
      <c r="AG891" s="57">
        <f t="shared" si="164"/>
        <v>-0.65992513302415912</v>
      </c>
      <c r="AH891" s="59">
        <f t="shared" si="165"/>
        <v>2.1647513914978598</v>
      </c>
      <c r="AI891" s="60">
        <f t="shared" si="166"/>
        <v>0.59767145963424506</v>
      </c>
    </row>
    <row r="892" spans="2:35">
      <c r="B892" s="11"/>
      <c r="E892" s="27">
        <f t="shared" si="157"/>
        <v>4910814.4033769323</v>
      </c>
      <c r="F892" s="27">
        <f t="shared" si="158"/>
        <v>7278128.7956373328</v>
      </c>
      <c r="G892" s="37">
        <f t="shared" si="159"/>
        <v>6674963.1086924644</v>
      </c>
      <c r="H892" s="37">
        <f t="shared" si="160"/>
        <v>6602307.8869603118</v>
      </c>
      <c r="I892" s="30"/>
      <c r="J892" s="31"/>
      <c r="K892" s="10">
        <f t="shared" si="167"/>
        <v>408.71999999999997</v>
      </c>
      <c r="L892" s="10">
        <f t="shared" si="168"/>
        <v>408.86999999999995</v>
      </c>
      <c r="M892" s="8">
        <v>43198</v>
      </c>
      <c r="N892" s="16">
        <v>0.26944444444444443</v>
      </c>
      <c r="O892" s="6">
        <v>407.85</v>
      </c>
      <c r="P892" s="1">
        <v>7.8479999999999999</v>
      </c>
      <c r="Q892" s="1">
        <v>2.5499999999999998</v>
      </c>
      <c r="R892" s="1">
        <v>0.46</v>
      </c>
      <c r="S892" s="10">
        <v>-7.3</v>
      </c>
      <c r="T892" s="10">
        <v>82.74</v>
      </c>
      <c r="U892" s="10">
        <v>22.29</v>
      </c>
      <c r="V892" s="12">
        <v>5</v>
      </c>
      <c r="W892" s="10">
        <v>24</v>
      </c>
      <c r="X892" s="12">
        <v>5</v>
      </c>
      <c r="Y892" s="10">
        <v>59.28</v>
      </c>
      <c r="Z892" s="12">
        <v>5</v>
      </c>
      <c r="AA892" s="10">
        <v>150</v>
      </c>
      <c r="AB892" s="6">
        <v>6</v>
      </c>
      <c r="AD892" s="2">
        <f t="shared" si="161"/>
        <v>1.10463260799553</v>
      </c>
      <c r="AE892" s="58">
        <f t="shared" si="162"/>
        <v>-0.39108716533394072</v>
      </c>
      <c r="AF892" s="58">
        <f t="shared" si="163"/>
        <v>0.84273711809991203</v>
      </c>
      <c r="AG892" s="57">
        <f t="shared" si="164"/>
        <v>-0.74307877289200941</v>
      </c>
      <c r="AH892" s="59">
        <f t="shared" si="165"/>
        <v>2.1489796511547756</v>
      </c>
      <c r="AI892" s="60">
        <f t="shared" si="166"/>
        <v>0.56048721294286274</v>
      </c>
    </row>
    <row r="893" spans="2:35">
      <c r="B893" s="11"/>
      <c r="E893" s="27">
        <f t="shared" si="157"/>
        <v>4677381.5463791015</v>
      </c>
      <c r="F893" s="27">
        <f t="shared" si="158"/>
        <v>7298115.387769416</v>
      </c>
      <c r="G893" s="37">
        <f t="shared" si="159"/>
        <v>6501740.1813252978</v>
      </c>
      <c r="H893" s="37">
        <f t="shared" si="160"/>
        <v>6583371.7696934277</v>
      </c>
      <c r="I893" s="30"/>
      <c r="J893" s="31"/>
      <c r="K893" s="10">
        <f t="shared" si="167"/>
        <v>408.45</v>
      </c>
      <c r="L893" s="10">
        <f t="shared" si="168"/>
        <v>408.59999999999997</v>
      </c>
      <c r="M893" s="8">
        <v>43196</v>
      </c>
      <c r="N893" s="16">
        <v>0.74930555555555556</v>
      </c>
      <c r="O893" s="6">
        <v>407.7</v>
      </c>
      <c r="P893" s="1">
        <v>7.8479999999999999</v>
      </c>
      <c r="Q893" s="1">
        <v>2.6</v>
      </c>
      <c r="R893" s="1">
        <v>0.44</v>
      </c>
      <c r="S893" s="10">
        <v>1.1000000000000001</v>
      </c>
      <c r="T893" s="10">
        <v>82.8</v>
      </c>
      <c r="U893" s="10">
        <v>22.11</v>
      </c>
      <c r="V893" s="12">
        <v>5</v>
      </c>
      <c r="W893" s="10">
        <v>0</v>
      </c>
      <c r="X893" s="12">
        <v>5</v>
      </c>
      <c r="Y893" s="10">
        <v>59.43</v>
      </c>
      <c r="Z893" s="12">
        <v>5</v>
      </c>
      <c r="AA893" s="10">
        <v>150</v>
      </c>
      <c r="AB893" s="6">
        <v>6</v>
      </c>
      <c r="AD893" s="2">
        <f t="shared" si="161"/>
        <v>1.1528409695682682</v>
      </c>
      <c r="AE893" s="58">
        <f t="shared" si="162"/>
        <v>-0.37979703397199982</v>
      </c>
      <c r="AF893" s="58">
        <f t="shared" si="163"/>
        <v>0.82992150503243955</v>
      </c>
      <c r="AG893" s="57">
        <f t="shared" si="164"/>
        <v>-0.80962981772541842</v>
      </c>
      <c r="AH893" s="59">
        <f t="shared" si="165"/>
        <v>2.1577959130843425</v>
      </c>
      <c r="AI893" s="60">
        <f t="shared" si="166"/>
        <v>0.5443969184968861</v>
      </c>
    </row>
    <row r="894" spans="2:35">
      <c r="B894" s="11"/>
      <c r="E894" s="27">
        <f t="shared" si="157"/>
        <v>4708630.1657051714</v>
      </c>
      <c r="F894" s="27">
        <f t="shared" si="158"/>
        <v>6739050.8200743161</v>
      </c>
      <c r="G894" s="37">
        <f t="shared" si="159"/>
        <v>6226179.5526847644</v>
      </c>
      <c r="H894" s="37">
        <f t="shared" si="160"/>
        <v>6124418.5812936872</v>
      </c>
      <c r="I894" s="30"/>
      <c r="J894" s="31"/>
      <c r="K894" s="10">
        <f t="shared" si="167"/>
        <v>408.92250000000001</v>
      </c>
      <c r="L894" s="10">
        <f t="shared" si="168"/>
        <v>409.07100000000003</v>
      </c>
      <c r="M894" s="8">
        <v>43196</v>
      </c>
      <c r="N894" s="15">
        <v>0.88263888888888886</v>
      </c>
      <c r="O894" s="6">
        <v>407.7</v>
      </c>
      <c r="P894" s="1">
        <v>7.8479999999999999</v>
      </c>
      <c r="Q894" s="1">
        <v>2.59</v>
      </c>
      <c r="R894" s="1">
        <v>0.52</v>
      </c>
      <c r="S894" s="10">
        <v>1.6</v>
      </c>
      <c r="T894" s="10">
        <v>82.14</v>
      </c>
      <c r="U894" s="10">
        <v>21.96</v>
      </c>
      <c r="V894" s="12">
        <v>5</v>
      </c>
      <c r="W894" s="10">
        <v>96</v>
      </c>
      <c r="X894" s="12">
        <v>5</v>
      </c>
      <c r="Y894" s="10">
        <v>59.58</v>
      </c>
      <c r="Z894" s="12">
        <v>5</v>
      </c>
      <c r="AA894" s="10">
        <v>148.5</v>
      </c>
      <c r="AB894" s="6">
        <v>6</v>
      </c>
      <c r="AD894" s="2">
        <f t="shared" si="161"/>
        <v>1.0185937336076267</v>
      </c>
      <c r="AE894" s="58">
        <f t="shared" si="162"/>
        <v>-0.3817472473272715</v>
      </c>
      <c r="AF894" s="58">
        <f t="shared" si="163"/>
        <v>0.85217242856240216</v>
      </c>
      <c r="AG894" s="57">
        <f t="shared" si="164"/>
        <v>-0.69472521199766391</v>
      </c>
      <c r="AH894" s="59">
        <f t="shared" si="165"/>
        <v>2.2071265899766215</v>
      </c>
      <c r="AI894" s="60">
        <f t="shared" si="166"/>
        <v>0.62657904265709896</v>
      </c>
    </row>
    <row r="895" spans="2:35">
      <c r="B895" s="11"/>
      <c r="E895" s="27">
        <f t="shared" si="157"/>
        <v>4508170.5005089175</v>
      </c>
      <c r="F895" s="27">
        <f t="shared" si="158"/>
        <v>6315390.2290544268</v>
      </c>
      <c r="G895" s="37">
        <f t="shared" si="159"/>
        <v>5844660.7010555658</v>
      </c>
      <c r="H895" s="37">
        <f t="shared" si="160"/>
        <v>5735280.6033932772</v>
      </c>
      <c r="I895" s="30"/>
      <c r="J895" s="31"/>
      <c r="K895" s="10">
        <f t="shared" si="167"/>
        <v>408.4425</v>
      </c>
      <c r="L895" s="10">
        <f t="shared" si="168"/>
        <v>408.59100000000001</v>
      </c>
      <c r="M895" s="8">
        <v>43197</v>
      </c>
      <c r="N895" s="16">
        <v>4.7222222222222221E-2</v>
      </c>
      <c r="O895" s="6">
        <v>407.7</v>
      </c>
      <c r="P895" s="1">
        <v>7.8479999999999999</v>
      </c>
      <c r="Q895" s="1">
        <v>2.66</v>
      </c>
      <c r="R895" s="1">
        <v>0.59</v>
      </c>
      <c r="S895" s="10">
        <v>1.4210899999999999E-14</v>
      </c>
      <c r="T895" s="10">
        <v>82.71</v>
      </c>
      <c r="U895" s="10">
        <v>22.08</v>
      </c>
      <c r="V895" s="12">
        <v>5</v>
      </c>
      <c r="W895" s="10">
        <v>0</v>
      </c>
      <c r="X895" s="12">
        <v>5</v>
      </c>
      <c r="Y895" s="10">
        <v>59.46</v>
      </c>
      <c r="Z895" s="12">
        <v>5</v>
      </c>
      <c r="AA895" s="10">
        <v>148.5</v>
      </c>
      <c r="AB895" s="6">
        <v>6</v>
      </c>
      <c r="AD895" s="2">
        <f t="shared" si="161"/>
        <v>0.92653847832701652</v>
      </c>
      <c r="AE895" s="58">
        <f t="shared" si="162"/>
        <v>-0.36867926957713937</v>
      </c>
      <c r="AF895" s="58">
        <f t="shared" si="163"/>
        <v>0.85794040398450078</v>
      </c>
      <c r="AG895" s="57">
        <f t="shared" si="164"/>
        <v>-0.66542878957350338</v>
      </c>
      <c r="AH895" s="59">
        <f t="shared" si="165"/>
        <v>2.2821214745987723</v>
      </c>
      <c r="AI895" s="60">
        <f t="shared" si="166"/>
        <v>0.70614662961498165</v>
      </c>
    </row>
    <row r="896" spans="2:35">
      <c r="B896" s="11"/>
      <c r="E896" s="27">
        <f t="shared" si="157"/>
        <v>4409060.6494490728</v>
      </c>
      <c r="F896" s="27">
        <f t="shared" si="158"/>
        <v>6873704.6327457409</v>
      </c>
      <c r="G896" s="37">
        <f t="shared" si="159"/>
        <v>6041803.0746845454</v>
      </c>
      <c r="H896" s="37">
        <f t="shared" si="160"/>
        <v>6172354.6511804061</v>
      </c>
      <c r="I896" s="30"/>
      <c r="J896" s="31"/>
      <c r="K896" s="10">
        <f t="shared" si="167"/>
        <v>410.09250000000003</v>
      </c>
      <c r="L896" s="10">
        <f t="shared" si="168"/>
        <v>410.24250000000001</v>
      </c>
      <c r="M896" s="8">
        <v>43197</v>
      </c>
      <c r="N896" s="16">
        <v>0.39583333333333331</v>
      </c>
      <c r="O896" s="6">
        <v>407.7</v>
      </c>
      <c r="P896" s="1">
        <v>7.8479999999999999</v>
      </c>
      <c r="Q896" s="1">
        <v>2.7</v>
      </c>
      <c r="R896" s="1">
        <v>0.5</v>
      </c>
      <c r="S896" s="10">
        <v>-2</v>
      </c>
      <c r="T896" s="10">
        <v>82.77</v>
      </c>
      <c r="U896" s="10">
        <v>21.87</v>
      </c>
      <c r="V896" s="12">
        <v>5</v>
      </c>
      <c r="W896" s="10">
        <v>28.5</v>
      </c>
      <c r="X896" s="12">
        <v>5</v>
      </c>
      <c r="Y896" s="10">
        <v>59.97</v>
      </c>
      <c r="Z896" s="12">
        <v>5</v>
      </c>
      <c r="AA896" s="10">
        <v>150</v>
      </c>
      <c r="AB896" s="6">
        <v>6</v>
      </c>
      <c r="AD896" s="2">
        <f t="shared" si="161"/>
        <v>1.0485381384528285</v>
      </c>
      <c r="AE896" s="58">
        <f t="shared" si="162"/>
        <v>-0.36174537482807601</v>
      </c>
      <c r="AF896" s="58">
        <f t="shared" si="163"/>
        <v>0.83079408511224029</v>
      </c>
      <c r="AG896" s="57">
        <f t="shared" si="164"/>
        <v>-0.80506604111251767</v>
      </c>
      <c r="AH896" s="59">
        <f t="shared" si="165"/>
        <v>2.2431440298030489</v>
      </c>
      <c r="AI896" s="60">
        <f t="shared" si="166"/>
        <v>0.61798311402840655</v>
      </c>
    </row>
    <row r="897" spans="2:35">
      <c r="B897" s="11"/>
      <c r="E897" s="27">
        <f t="shared" si="157"/>
        <v>4716661.4464632235</v>
      </c>
      <c r="F897" s="27">
        <f t="shared" si="158"/>
        <v>6564274.9293175703</v>
      </c>
      <c r="G897" s="37">
        <f t="shared" si="159"/>
        <v>6134675.9071363201</v>
      </c>
      <c r="H897" s="37">
        <f t="shared" si="160"/>
        <v>5981776.9796468383</v>
      </c>
      <c r="I897" s="30"/>
      <c r="J897" s="31"/>
      <c r="K897" s="10">
        <f t="shared" si="167"/>
        <v>411.42749999999995</v>
      </c>
      <c r="L897" s="10">
        <f t="shared" si="168"/>
        <v>411.58199999999999</v>
      </c>
      <c r="M897" s="8">
        <v>43197</v>
      </c>
      <c r="N897" s="16">
        <v>0.51874999999999993</v>
      </c>
      <c r="O897" s="6">
        <v>407.7</v>
      </c>
      <c r="P897" s="1">
        <v>7.8479999999999999</v>
      </c>
      <c r="Q897" s="1">
        <v>2.59</v>
      </c>
      <c r="R897" s="1">
        <v>0.55000000000000004</v>
      </c>
      <c r="S897" s="10">
        <v>-2.8</v>
      </c>
      <c r="T897" s="10">
        <v>83.01</v>
      </c>
      <c r="U897" s="10">
        <v>22.47</v>
      </c>
      <c r="V897" s="12">
        <v>5</v>
      </c>
      <c r="W897" s="10">
        <v>21</v>
      </c>
      <c r="X897" s="12">
        <v>5</v>
      </c>
      <c r="Y897" s="10">
        <v>59.64</v>
      </c>
      <c r="Z897" s="12">
        <v>5</v>
      </c>
      <c r="AA897" s="10">
        <v>154.5</v>
      </c>
      <c r="AB897" s="6">
        <v>6</v>
      </c>
      <c r="AD897" s="2">
        <f t="shared" si="161"/>
        <v>0.97577695500822381</v>
      </c>
      <c r="AE897" s="58">
        <f t="shared" si="162"/>
        <v>-0.38187159389125847</v>
      </c>
      <c r="AF897" s="58">
        <f t="shared" si="163"/>
        <v>0.85965861702588142</v>
      </c>
      <c r="AG897" s="57">
        <f t="shared" si="164"/>
        <v>-0.65673979193909982</v>
      </c>
      <c r="AH897" s="59">
        <f t="shared" si="165"/>
        <v>2.2265158180970324</v>
      </c>
      <c r="AI897" s="60">
        <f t="shared" si="166"/>
        <v>0.6569565828018038</v>
      </c>
    </row>
    <row r="898" spans="2:35">
      <c r="B898" s="11"/>
      <c r="E898" s="27">
        <f t="shared" si="157"/>
        <v>4880227.38148815</v>
      </c>
      <c r="F898" s="27">
        <f t="shared" si="158"/>
        <v>7016285.3114046175</v>
      </c>
      <c r="G898" s="37">
        <f t="shared" si="159"/>
        <v>6506372.4839698356</v>
      </c>
      <c r="H898" s="37">
        <f t="shared" si="160"/>
        <v>6382842.2312637977</v>
      </c>
      <c r="I898" s="30"/>
      <c r="J898" s="31"/>
      <c r="K898" s="10">
        <f t="shared" si="167"/>
        <v>408.58500000000004</v>
      </c>
      <c r="L898" s="10">
        <f t="shared" si="168"/>
        <v>408.73200000000003</v>
      </c>
      <c r="M898" s="8">
        <v>43198</v>
      </c>
      <c r="N898" s="16">
        <v>0.21249999999999999</v>
      </c>
      <c r="O898" s="6">
        <v>407.7</v>
      </c>
      <c r="P898" s="1">
        <v>7.8479999999999999</v>
      </c>
      <c r="Q898" s="1">
        <v>2.5499999999999998</v>
      </c>
      <c r="R898" s="1">
        <v>0.49</v>
      </c>
      <c r="S898" s="10">
        <v>-5.9</v>
      </c>
      <c r="T898" s="10">
        <v>82.14</v>
      </c>
      <c r="U898" s="10">
        <v>22.26</v>
      </c>
      <c r="V898" s="12">
        <v>5</v>
      </c>
      <c r="W898" s="10">
        <v>30</v>
      </c>
      <c r="X898" s="12">
        <v>5</v>
      </c>
      <c r="Y898" s="10">
        <v>59.28</v>
      </c>
      <c r="Z898" s="12">
        <v>5</v>
      </c>
      <c r="AA898" s="10">
        <v>147</v>
      </c>
      <c r="AB898" s="6">
        <v>6</v>
      </c>
      <c r="AD898" s="2">
        <f t="shared" si="161"/>
        <v>1.0582684213277371</v>
      </c>
      <c r="AE898" s="58">
        <f t="shared" si="162"/>
        <v>-0.39043391694371432</v>
      </c>
      <c r="AF898" s="58">
        <f t="shared" si="163"/>
        <v>0.85084609585087478</v>
      </c>
      <c r="AG898" s="57">
        <f t="shared" si="164"/>
        <v>-0.70148989583390053</v>
      </c>
      <c r="AH898" s="59">
        <f t="shared" si="165"/>
        <v>2.1696575444197306</v>
      </c>
      <c r="AI898" s="60">
        <f t="shared" si="166"/>
        <v>0.59135063787793141</v>
      </c>
    </row>
    <row r="899" spans="2:35">
      <c r="B899" s="11"/>
      <c r="E899" s="27">
        <f t="shared" si="157"/>
        <v>4845393.4872216461</v>
      </c>
      <c r="F899" s="27">
        <f t="shared" si="158"/>
        <v>6941897.4424205348</v>
      </c>
      <c r="G899" s="37">
        <f t="shared" si="159"/>
        <v>6437625.3168887487</v>
      </c>
      <c r="H899" s="37">
        <f t="shared" si="160"/>
        <v>6314551.2287853705</v>
      </c>
      <c r="I899" s="30"/>
      <c r="J899" s="31"/>
      <c r="K899" s="10">
        <f t="shared" si="167"/>
        <v>408.58500000000004</v>
      </c>
      <c r="L899" s="10">
        <f t="shared" si="168"/>
        <v>408.73350000000005</v>
      </c>
      <c r="M899" s="8">
        <v>43198</v>
      </c>
      <c r="N899" s="16">
        <v>0.21319444444444444</v>
      </c>
      <c r="O899" s="6">
        <v>407.7</v>
      </c>
      <c r="P899" s="1">
        <v>7.8479999999999999</v>
      </c>
      <c r="Q899" s="1">
        <v>2.56</v>
      </c>
      <c r="R899" s="1">
        <v>0.5</v>
      </c>
      <c r="S899" s="10">
        <v>-5.7</v>
      </c>
      <c r="T899" s="10">
        <v>82.92</v>
      </c>
      <c r="U899" s="10">
        <v>22.02</v>
      </c>
      <c r="V899" s="12">
        <v>5</v>
      </c>
      <c r="W899" s="10">
        <v>28.5</v>
      </c>
      <c r="X899" s="12">
        <v>5</v>
      </c>
      <c r="Y899" s="10">
        <v>59.52</v>
      </c>
      <c r="Z899" s="12">
        <v>5</v>
      </c>
      <c r="AA899" s="10">
        <v>148.5</v>
      </c>
      <c r="AB899" s="6">
        <v>6</v>
      </c>
      <c r="AD899" s="2">
        <f t="shared" si="161"/>
        <v>1.0430690200563308</v>
      </c>
      <c r="AE899" s="58">
        <f t="shared" si="162"/>
        <v>-0.38836313866543215</v>
      </c>
      <c r="AF899" s="58">
        <f t="shared" si="163"/>
        <v>0.85180689320951386</v>
      </c>
      <c r="AG899" s="57">
        <f t="shared" si="164"/>
        <v>-0.69658849739211348</v>
      </c>
      <c r="AH899" s="59">
        <f t="shared" si="165"/>
        <v>2.1806256466163556</v>
      </c>
      <c r="AI899" s="60">
        <f t="shared" si="166"/>
        <v>0.602738390504855</v>
      </c>
    </row>
    <row r="900" spans="2:35">
      <c r="B900" s="11"/>
      <c r="E900" s="27">
        <f t="shared" si="157"/>
        <v>4649547.1073882524</v>
      </c>
      <c r="F900" s="27">
        <f t="shared" si="158"/>
        <v>6435485.017322259</v>
      </c>
      <c r="G900" s="37">
        <f t="shared" si="159"/>
        <v>6014770.5812340239</v>
      </c>
      <c r="H900" s="37">
        <f t="shared" si="160"/>
        <v>5863001.6042723469</v>
      </c>
      <c r="I900" s="30"/>
      <c r="J900" s="31"/>
      <c r="K900" s="10">
        <f t="shared" si="167"/>
        <v>411.05250000000001</v>
      </c>
      <c r="L900" s="10">
        <f t="shared" si="168"/>
        <v>411.1995</v>
      </c>
      <c r="M900" s="8">
        <v>43196</v>
      </c>
      <c r="N900" s="16">
        <v>0.80347222222222225</v>
      </c>
      <c r="O900" s="6">
        <v>407.55</v>
      </c>
      <c r="P900" s="1">
        <v>7.8479999999999999</v>
      </c>
      <c r="Q900" s="1">
        <v>2.61</v>
      </c>
      <c r="R900" s="1">
        <v>0.56999999999999995</v>
      </c>
      <c r="S900" s="10">
        <v>1.6</v>
      </c>
      <c r="T900" s="10">
        <v>82.92</v>
      </c>
      <c r="U900" s="10">
        <v>22.17</v>
      </c>
      <c r="V900" s="12">
        <v>5</v>
      </c>
      <c r="W900" s="10">
        <v>103.5</v>
      </c>
      <c r="X900" s="12">
        <v>5</v>
      </c>
      <c r="Y900" s="10">
        <v>59.79</v>
      </c>
      <c r="Z900" s="12">
        <v>5</v>
      </c>
      <c r="AA900" s="10">
        <v>147</v>
      </c>
      <c r="AB900" s="6">
        <v>6</v>
      </c>
      <c r="AD900" s="2">
        <f t="shared" si="161"/>
        <v>0.95041651139232153</v>
      </c>
      <c r="AE900" s="58">
        <f t="shared" si="162"/>
        <v>-0.37774890643740844</v>
      </c>
      <c r="AF900" s="58">
        <f t="shared" si="163"/>
        <v>0.86114113402201897</v>
      </c>
      <c r="AG900" s="57">
        <f t="shared" si="164"/>
        <v>-0.64925665382668374</v>
      </c>
      <c r="AH900" s="59">
        <f t="shared" si="165"/>
        <v>2.2475783597974694</v>
      </c>
      <c r="AI900" s="60">
        <f t="shared" si="166"/>
        <v>0.679673787404799</v>
      </c>
    </row>
    <row r="901" spans="2:35">
      <c r="B901" s="11"/>
      <c r="E901" s="27">
        <f t="shared" si="157"/>
        <v>4774422.8224500185</v>
      </c>
      <c r="F901" s="27">
        <f t="shared" si="158"/>
        <v>6504438.2319609094</v>
      </c>
      <c r="G901" s="37">
        <f t="shared" si="159"/>
        <v>6143116.9170684861</v>
      </c>
      <c r="H901" s="37">
        <f t="shared" si="160"/>
        <v>5945343.3795910366</v>
      </c>
      <c r="I901" s="30"/>
      <c r="J901" s="31"/>
      <c r="K901" s="10">
        <f t="shared" si="167"/>
        <v>410.20500000000004</v>
      </c>
      <c r="L901" s="10">
        <f t="shared" si="168"/>
        <v>410.38050000000004</v>
      </c>
      <c r="M901" s="8">
        <v>43197</v>
      </c>
      <c r="N901" s="16">
        <v>0.16527777777777777</v>
      </c>
      <c r="O901" s="6">
        <v>407.55</v>
      </c>
      <c r="P901" s="1">
        <v>7.8479999999999999</v>
      </c>
      <c r="Q901" s="1">
        <v>2.57</v>
      </c>
      <c r="R901" s="1">
        <v>0.56000000000000005</v>
      </c>
      <c r="S901" s="10">
        <v>2.7</v>
      </c>
      <c r="T901" s="10">
        <v>82.92</v>
      </c>
      <c r="U901" s="10">
        <v>21.96</v>
      </c>
      <c r="V901" s="12">
        <v>5</v>
      </c>
      <c r="W901" s="10">
        <v>25.5</v>
      </c>
      <c r="X901" s="12">
        <v>5</v>
      </c>
      <c r="Y901" s="10">
        <v>59.88</v>
      </c>
      <c r="Z901" s="12">
        <v>5</v>
      </c>
      <c r="AA901" s="10">
        <v>175.5</v>
      </c>
      <c r="AB901" s="6">
        <v>6</v>
      </c>
      <c r="AD901" s="2">
        <f t="shared" si="161"/>
        <v>0.96245427499532243</v>
      </c>
      <c r="AE901" s="58">
        <f t="shared" si="162"/>
        <v>-0.38557530284969443</v>
      </c>
      <c r="AF901" s="58">
        <f t="shared" si="163"/>
        <v>0.86548274570256711</v>
      </c>
      <c r="AG901" s="57">
        <f t="shared" si="164"/>
        <v>-0.62741585813842715</v>
      </c>
      <c r="AH901" s="59">
        <f t="shared" si="165"/>
        <v>2.2242906564555969</v>
      </c>
      <c r="AI901" s="60">
        <f t="shared" si="166"/>
        <v>0.66439998323403071</v>
      </c>
    </row>
    <row r="902" spans="2:35">
      <c r="B902" s="11"/>
      <c r="E902" s="27">
        <f t="shared" si="157"/>
        <v>4429340.8086193567</v>
      </c>
      <c r="F902" s="27">
        <f t="shared" si="158"/>
        <v>7298526.7798246816</v>
      </c>
      <c r="G902" s="37">
        <f t="shared" si="159"/>
        <v>6267513.6929505868</v>
      </c>
      <c r="H902" s="37">
        <f t="shared" si="160"/>
        <v>6532718.5008540098</v>
      </c>
      <c r="I902" s="30"/>
      <c r="J902" s="31"/>
      <c r="K902" s="10">
        <f t="shared" si="167"/>
        <v>408.45</v>
      </c>
      <c r="L902" s="10">
        <f t="shared" si="168"/>
        <v>408.60149999999999</v>
      </c>
      <c r="M902" s="8">
        <v>43197</v>
      </c>
      <c r="N902" s="16">
        <v>0.27152777777777776</v>
      </c>
      <c r="O902" s="6">
        <v>407.55</v>
      </c>
      <c r="P902" s="1">
        <v>7.8479999999999999</v>
      </c>
      <c r="Q902" s="1">
        <v>2.69</v>
      </c>
      <c r="R902" s="1">
        <v>0.44</v>
      </c>
      <c r="S902" s="10">
        <v>-0.9</v>
      </c>
      <c r="T902" s="10">
        <v>82.53</v>
      </c>
      <c r="U902" s="10">
        <v>21.9</v>
      </c>
      <c r="V902" s="12">
        <v>5</v>
      </c>
      <c r="W902" s="10">
        <v>28.5</v>
      </c>
      <c r="X902" s="12">
        <v>5</v>
      </c>
      <c r="Y902" s="10">
        <v>59.61</v>
      </c>
      <c r="Z902" s="12">
        <v>5</v>
      </c>
      <c r="AA902" s="10">
        <v>151.5</v>
      </c>
      <c r="AB902" s="6">
        <v>6</v>
      </c>
      <c r="AD902" s="2">
        <f t="shared" si="161"/>
        <v>1.1526239766664563</v>
      </c>
      <c r="AE902" s="58">
        <f t="shared" si="162"/>
        <v>-0.36323449100975003</v>
      </c>
      <c r="AF902" s="58">
        <f t="shared" si="163"/>
        <v>0.81726106430213552</v>
      </c>
      <c r="AG902" s="57">
        <f t="shared" si="164"/>
        <v>-0.87639191111207215</v>
      </c>
      <c r="AH902" s="59">
        <f t="shared" si="165"/>
        <v>2.1984322629727444</v>
      </c>
      <c r="AI902" s="60">
        <f t="shared" si="166"/>
        <v>0.55283033741459198</v>
      </c>
    </row>
    <row r="903" spans="2:35">
      <c r="B903" s="11"/>
      <c r="E903" s="27">
        <f t="shared" si="157"/>
        <v>4793687.6673402889</v>
      </c>
      <c r="F903" s="27">
        <f t="shared" si="158"/>
        <v>6802392.2187419999</v>
      </c>
      <c r="G903" s="37">
        <f t="shared" si="159"/>
        <v>6326937.9219284253</v>
      </c>
      <c r="H903" s="37">
        <f t="shared" si="160"/>
        <v>6194659.6755211903</v>
      </c>
      <c r="I903" s="30"/>
      <c r="J903" s="31"/>
      <c r="K903" s="10">
        <f t="shared" si="167"/>
        <v>410.20500000000004</v>
      </c>
      <c r="L903" s="10">
        <f t="shared" si="168"/>
        <v>410.40000000000003</v>
      </c>
      <c r="M903" s="8">
        <v>43196</v>
      </c>
      <c r="N903" s="16">
        <v>0.77083333333333337</v>
      </c>
      <c r="O903" s="6">
        <v>407.4</v>
      </c>
      <c r="P903" s="1">
        <v>7.8479999999999999</v>
      </c>
      <c r="Q903" s="1">
        <v>2.56</v>
      </c>
      <c r="R903" s="1">
        <v>0.51</v>
      </c>
      <c r="S903" s="10">
        <v>0.9</v>
      </c>
      <c r="T903" s="10">
        <v>83.13</v>
      </c>
      <c r="U903" s="10">
        <v>22.29</v>
      </c>
      <c r="V903" s="12">
        <v>5</v>
      </c>
      <c r="W903" s="10">
        <v>6</v>
      </c>
      <c r="X903" s="12">
        <v>5</v>
      </c>
      <c r="Y903" s="10">
        <v>59.55</v>
      </c>
      <c r="Z903" s="12">
        <v>5</v>
      </c>
      <c r="AA903" s="10">
        <v>195</v>
      </c>
      <c r="AB903" s="6">
        <v>6</v>
      </c>
      <c r="AD903" s="2">
        <f t="shared" si="161"/>
        <v>1.0332184674637421</v>
      </c>
      <c r="AE903" s="58">
        <f t="shared" si="162"/>
        <v>-0.38721281928693385</v>
      </c>
      <c r="AF903" s="58">
        <f t="shared" si="163"/>
        <v>0.85440492175472127</v>
      </c>
      <c r="AG903" s="57">
        <f t="shared" si="164"/>
        <v>-0.68336258577737596</v>
      </c>
      <c r="AH903" s="59">
        <f t="shared" si="165"/>
        <v>2.1872765996920864</v>
      </c>
      <c r="AI903" s="60">
        <f t="shared" si="166"/>
        <v>0.61292372833622477</v>
      </c>
    </row>
    <row r="904" spans="2:35">
      <c r="B904" s="11"/>
      <c r="E904" s="27">
        <f t="shared" si="157"/>
        <v>4650665.6949257869</v>
      </c>
      <c r="F904" s="27">
        <f t="shared" si="158"/>
        <v>7157431.9753754679</v>
      </c>
      <c r="G904" s="37">
        <f t="shared" si="159"/>
        <v>6401321.3694167528</v>
      </c>
      <c r="H904" s="37">
        <f t="shared" si="160"/>
        <v>6458811.5141574033</v>
      </c>
      <c r="I904" s="30"/>
      <c r="J904" s="31"/>
      <c r="K904" s="10">
        <f t="shared" si="167"/>
        <v>407.89499999999998</v>
      </c>
      <c r="L904" s="10">
        <f t="shared" si="168"/>
        <v>407.89799999999997</v>
      </c>
      <c r="M904" s="8">
        <v>43196</v>
      </c>
      <c r="N904" s="16">
        <v>0.85625000000000007</v>
      </c>
      <c r="O904" s="6">
        <v>407.4</v>
      </c>
      <c r="P904" s="1">
        <v>7.8479999999999999</v>
      </c>
      <c r="Q904" s="1">
        <v>2.61</v>
      </c>
      <c r="R904" s="1">
        <v>0.46</v>
      </c>
      <c r="S904" s="10">
        <v>2</v>
      </c>
      <c r="T904" s="10">
        <v>82.71</v>
      </c>
      <c r="U904" s="10">
        <v>21.72</v>
      </c>
      <c r="V904" s="12">
        <v>5</v>
      </c>
      <c r="W904" s="10">
        <v>96</v>
      </c>
      <c r="X904" s="12">
        <v>5</v>
      </c>
      <c r="Y904" s="10">
        <v>59.76</v>
      </c>
      <c r="Z904" s="12">
        <v>5</v>
      </c>
      <c r="AA904" s="10">
        <v>3</v>
      </c>
      <c r="AB904" s="6">
        <v>6</v>
      </c>
      <c r="AD904" s="2">
        <f t="shared" si="161"/>
        <v>1.1146198383544865</v>
      </c>
      <c r="AE904" s="58">
        <f t="shared" si="162"/>
        <v>-0.37760077234349587</v>
      </c>
      <c r="AF904" s="58">
        <f t="shared" si="163"/>
        <v>0.83345666567569543</v>
      </c>
      <c r="AG904" s="57">
        <f t="shared" si="164"/>
        <v>-0.79116975736598649</v>
      </c>
      <c r="AH904" s="59">
        <f t="shared" si="165"/>
        <v>2.1753218974135651</v>
      </c>
      <c r="AI904" s="60">
        <f t="shared" si="166"/>
        <v>0.56672817918419816</v>
      </c>
    </row>
    <row r="905" spans="2:35">
      <c r="B905" s="11"/>
      <c r="E905" s="27">
        <f t="shared" si="157"/>
        <v>4301963.9502175534</v>
      </c>
      <c r="F905" s="27">
        <f t="shared" si="158"/>
        <v>6610064.102248189</v>
      </c>
      <c r="G905" s="37">
        <f t="shared" si="159"/>
        <v>5818847.7994320355</v>
      </c>
      <c r="H905" s="37">
        <f t="shared" si="160"/>
        <v>5932214.1076579541</v>
      </c>
      <c r="I905" s="30"/>
      <c r="J905" s="31"/>
      <c r="K905" s="10">
        <f t="shared" si="167"/>
        <v>411.62249999999995</v>
      </c>
      <c r="L905" s="10">
        <f t="shared" si="168"/>
        <v>411.77249999999992</v>
      </c>
      <c r="M905" s="8">
        <v>43196</v>
      </c>
      <c r="N905" s="16">
        <v>0.98958333333333337</v>
      </c>
      <c r="O905" s="6">
        <v>407.4</v>
      </c>
      <c r="P905" s="1">
        <v>7.8479999999999999</v>
      </c>
      <c r="Q905" s="1">
        <v>2.74</v>
      </c>
      <c r="R905" s="1">
        <v>0.54</v>
      </c>
      <c r="S905" s="10">
        <v>0.2</v>
      </c>
      <c r="T905" s="10">
        <v>83.01</v>
      </c>
      <c r="U905" s="10">
        <v>22.17</v>
      </c>
      <c r="V905" s="12">
        <v>5</v>
      </c>
      <c r="W905" s="10">
        <v>94.5</v>
      </c>
      <c r="X905" s="12">
        <v>5</v>
      </c>
      <c r="Y905" s="10">
        <v>59.91</v>
      </c>
      <c r="Z905" s="12">
        <v>5</v>
      </c>
      <c r="AA905" s="10">
        <v>150</v>
      </c>
      <c r="AB905" s="6">
        <v>6</v>
      </c>
      <c r="AD905" s="2">
        <f t="shared" si="161"/>
        <v>0.99007871766119249</v>
      </c>
      <c r="AE905" s="58">
        <f t="shared" si="162"/>
        <v>-0.35458960072720802</v>
      </c>
      <c r="AF905" s="58">
        <f t="shared" si="163"/>
        <v>0.83464079167527871</v>
      </c>
      <c r="AG905" s="57">
        <f t="shared" si="164"/>
        <v>-0.78500393687856673</v>
      </c>
      <c r="AH905" s="59">
        <f t="shared" si="165"/>
        <v>2.2869157691902635</v>
      </c>
      <c r="AI905" s="60">
        <f t="shared" si="166"/>
        <v>0.66434573846768563</v>
      </c>
    </row>
    <row r="906" spans="2:35">
      <c r="B906" s="11"/>
      <c r="E906" s="27">
        <f t="shared" ref="E906:E969" si="169">IF(ISNUMBER((2*Q906*1000-O906*P906*$C$3-2*Q906*1000*SQRT(1-O906*P906*$C$3/(Q906*1000)-(O906*P906*$C$3/(2*Q906*1000))^2*TAN(S906*PI()/180)^2))/((O906*10^-6)^2*$C$2)),(2*Q906*1000-O906*P906*$C$3-2*Q906*1000*SQRT(1-O906*P906*$C$3/(Q906*1000)-(O906*P906*$C$3/(2*Q906*1000))^2*TAN(S906*PI()/180)^2))/((O906*10^-6)^2*$C$2),#N/A)</f>
        <v>4560612.6120852921</v>
      </c>
      <c r="F906" s="27">
        <f t="shared" ref="F906:F969" si="170">IF(ISNUMBER((2*R906*1000+O906*P906*$C$3-2*R906*1000*SQRT(1+O906*P906*$C$3/(R906*1000)-(O906*P906*$C$3)^2*TAN(S906*PI()/180)^2/(4*(R906*1000)^2)))/((O906*10^-6)^2*$C$2)),(2*R906*1000+O906*P906*$C$3-2*R906*1000*SQRT(1+O906*P906*$C$3/(R906*1000)-(O906*P906*$C$3)^2*TAN(S906*PI()/180)^2/(4*(R906*1000)^2)))/((O906*10^-6)^2*$C$2),#N/A)</f>
        <v>7004006.6695892531</v>
      </c>
      <c r="G906" s="37">
        <f t="shared" ref="G906:G969" si="171">IF(ISNUMBER((2*AH906*1000-O906*P906*$C$3-2*AH906*1000*SQRT(1-O906*P906*$C$3/(AH906*1000)-(O906*P906*$C$3/(2*AH906*1000))^2*TAN(S906*PI()/180)^2))/((O906*10^-6)^2*$C$2)),(2*AH906*1000-O906*P906*$C$3-2*AH906*1000*SQRT(1-O906*P906*$C$3/(AH906*1000)-(O906*P906*$C$3/(2*AH906*1000))^2*TAN(S906*PI()/180)^2))/((O906*10^-6)^2*$C$2),#N/A)</f>
        <v>6243041.9411280993</v>
      </c>
      <c r="H906" s="37">
        <f t="shared" ref="H906:H969" si="172">IF(ISNUMBER((2*AI906*1000+O906*P906*$C$3-2*AI906*1000*SQRT(1+O906*P906*$C$3/(AI906*1000)-(O906*P906*$C$3)^2*TAN(S906*PI()/180)^2/(4*(AI906*1000)^2)))/((O906*10^-6)^2*$C$2)),(2*AI906*1000+O906*P906*$C$3-2*AI906*1000*SQRT(1+O906*P906*$C$3/(AI906*1000)-(O906*P906*$C$3)^2*TAN(S906*PI()/180)^2/(4*(AI906*1000)^2)))/((O906*10^-6)^2*$C$2),#N/A)</f>
        <v>6312975.1090909382</v>
      </c>
      <c r="I906" s="30"/>
      <c r="J906" s="31"/>
      <c r="K906" s="10">
        <f t="shared" si="167"/>
        <v>409.3725</v>
      </c>
      <c r="L906" s="10">
        <f t="shared" si="168"/>
        <v>409.51949999999999</v>
      </c>
      <c r="M906" s="8">
        <v>43196</v>
      </c>
      <c r="N906" s="16">
        <v>0.99652777777777779</v>
      </c>
      <c r="O906" s="6">
        <v>407.4</v>
      </c>
      <c r="P906" s="1">
        <v>7.8479999999999999</v>
      </c>
      <c r="Q906" s="1">
        <v>2.64</v>
      </c>
      <c r="R906" s="1">
        <v>0.48</v>
      </c>
      <c r="S906" s="10">
        <v>0.2</v>
      </c>
      <c r="T906" s="10">
        <v>82.98</v>
      </c>
      <c r="U906" s="10">
        <v>22.14</v>
      </c>
      <c r="V906" s="12">
        <v>5</v>
      </c>
      <c r="W906" s="10">
        <v>97.5</v>
      </c>
      <c r="X906" s="12">
        <v>5</v>
      </c>
      <c r="Y906" s="10">
        <v>59.49</v>
      </c>
      <c r="Z906" s="12">
        <v>5</v>
      </c>
      <c r="AA906" s="10">
        <v>147</v>
      </c>
      <c r="AB906" s="6">
        <v>6</v>
      </c>
      <c r="AD906" s="2">
        <f t="shared" ref="AD906:AD969" si="173">SQRT(1+O906*P906*$C$3/(R906*1000)-1/4*(O906*P906*$C$3/(R906*1000))^2*TAN(S906*PI()/180)^2)-1</f>
        <v>1.0809760236392427</v>
      </c>
      <c r="AE906" s="58">
        <f t="shared" ref="AE906:AE969" si="174">SQRT(1-O906*P906*$C$3/(Q906*1000)-1/4*(O906*P906*$C$3/(Q906*1000))^2*TAN(S906*PI()/180)^2)-1</f>
        <v>-0.37194400126068139</v>
      </c>
      <c r="AF906" s="58">
        <f t="shared" ref="AF906:AF969" si="175">(O906*P906*$C$3-SQRT((O906*P906*$C$3)^2+4*Q906*1000*R906*1000*10^(-$AI$2/10)*AD906*AE906))/(2*R906*1000*10^(-$AI$2/10)*AD906)</f>
        <v>0.83418437006863744</v>
      </c>
      <c r="AG906" s="57">
        <f t="shared" ref="AG906:AG969" si="176">IF(ISNUMBER(AF906),IF(AF906&lt;=1,10*LOG10(AF906),0),"")</f>
        <v>-0.78737951695336639</v>
      </c>
      <c r="AH906" s="59">
        <f t="shared" ref="AH906:AH969" si="177">IF(ISNUMBER(AG906),Q906*10^(AG906/10),#N/A)</f>
        <v>2.2022467369812024</v>
      </c>
      <c r="AI906" s="60">
        <f t="shared" ref="AI906:AI969" si="178">IF(ISNUMBER(AG906),R906*10^((-AG906+$AI$2)/10),#N/A)</f>
        <v>0.59085265186654945</v>
      </c>
    </row>
    <row r="907" spans="2:35">
      <c r="B907" s="11"/>
      <c r="E907" s="27">
        <f t="shared" si="169"/>
        <v>4762642.9010262592</v>
      </c>
      <c r="F907" s="27">
        <f t="shared" si="170"/>
        <v>6431827.1212040782</v>
      </c>
      <c r="G907" s="37">
        <f t="shared" si="171"/>
        <v>6094821.4125164058</v>
      </c>
      <c r="H907" s="37">
        <f t="shared" si="172"/>
        <v>5884697.2810367811</v>
      </c>
      <c r="I907" s="30"/>
      <c r="J907" s="31"/>
      <c r="K907" s="10">
        <f t="shared" ref="K907:K970" si="179">U907*V907+W907*X907/1000+Y907*Z907+AA907/1000*(AB907-1)</f>
        <v>408.29999999999995</v>
      </c>
      <c r="L907" s="10">
        <f t="shared" ref="L907:L970" si="180">U907*V907+W907*X907/1000+Y907*Z907+AA907/1000*AB907</f>
        <v>408.45299999999997</v>
      </c>
      <c r="M907" s="8">
        <v>43197</v>
      </c>
      <c r="N907" s="16">
        <v>0.25972222222222224</v>
      </c>
      <c r="O907" s="6">
        <v>407.4</v>
      </c>
      <c r="P907" s="1">
        <v>7.8479999999999999</v>
      </c>
      <c r="Q907" s="1">
        <v>2.57</v>
      </c>
      <c r="R907" s="1">
        <v>0.56999999999999995</v>
      </c>
      <c r="S907" s="10">
        <v>-0.6</v>
      </c>
      <c r="T907" s="10">
        <v>82.11</v>
      </c>
      <c r="U907" s="10">
        <v>22.11</v>
      </c>
      <c r="V907" s="12">
        <v>5</v>
      </c>
      <c r="W907" s="10">
        <v>27</v>
      </c>
      <c r="X907" s="12">
        <v>5</v>
      </c>
      <c r="Y907" s="10">
        <v>59.37</v>
      </c>
      <c r="Z907" s="12">
        <v>5</v>
      </c>
      <c r="AA907" s="10">
        <v>153</v>
      </c>
      <c r="AB907" s="6">
        <v>6</v>
      </c>
      <c r="AD907" s="2">
        <f t="shared" si="173"/>
        <v>0.95049011881349976</v>
      </c>
      <c r="AE907" s="58">
        <f t="shared" si="174"/>
        <v>-0.38522246736647014</v>
      </c>
      <c r="AF907" s="58">
        <f t="shared" si="175"/>
        <v>0.86789305640274728</v>
      </c>
      <c r="AG907" s="57">
        <f t="shared" si="176"/>
        <v>-0.61533786200893004</v>
      </c>
      <c r="AH907" s="59">
        <f t="shared" si="177"/>
        <v>2.2304851549550602</v>
      </c>
      <c r="AI907" s="60">
        <f t="shared" si="178"/>
        <v>0.67438614899944782</v>
      </c>
    </row>
    <row r="908" spans="2:35">
      <c r="B908" s="11"/>
      <c r="E908" s="27">
        <f t="shared" si="169"/>
        <v>4562020.0312874876</v>
      </c>
      <c r="F908" s="27">
        <f t="shared" si="170"/>
        <v>6737938.9184844559</v>
      </c>
      <c r="G908" s="37">
        <f t="shared" si="171"/>
        <v>6106619.5103519866</v>
      </c>
      <c r="H908" s="37">
        <f t="shared" si="172"/>
        <v>6092451.3143417509</v>
      </c>
      <c r="I908" s="30"/>
      <c r="J908" s="31"/>
      <c r="K908" s="10">
        <f t="shared" si="179"/>
        <v>412.17750000000001</v>
      </c>
      <c r="L908" s="10">
        <f t="shared" si="180"/>
        <v>412.32749999999999</v>
      </c>
      <c r="M908" s="8">
        <v>43197</v>
      </c>
      <c r="N908" s="16">
        <v>0.31111111111111112</v>
      </c>
      <c r="O908" s="6">
        <v>407.4</v>
      </c>
      <c r="P908" s="1">
        <v>7.8479999999999999</v>
      </c>
      <c r="Q908" s="1">
        <v>2.64</v>
      </c>
      <c r="R908" s="1">
        <v>0.52</v>
      </c>
      <c r="S908" s="10">
        <v>-1</v>
      </c>
      <c r="T908" s="10">
        <v>82.68</v>
      </c>
      <c r="U908" s="10">
        <v>22.05</v>
      </c>
      <c r="V908" s="12">
        <v>5</v>
      </c>
      <c r="W908" s="10">
        <v>25.5</v>
      </c>
      <c r="X908" s="12">
        <v>5</v>
      </c>
      <c r="Y908" s="10">
        <v>60.21</v>
      </c>
      <c r="Z908" s="12">
        <v>5</v>
      </c>
      <c r="AA908" s="10">
        <v>150</v>
      </c>
      <c r="AB908" s="6">
        <v>6</v>
      </c>
      <c r="AD908" s="2">
        <f t="shared" si="173"/>
        <v>1.0183119605437678</v>
      </c>
      <c r="AE908" s="58">
        <f t="shared" si="174"/>
        <v>-0.37196534787072433</v>
      </c>
      <c r="AF908" s="58">
        <f t="shared" si="175"/>
        <v>0.84410865370896682</v>
      </c>
      <c r="AG908" s="57">
        <f t="shared" si="176"/>
        <v>-0.73601647368290068</v>
      </c>
      <c r="AH908" s="59">
        <f t="shared" si="177"/>
        <v>2.2284468457916726</v>
      </c>
      <c r="AI908" s="60">
        <f t="shared" si="178"/>
        <v>0.63256475587739003</v>
      </c>
    </row>
    <row r="909" spans="2:35">
      <c r="B909" s="11"/>
      <c r="E909" s="27">
        <f t="shared" si="169"/>
        <v>4950935.7446995145</v>
      </c>
      <c r="F909" s="27">
        <f t="shared" si="170"/>
        <v>7004517.640797467</v>
      </c>
      <c r="G909" s="37">
        <f t="shared" si="171"/>
        <v>6563113.6367182992</v>
      </c>
      <c r="H909" s="37">
        <f t="shared" si="172"/>
        <v>6394963.4986416772</v>
      </c>
      <c r="I909" s="30"/>
      <c r="J909" s="31"/>
      <c r="K909" s="10">
        <f t="shared" si="179"/>
        <v>408.59250000000003</v>
      </c>
      <c r="L909" s="10">
        <f t="shared" si="180"/>
        <v>408.74250000000001</v>
      </c>
      <c r="M909" s="8">
        <v>43197</v>
      </c>
      <c r="N909" s="16">
        <v>0.3354166666666667</v>
      </c>
      <c r="O909" s="6">
        <v>407.4</v>
      </c>
      <c r="P909" s="1">
        <v>7.8479999999999999</v>
      </c>
      <c r="Q909" s="1">
        <v>2.5099999999999998</v>
      </c>
      <c r="R909" s="1">
        <v>0.48</v>
      </c>
      <c r="S909" s="10">
        <v>-0.5</v>
      </c>
      <c r="T909" s="10">
        <v>82.68</v>
      </c>
      <c r="U909" s="10">
        <v>22.02</v>
      </c>
      <c r="V909" s="12">
        <v>5</v>
      </c>
      <c r="W909" s="10">
        <v>28.5</v>
      </c>
      <c r="X909" s="12">
        <v>5</v>
      </c>
      <c r="Y909" s="10">
        <v>59.52</v>
      </c>
      <c r="Z909" s="12">
        <v>5</v>
      </c>
      <c r="AA909" s="10">
        <v>150</v>
      </c>
      <c r="AB909" s="6">
        <v>6</v>
      </c>
      <c r="AD909" s="2">
        <f t="shared" si="173"/>
        <v>1.0809333986224083</v>
      </c>
      <c r="AE909" s="58">
        <f t="shared" si="174"/>
        <v>-0.39743476185078241</v>
      </c>
      <c r="AF909" s="58">
        <f t="shared" si="175"/>
        <v>0.8551433256451304</v>
      </c>
      <c r="AG909" s="57">
        <f t="shared" si="176"/>
        <v>-0.67961089575691636</v>
      </c>
      <c r="AH909" s="59">
        <f t="shared" si="177"/>
        <v>2.1464097473692774</v>
      </c>
      <c r="AI909" s="60">
        <f t="shared" si="178"/>
        <v>0.57637127300133795</v>
      </c>
    </row>
    <row r="910" spans="2:35">
      <c r="B910" s="11"/>
      <c r="E910" s="27">
        <f t="shared" si="169"/>
        <v>4376896.7846821425</v>
      </c>
      <c r="F910" s="27">
        <f t="shared" si="170"/>
        <v>5905882.6631147666</v>
      </c>
      <c r="G910" s="37">
        <f t="shared" si="171"/>
        <v>5533931.4219534062</v>
      </c>
      <c r="H910" s="37">
        <f t="shared" si="172"/>
        <v>5375468.1971141323</v>
      </c>
      <c r="I910" s="30"/>
      <c r="J910" s="31"/>
      <c r="K910" s="10">
        <f t="shared" si="179"/>
        <v>409.77749999999997</v>
      </c>
      <c r="L910" s="10">
        <f t="shared" si="180"/>
        <v>409.92899999999997</v>
      </c>
      <c r="M910" s="8">
        <v>43197</v>
      </c>
      <c r="N910" s="16">
        <v>0.35000000000000003</v>
      </c>
      <c r="O910" s="6">
        <v>407.4</v>
      </c>
      <c r="P910" s="1">
        <v>7.8479999999999999</v>
      </c>
      <c r="Q910" s="1">
        <v>2.71</v>
      </c>
      <c r="R910" s="1">
        <v>0.67</v>
      </c>
      <c r="S910" s="10">
        <v>-0.7</v>
      </c>
      <c r="T910" s="10">
        <v>82.89</v>
      </c>
      <c r="U910" s="10">
        <v>22.02</v>
      </c>
      <c r="V910" s="12">
        <v>5</v>
      </c>
      <c r="W910" s="10">
        <v>24</v>
      </c>
      <c r="X910" s="12">
        <v>5</v>
      </c>
      <c r="Y910" s="10">
        <v>59.76</v>
      </c>
      <c r="Z910" s="12">
        <v>5</v>
      </c>
      <c r="AA910" s="10">
        <v>151.5</v>
      </c>
      <c r="AB910" s="6">
        <v>6</v>
      </c>
      <c r="AD910" s="2">
        <f t="shared" si="173"/>
        <v>0.84005809829004408</v>
      </c>
      <c r="AE910" s="58">
        <f t="shared" si="174"/>
        <v>-0.35962211158800794</v>
      </c>
      <c r="AF910" s="58">
        <f t="shared" si="175"/>
        <v>0.86789694454862409</v>
      </c>
      <c r="AG910" s="57">
        <f t="shared" si="176"/>
        <v>-0.61531840573486218</v>
      </c>
      <c r="AH910" s="59">
        <f t="shared" si="177"/>
        <v>2.3520007197267714</v>
      </c>
      <c r="AI910" s="60">
        <f t="shared" si="178"/>
        <v>0.79269595720886177</v>
      </c>
    </row>
    <row r="911" spans="2:35">
      <c r="B911" s="11"/>
      <c r="E911" s="27">
        <f t="shared" si="169"/>
        <v>4742490.4102481687</v>
      </c>
      <c r="F911" s="27">
        <f t="shared" si="170"/>
        <v>6950848.6356265321</v>
      </c>
      <c r="G911" s="37">
        <f t="shared" si="171"/>
        <v>6367306.9275957001</v>
      </c>
      <c r="H911" s="37">
        <f t="shared" si="172"/>
        <v>6305335.9340150896</v>
      </c>
      <c r="I911" s="30"/>
      <c r="J911" s="31"/>
      <c r="K911" s="10">
        <f t="shared" si="179"/>
        <v>409.95750000000004</v>
      </c>
      <c r="L911" s="10">
        <f t="shared" si="180"/>
        <v>409.96200000000005</v>
      </c>
      <c r="M911" s="8">
        <v>43197</v>
      </c>
      <c r="N911" s="16">
        <v>0.4201388888888889</v>
      </c>
      <c r="O911" s="6">
        <v>407.4</v>
      </c>
      <c r="P911" s="1">
        <v>7.8479999999999999</v>
      </c>
      <c r="Q911" s="1">
        <v>2.58</v>
      </c>
      <c r="R911" s="1">
        <v>0.49</v>
      </c>
      <c r="S911" s="10">
        <v>-2.6</v>
      </c>
      <c r="T911" s="10">
        <v>83.16</v>
      </c>
      <c r="U911" s="10">
        <v>22.08</v>
      </c>
      <c r="V911" s="12">
        <v>5</v>
      </c>
      <c r="W911" s="10">
        <v>27</v>
      </c>
      <c r="X911" s="12">
        <v>5</v>
      </c>
      <c r="Y911" s="10">
        <v>59.88</v>
      </c>
      <c r="Z911" s="12">
        <v>5</v>
      </c>
      <c r="AA911" s="10">
        <v>4.5</v>
      </c>
      <c r="AB911" s="6">
        <v>6</v>
      </c>
      <c r="AD911" s="2">
        <f t="shared" si="173"/>
        <v>1.063259212295339</v>
      </c>
      <c r="AE911" s="58">
        <f t="shared" si="174"/>
        <v>-0.38341659184842325</v>
      </c>
      <c r="AF911" s="58">
        <f t="shared" si="175"/>
        <v>0.84587701032901252</v>
      </c>
      <c r="AG911" s="57">
        <f t="shared" si="176"/>
        <v>-0.7269277835388972</v>
      </c>
      <c r="AH911" s="59">
        <f t="shared" si="177"/>
        <v>2.1823626866488519</v>
      </c>
      <c r="AI911" s="60">
        <f t="shared" si="178"/>
        <v>0.59482451393454661</v>
      </c>
    </row>
    <row r="912" spans="2:35">
      <c r="B912" s="11"/>
      <c r="E912" s="27">
        <f t="shared" si="169"/>
        <v>4684449.9977259189</v>
      </c>
      <c r="F912" s="27">
        <f t="shared" si="170"/>
        <v>7240244.3814157108</v>
      </c>
      <c r="G912" s="37">
        <f t="shared" si="171"/>
        <v>6474098.5256683314</v>
      </c>
      <c r="H912" s="37">
        <f t="shared" si="172"/>
        <v>6534313.8251608266</v>
      </c>
      <c r="I912" s="30"/>
      <c r="J912" s="31"/>
      <c r="K912" s="10">
        <f t="shared" si="179"/>
        <v>413.1</v>
      </c>
      <c r="L912" s="10">
        <f t="shared" si="180"/>
        <v>413.25150000000002</v>
      </c>
      <c r="M912" s="8">
        <v>43197</v>
      </c>
      <c r="N912" s="16">
        <v>0.4993055555555555</v>
      </c>
      <c r="O912" s="6">
        <v>407.4</v>
      </c>
      <c r="P912" s="1">
        <v>7.8479999999999999</v>
      </c>
      <c r="Q912" s="1">
        <v>2.6</v>
      </c>
      <c r="R912" s="1">
        <v>0.45</v>
      </c>
      <c r="S912" s="10">
        <v>-2.7</v>
      </c>
      <c r="T912" s="10">
        <v>83.76</v>
      </c>
      <c r="U912" s="10">
        <v>22.47</v>
      </c>
      <c r="V912" s="12">
        <v>5</v>
      </c>
      <c r="W912" s="10">
        <v>28.5</v>
      </c>
      <c r="X912" s="12">
        <v>5</v>
      </c>
      <c r="Y912" s="10">
        <v>59.97</v>
      </c>
      <c r="Z912" s="12">
        <v>5</v>
      </c>
      <c r="AA912" s="10">
        <v>151.5</v>
      </c>
      <c r="AB912" s="6">
        <v>6</v>
      </c>
      <c r="AD912" s="2">
        <f t="shared" si="173"/>
        <v>1.1320204445985098</v>
      </c>
      <c r="AE912" s="58">
        <f t="shared" si="174"/>
        <v>-0.37957337960200965</v>
      </c>
      <c r="AF912" s="58">
        <f t="shared" si="175"/>
        <v>0.83230362770535926</v>
      </c>
      <c r="AG912" s="57">
        <f t="shared" si="176"/>
        <v>-0.79718212433030211</v>
      </c>
      <c r="AH912" s="59">
        <f t="shared" si="177"/>
        <v>2.1639894320339343</v>
      </c>
      <c r="AI912" s="60">
        <f t="shared" si="178"/>
        <v>0.55517605459028041</v>
      </c>
    </row>
    <row r="913" spans="2:35">
      <c r="B913" s="11"/>
      <c r="E913" s="27">
        <f t="shared" si="169"/>
        <v>4750910.9486869406</v>
      </c>
      <c r="F913" s="27">
        <f t="shared" si="170"/>
        <v>7252861.8422585027</v>
      </c>
      <c r="G913" s="37">
        <f t="shared" si="171"/>
        <v>6537714.8026249586</v>
      </c>
      <c r="H913" s="37">
        <f t="shared" si="172"/>
        <v>6557381.4108465696</v>
      </c>
      <c r="I913" s="30"/>
      <c r="J913" s="31"/>
      <c r="K913" s="10">
        <f t="shared" si="179"/>
        <v>408.29250000000002</v>
      </c>
      <c r="L913" s="10">
        <f t="shared" si="180"/>
        <v>408.4425</v>
      </c>
      <c r="M913" s="8">
        <v>43198</v>
      </c>
      <c r="N913" s="16">
        <v>0.11805555555555557</v>
      </c>
      <c r="O913" s="6">
        <v>407.4</v>
      </c>
      <c r="P913" s="1">
        <v>7.8479999999999999</v>
      </c>
      <c r="Q913" s="1">
        <v>2.58</v>
      </c>
      <c r="R913" s="1">
        <v>0.45</v>
      </c>
      <c r="S913" s="10">
        <v>-3.5</v>
      </c>
      <c r="T913" s="10">
        <v>82.92</v>
      </c>
      <c r="U913" s="10">
        <v>22.23</v>
      </c>
      <c r="V913" s="12">
        <v>5</v>
      </c>
      <c r="W913" s="10">
        <v>28.5</v>
      </c>
      <c r="X913" s="12">
        <v>5</v>
      </c>
      <c r="Y913" s="10">
        <v>59.25</v>
      </c>
      <c r="Z913" s="12">
        <v>5</v>
      </c>
      <c r="AA913" s="10">
        <v>150</v>
      </c>
      <c r="AB913" s="6">
        <v>6</v>
      </c>
      <c r="AD913" s="2">
        <f t="shared" si="173"/>
        <v>1.1308977314129764</v>
      </c>
      <c r="AE913" s="58">
        <f t="shared" si="174"/>
        <v>-0.38354727798764998</v>
      </c>
      <c r="AF913" s="58">
        <f t="shared" si="175"/>
        <v>0.83530864449961817</v>
      </c>
      <c r="AG913" s="57">
        <f t="shared" si="176"/>
        <v>-0.78153024114246517</v>
      </c>
      <c r="AH913" s="59">
        <f t="shared" si="177"/>
        <v>2.1550963028090147</v>
      </c>
      <c r="AI913" s="60">
        <f t="shared" si="178"/>
        <v>0.55317881275781555</v>
      </c>
    </row>
    <row r="914" spans="2:35">
      <c r="B914" s="11"/>
      <c r="E914" s="27">
        <f t="shared" si="169"/>
        <v>5088923.4025133448</v>
      </c>
      <c r="F914" s="27">
        <f t="shared" si="170"/>
        <v>7131958.1600766545</v>
      </c>
      <c r="G914" s="37">
        <f t="shared" si="171"/>
        <v>6735054.2337263776</v>
      </c>
      <c r="H914" s="37">
        <f t="shared" si="172"/>
        <v>6524721.3234747155</v>
      </c>
      <c r="I914" s="30"/>
      <c r="J914" s="31"/>
      <c r="K914" s="10">
        <f t="shared" si="179"/>
        <v>408.27</v>
      </c>
      <c r="L914" s="10">
        <f t="shared" si="180"/>
        <v>408.41549999999995</v>
      </c>
      <c r="M914" s="8">
        <v>43198</v>
      </c>
      <c r="N914" s="16">
        <v>0.17430555555555557</v>
      </c>
      <c r="O914" s="6">
        <v>407.4</v>
      </c>
      <c r="P914" s="1">
        <v>7.8479999999999999</v>
      </c>
      <c r="Q914" s="1">
        <v>2.48</v>
      </c>
      <c r="R914" s="1">
        <v>0.47</v>
      </c>
      <c r="S914" s="10">
        <v>-4.8</v>
      </c>
      <c r="T914" s="10">
        <v>82.11</v>
      </c>
      <c r="U914" s="10">
        <v>21.45</v>
      </c>
      <c r="V914" s="12">
        <v>5</v>
      </c>
      <c r="W914" s="10">
        <v>28.5</v>
      </c>
      <c r="X914" s="12">
        <v>5</v>
      </c>
      <c r="Y914" s="10">
        <v>60.03</v>
      </c>
      <c r="Z914" s="12">
        <v>5</v>
      </c>
      <c r="AA914" s="10">
        <v>145.5</v>
      </c>
      <c r="AB914" s="6">
        <v>6</v>
      </c>
      <c r="AD914" s="2">
        <f t="shared" si="173"/>
        <v>1.0930747513773631</v>
      </c>
      <c r="AE914" s="58">
        <f t="shared" si="174"/>
        <v>-0.40447035191299063</v>
      </c>
      <c r="AF914" s="58">
        <f t="shared" si="175"/>
        <v>0.8576931585539288</v>
      </c>
      <c r="AG914" s="57">
        <f t="shared" si="176"/>
        <v>-0.66668054087123019</v>
      </c>
      <c r="AH914" s="59">
        <f t="shared" si="177"/>
        <v>2.127079033213743</v>
      </c>
      <c r="AI914" s="60">
        <f t="shared" si="178"/>
        <v>0.56268574381272241</v>
      </c>
    </row>
    <row r="915" spans="2:35">
      <c r="B915" s="11"/>
      <c r="E915" s="27">
        <f t="shared" si="169"/>
        <v>4718775.8954666499</v>
      </c>
      <c r="F915" s="27">
        <f t="shared" si="170"/>
        <v>7271348.3945737612</v>
      </c>
      <c r="G915" s="37">
        <f t="shared" si="171"/>
        <v>6507281.7137985062</v>
      </c>
      <c r="H915" s="37">
        <f t="shared" si="172"/>
        <v>6556945.0898934212</v>
      </c>
      <c r="I915" s="30"/>
      <c r="J915" s="31"/>
      <c r="K915" s="10">
        <f t="shared" si="179"/>
        <v>408.32249999999993</v>
      </c>
      <c r="L915" s="10">
        <f t="shared" si="180"/>
        <v>408.47699999999998</v>
      </c>
      <c r="M915" s="8">
        <v>43198</v>
      </c>
      <c r="N915" s="16">
        <v>0.2673611111111111</v>
      </c>
      <c r="O915" s="6">
        <v>407.4</v>
      </c>
      <c r="P915" s="1">
        <v>7.8479999999999999</v>
      </c>
      <c r="Q915" s="1">
        <v>2.61</v>
      </c>
      <c r="R915" s="1">
        <v>0.46</v>
      </c>
      <c r="S915" s="10">
        <v>-7</v>
      </c>
      <c r="T915" s="10">
        <v>82.26</v>
      </c>
      <c r="U915" s="10">
        <v>21.75</v>
      </c>
      <c r="V915" s="12">
        <v>5</v>
      </c>
      <c r="W915" s="10">
        <v>30</v>
      </c>
      <c r="X915" s="12">
        <v>5</v>
      </c>
      <c r="Y915" s="10">
        <v>59.73</v>
      </c>
      <c r="Z915" s="12">
        <v>5</v>
      </c>
      <c r="AA915" s="10">
        <v>154.5</v>
      </c>
      <c r="AB915" s="6">
        <v>6</v>
      </c>
      <c r="AD915" s="2">
        <f t="shared" si="173"/>
        <v>1.1047038076073568</v>
      </c>
      <c r="AE915" s="58">
        <f t="shared" si="174"/>
        <v>-0.37864568748638194</v>
      </c>
      <c r="AF915" s="58">
        <f t="shared" si="175"/>
        <v>0.83299341304309815</v>
      </c>
      <c r="AG915" s="57">
        <f t="shared" si="176"/>
        <v>-0.79358432795307843</v>
      </c>
      <c r="AH915" s="59">
        <f t="shared" si="177"/>
        <v>2.1741128080424859</v>
      </c>
      <c r="AI915" s="60">
        <f t="shared" si="178"/>
        <v>0.56704335373043491</v>
      </c>
    </row>
    <row r="916" spans="2:35">
      <c r="B916" s="11"/>
      <c r="E916" s="27">
        <f t="shared" si="169"/>
        <v>4378051.1542432792</v>
      </c>
      <c r="F916" s="27">
        <f t="shared" si="170"/>
        <v>7081035.8699886734</v>
      </c>
      <c r="G916" s="37">
        <f t="shared" si="171"/>
        <v>6111850.3264971264</v>
      </c>
      <c r="H916" s="37">
        <f t="shared" si="172"/>
        <v>6338740.798060663</v>
      </c>
      <c r="I916" s="30"/>
      <c r="J916" s="31"/>
      <c r="K916" s="10">
        <f t="shared" si="179"/>
        <v>412.2</v>
      </c>
      <c r="L916" s="10">
        <f t="shared" si="180"/>
        <v>412.37850000000003</v>
      </c>
      <c r="M916" s="8">
        <v>43196</v>
      </c>
      <c r="N916" s="16">
        <v>0.78402777777777777</v>
      </c>
      <c r="O916" s="6">
        <v>407.25</v>
      </c>
      <c r="P916" s="1">
        <v>7.8479999999999999</v>
      </c>
      <c r="Q916" s="1">
        <v>2.71</v>
      </c>
      <c r="R916" s="1">
        <v>0.47</v>
      </c>
      <c r="S916" s="10">
        <v>1.4</v>
      </c>
      <c r="T916" s="10">
        <v>83.13</v>
      </c>
      <c r="U916" s="10">
        <v>22.38</v>
      </c>
      <c r="V916" s="12">
        <v>5</v>
      </c>
      <c r="W916" s="10">
        <v>61.5</v>
      </c>
      <c r="X916" s="12">
        <v>5</v>
      </c>
      <c r="Y916" s="10">
        <v>59.82</v>
      </c>
      <c r="Z916" s="12">
        <v>5</v>
      </c>
      <c r="AA916" s="10">
        <v>178.5</v>
      </c>
      <c r="AB916" s="6">
        <v>6</v>
      </c>
      <c r="AD916" s="2">
        <f t="shared" si="173"/>
        <v>1.097231028646108</v>
      </c>
      <c r="AE916" s="58">
        <f t="shared" si="174"/>
        <v>-0.35948294442742379</v>
      </c>
      <c r="AF916" s="58">
        <f t="shared" si="175"/>
        <v>0.82193013177609431</v>
      </c>
      <c r="AG916" s="57">
        <f t="shared" si="176"/>
        <v>-0.85165098121429816</v>
      </c>
      <c r="AH916" s="59">
        <f t="shared" si="177"/>
        <v>2.2274306571132154</v>
      </c>
      <c r="AI916" s="60">
        <f t="shared" si="178"/>
        <v>0.58716878019927743</v>
      </c>
    </row>
    <row r="917" spans="2:35">
      <c r="B917" s="11"/>
      <c r="E917" s="27">
        <f t="shared" si="169"/>
        <v>4588422.4746802794</v>
      </c>
      <c r="F917" s="27">
        <f t="shared" si="170"/>
        <v>7800995.4399954025</v>
      </c>
      <c r="G917" s="37">
        <f t="shared" si="171"/>
        <v>6675043.0130962571</v>
      </c>
      <c r="H917" s="37">
        <f t="shared" si="172"/>
        <v>6991629.9439161727</v>
      </c>
      <c r="I917" s="30"/>
      <c r="J917" s="31"/>
      <c r="K917" s="10">
        <f t="shared" si="179"/>
        <v>408.07499999999999</v>
      </c>
      <c r="L917" s="10">
        <f t="shared" si="180"/>
        <v>408.22649999999999</v>
      </c>
      <c r="M917" s="8">
        <v>43197</v>
      </c>
      <c r="N917" s="16">
        <v>7.3611111111111113E-2</v>
      </c>
      <c r="O917" s="6">
        <v>407.25</v>
      </c>
      <c r="P917" s="1">
        <v>7.8479999999999999</v>
      </c>
      <c r="Q917" s="1">
        <v>2.63</v>
      </c>
      <c r="R917" s="1">
        <v>0.38</v>
      </c>
      <c r="S917" s="10">
        <v>0.9</v>
      </c>
      <c r="T917" s="10">
        <v>82.2</v>
      </c>
      <c r="U917" s="10">
        <v>22.41</v>
      </c>
      <c r="V917" s="12">
        <v>5</v>
      </c>
      <c r="W917" s="10">
        <v>13.5</v>
      </c>
      <c r="X917" s="12">
        <v>5</v>
      </c>
      <c r="Y917" s="10">
        <v>59.04</v>
      </c>
      <c r="Z917" s="12">
        <v>5</v>
      </c>
      <c r="AA917" s="10">
        <v>151.5</v>
      </c>
      <c r="AB917" s="6">
        <v>6</v>
      </c>
      <c r="AD917" s="2">
        <f t="shared" si="173"/>
        <v>1.281293713261868</v>
      </c>
      <c r="AE917" s="58">
        <f t="shared" si="174"/>
        <v>-0.3736183049785432</v>
      </c>
      <c r="AF917" s="58">
        <f t="shared" si="175"/>
        <v>0.80915465602542735</v>
      </c>
      <c r="AG917" s="57">
        <f t="shared" si="176"/>
        <v>-0.91968462517284655</v>
      </c>
      <c r="AH917" s="59">
        <f t="shared" si="177"/>
        <v>2.1280767453468741</v>
      </c>
      <c r="AI917" s="60">
        <f t="shared" si="178"/>
        <v>0.48222759534069981</v>
      </c>
    </row>
    <row r="918" spans="2:35">
      <c r="B918" s="11"/>
      <c r="E918" s="27">
        <f t="shared" si="169"/>
        <v>4622447.8753081113</v>
      </c>
      <c r="F918" s="27">
        <f t="shared" si="170"/>
        <v>6684452.3946219645</v>
      </c>
      <c r="G918" s="37">
        <f t="shared" si="171"/>
        <v>6126486.0770736597</v>
      </c>
      <c r="H918" s="37">
        <f t="shared" si="172"/>
        <v>6060279.3163009416</v>
      </c>
      <c r="I918" s="30"/>
      <c r="J918" s="31"/>
      <c r="K918" s="10">
        <f t="shared" si="179"/>
        <v>410.81250000000006</v>
      </c>
      <c r="L918" s="10">
        <f t="shared" si="180"/>
        <v>410.98800000000006</v>
      </c>
      <c r="M918" s="8">
        <v>43197</v>
      </c>
      <c r="N918" s="16">
        <v>0.14375000000000002</v>
      </c>
      <c r="O918" s="6">
        <v>407.25</v>
      </c>
      <c r="P918" s="1">
        <v>7.8479999999999999</v>
      </c>
      <c r="Q918" s="1">
        <v>2.62</v>
      </c>
      <c r="R918" s="1">
        <v>0.53</v>
      </c>
      <c r="S918" s="10">
        <v>2.2000000000000002</v>
      </c>
      <c r="T918" s="10">
        <v>82.47</v>
      </c>
      <c r="U918" s="10">
        <v>21.87</v>
      </c>
      <c r="V918" s="12">
        <v>5</v>
      </c>
      <c r="W918" s="10">
        <v>27</v>
      </c>
      <c r="X918" s="12">
        <v>5</v>
      </c>
      <c r="Y918" s="10">
        <v>60.09</v>
      </c>
      <c r="Z918" s="12">
        <v>5</v>
      </c>
      <c r="AA918" s="10">
        <v>175.5</v>
      </c>
      <c r="AB918" s="6">
        <v>6</v>
      </c>
      <c r="AD918" s="2">
        <f t="shared" si="173"/>
        <v>1.0029559509397132</v>
      </c>
      <c r="AE918" s="58">
        <f t="shared" si="174"/>
        <v>-0.3755639557502426</v>
      </c>
      <c r="AF918" s="58">
        <f t="shared" si="175"/>
        <v>0.84952184203590853</v>
      </c>
      <c r="AG918" s="57">
        <f t="shared" si="176"/>
        <v>-0.70825450516275201</v>
      </c>
      <c r="AH918" s="59">
        <f t="shared" si="177"/>
        <v>2.2257472261340805</v>
      </c>
      <c r="AI918" s="60">
        <f t="shared" si="178"/>
        <v>0.64062121990864851</v>
      </c>
    </row>
    <row r="919" spans="2:35">
      <c r="B919" s="11"/>
      <c r="E919" s="27">
        <f t="shared" si="169"/>
        <v>4960207.4666971257</v>
      </c>
      <c r="F919" s="27">
        <f t="shared" si="170"/>
        <v>5778879.3002557149</v>
      </c>
      <c r="G919" s="37">
        <f t="shared" si="171"/>
        <v>5820002.6222929852</v>
      </c>
      <c r="H919" s="37">
        <f t="shared" si="172"/>
        <v>5405264.409595551</v>
      </c>
      <c r="I919" s="30"/>
      <c r="J919" s="31"/>
      <c r="K919" s="10">
        <f t="shared" si="179"/>
        <v>410.42250000000001</v>
      </c>
      <c r="L919" s="10">
        <f t="shared" si="180"/>
        <v>410.57550000000003</v>
      </c>
      <c r="M919" s="8">
        <v>43197</v>
      </c>
      <c r="N919" s="16">
        <v>0.49722222222222223</v>
      </c>
      <c r="O919" s="6">
        <v>407.25</v>
      </c>
      <c r="P919" s="1">
        <v>7.8479999999999999</v>
      </c>
      <c r="Q919" s="1">
        <v>2.5099999999999998</v>
      </c>
      <c r="R919" s="1">
        <v>0.7</v>
      </c>
      <c r="S919" s="10">
        <v>-2.6</v>
      </c>
      <c r="T919" s="10">
        <v>82.86</v>
      </c>
      <c r="U919" s="10">
        <v>22.26</v>
      </c>
      <c r="V919" s="12">
        <v>5</v>
      </c>
      <c r="W919" s="10">
        <v>31.5</v>
      </c>
      <c r="X919" s="12">
        <v>5</v>
      </c>
      <c r="Y919" s="10">
        <v>59.64</v>
      </c>
      <c r="Z919" s="12">
        <v>5</v>
      </c>
      <c r="AA919" s="10">
        <v>153</v>
      </c>
      <c r="AB919" s="6">
        <v>6</v>
      </c>
      <c r="AD919" s="2">
        <f t="shared" si="173"/>
        <v>0.81114340270920682</v>
      </c>
      <c r="AE919" s="58">
        <f t="shared" si="174"/>
        <v>-0.39740716232295159</v>
      </c>
      <c r="AF919" s="58">
        <f t="shared" si="175"/>
        <v>0.91199072252106972</v>
      </c>
      <c r="AG919" s="57">
        <f t="shared" si="176"/>
        <v>-0.40009579630354863</v>
      </c>
      <c r="AH919" s="59">
        <f t="shared" si="177"/>
        <v>2.289096713527885</v>
      </c>
      <c r="AI919" s="60">
        <f t="shared" si="178"/>
        <v>0.7881477129292338</v>
      </c>
    </row>
    <row r="920" spans="2:35">
      <c r="B920" s="11"/>
      <c r="E920" s="27">
        <f t="shared" si="169"/>
        <v>4570259.2081095576</v>
      </c>
      <c r="F920" s="27">
        <f t="shared" si="170"/>
        <v>7094205.4137314931</v>
      </c>
      <c r="G920" s="37">
        <f t="shared" si="171"/>
        <v>6295174.3906797329</v>
      </c>
      <c r="H920" s="37">
        <f t="shared" si="172"/>
        <v>6388306.112037885</v>
      </c>
      <c r="I920" s="30"/>
      <c r="J920" s="31"/>
      <c r="K920" s="10">
        <f t="shared" si="179"/>
        <v>409.065</v>
      </c>
      <c r="L920" s="10">
        <f t="shared" si="180"/>
        <v>409.21950000000004</v>
      </c>
      <c r="M920" s="8">
        <v>43197</v>
      </c>
      <c r="N920" s="16">
        <v>0.52569444444444446</v>
      </c>
      <c r="O920" s="6">
        <v>407.25</v>
      </c>
      <c r="P920" s="1">
        <v>7.8479999999999999</v>
      </c>
      <c r="Q920" s="1">
        <v>2.64</v>
      </c>
      <c r="R920" s="1">
        <v>0.47</v>
      </c>
      <c r="S920" s="10">
        <v>-2.7</v>
      </c>
      <c r="T920" s="10">
        <v>82.62</v>
      </c>
      <c r="U920" s="10">
        <v>21.75</v>
      </c>
      <c r="V920" s="12">
        <v>5</v>
      </c>
      <c r="W920" s="10">
        <v>28.5</v>
      </c>
      <c r="X920" s="12">
        <v>5</v>
      </c>
      <c r="Y920" s="10">
        <v>59.88</v>
      </c>
      <c r="Z920" s="12">
        <v>5</v>
      </c>
      <c r="AA920" s="10">
        <v>154.5</v>
      </c>
      <c r="AB920" s="6">
        <v>6</v>
      </c>
      <c r="AD920" s="2">
        <f t="shared" si="173"/>
        <v>1.096109882110726</v>
      </c>
      <c r="AE920" s="58">
        <f t="shared" si="174"/>
        <v>-0.37192780103416612</v>
      </c>
      <c r="AF920" s="58">
        <f t="shared" si="175"/>
        <v>0.83148613748083944</v>
      </c>
      <c r="AG920" s="57">
        <f t="shared" si="176"/>
        <v>-0.8014498693245059</v>
      </c>
      <c r="AH920" s="59">
        <f t="shared" si="177"/>
        <v>2.1951234029494167</v>
      </c>
      <c r="AI920" s="60">
        <f t="shared" si="178"/>
        <v>0.58042063617100503</v>
      </c>
    </row>
    <row r="921" spans="2:35">
      <c r="B921" s="11"/>
      <c r="E921" s="27">
        <f t="shared" si="169"/>
        <v>4979156.7878220659</v>
      </c>
      <c r="F921" s="27">
        <f t="shared" si="170"/>
        <v>7347004.7763741855</v>
      </c>
      <c r="G921" s="37">
        <f t="shared" si="171"/>
        <v>6780208.4402286941</v>
      </c>
      <c r="H921" s="37">
        <f t="shared" si="172"/>
        <v>6681689.9296323787</v>
      </c>
      <c r="I921" s="30"/>
      <c r="J921" s="31"/>
      <c r="K921" s="10">
        <f t="shared" si="179"/>
        <v>408.14249999999998</v>
      </c>
      <c r="L921" s="10">
        <f t="shared" si="180"/>
        <v>408.29249999999996</v>
      </c>
      <c r="M921" s="8">
        <v>43198</v>
      </c>
      <c r="N921" s="16">
        <v>0.17222222222222225</v>
      </c>
      <c r="O921" s="6">
        <v>407.25</v>
      </c>
      <c r="P921" s="1">
        <v>7.8479999999999999</v>
      </c>
      <c r="Q921" s="1">
        <v>2.5099999999999998</v>
      </c>
      <c r="R921" s="1">
        <v>0.44</v>
      </c>
      <c r="S921" s="10">
        <v>-4.3</v>
      </c>
      <c r="T921" s="10">
        <v>82.74</v>
      </c>
      <c r="U921" s="10">
        <v>22.2</v>
      </c>
      <c r="V921" s="12">
        <v>5</v>
      </c>
      <c r="W921" s="10">
        <v>28.5</v>
      </c>
      <c r="X921" s="12">
        <v>5</v>
      </c>
      <c r="Y921" s="10">
        <v>59.25</v>
      </c>
      <c r="Z921" s="12">
        <v>5</v>
      </c>
      <c r="AA921" s="10">
        <v>150</v>
      </c>
      <c r="AB921" s="6">
        <v>6</v>
      </c>
      <c r="AD921" s="2">
        <f t="shared" si="173"/>
        <v>1.147856031845881</v>
      </c>
      <c r="AE921" s="58">
        <f t="shared" si="174"/>
        <v>-0.39770923360730315</v>
      </c>
      <c r="AF921" s="58">
        <f t="shared" si="175"/>
        <v>0.84382454149030084</v>
      </c>
      <c r="AG921" s="57">
        <f t="shared" si="176"/>
        <v>-0.73747847905520003</v>
      </c>
      <c r="AH921" s="59">
        <f t="shared" si="177"/>
        <v>2.1179995991406551</v>
      </c>
      <c r="AI921" s="60">
        <f t="shared" si="178"/>
        <v>0.53542731660305865</v>
      </c>
    </row>
    <row r="922" spans="2:35">
      <c r="B922" s="11"/>
      <c r="E922" s="27">
        <f t="shared" si="169"/>
        <v>4620174.5324438736</v>
      </c>
      <c r="F922" s="27">
        <f t="shared" si="170"/>
        <v>6621453.4672369342</v>
      </c>
      <c r="G922" s="37">
        <f t="shared" si="171"/>
        <v>6090949.2914833194</v>
      </c>
      <c r="H922" s="37">
        <f t="shared" si="172"/>
        <v>6008056.0691866586</v>
      </c>
      <c r="I922" s="30"/>
      <c r="J922" s="31"/>
      <c r="K922" s="10">
        <f t="shared" si="179"/>
        <v>409.08000000000004</v>
      </c>
      <c r="L922" s="10">
        <f t="shared" si="180"/>
        <v>409.23</v>
      </c>
      <c r="M922" s="8">
        <v>43196</v>
      </c>
      <c r="N922" s="16">
        <v>0.80833333333333324</v>
      </c>
      <c r="O922" s="6">
        <v>407.1</v>
      </c>
      <c r="P922" s="1">
        <v>7.8479999999999999</v>
      </c>
      <c r="Q922" s="1">
        <v>2.62</v>
      </c>
      <c r="R922" s="1">
        <v>0.54</v>
      </c>
      <c r="S922" s="10">
        <v>2</v>
      </c>
      <c r="T922" s="10">
        <v>82.23</v>
      </c>
      <c r="U922" s="10">
        <v>22.11</v>
      </c>
      <c r="V922" s="12">
        <v>5</v>
      </c>
      <c r="W922" s="10">
        <v>96</v>
      </c>
      <c r="X922" s="12">
        <v>5</v>
      </c>
      <c r="Y922" s="10">
        <v>59.46</v>
      </c>
      <c r="Z922" s="12">
        <v>5</v>
      </c>
      <c r="AA922" s="10">
        <v>150</v>
      </c>
      <c r="AB922" s="6">
        <v>6</v>
      </c>
      <c r="AD922" s="2">
        <f t="shared" si="173"/>
        <v>0.98886702268802762</v>
      </c>
      <c r="AE922" s="58">
        <f t="shared" si="174"/>
        <v>-0.37536494273376042</v>
      </c>
      <c r="AF922" s="58">
        <f t="shared" si="175"/>
        <v>0.85187991874542424</v>
      </c>
      <c r="AG922" s="57">
        <f t="shared" si="176"/>
        <v>-0.69621619202377016</v>
      </c>
      <c r="AH922" s="59">
        <f t="shared" si="177"/>
        <v>2.2319253871130114</v>
      </c>
      <c r="AI922" s="60">
        <f t="shared" si="178"/>
        <v>0.65090165984587611</v>
      </c>
    </row>
    <row r="923" spans="2:35">
      <c r="B923" s="11"/>
      <c r="E923" s="27">
        <f t="shared" si="169"/>
        <v>4955219.8954965901</v>
      </c>
      <c r="F923" s="27">
        <f t="shared" si="170"/>
        <v>11913678.463289529</v>
      </c>
      <c r="G923" s="37">
        <f t="shared" si="171"/>
        <v>9524029.2923185918</v>
      </c>
      <c r="H923" s="37">
        <f t="shared" si="172"/>
        <v>10836997.541891476</v>
      </c>
      <c r="I923" s="30"/>
      <c r="J923" s="31"/>
      <c r="K923" s="10">
        <f t="shared" si="179"/>
        <v>409.22250000000003</v>
      </c>
      <c r="L923" s="10">
        <f t="shared" si="180"/>
        <v>409.37100000000004</v>
      </c>
      <c r="M923" s="8">
        <v>43196</v>
      </c>
      <c r="N923" s="16">
        <v>0.81527777777777777</v>
      </c>
      <c r="O923" s="6">
        <v>407.1</v>
      </c>
      <c r="P923" s="1">
        <v>7.8479999999999999</v>
      </c>
      <c r="Q923" s="1">
        <v>2.5099999999999998</v>
      </c>
      <c r="R923" s="1">
        <v>0.11</v>
      </c>
      <c r="S923" s="10">
        <v>2.1</v>
      </c>
      <c r="T923" s="10">
        <v>82.89</v>
      </c>
      <c r="U923" s="10">
        <v>22.11</v>
      </c>
      <c r="V923" s="12">
        <v>5</v>
      </c>
      <c r="W923" s="10">
        <v>96</v>
      </c>
      <c r="X923" s="12">
        <v>5</v>
      </c>
      <c r="Y923" s="10">
        <v>59.49</v>
      </c>
      <c r="Z923" s="12">
        <v>5</v>
      </c>
      <c r="AA923" s="10">
        <v>148.5</v>
      </c>
      <c r="AB923" s="6">
        <v>6</v>
      </c>
      <c r="AD923" s="2">
        <f t="shared" si="173"/>
        <v>2.9308364596417649</v>
      </c>
      <c r="AE923" s="58">
        <f t="shared" si="174"/>
        <v>-0.39715222639926084</v>
      </c>
      <c r="AF923" s="58">
        <f t="shared" si="175"/>
        <v>0.72826179184802542</v>
      </c>
      <c r="AG923" s="57">
        <f t="shared" si="176"/>
        <v>-1.3771247464664793</v>
      </c>
      <c r="AH923" s="59">
        <f t="shared" si="177"/>
        <v>1.8279370975385436</v>
      </c>
      <c r="AI923" s="60">
        <f t="shared" si="178"/>
        <v>0.15509762937976623</v>
      </c>
    </row>
    <row r="924" spans="2:35">
      <c r="B924" s="11"/>
      <c r="E924" s="27">
        <f t="shared" si="169"/>
        <v>4790343.6623931183</v>
      </c>
      <c r="F924" s="27">
        <f t="shared" si="170"/>
        <v>6738335.1397071313</v>
      </c>
      <c r="G924" s="37">
        <f t="shared" si="171"/>
        <v>6287652.3944117008</v>
      </c>
      <c r="H924" s="37">
        <f t="shared" si="172"/>
        <v>6141042.1341484012</v>
      </c>
      <c r="I924" s="30"/>
      <c r="J924" s="31"/>
      <c r="K924" s="10">
        <f t="shared" si="179"/>
        <v>408.35250000000002</v>
      </c>
      <c r="L924" s="10">
        <f t="shared" si="180"/>
        <v>408.5025</v>
      </c>
      <c r="M924" s="8">
        <v>43196</v>
      </c>
      <c r="N924" s="16">
        <v>0.94027777777777777</v>
      </c>
      <c r="O924" s="6">
        <v>407.1</v>
      </c>
      <c r="P924" s="1">
        <v>7.8479999999999999</v>
      </c>
      <c r="Q924" s="1">
        <v>2.56</v>
      </c>
      <c r="R924" s="1">
        <v>0.52</v>
      </c>
      <c r="S924" s="10">
        <v>0.3</v>
      </c>
      <c r="T924" s="10">
        <v>82.53</v>
      </c>
      <c r="U924" s="10">
        <v>22.08</v>
      </c>
      <c r="V924" s="12">
        <v>5</v>
      </c>
      <c r="W924" s="10">
        <v>100.5</v>
      </c>
      <c r="X924" s="12">
        <v>5</v>
      </c>
      <c r="Y924" s="10">
        <v>59.34</v>
      </c>
      <c r="Z924" s="12">
        <v>5</v>
      </c>
      <c r="AA924" s="10">
        <v>150</v>
      </c>
      <c r="AB924" s="6">
        <v>6</v>
      </c>
      <c r="AD924" s="2">
        <f t="shared" si="173"/>
        <v>1.0179134140233974</v>
      </c>
      <c r="AE924" s="58">
        <f t="shared" si="174"/>
        <v>-0.3868202854040026</v>
      </c>
      <c r="AF924" s="58">
        <f t="shared" si="175"/>
        <v>0.8567649960222512</v>
      </c>
      <c r="AG924" s="57">
        <f t="shared" si="176"/>
        <v>-0.67138285342545068</v>
      </c>
      <c r="AH924" s="59">
        <f t="shared" si="177"/>
        <v>2.1933183898169633</v>
      </c>
      <c r="AI924" s="60">
        <f t="shared" si="178"/>
        <v>0.62322035441039147</v>
      </c>
    </row>
    <row r="925" spans="2:35">
      <c r="B925" s="11"/>
      <c r="E925" s="27">
        <f t="shared" si="169"/>
        <v>4614363.7511624256</v>
      </c>
      <c r="F925" s="27">
        <f t="shared" si="170"/>
        <v>6869598.3150873361</v>
      </c>
      <c r="G925" s="37">
        <f t="shared" si="171"/>
        <v>6218585.7825410115</v>
      </c>
      <c r="H925" s="37">
        <f t="shared" si="172"/>
        <v>6212200.894952191</v>
      </c>
      <c r="I925" s="30"/>
      <c r="J925" s="31"/>
      <c r="K925" s="10">
        <f t="shared" si="179"/>
        <v>408.36750000000001</v>
      </c>
      <c r="L925" s="10">
        <f t="shared" si="180"/>
        <v>408.51749999999998</v>
      </c>
      <c r="M925" s="8">
        <v>43196</v>
      </c>
      <c r="N925" s="16">
        <v>0.94236111111111109</v>
      </c>
      <c r="O925" s="6">
        <v>407.1</v>
      </c>
      <c r="P925" s="1">
        <v>7.8479999999999999</v>
      </c>
      <c r="Q925" s="1">
        <v>2.62</v>
      </c>
      <c r="R925" s="1">
        <v>0.5</v>
      </c>
      <c r="S925" s="10">
        <v>0.3</v>
      </c>
      <c r="T925" s="10">
        <v>82.44</v>
      </c>
      <c r="U925" s="10">
        <v>21.81</v>
      </c>
      <c r="V925" s="12">
        <v>5</v>
      </c>
      <c r="W925" s="10">
        <v>103.5</v>
      </c>
      <c r="X925" s="12">
        <v>5</v>
      </c>
      <c r="Y925" s="10">
        <v>59.61</v>
      </c>
      <c r="Z925" s="12">
        <v>5</v>
      </c>
      <c r="AA925" s="10">
        <v>150</v>
      </c>
      <c r="AB925" s="6">
        <v>6</v>
      </c>
      <c r="AD925" s="2">
        <f t="shared" si="173"/>
        <v>1.048133500895291</v>
      </c>
      <c r="AE925" s="58">
        <f t="shared" si="174"/>
        <v>-0.37527626741377496</v>
      </c>
      <c r="AF925" s="58">
        <f t="shared" si="175"/>
        <v>0.84199640094180961</v>
      </c>
      <c r="AG925" s="57">
        <f t="shared" si="176"/>
        <v>-0.74689764859557983</v>
      </c>
      <c r="AH925" s="59">
        <f t="shared" si="177"/>
        <v>2.2060305704675409</v>
      </c>
      <c r="AI925" s="60">
        <f t="shared" si="178"/>
        <v>0.60976117624702941</v>
      </c>
    </row>
    <row r="926" spans="2:35">
      <c r="B926" s="11"/>
      <c r="E926" s="27">
        <f t="shared" si="169"/>
        <v>4760031.6703934781</v>
      </c>
      <c r="F926" s="27">
        <f t="shared" si="170"/>
        <v>6803250.5853118012</v>
      </c>
      <c r="G926" s="37">
        <f t="shared" si="171"/>
        <v>6300722.1158615751</v>
      </c>
      <c r="H926" s="37">
        <f t="shared" si="172"/>
        <v>6188070.1595073659</v>
      </c>
      <c r="I926" s="30"/>
      <c r="J926" s="31"/>
      <c r="K926" s="10">
        <f t="shared" si="179"/>
        <v>405.96749999999997</v>
      </c>
      <c r="L926" s="10">
        <f t="shared" si="180"/>
        <v>405.97049999999996</v>
      </c>
      <c r="M926" s="8">
        <v>43196</v>
      </c>
      <c r="N926" s="15">
        <v>0.99930555555555556</v>
      </c>
      <c r="O926" s="6">
        <v>407.1</v>
      </c>
      <c r="P926" s="1">
        <v>7.8479999999999999</v>
      </c>
      <c r="Q926" s="1">
        <v>2.57</v>
      </c>
      <c r="R926" s="1">
        <v>0.51</v>
      </c>
      <c r="S926" s="10">
        <v>-0.3</v>
      </c>
      <c r="T926" s="10">
        <v>82.08</v>
      </c>
      <c r="U926" s="10">
        <v>21.72</v>
      </c>
      <c r="V926" s="12">
        <v>5</v>
      </c>
      <c r="W926" s="10">
        <v>100.5</v>
      </c>
      <c r="X926" s="12">
        <v>5</v>
      </c>
      <c r="Y926" s="10">
        <v>59.37</v>
      </c>
      <c r="Z926" s="12">
        <v>5</v>
      </c>
      <c r="AA926" s="10">
        <v>3</v>
      </c>
      <c r="AB926" s="6">
        <v>6</v>
      </c>
      <c r="AD926" s="2">
        <f t="shared" si="173"/>
        <v>1.0327833254768684</v>
      </c>
      <c r="AE926" s="58">
        <f t="shared" si="174"/>
        <v>-0.38484357298979965</v>
      </c>
      <c r="AF926" s="58">
        <f t="shared" si="175"/>
        <v>0.85250878740355196</v>
      </c>
      <c r="AG926" s="57">
        <f t="shared" si="176"/>
        <v>-0.69301135735811814</v>
      </c>
      <c r="AH926" s="59">
        <f t="shared" si="177"/>
        <v>2.1909475836271284</v>
      </c>
      <c r="AI926" s="60">
        <f t="shared" si="178"/>
        <v>0.61428698200952081</v>
      </c>
    </row>
    <row r="927" spans="2:35">
      <c r="B927" s="11"/>
      <c r="E927" s="27">
        <f t="shared" si="169"/>
        <v>4507135.2568762684</v>
      </c>
      <c r="F927" s="27">
        <f t="shared" si="170"/>
        <v>9671779.0508911945</v>
      </c>
      <c r="G927" s="37">
        <f t="shared" si="171"/>
        <v>7504103.470322188</v>
      </c>
      <c r="H927" s="37">
        <f t="shared" si="172"/>
        <v>8632662.6899020765</v>
      </c>
      <c r="I927" s="30"/>
      <c r="J927" s="31"/>
      <c r="K927" s="10">
        <f t="shared" si="179"/>
        <v>413.4</v>
      </c>
      <c r="L927" s="10">
        <f t="shared" si="180"/>
        <v>413.40449999999998</v>
      </c>
      <c r="M927" s="8">
        <v>43197</v>
      </c>
      <c r="N927" s="16">
        <v>0.1277777777777778</v>
      </c>
      <c r="O927" s="6">
        <v>407.1</v>
      </c>
      <c r="P927" s="1">
        <v>7.8479999999999999</v>
      </c>
      <c r="Q927" s="1">
        <v>2.66</v>
      </c>
      <c r="R927" s="1">
        <v>0.22</v>
      </c>
      <c r="S927" s="10">
        <v>1.4</v>
      </c>
      <c r="T927" s="10">
        <v>82.8</v>
      </c>
      <c r="U927" s="10">
        <v>22.05</v>
      </c>
      <c r="V927" s="12">
        <v>5</v>
      </c>
      <c r="W927" s="10">
        <v>25.5</v>
      </c>
      <c r="X927" s="12">
        <v>5</v>
      </c>
      <c r="Y927" s="10">
        <v>60.6</v>
      </c>
      <c r="Z927" s="12">
        <v>5</v>
      </c>
      <c r="AA927" s="10">
        <v>4.5</v>
      </c>
      <c r="AB927" s="6">
        <v>6</v>
      </c>
      <c r="AD927" s="2">
        <f t="shared" si="173"/>
        <v>1.8728575786705317</v>
      </c>
      <c r="AE927" s="58">
        <f t="shared" si="174"/>
        <v>-0.36802126371765931</v>
      </c>
      <c r="AF927" s="58">
        <f t="shared" si="175"/>
        <v>0.75659752929561153</v>
      </c>
      <c r="AG927" s="57">
        <f t="shared" si="176"/>
        <v>-1.2113508124976999</v>
      </c>
      <c r="AH927" s="59">
        <f t="shared" si="177"/>
        <v>2.0125494279263267</v>
      </c>
      <c r="AI927" s="60">
        <f t="shared" si="178"/>
        <v>0.29857797074396203</v>
      </c>
    </row>
    <row r="928" spans="2:35">
      <c r="B928" s="11"/>
      <c r="E928" s="27">
        <f t="shared" si="169"/>
        <v>4770300.5577896368</v>
      </c>
      <c r="F928" s="27">
        <f t="shared" si="170"/>
        <v>7559055.7007116349</v>
      </c>
      <c r="G928" s="37">
        <f t="shared" si="171"/>
        <v>6722474.799883686</v>
      </c>
      <c r="H928" s="37">
        <f t="shared" si="172"/>
        <v>6820230.6516906666</v>
      </c>
      <c r="I928" s="30"/>
      <c r="J928" s="31"/>
      <c r="K928" s="10">
        <f t="shared" si="179"/>
        <v>408.59249999999997</v>
      </c>
      <c r="L928" s="10">
        <f t="shared" si="180"/>
        <v>408.74249999999995</v>
      </c>
      <c r="M928" s="8">
        <v>43197</v>
      </c>
      <c r="N928" s="16">
        <v>0.4145833333333333</v>
      </c>
      <c r="O928" s="6">
        <v>407.1</v>
      </c>
      <c r="P928" s="1">
        <v>7.8479999999999999</v>
      </c>
      <c r="Q928" s="1">
        <v>2.57</v>
      </c>
      <c r="R928" s="1">
        <v>0.41</v>
      </c>
      <c r="S928" s="10">
        <v>-2.6</v>
      </c>
      <c r="T928" s="10">
        <v>82.62</v>
      </c>
      <c r="U928" s="10">
        <v>21.99</v>
      </c>
      <c r="V928" s="12">
        <v>5</v>
      </c>
      <c r="W928" s="10">
        <v>28.5</v>
      </c>
      <c r="X928" s="12">
        <v>5</v>
      </c>
      <c r="Y928" s="10">
        <v>59.55</v>
      </c>
      <c r="Z928" s="12">
        <v>5</v>
      </c>
      <c r="AA928" s="10">
        <v>150</v>
      </c>
      <c r="AB928" s="6">
        <v>6</v>
      </c>
      <c r="AD928" s="2">
        <f t="shared" si="173"/>
        <v>1.2109769442228266</v>
      </c>
      <c r="AE928" s="58">
        <f t="shared" si="174"/>
        <v>-0.38500332995247133</v>
      </c>
      <c r="AF928" s="58">
        <f t="shared" si="175"/>
        <v>0.82581768891658469</v>
      </c>
      <c r="AG928" s="57">
        <f t="shared" si="176"/>
        <v>-0.83115818825585142</v>
      </c>
      <c r="AH928" s="59">
        <f t="shared" si="177"/>
        <v>2.1223514605156226</v>
      </c>
      <c r="AI928" s="60">
        <f t="shared" si="178"/>
        <v>0.50979981736191726</v>
      </c>
    </row>
    <row r="929" spans="2:35">
      <c r="B929" s="11"/>
      <c r="E929" s="27">
        <f t="shared" si="169"/>
        <v>4642301.0960121937</v>
      </c>
      <c r="F929" s="27">
        <f t="shared" si="170"/>
        <v>7080139.1741632326</v>
      </c>
      <c r="G929" s="37">
        <f t="shared" si="171"/>
        <v>6352721.7988655129</v>
      </c>
      <c r="H929" s="37">
        <f t="shared" si="172"/>
        <v>6392819.9869583854</v>
      </c>
      <c r="I929" s="30"/>
      <c r="J929" s="31"/>
      <c r="K929" s="10">
        <f t="shared" si="179"/>
        <v>407.45249999999999</v>
      </c>
      <c r="L929" s="10">
        <f t="shared" si="180"/>
        <v>407.553</v>
      </c>
      <c r="M929" s="8">
        <v>43196</v>
      </c>
      <c r="N929" s="16">
        <v>0.73611111111111116</v>
      </c>
      <c r="O929" s="6">
        <v>406.95</v>
      </c>
      <c r="P929" s="1">
        <v>7.8479999999999999</v>
      </c>
      <c r="Q929" s="1">
        <v>2.61</v>
      </c>
      <c r="R929" s="1">
        <v>0.47</v>
      </c>
      <c r="S929" s="10">
        <v>0.7</v>
      </c>
      <c r="T929" s="10">
        <v>82.59</v>
      </c>
      <c r="U929" s="10">
        <v>21.84</v>
      </c>
      <c r="V929" s="12">
        <v>5</v>
      </c>
      <c r="W929" s="10">
        <v>0</v>
      </c>
      <c r="X929" s="12">
        <v>5</v>
      </c>
      <c r="Y929" s="10">
        <v>59.55</v>
      </c>
      <c r="Z929" s="12">
        <v>5</v>
      </c>
      <c r="AA929" s="10">
        <v>100.5</v>
      </c>
      <c r="AB929" s="6">
        <v>6</v>
      </c>
      <c r="AD929" s="2">
        <f t="shared" si="173"/>
        <v>1.0969427201896105</v>
      </c>
      <c r="AE929" s="58">
        <f t="shared" si="174"/>
        <v>-0.3769769231855663</v>
      </c>
      <c r="AF929" s="58">
        <f t="shared" si="175"/>
        <v>0.83578062787329155</v>
      </c>
      <c r="AG929" s="57">
        <f t="shared" si="176"/>
        <v>-0.77907699362809435</v>
      </c>
      <c r="AH929" s="59">
        <f t="shared" si="177"/>
        <v>2.1813874387492906</v>
      </c>
      <c r="AI929" s="60">
        <f t="shared" si="178"/>
        <v>0.57743826165490753</v>
      </c>
    </row>
    <row r="930" spans="2:35">
      <c r="B930" s="11"/>
      <c r="E930" s="27">
        <f t="shared" si="169"/>
        <v>4483059.7130889958</v>
      </c>
      <c r="F930" s="27" t="e">
        <f t="shared" si="170"/>
        <v>#N/A</v>
      </c>
      <c r="G930" s="37" t="e">
        <f t="shared" si="171"/>
        <v>#N/A</v>
      </c>
      <c r="H930" s="37" t="e">
        <f t="shared" si="172"/>
        <v>#N/A</v>
      </c>
      <c r="I930" s="30"/>
      <c r="J930" s="31"/>
      <c r="K930" s="10">
        <f t="shared" si="179"/>
        <v>408.20250000000004</v>
      </c>
      <c r="L930" s="10">
        <f t="shared" si="180"/>
        <v>408.35100000000006</v>
      </c>
      <c r="M930" s="8">
        <v>43196</v>
      </c>
      <c r="N930" s="16">
        <v>0.84375</v>
      </c>
      <c r="O930" s="6">
        <v>406.95</v>
      </c>
      <c r="P930" s="1">
        <v>7.8479999999999999</v>
      </c>
      <c r="Q930" s="1">
        <v>2.67</v>
      </c>
      <c r="R930" s="1">
        <v>0</v>
      </c>
      <c r="S930" s="10">
        <v>2.1</v>
      </c>
      <c r="T930" s="10">
        <v>82.86</v>
      </c>
      <c r="U930" s="10">
        <v>21.69</v>
      </c>
      <c r="V930" s="12">
        <v>5</v>
      </c>
      <c r="W930" s="10">
        <v>102</v>
      </c>
      <c r="X930" s="12">
        <v>5</v>
      </c>
      <c r="Y930" s="10">
        <v>59.7</v>
      </c>
      <c r="Z930" s="12">
        <v>5</v>
      </c>
      <c r="AA930" s="10">
        <v>148.5</v>
      </c>
      <c r="AB930" s="6">
        <v>6</v>
      </c>
      <c r="AD930" s="2" t="e">
        <f t="shared" si="173"/>
        <v>#DIV/0!</v>
      </c>
      <c r="AE930" s="58">
        <f t="shared" si="174"/>
        <v>-0.3661226959056767</v>
      </c>
      <c r="AF930" s="58" t="e">
        <f t="shared" si="175"/>
        <v>#DIV/0!</v>
      </c>
      <c r="AG930" s="57" t="str">
        <f t="shared" si="176"/>
        <v/>
      </c>
      <c r="AH930" s="59" t="e">
        <f t="shared" si="177"/>
        <v>#N/A</v>
      </c>
      <c r="AI930" s="60" t="e">
        <f t="shared" si="178"/>
        <v>#N/A</v>
      </c>
    </row>
    <row r="931" spans="2:35">
      <c r="B931" s="11"/>
      <c r="E931" s="27">
        <f t="shared" si="169"/>
        <v>4704322.0106330067</v>
      </c>
      <c r="F931" s="27">
        <f t="shared" si="170"/>
        <v>6500159.6309537608</v>
      </c>
      <c r="G931" s="37">
        <f t="shared" si="171"/>
        <v>6089300.5125034079</v>
      </c>
      <c r="H931" s="37">
        <f t="shared" si="172"/>
        <v>5926850.6242345814</v>
      </c>
      <c r="I931" s="30"/>
      <c r="J931" s="31"/>
      <c r="K931" s="10">
        <f t="shared" si="179"/>
        <v>408.18749999999994</v>
      </c>
      <c r="L931" s="10">
        <f t="shared" si="180"/>
        <v>408.33749999999992</v>
      </c>
      <c r="M931" s="8">
        <v>43196</v>
      </c>
      <c r="N931" s="16">
        <v>0.85138888888888886</v>
      </c>
      <c r="O931" s="6">
        <v>406.95</v>
      </c>
      <c r="P931" s="1">
        <v>7.8479999999999999</v>
      </c>
      <c r="Q931" s="1">
        <v>2.59</v>
      </c>
      <c r="R931" s="1">
        <v>0.56000000000000005</v>
      </c>
      <c r="S931" s="10">
        <v>1.8</v>
      </c>
      <c r="T931" s="10">
        <v>82.62</v>
      </c>
      <c r="U931" s="10">
        <v>22.02</v>
      </c>
      <c r="V931" s="12">
        <v>5</v>
      </c>
      <c r="W931" s="10">
        <v>97.5</v>
      </c>
      <c r="X931" s="12">
        <v>5</v>
      </c>
      <c r="Y931" s="10">
        <v>59.37</v>
      </c>
      <c r="Z931" s="12">
        <v>5</v>
      </c>
      <c r="AA931" s="10">
        <v>150</v>
      </c>
      <c r="AB931" s="6">
        <v>6</v>
      </c>
      <c r="AD931" s="2">
        <f t="shared" si="173"/>
        <v>0.96202679090395815</v>
      </c>
      <c r="AE931" s="58">
        <f t="shared" si="174"/>
        <v>-0.38084466845593801</v>
      </c>
      <c r="AF931" s="58">
        <f t="shared" si="175"/>
        <v>0.86160608489337864</v>
      </c>
      <c r="AG931" s="57">
        <f t="shared" si="176"/>
        <v>-0.64691242595072751</v>
      </c>
      <c r="AH931" s="59">
        <f t="shared" si="177"/>
        <v>2.2315597598738504</v>
      </c>
      <c r="AI931" s="60">
        <f t="shared" si="178"/>
        <v>0.66738934626406032</v>
      </c>
    </row>
    <row r="932" spans="2:35">
      <c r="B932" s="11"/>
      <c r="E932" s="27">
        <f t="shared" si="169"/>
        <v>4764948.9665341703</v>
      </c>
      <c r="F932" s="27">
        <f t="shared" si="170"/>
        <v>6880183.6754246308</v>
      </c>
      <c r="G932" s="37">
        <f t="shared" si="171"/>
        <v>6345754.6357712448</v>
      </c>
      <c r="H932" s="37">
        <f t="shared" si="172"/>
        <v>6251669.5431503998</v>
      </c>
      <c r="I932" s="30"/>
      <c r="J932" s="31"/>
      <c r="K932" s="10">
        <f t="shared" si="179"/>
        <v>412.49249999999995</v>
      </c>
      <c r="L932" s="10">
        <f t="shared" si="180"/>
        <v>412.49549999999994</v>
      </c>
      <c r="M932" s="8">
        <v>43197</v>
      </c>
      <c r="N932" s="16">
        <v>0.41944444444444445</v>
      </c>
      <c r="O932" s="6">
        <v>406.95</v>
      </c>
      <c r="P932" s="1">
        <v>7.8479999999999999</v>
      </c>
      <c r="Q932" s="1">
        <v>2.57</v>
      </c>
      <c r="R932" s="1">
        <v>0.5</v>
      </c>
      <c r="S932" s="10">
        <v>-2</v>
      </c>
      <c r="T932" s="10">
        <v>83.16</v>
      </c>
      <c r="U932" s="10">
        <v>22.14</v>
      </c>
      <c r="V932" s="12">
        <v>5</v>
      </c>
      <c r="W932" s="10">
        <v>25.5</v>
      </c>
      <c r="X932" s="12">
        <v>5</v>
      </c>
      <c r="Y932" s="10">
        <v>60.33</v>
      </c>
      <c r="Z932" s="12">
        <v>5</v>
      </c>
      <c r="AA932" s="10">
        <v>3</v>
      </c>
      <c r="AB932" s="6">
        <v>6</v>
      </c>
      <c r="AD932" s="2">
        <f t="shared" si="173"/>
        <v>1.0471038022514256</v>
      </c>
      <c r="AE932" s="58">
        <f t="shared" si="174"/>
        <v>-0.38475094173173274</v>
      </c>
      <c r="AF932" s="58">
        <f t="shared" si="175"/>
        <v>0.8497948553194925</v>
      </c>
      <c r="AG932" s="57">
        <f t="shared" si="176"/>
        <v>-0.70685902468814132</v>
      </c>
      <c r="AH932" s="59">
        <f t="shared" si="177"/>
        <v>2.1839727781710954</v>
      </c>
      <c r="AI932" s="60">
        <f t="shared" si="178"/>
        <v>0.60416547902142437</v>
      </c>
    </row>
    <row r="933" spans="2:35">
      <c r="B933" s="11"/>
      <c r="E933" s="27">
        <f t="shared" si="169"/>
        <v>4947770.7188599957</v>
      </c>
      <c r="F933" s="27">
        <f t="shared" si="170"/>
        <v>7460870.7935084999</v>
      </c>
      <c r="G933" s="37">
        <f t="shared" si="171"/>
        <v>6804018.3947598096</v>
      </c>
      <c r="H933" s="37">
        <f t="shared" si="172"/>
        <v>6759358.321957767</v>
      </c>
      <c r="I933" s="30"/>
      <c r="J933" s="31"/>
      <c r="K933" s="10">
        <f t="shared" si="179"/>
        <v>407.85</v>
      </c>
      <c r="L933" s="10">
        <f t="shared" si="180"/>
        <v>408</v>
      </c>
      <c r="M933" s="8">
        <v>43198</v>
      </c>
      <c r="N933" s="16">
        <v>1.8749999999999999E-2</v>
      </c>
      <c r="O933" s="6">
        <v>406.95</v>
      </c>
      <c r="P933" s="1">
        <v>7.8479999999999999</v>
      </c>
      <c r="Q933" s="1">
        <v>2.54</v>
      </c>
      <c r="R933" s="1">
        <v>0.44</v>
      </c>
      <c r="S933" s="10">
        <v>-7.8</v>
      </c>
      <c r="T933" s="10">
        <v>82.86</v>
      </c>
      <c r="U933" s="10">
        <v>22.08</v>
      </c>
      <c r="V933" s="12">
        <v>5</v>
      </c>
      <c r="W933" s="10">
        <v>30</v>
      </c>
      <c r="X933" s="12">
        <v>5</v>
      </c>
      <c r="Y933" s="10">
        <v>59.31</v>
      </c>
      <c r="Z933" s="12">
        <v>5</v>
      </c>
      <c r="AA933" s="10">
        <v>150</v>
      </c>
      <c r="AB933" s="6">
        <v>6</v>
      </c>
      <c r="AD933" s="2">
        <f t="shared" si="173"/>
        <v>1.1371629703807935</v>
      </c>
      <c r="AE933" s="58">
        <f t="shared" si="174"/>
        <v>-0.39217094419909171</v>
      </c>
      <c r="AF933" s="58">
        <f t="shared" si="175"/>
        <v>0.83815710948891331</v>
      </c>
      <c r="AG933" s="57">
        <f t="shared" si="176"/>
        <v>-0.76674566824627155</v>
      </c>
      <c r="AH933" s="59">
        <f t="shared" si="177"/>
        <v>2.12891905810184</v>
      </c>
      <c r="AI933" s="60">
        <f t="shared" si="178"/>
        <v>0.53904775706007935</v>
      </c>
    </row>
    <row r="934" spans="2:35">
      <c r="B934" s="11"/>
      <c r="E934" s="27">
        <f t="shared" si="169"/>
        <v>4870815.2659900598</v>
      </c>
      <c r="F934" s="27">
        <f t="shared" si="170"/>
        <v>7233449.1111435462</v>
      </c>
      <c r="G934" s="37">
        <f t="shared" si="171"/>
        <v>6620263.8076312346</v>
      </c>
      <c r="H934" s="37">
        <f t="shared" si="172"/>
        <v>6560645.6057894658</v>
      </c>
      <c r="I934" s="30"/>
      <c r="J934" s="31"/>
      <c r="K934" s="10">
        <f t="shared" si="179"/>
        <v>406.50750000000005</v>
      </c>
      <c r="L934" s="10">
        <f t="shared" si="180"/>
        <v>406.65750000000003</v>
      </c>
      <c r="M934" s="8">
        <v>43198</v>
      </c>
      <c r="N934" s="16">
        <v>0.21736111111111112</v>
      </c>
      <c r="O934" s="6">
        <v>406.95</v>
      </c>
      <c r="P934" s="1">
        <v>7.8479999999999999</v>
      </c>
      <c r="Q934" s="1">
        <v>2.5499999999999998</v>
      </c>
      <c r="R934" s="1">
        <v>0.46</v>
      </c>
      <c r="S934" s="10">
        <v>-5.7</v>
      </c>
      <c r="T934" s="10">
        <v>81.99</v>
      </c>
      <c r="U934" s="10">
        <v>21.9</v>
      </c>
      <c r="V934" s="12">
        <v>5</v>
      </c>
      <c r="W934" s="10">
        <v>31.5</v>
      </c>
      <c r="X934" s="12">
        <v>5</v>
      </c>
      <c r="Y934" s="10">
        <v>59.22</v>
      </c>
      <c r="Z934" s="12">
        <v>5</v>
      </c>
      <c r="AA934" s="10">
        <v>150</v>
      </c>
      <c r="AB934" s="6">
        <v>6</v>
      </c>
      <c r="AD934" s="2">
        <f t="shared" si="173"/>
        <v>1.1074736654790573</v>
      </c>
      <c r="AE934" s="58">
        <f t="shared" si="174"/>
        <v>-0.38942729287372446</v>
      </c>
      <c r="AF934" s="58">
        <f t="shared" si="175"/>
        <v>0.84227376828152922</v>
      </c>
      <c r="AG934" s="57">
        <f t="shared" si="176"/>
        <v>-0.74546724736434633</v>
      </c>
      <c r="AH934" s="59">
        <f t="shared" si="177"/>
        <v>2.147798109117899</v>
      </c>
      <c r="AI934" s="60">
        <f t="shared" si="178"/>
        <v>0.56079554695266187</v>
      </c>
    </row>
    <row r="935" spans="2:35">
      <c r="B935" s="11"/>
      <c r="E935" s="27">
        <f t="shared" si="169"/>
        <v>4558690.1190885212</v>
      </c>
      <c r="F935" s="27">
        <f t="shared" si="170"/>
        <v>7632143.6441767504</v>
      </c>
      <c r="G935" s="37">
        <f t="shared" si="171"/>
        <v>6557112.8736506822</v>
      </c>
      <c r="H935" s="37">
        <f t="shared" si="172"/>
        <v>6840559.8026266489</v>
      </c>
      <c r="I935" s="30"/>
      <c r="J935" s="31"/>
      <c r="K935" s="10">
        <f t="shared" si="179"/>
        <v>406.46999999999997</v>
      </c>
      <c r="L935" s="10">
        <f t="shared" si="180"/>
        <v>406.54499999999996</v>
      </c>
      <c r="M935" s="8">
        <v>43196</v>
      </c>
      <c r="N935" s="16">
        <v>0.79513888888888884</v>
      </c>
      <c r="O935" s="6">
        <v>406.8</v>
      </c>
      <c r="P935" s="1">
        <v>7.8479999999999999</v>
      </c>
      <c r="Q935" s="1">
        <v>2.64</v>
      </c>
      <c r="R935" s="1">
        <v>0.4</v>
      </c>
      <c r="S935" s="10">
        <v>1.2</v>
      </c>
      <c r="T935" s="10">
        <v>82.11</v>
      </c>
      <c r="U935" s="10">
        <v>21.57</v>
      </c>
      <c r="V935" s="12">
        <v>5</v>
      </c>
      <c r="W935" s="10">
        <v>69</v>
      </c>
      <c r="X935" s="12">
        <v>5</v>
      </c>
      <c r="Y935" s="10">
        <v>59.58</v>
      </c>
      <c r="Z935" s="12">
        <v>5</v>
      </c>
      <c r="AA935" s="10">
        <v>75</v>
      </c>
      <c r="AB935" s="6">
        <v>6</v>
      </c>
      <c r="AD935" s="2">
        <f t="shared" si="173"/>
        <v>1.2335982260023788</v>
      </c>
      <c r="AE935" s="58">
        <f t="shared" si="174"/>
        <v>-0.37126542330335721</v>
      </c>
      <c r="AF935" s="58">
        <f t="shared" si="175"/>
        <v>0.81298475781700119</v>
      </c>
      <c r="AG935" s="57">
        <f t="shared" si="176"/>
        <v>-0.89917596666721067</v>
      </c>
      <c r="AH935" s="59">
        <f t="shared" si="177"/>
        <v>2.1462797606368831</v>
      </c>
      <c r="AI935" s="60">
        <f t="shared" si="178"/>
        <v>0.50521657228866357</v>
      </c>
    </row>
    <row r="936" spans="2:35">
      <c r="B936" s="11"/>
      <c r="E936" s="27">
        <f t="shared" si="169"/>
        <v>4529536.9448768022</v>
      </c>
      <c r="F936" s="27">
        <f t="shared" si="170"/>
        <v>6677425.9887141669</v>
      </c>
      <c r="G936" s="37">
        <f t="shared" si="171"/>
        <v>6046805.9334531659</v>
      </c>
      <c r="H936" s="37">
        <f t="shared" si="172"/>
        <v>6035233.5878432197</v>
      </c>
      <c r="I936" s="30"/>
      <c r="J936" s="31"/>
      <c r="K936" s="10">
        <f t="shared" si="179"/>
        <v>407.54250000000002</v>
      </c>
      <c r="L936" s="10">
        <f t="shared" si="180"/>
        <v>407.69100000000003</v>
      </c>
      <c r="M936" s="8">
        <v>43197</v>
      </c>
      <c r="N936" s="16">
        <v>5.347222222222222E-2</v>
      </c>
      <c r="O936" s="6">
        <v>406.8</v>
      </c>
      <c r="P936" s="1">
        <v>7.8479999999999999</v>
      </c>
      <c r="Q936" s="1">
        <v>2.65</v>
      </c>
      <c r="R936" s="1">
        <v>0.53</v>
      </c>
      <c r="S936" s="10">
        <v>0.4</v>
      </c>
      <c r="T936" s="10">
        <v>82.14</v>
      </c>
      <c r="U936" s="10">
        <v>22.26</v>
      </c>
      <c r="V936" s="12">
        <v>5</v>
      </c>
      <c r="W936" s="10">
        <v>0</v>
      </c>
      <c r="X936" s="12">
        <v>5</v>
      </c>
      <c r="Y936" s="10">
        <v>59.1</v>
      </c>
      <c r="Z936" s="12">
        <v>5</v>
      </c>
      <c r="AA936" s="10">
        <v>148.5</v>
      </c>
      <c r="AB936" s="6">
        <v>6</v>
      </c>
      <c r="AD936" s="2">
        <f t="shared" si="173"/>
        <v>1.0029339879437171</v>
      </c>
      <c r="AE936" s="58">
        <f t="shared" si="174"/>
        <v>-0.36942521477552293</v>
      </c>
      <c r="AF936" s="58">
        <f t="shared" si="175"/>
        <v>0.84464353534266801</v>
      </c>
      <c r="AG936" s="57">
        <f t="shared" si="176"/>
        <v>-0.73326537554947724</v>
      </c>
      <c r="AH936" s="59">
        <f t="shared" si="177"/>
        <v>2.2383053686580703</v>
      </c>
      <c r="AI936" s="60">
        <f t="shared" si="178"/>
        <v>0.64432117930470834</v>
      </c>
    </row>
    <row r="937" spans="2:35">
      <c r="B937" s="11"/>
      <c r="E937" s="27">
        <f t="shared" si="169"/>
        <v>4475783.9174516592</v>
      </c>
      <c r="F937" s="27">
        <f t="shared" si="170"/>
        <v>6805611.2167592235</v>
      </c>
      <c r="G937" s="37">
        <f t="shared" si="171"/>
        <v>6065947.7804996995</v>
      </c>
      <c r="H937" s="37">
        <f t="shared" si="172"/>
        <v>6129769.7298657289</v>
      </c>
      <c r="I937" s="30"/>
      <c r="J937" s="31"/>
      <c r="K937" s="10">
        <f t="shared" si="179"/>
        <v>407.67749999999995</v>
      </c>
      <c r="L937" s="10">
        <f t="shared" si="180"/>
        <v>407.82749999999993</v>
      </c>
      <c r="M937" s="8">
        <v>43197</v>
      </c>
      <c r="N937" s="16">
        <v>0.28819444444444448</v>
      </c>
      <c r="O937" s="6">
        <v>406.8</v>
      </c>
      <c r="P937" s="1">
        <v>7.8479999999999999</v>
      </c>
      <c r="Q937" s="1">
        <v>2.67</v>
      </c>
      <c r="R937" s="1">
        <v>0.51</v>
      </c>
      <c r="S937" s="10">
        <v>-0.1</v>
      </c>
      <c r="T937" s="10">
        <v>82.68</v>
      </c>
      <c r="U937" s="10">
        <v>22.08</v>
      </c>
      <c r="V937" s="12">
        <v>5</v>
      </c>
      <c r="W937" s="10">
        <v>25.5</v>
      </c>
      <c r="X937" s="12">
        <v>5</v>
      </c>
      <c r="Y937" s="10">
        <v>59.28</v>
      </c>
      <c r="Z937" s="12">
        <v>5</v>
      </c>
      <c r="AA937" s="10">
        <v>150</v>
      </c>
      <c r="AB937" s="6">
        <v>6</v>
      </c>
      <c r="AD937" s="2">
        <f t="shared" si="173"/>
        <v>1.0322302030526505</v>
      </c>
      <c r="AE937" s="58">
        <f t="shared" si="174"/>
        <v>-0.3658542349014271</v>
      </c>
      <c r="AF937" s="58">
        <f t="shared" si="175"/>
        <v>0.83687777546763475</v>
      </c>
      <c r="AG937" s="57">
        <f t="shared" si="176"/>
        <v>-0.77337965323342606</v>
      </c>
      <c r="AH937" s="59">
        <f t="shared" si="177"/>
        <v>2.234463660498585</v>
      </c>
      <c r="AI937" s="60">
        <f t="shared" si="178"/>
        <v>0.62576049394799238</v>
      </c>
    </row>
    <row r="938" spans="2:35">
      <c r="B938" s="11"/>
      <c r="E938" s="27">
        <f t="shared" si="169"/>
        <v>5270377.9692810355</v>
      </c>
      <c r="F938" s="27">
        <f t="shared" si="170"/>
        <v>6755134.2029150594</v>
      </c>
      <c r="G938" s="37">
        <f t="shared" si="171"/>
        <v>6618975.8657199992</v>
      </c>
      <c r="H938" s="37">
        <f t="shared" si="172"/>
        <v>6256205.9927990045</v>
      </c>
      <c r="I938" s="30"/>
      <c r="J938" s="31"/>
      <c r="K938" s="10">
        <f t="shared" si="179"/>
        <v>407.4375</v>
      </c>
      <c r="L938" s="10">
        <f t="shared" si="180"/>
        <v>407.53499999999997</v>
      </c>
      <c r="M938" s="8">
        <v>43197</v>
      </c>
      <c r="N938" s="16">
        <v>0.43541666666666662</v>
      </c>
      <c r="O938" s="6">
        <v>406.8</v>
      </c>
      <c r="P938" s="1">
        <v>7.8479999999999999</v>
      </c>
      <c r="Q938" s="1">
        <v>2.42</v>
      </c>
      <c r="R938" s="1">
        <v>0.52</v>
      </c>
      <c r="S938" s="10">
        <v>-2.5</v>
      </c>
      <c r="T938" s="10">
        <v>82.59</v>
      </c>
      <c r="U938" s="10">
        <v>22.11</v>
      </c>
      <c r="V938" s="12">
        <v>5</v>
      </c>
      <c r="W938" s="10">
        <v>30</v>
      </c>
      <c r="X938" s="12">
        <v>5</v>
      </c>
      <c r="Y938" s="10">
        <v>59.25</v>
      </c>
      <c r="Z938" s="12">
        <v>5</v>
      </c>
      <c r="AA938" s="10">
        <v>97.5</v>
      </c>
      <c r="AB938" s="6">
        <v>6</v>
      </c>
      <c r="AD938" s="2">
        <f t="shared" si="173"/>
        <v>1.0162550488759341</v>
      </c>
      <c r="AE938" s="58">
        <f t="shared" si="174"/>
        <v>-0.41675777968410366</v>
      </c>
      <c r="AF938" s="58">
        <f t="shared" si="175"/>
        <v>0.88343253406620248</v>
      </c>
      <c r="AG938" s="57">
        <f t="shared" si="176"/>
        <v>-0.53826611071229447</v>
      </c>
      <c r="AH938" s="59">
        <f t="shared" si="177"/>
        <v>2.1379067324402099</v>
      </c>
      <c r="AI938" s="60">
        <f t="shared" si="178"/>
        <v>0.60440765296446697</v>
      </c>
    </row>
    <row r="939" spans="2:35">
      <c r="B939" s="11"/>
      <c r="E939" s="27">
        <f t="shared" si="169"/>
        <v>4867884.2588643078</v>
      </c>
      <c r="F939" s="27">
        <f t="shared" si="170"/>
        <v>7307478.086678803</v>
      </c>
      <c r="G939" s="37">
        <f t="shared" si="171"/>
        <v>6659345.9461718136</v>
      </c>
      <c r="H939" s="37">
        <f t="shared" si="172"/>
        <v>6621853.8095977549</v>
      </c>
      <c r="I939" s="30"/>
      <c r="J939" s="31"/>
      <c r="K939" s="10">
        <f t="shared" si="179"/>
        <v>407.685</v>
      </c>
      <c r="L939" s="10">
        <f t="shared" si="180"/>
        <v>407.83350000000002</v>
      </c>
      <c r="M939" s="8">
        <v>43198</v>
      </c>
      <c r="N939" s="16">
        <v>0.19999999999999998</v>
      </c>
      <c r="O939" s="6">
        <v>406.8</v>
      </c>
      <c r="P939" s="1">
        <v>7.8479999999999999</v>
      </c>
      <c r="Q939" s="1">
        <v>2.5499999999999998</v>
      </c>
      <c r="R939" s="1">
        <v>0.45</v>
      </c>
      <c r="S939" s="10">
        <v>-5.6</v>
      </c>
      <c r="T939" s="10">
        <v>82.26</v>
      </c>
      <c r="U939" s="10">
        <v>22.11</v>
      </c>
      <c r="V939" s="12">
        <v>5</v>
      </c>
      <c r="W939" s="10">
        <v>28.5</v>
      </c>
      <c r="X939" s="12">
        <v>5</v>
      </c>
      <c r="Y939" s="10">
        <v>59.25</v>
      </c>
      <c r="Z939" s="12">
        <v>5</v>
      </c>
      <c r="AA939" s="10">
        <v>148.5</v>
      </c>
      <c r="AB939" s="6">
        <v>6</v>
      </c>
      <c r="AD939" s="2">
        <f t="shared" si="173"/>
        <v>1.1253357639382062</v>
      </c>
      <c r="AE939" s="58">
        <f t="shared" si="174"/>
        <v>-0.38920974387825769</v>
      </c>
      <c r="AF939" s="58">
        <f t="shared" si="175"/>
        <v>0.83946108192838376</v>
      </c>
      <c r="AG939" s="57">
        <f t="shared" si="176"/>
        <v>-0.75999433290716123</v>
      </c>
      <c r="AH939" s="59">
        <f t="shared" si="177"/>
        <v>2.1406257589173783</v>
      </c>
      <c r="AI939" s="60">
        <f t="shared" si="178"/>
        <v>0.55044248530161111</v>
      </c>
    </row>
    <row r="940" spans="2:35">
      <c r="B940" s="11"/>
      <c r="E940" s="27">
        <f t="shared" si="169"/>
        <v>5011786.5769908186</v>
      </c>
      <c r="F940" s="27">
        <f t="shared" si="170"/>
        <v>6496753.7465617703</v>
      </c>
      <c r="G940" s="37">
        <f t="shared" si="171"/>
        <v>6297805.0132182948</v>
      </c>
      <c r="H940" s="37">
        <f t="shared" si="172"/>
        <v>5990800.0752906529</v>
      </c>
      <c r="I940" s="30"/>
      <c r="J940" s="31"/>
      <c r="K940" s="10">
        <f t="shared" si="179"/>
        <v>406.90500000000003</v>
      </c>
      <c r="L940" s="10">
        <f t="shared" si="180"/>
        <v>406.95450000000005</v>
      </c>
      <c r="M940" s="8">
        <v>43196</v>
      </c>
      <c r="N940" s="16">
        <v>0.72638888888888886</v>
      </c>
      <c r="O940" s="6">
        <v>406.65</v>
      </c>
      <c r="P940" s="1">
        <v>7.8479999999999999</v>
      </c>
      <c r="Q940" s="1">
        <v>2.4900000000000002</v>
      </c>
      <c r="R940" s="1">
        <v>0.56000000000000005</v>
      </c>
      <c r="S940" s="10">
        <v>0.8</v>
      </c>
      <c r="T940" s="10">
        <v>82.47</v>
      </c>
      <c r="U940" s="10">
        <v>21.99</v>
      </c>
      <c r="V940" s="12">
        <v>5</v>
      </c>
      <c r="W940" s="10">
        <v>1.5</v>
      </c>
      <c r="X940" s="12">
        <v>5</v>
      </c>
      <c r="Y940" s="10">
        <v>59.34</v>
      </c>
      <c r="Z940" s="12">
        <v>5</v>
      </c>
      <c r="AA940" s="10">
        <v>49.5</v>
      </c>
      <c r="AB940" s="6">
        <v>6</v>
      </c>
      <c r="AD940" s="2">
        <f t="shared" si="173"/>
        <v>0.9619018482359134</v>
      </c>
      <c r="AE940" s="58">
        <f t="shared" si="174"/>
        <v>-0.40071811586020301</v>
      </c>
      <c r="AF940" s="58">
        <f t="shared" si="175"/>
        <v>0.87972971060392213</v>
      </c>
      <c r="AG940" s="57">
        <f t="shared" si="176"/>
        <v>-0.55650740604584958</v>
      </c>
      <c r="AH940" s="59">
        <f t="shared" si="177"/>
        <v>2.1905269794037663</v>
      </c>
      <c r="AI940" s="60">
        <f t="shared" si="178"/>
        <v>0.65364022017555901</v>
      </c>
    </row>
    <row r="941" spans="2:35">
      <c r="B941" s="11"/>
      <c r="E941" s="27">
        <f t="shared" si="169"/>
        <v>4980136.6558842426</v>
      </c>
      <c r="F941" s="27">
        <f t="shared" si="170"/>
        <v>6877287.0795570277</v>
      </c>
      <c r="G941" s="37">
        <f t="shared" si="171"/>
        <v>6506421.2099089762</v>
      </c>
      <c r="H941" s="37">
        <f t="shared" si="172"/>
        <v>6294916.3934975266</v>
      </c>
      <c r="I941" s="30"/>
      <c r="J941" s="31"/>
      <c r="K941" s="10">
        <f t="shared" si="179"/>
        <v>407.89500000000004</v>
      </c>
      <c r="L941" s="10">
        <f t="shared" si="180"/>
        <v>408.04800000000006</v>
      </c>
      <c r="M941" s="8">
        <v>43196</v>
      </c>
      <c r="N941" s="16">
        <v>0.87638888888888899</v>
      </c>
      <c r="O941" s="6">
        <v>406.65</v>
      </c>
      <c r="P941" s="1">
        <v>7.8479999999999999</v>
      </c>
      <c r="Q941" s="1">
        <v>2.5</v>
      </c>
      <c r="R941" s="1">
        <v>0.5</v>
      </c>
      <c r="S941" s="10">
        <v>1.3</v>
      </c>
      <c r="T941" s="10">
        <v>82.62</v>
      </c>
      <c r="U941" s="10">
        <v>22.26</v>
      </c>
      <c r="V941" s="12">
        <v>5</v>
      </c>
      <c r="W941" s="10">
        <v>96</v>
      </c>
      <c r="X941" s="12">
        <v>5</v>
      </c>
      <c r="Y941" s="10">
        <v>59.07</v>
      </c>
      <c r="Z941" s="12">
        <v>5</v>
      </c>
      <c r="AA941" s="10">
        <v>153</v>
      </c>
      <c r="AB941" s="6">
        <v>6</v>
      </c>
      <c r="AD941" s="2">
        <f t="shared" si="173"/>
        <v>1.0469679861292325</v>
      </c>
      <c r="AE941" s="58">
        <f t="shared" si="174"/>
        <v>-0.39861018511325053</v>
      </c>
      <c r="AF941" s="58">
        <f t="shared" si="175"/>
        <v>0.86178193339649567</v>
      </c>
      <c r="AG941" s="57">
        <f t="shared" si="176"/>
        <v>-0.64602614806078962</v>
      </c>
      <c r="AH941" s="59">
        <f t="shared" si="177"/>
        <v>2.154454833491239</v>
      </c>
      <c r="AI941" s="60">
        <f t="shared" si="178"/>
        <v>0.59576175356860994</v>
      </c>
    </row>
    <row r="942" spans="2:35">
      <c r="B942" s="11"/>
      <c r="E942" s="27">
        <f t="shared" si="169"/>
        <v>4668200.7319298293</v>
      </c>
      <c r="F942" s="27">
        <f t="shared" si="170"/>
        <v>7081661.9963779664</v>
      </c>
      <c r="G942" s="37">
        <f t="shared" si="171"/>
        <v>6375124.6122984281</v>
      </c>
      <c r="H942" s="37">
        <f t="shared" si="172"/>
        <v>6399238.2518484043</v>
      </c>
      <c r="I942" s="30"/>
      <c r="J942" s="31"/>
      <c r="K942" s="10">
        <f t="shared" si="179"/>
        <v>412.55250000000001</v>
      </c>
      <c r="L942" s="10">
        <f t="shared" si="180"/>
        <v>412.70400000000001</v>
      </c>
      <c r="M942" s="8">
        <v>43196</v>
      </c>
      <c r="N942" s="16">
        <v>0.98541666666666661</v>
      </c>
      <c r="O942" s="6">
        <v>406.65</v>
      </c>
      <c r="P942" s="1">
        <v>7.8479999999999999</v>
      </c>
      <c r="Q942" s="1">
        <v>2.6</v>
      </c>
      <c r="R942" s="1">
        <v>0.47</v>
      </c>
      <c r="S942" s="10">
        <v>1.4210899999999999E-14</v>
      </c>
      <c r="T942" s="10">
        <v>83.52</v>
      </c>
      <c r="U942" s="10">
        <v>22.11</v>
      </c>
      <c r="V942" s="12">
        <v>5</v>
      </c>
      <c r="W942" s="10">
        <v>99</v>
      </c>
      <c r="X942" s="12">
        <v>5</v>
      </c>
      <c r="Y942" s="10">
        <v>60.15</v>
      </c>
      <c r="Z942" s="12">
        <v>5</v>
      </c>
      <c r="AA942" s="10">
        <v>151.5</v>
      </c>
      <c r="AB942" s="6">
        <v>6</v>
      </c>
      <c r="AD942" s="2">
        <f t="shared" si="173"/>
        <v>1.0964481614428294</v>
      </c>
      <c r="AE942" s="58">
        <f t="shared" si="174"/>
        <v>-0.3784927130818917</v>
      </c>
      <c r="AF942" s="58">
        <f t="shared" si="175"/>
        <v>0.83709922631862255</v>
      </c>
      <c r="AG942" s="57">
        <f t="shared" si="176"/>
        <v>-0.77223059463757682</v>
      </c>
      <c r="AH942" s="59">
        <f t="shared" si="177"/>
        <v>2.1764579884284188</v>
      </c>
      <c r="AI942" s="60">
        <f t="shared" si="178"/>
        <v>0.5765286810817164</v>
      </c>
    </row>
    <row r="943" spans="2:35">
      <c r="B943" s="11"/>
      <c r="E943" s="27">
        <f t="shared" si="169"/>
        <v>4830667.7106935782</v>
      </c>
      <c r="F943" s="27">
        <f t="shared" si="170"/>
        <v>7326730.4713825705</v>
      </c>
      <c r="G943" s="37">
        <f t="shared" si="171"/>
        <v>6645764.9358337438</v>
      </c>
      <c r="H943" s="37">
        <f t="shared" si="172"/>
        <v>6635796.7282924196</v>
      </c>
      <c r="I943" s="30"/>
      <c r="J943" s="31"/>
      <c r="K943" s="10">
        <f t="shared" si="179"/>
        <v>409.5</v>
      </c>
      <c r="L943" s="10">
        <f t="shared" si="180"/>
        <v>409.65</v>
      </c>
      <c r="M943" s="8">
        <v>43197</v>
      </c>
      <c r="N943" s="16">
        <v>0.49652777777777773</v>
      </c>
      <c r="O943" s="6">
        <v>406.65</v>
      </c>
      <c r="P943" s="1">
        <v>7.8479999999999999</v>
      </c>
      <c r="Q943" s="1">
        <v>2.5499999999999998</v>
      </c>
      <c r="R943" s="1">
        <v>0.44</v>
      </c>
      <c r="S943" s="10">
        <v>-2.9</v>
      </c>
      <c r="T943" s="10">
        <v>82.59</v>
      </c>
      <c r="U943" s="10">
        <v>22.26</v>
      </c>
      <c r="V943" s="12">
        <v>5</v>
      </c>
      <c r="W943" s="10">
        <v>30</v>
      </c>
      <c r="X943" s="12">
        <v>5</v>
      </c>
      <c r="Y943" s="10">
        <v>59.46</v>
      </c>
      <c r="Z943" s="12">
        <v>5</v>
      </c>
      <c r="AA943" s="10">
        <v>150</v>
      </c>
      <c r="AB943" s="6">
        <v>6</v>
      </c>
      <c r="AD943" s="2">
        <f t="shared" si="173"/>
        <v>1.1489860114818842</v>
      </c>
      <c r="AE943" s="58">
        <f t="shared" si="174"/>
        <v>-0.3884558944882337</v>
      </c>
      <c r="AF943" s="58">
        <f t="shared" si="175"/>
        <v>0.8368524027925941</v>
      </c>
      <c r="AG943" s="57">
        <f t="shared" si="176"/>
        <v>-0.77351132574438697</v>
      </c>
      <c r="AH943" s="59">
        <f t="shared" si="177"/>
        <v>2.1339736271211147</v>
      </c>
      <c r="AI943" s="60">
        <f t="shared" si="178"/>
        <v>0.53988816716815247</v>
      </c>
    </row>
    <row r="944" spans="2:35">
      <c r="B944" s="11"/>
      <c r="E944" s="27">
        <f t="shared" si="169"/>
        <v>4958860.5011129538</v>
      </c>
      <c r="F944" s="27">
        <f t="shared" si="170"/>
        <v>7227798.28984401</v>
      </c>
      <c r="G944" s="37">
        <f t="shared" si="171"/>
        <v>6688418.4944385244</v>
      </c>
      <c r="H944" s="37">
        <f t="shared" si="172"/>
        <v>6574779.6193662453</v>
      </c>
      <c r="I944" s="30"/>
      <c r="J944" s="31"/>
      <c r="K944" s="10">
        <f t="shared" si="179"/>
        <v>407.5575</v>
      </c>
      <c r="L944" s="10">
        <f t="shared" si="180"/>
        <v>407.71050000000002</v>
      </c>
      <c r="M944" s="8">
        <v>43198</v>
      </c>
      <c r="N944" s="16">
        <v>0.19652777777777777</v>
      </c>
      <c r="O944" s="6">
        <v>406.65</v>
      </c>
      <c r="P944" s="1">
        <v>7.8479999999999999</v>
      </c>
      <c r="Q944" s="1">
        <v>2.52</v>
      </c>
      <c r="R944" s="1">
        <v>0.46</v>
      </c>
      <c r="S944" s="10">
        <v>-5.4</v>
      </c>
      <c r="T944" s="10">
        <v>82.35</v>
      </c>
      <c r="U944" s="10">
        <v>22.14</v>
      </c>
      <c r="V944" s="12">
        <v>5</v>
      </c>
      <c r="W944" s="10">
        <v>28.5</v>
      </c>
      <c r="X944" s="12">
        <v>5</v>
      </c>
      <c r="Y944" s="10">
        <v>59.19</v>
      </c>
      <c r="Z944" s="12">
        <v>5</v>
      </c>
      <c r="AA944" s="10">
        <v>153</v>
      </c>
      <c r="AB944" s="6">
        <v>6</v>
      </c>
      <c r="AD944" s="2">
        <f t="shared" si="173"/>
        <v>1.1076101244422047</v>
      </c>
      <c r="AE944" s="58">
        <f t="shared" si="174"/>
        <v>-0.39510978942050257</v>
      </c>
      <c r="AF944" s="58">
        <f t="shared" si="175"/>
        <v>0.8471216320501237</v>
      </c>
      <c r="AG944" s="57">
        <f t="shared" si="176"/>
        <v>-0.72054227997872666</v>
      </c>
      <c r="AH944" s="59">
        <f t="shared" si="177"/>
        <v>2.1347465127663119</v>
      </c>
      <c r="AI944" s="60">
        <f t="shared" si="178"/>
        <v>0.55758625526324834</v>
      </c>
    </row>
    <row r="945" spans="2:35">
      <c r="B945" s="11"/>
      <c r="E945" s="27">
        <f t="shared" si="169"/>
        <v>4883566.9657041831</v>
      </c>
      <c r="F945" s="27">
        <f t="shared" si="170"/>
        <v>6115843.0886697518</v>
      </c>
      <c r="G945" s="37">
        <f t="shared" si="171"/>
        <v>5986638.5888117272</v>
      </c>
      <c r="H945" s="37">
        <f t="shared" si="172"/>
        <v>5655157.3116304306</v>
      </c>
      <c r="I945" s="30"/>
      <c r="J945" s="31"/>
      <c r="K945" s="10">
        <f t="shared" si="179"/>
        <v>407.77499999999998</v>
      </c>
      <c r="L945" s="10">
        <f t="shared" si="180"/>
        <v>407.92649999999998</v>
      </c>
      <c r="M945" s="8">
        <v>43196</v>
      </c>
      <c r="N945" s="16">
        <v>0.82500000000000007</v>
      </c>
      <c r="O945" s="6">
        <v>406.5</v>
      </c>
      <c r="P945" s="1">
        <v>7.8479999999999999</v>
      </c>
      <c r="Q945" s="1">
        <v>2.5299999999999998</v>
      </c>
      <c r="R945" s="1">
        <v>0.63</v>
      </c>
      <c r="S945" s="10">
        <v>1.7</v>
      </c>
      <c r="T945" s="10">
        <v>82.14</v>
      </c>
      <c r="U945" s="10">
        <v>21.93</v>
      </c>
      <c r="V945" s="12">
        <v>5</v>
      </c>
      <c r="W945" s="10">
        <v>103.5</v>
      </c>
      <c r="X945" s="12">
        <v>5</v>
      </c>
      <c r="Y945" s="10">
        <v>59.37</v>
      </c>
      <c r="Z945" s="12">
        <v>5</v>
      </c>
      <c r="AA945" s="10">
        <v>151.5</v>
      </c>
      <c r="AB945" s="6">
        <v>6</v>
      </c>
      <c r="AD945" s="2">
        <f t="shared" si="173"/>
        <v>0.87896316504877636</v>
      </c>
      <c r="AE945" s="58">
        <f t="shared" si="174"/>
        <v>-0.39218770629133193</v>
      </c>
      <c r="AF945" s="58">
        <f t="shared" si="175"/>
        <v>0.88960844903623859</v>
      </c>
      <c r="AG945" s="57">
        <f t="shared" si="176"/>
        <v>-0.50801101040355334</v>
      </c>
      <c r="AH945" s="59">
        <f t="shared" si="177"/>
        <v>2.2507093760616836</v>
      </c>
      <c r="AI945" s="60">
        <f t="shared" si="178"/>
        <v>0.72717953910141264</v>
      </c>
    </row>
    <row r="946" spans="2:35">
      <c r="B946" s="11"/>
      <c r="E946" s="27">
        <f t="shared" si="169"/>
        <v>4456541.0378330676</v>
      </c>
      <c r="F946" s="27">
        <f t="shared" si="170"/>
        <v>6282438.9127251692</v>
      </c>
      <c r="G946" s="37">
        <f t="shared" si="171"/>
        <v>5783611.3179360824</v>
      </c>
      <c r="H946" s="37">
        <f t="shared" si="172"/>
        <v>5695201.5437971624</v>
      </c>
      <c r="I946" s="30"/>
      <c r="J946" s="31"/>
      <c r="K946" s="10">
        <f t="shared" si="179"/>
        <v>406.91250000000002</v>
      </c>
      <c r="L946" s="10">
        <f t="shared" si="180"/>
        <v>407.09100000000007</v>
      </c>
      <c r="M946" s="8">
        <v>43197</v>
      </c>
      <c r="N946" s="16">
        <v>0.16111111111111112</v>
      </c>
      <c r="O946" s="6">
        <v>406.5</v>
      </c>
      <c r="P946" s="1">
        <v>7.8479999999999999</v>
      </c>
      <c r="Q946" s="1">
        <v>2.68</v>
      </c>
      <c r="R946" s="1">
        <v>0.6</v>
      </c>
      <c r="S946" s="10">
        <v>2.5</v>
      </c>
      <c r="T946" s="10">
        <v>82.02</v>
      </c>
      <c r="U946" s="10">
        <v>21.3</v>
      </c>
      <c r="V946" s="12">
        <v>5</v>
      </c>
      <c r="W946" s="10">
        <v>24</v>
      </c>
      <c r="X946" s="12">
        <v>5</v>
      </c>
      <c r="Y946" s="10">
        <v>59.88</v>
      </c>
      <c r="Z946" s="12">
        <v>5</v>
      </c>
      <c r="AA946" s="10">
        <v>178.5</v>
      </c>
      <c r="AB946" s="6">
        <v>6</v>
      </c>
      <c r="AD946" s="2">
        <f t="shared" si="173"/>
        <v>0.91184250438485748</v>
      </c>
      <c r="AE946" s="58">
        <f t="shared" si="174"/>
        <v>-0.36388494010429662</v>
      </c>
      <c r="AF946" s="58">
        <f t="shared" si="175"/>
        <v>0.85630583571103414</v>
      </c>
      <c r="AG946" s="57">
        <f t="shared" si="176"/>
        <v>-0.67371096257951457</v>
      </c>
      <c r="AH946" s="59">
        <f t="shared" si="177"/>
        <v>2.2948996397055716</v>
      </c>
      <c r="AI946" s="60">
        <f t="shared" si="178"/>
        <v>0.71948599823481618</v>
      </c>
    </row>
    <row r="947" spans="2:35">
      <c r="B947" s="11"/>
      <c r="E947" s="27">
        <f t="shared" si="169"/>
        <v>4408777.8715094775</v>
      </c>
      <c r="F947" s="27">
        <f t="shared" si="170"/>
        <v>7329697.8375174245</v>
      </c>
      <c r="G947" s="37">
        <f t="shared" si="171"/>
        <v>6255260.2289912356</v>
      </c>
      <c r="H947" s="37">
        <f t="shared" si="172"/>
        <v>6551119.7276321435</v>
      </c>
      <c r="I947" s="30"/>
      <c r="J947" s="31"/>
      <c r="K947" s="10">
        <f t="shared" si="179"/>
        <v>409.77749999999997</v>
      </c>
      <c r="L947" s="10">
        <f t="shared" si="180"/>
        <v>409.93200000000002</v>
      </c>
      <c r="M947" s="8">
        <v>43197</v>
      </c>
      <c r="N947" s="16">
        <v>0.52847222222222223</v>
      </c>
      <c r="O947" s="6">
        <v>406.5</v>
      </c>
      <c r="P947" s="1">
        <v>7.8479999999999999</v>
      </c>
      <c r="Q947" s="1">
        <v>2.7</v>
      </c>
      <c r="R947" s="1">
        <v>0.44</v>
      </c>
      <c r="S947" s="10">
        <v>-3</v>
      </c>
      <c r="T947" s="10">
        <v>82.89</v>
      </c>
      <c r="U947" s="10">
        <v>22.32</v>
      </c>
      <c r="V947" s="12">
        <v>5</v>
      </c>
      <c r="W947" s="10">
        <v>21</v>
      </c>
      <c r="X947" s="12">
        <v>5</v>
      </c>
      <c r="Y947" s="10">
        <v>59.46</v>
      </c>
      <c r="Z947" s="12">
        <v>5</v>
      </c>
      <c r="AA947" s="10">
        <v>154.5</v>
      </c>
      <c r="AB947" s="6">
        <v>6</v>
      </c>
      <c r="AD947" s="2">
        <f t="shared" si="173"/>
        <v>1.1485382893157325</v>
      </c>
      <c r="AE947" s="58">
        <f t="shared" si="174"/>
        <v>-0.36048428723195292</v>
      </c>
      <c r="AF947" s="58">
        <f t="shared" si="175"/>
        <v>0.81524599521275543</v>
      </c>
      <c r="AG947" s="57">
        <f t="shared" si="176"/>
        <v>-0.8871132593049782</v>
      </c>
      <c r="AH947" s="59">
        <f t="shared" si="177"/>
        <v>2.2011641870744398</v>
      </c>
      <c r="AI947" s="60">
        <f t="shared" si="178"/>
        <v>0.55419678549423568</v>
      </c>
    </row>
    <row r="948" spans="2:35">
      <c r="B948" s="11"/>
      <c r="E948" s="27">
        <f t="shared" si="169"/>
        <v>4897311.7247242685</v>
      </c>
      <c r="F948" s="27">
        <f t="shared" si="170"/>
        <v>7259617.7035560561</v>
      </c>
      <c r="G948" s="37">
        <f t="shared" si="171"/>
        <v>6662246.313642066</v>
      </c>
      <c r="H948" s="37">
        <f t="shared" si="172"/>
        <v>6592448.3656195011</v>
      </c>
      <c r="I948" s="30"/>
      <c r="J948" s="31"/>
      <c r="K948" s="10">
        <f t="shared" si="179"/>
        <v>407.4</v>
      </c>
      <c r="L948" s="10">
        <f t="shared" si="180"/>
        <v>407.55149999999998</v>
      </c>
      <c r="M948" s="8">
        <v>43198</v>
      </c>
      <c r="N948" s="16">
        <v>0.1111111111111111</v>
      </c>
      <c r="O948" s="6">
        <v>406.5</v>
      </c>
      <c r="P948" s="1">
        <v>7.8479999999999999</v>
      </c>
      <c r="Q948" s="1">
        <v>2.5299999999999998</v>
      </c>
      <c r="R948" s="1">
        <v>0.45</v>
      </c>
      <c r="S948" s="10">
        <v>-3.4</v>
      </c>
      <c r="T948" s="10">
        <v>82.65</v>
      </c>
      <c r="U948" s="10">
        <v>22.11</v>
      </c>
      <c r="V948" s="12">
        <v>5</v>
      </c>
      <c r="W948" s="10">
        <v>28.5</v>
      </c>
      <c r="X948" s="12">
        <v>5</v>
      </c>
      <c r="Y948" s="10">
        <v>59.19</v>
      </c>
      <c r="Z948" s="12">
        <v>5</v>
      </c>
      <c r="AA948" s="10">
        <v>151.5</v>
      </c>
      <c r="AB948" s="6">
        <v>6</v>
      </c>
      <c r="AD948" s="2">
        <f t="shared" si="173"/>
        <v>1.1292234895812245</v>
      </c>
      <c r="AE948" s="58">
        <f t="shared" si="174"/>
        <v>-0.39240427964948121</v>
      </c>
      <c r="AF948" s="58">
        <f t="shared" si="175"/>
        <v>0.84272188524097569</v>
      </c>
      <c r="AG948" s="57">
        <f t="shared" si="176"/>
        <v>-0.74315727431585565</v>
      </c>
      <c r="AH948" s="59">
        <f t="shared" si="177"/>
        <v>2.1320863696596684</v>
      </c>
      <c r="AI948" s="60">
        <f t="shared" si="178"/>
        <v>0.54831261931510045</v>
      </c>
    </row>
    <row r="949" spans="2:35">
      <c r="B949" s="11"/>
      <c r="E949" s="27">
        <f t="shared" si="169"/>
        <v>4942283.1700186282</v>
      </c>
      <c r="F949" s="27">
        <f t="shared" si="170"/>
        <v>11905770.724012792</v>
      </c>
      <c r="G949" s="37">
        <f t="shared" si="171"/>
        <v>9484682.6446387004</v>
      </c>
      <c r="H949" s="37">
        <f t="shared" si="172"/>
        <v>10829813.555013509</v>
      </c>
      <c r="I949" s="30"/>
      <c r="J949" s="31"/>
      <c r="K949" s="10">
        <f t="shared" si="179"/>
        <v>406.59000000000003</v>
      </c>
      <c r="L949" s="10">
        <f t="shared" si="180"/>
        <v>406.63499999999999</v>
      </c>
      <c r="M949" s="8">
        <v>43196</v>
      </c>
      <c r="N949" s="16">
        <v>0.71458333333333324</v>
      </c>
      <c r="O949" s="6">
        <v>406.35</v>
      </c>
      <c r="P949" s="1">
        <v>7.8479999999999999</v>
      </c>
      <c r="Q949" s="1">
        <v>2.5099999999999998</v>
      </c>
      <c r="R949" s="1">
        <v>0.11</v>
      </c>
      <c r="S949" s="10">
        <v>-0.3</v>
      </c>
      <c r="T949" s="10">
        <v>81.96</v>
      </c>
      <c r="U949" s="10">
        <v>21.75</v>
      </c>
      <c r="V949" s="12">
        <v>5</v>
      </c>
      <c r="W949" s="10">
        <v>3</v>
      </c>
      <c r="X949" s="12">
        <v>5</v>
      </c>
      <c r="Y949" s="10">
        <v>59.52</v>
      </c>
      <c r="Z949" s="12">
        <v>5</v>
      </c>
      <c r="AA949" s="10">
        <v>45</v>
      </c>
      <c r="AB949" s="6">
        <v>6</v>
      </c>
      <c r="AD949" s="2">
        <f t="shared" si="173"/>
        <v>2.9362637795330699</v>
      </c>
      <c r="AE949" s="58">
        <f t="shared" si="174"/>
        <v>-0.39607008886828732</v>
      </c>
      <c r="AF949" s="58">
        <f t="shared" si="175"/>
        <v>0.7280290180302148</v>
      </c>
      <c r="AG949" s="57">
        <f t="shared" si="176"/>
        <v>-1.3785131008361138</v>
      </c>
      <c r="AH949" s="59">
        <f t="shared" si="177"/>
        <v>1.827352835255839</v>
      </c>
      <c r="AI949" s="60">
        <f t="shared" si="178"/>
        <v>0.15514721897912284</v>
      </c>
    </row>
    <row r="950" spans="2:35">
      <c r="B950" s="11"/>
      <c r="E950" s="27">
        <f t="shared" si="169"/>
        <v>4815302.5410079351</v>
      </c>
      <c r="F950" s="27">
        <f t="shared" si="170"/>
        <v>5638449.0019065356</v>
      </c>
      <c r="G950" s="37">
        <f t="shared" si="171"/>
        <v>5658089.4113853136</v>
      </c>
      <c r="H950" s="37">
        <f t="shared" si="172"/>
        <v>5261355.8702483904</v>
      </c>
      <c r="I950" s="30"/>
      <c r="J950" s="31"/>
      <c r="K950" s="10">
        <f t="shared" si="179"/>
        <v>407.07749999999999</v>
      </c>
      <c r="L950" s="10">
        <f t="shared" si="180"/>
        <v>407.22299999999996</v>
      </c>
      <c r="M950" s="8">
        <v>43197</v>
      </c>
      <c r="N950" s="16">
        <v>3.8194444444444441E-2</v>
      </c>
      <c r="O950" s="6">
        <v>406.35</v>
      </c>
      <c r="P950" s="1">
        <v>7.8479999999999999</v>
      </c>
      <c r="Q950" s="1">
        <v>2.5499999999999998</v>
      </c>
      <c r="R950" s="1">
        <v>0.73</v>
      </c>
      <c r="S950" s="10">
        <v>0.1</v>
      </c>
      <c r="T950" s="10">
        <v>82.2</v>
      </c>
      <c r="U950" s="10">
        <v>21.84</v>
      </c>
      <c r="V950" s="12">
        <v>5</v>
      </c>
      <c r="W950" s="10">
        <v>0</v>
      </c>
      <c r="X950" s="12">
        <v>5</v>
      </c>
      <c r="Y950" s="10">
        <v>59.43</v>
      </c>
      <c r="Z950" s="12">
        <v>5</v>
      </c>
      <c r="AA950" s="10">
        <v>145.5</v>
      </c>
      <c r="AB950" s="6">
        <v>6</v>
      </c>
      <c r="AD950" s="2">
        <f t="shared" si="173"/>
        <v>0.78445139401410979</v>
      </c>
      <c r="AE950" s="58">
        <f t="shared" si="174"/>
        <v>-0.38787357428515479</v>
      </c>
      <c r="AF950" s="58">
        <f t="shared" si="175"/>
        <v>0.90980274098003378</v>
      </c>
      <c r="AG950" s="57">
        <f t="shared" si="176"/>
        <v>-0.41052759096841251</v>
      </c>
      <c r="AH950" s="59">
        <f t="shared" si="177"/>
        <v>2.3199969894990864</v>
      </c>
      <c r="AI950" s="60">
        <f t="shared" si="178"/>
        <v>0.82390211784837131</v>
      </c>
    </row>
    <row r="951" spans="2:35">
      <c r="B951" s="11"/>
      <c r="E951" s="27">
        <f t="shared" si="169"/>
        <v>4785403.820150313</v>
      </c>
      <c r="F951" s="27">
        <f t="shared" si="170"/>
        <v>6326514.6597185154</v>
      </c>
      <c r="G951" s="37">
        <f t="shared" si="171"/>
        <v>6048164.8760375269</v>
      </c>
      <c r="H951" s="37">
        <f t="shared" si="172"/>
        <v>5803248.6741301557</v>
      </c>
      <c r="I951" s="30"/>
      <c r="J951" s="31"/>
      <c r="K951" s="10">
        <f t="shared" si="179"/>
        <v>407.07749999999999</v>
      </c>
      <c r="L951" s="10">
        <f t="shared" si="180"/>
        <v>407.22299999999996</v>
      </c>
      <c r="M951" s="8">
        <v>43197</v>
      </c>
      <c r="N951" s="16">
        <v>6.458333333333334E-2</v>
      </c>
      <c r="O951" s="6">
        <v>406.35</v>
      </c>
      <c r="P951" s="1">
        <v>7.8479999999999999</v>
      </c>
      <c r="Q951" s="1">
        <v>2.56</v>
      </c>
      <c r="R951" s="1">
        <v>0.59</v>
      </c>
      <c r="S951" s="10">
        <v>0.7</v>
      </c>
      <c r="T951" s="10">
        <v>82.32</v>
      </c>
      <c r="U951" s="10">
        <v>22.08</v>
      </c>
      <c r="V951" s="12">
        <v>5</v>
      </c>
      <c r="W951" s="10">
        <v>0</v>
      </c>
      <c r="X951" s="12">
        <v>5</v>
      </c>
      <c r="Y951" s="10">
        <v>59.19</v>
      </c>
      <c r="Z951" s="12">
        <v>5</v>
      </c>
      <c r="AA951" s="10">
        <v>145.5</v>
      </c>
      <c r="AB951" s="6">
        <v>6</v>
      </c>
      <c r="AD951" s="2">
        <f t="shared" si="173"/>
        <v>0.92413598475350844</v>
      </c>
      <c r="AE951" s="58">
        <f t="shared" si="174"/>
        <v>-0.38589319944368095</v>
      </c>
      <c r="AF951" s="58">
        <f t="shared" si="175"/>
        <v>0.87383546488273833</v>
      </c>
      <c r="AG951" s="57">
        <f t="shared" si="176"/>
        <v>-0.58570333292828469</v>
      </c>
      <c r="AH951" s="59">
        <f t="shared" si="177"/>
        <v>2.23701879009981</v>
      </c>
      <c r="AI951" s="60">
        <f t="shared" si="178"/>
        <v>0.69330182743895474</v>
      </c>
    </row>
    <row r="952" spans="2:35">
      <c r="B952" s="11"/>
      <c r="E952" s="27">
        <f t="shared" si="169"/>
        <v>4947337.0894464375</v>
      </c>
      <c r="F952" s="27">
        <f t="shared" si="170"/>
        <v>6883568.6745350193</v>
      </c>
      <c r="G952" s="37">
        <f t="shared" si="171"/>
        <v>6485076.4448233899</v>
      </c>
      <c r="H952" s="37">
        <f t="shared" si="172"/>
        <v>6292526.3998517413</v>
      </c>
      <c r="I952" s="30"/>
      <c r="J952" s="31"/>
      <c r="K952" s="10">
        <f t="shared" si="179"/>
        <v>407.19749999999999</v>
      </c>
      <c r="L952" s="10">
        <f t="shared" si="180"/>
        <v>407.37149999999997</v>
      </c>
      <c r="M952" s="8">
        <v>43197</v>
      </c>
      <c r="N952" s="16">
        <v>0.1388888888888889</v>
      </c>
      <c r="O952" s="6">
        <v>406.35</v>
      </c>
      <c r="P952" s="1">
        <v>7.8479999999999999</v>
      </c>
      <c r="Q952" s="1">
        <v>2.5099999999999998</v>
      </c>
      <c r="R952" s="1">
        <v>0.5</v>
      </c>
      <c r="S952" s="10">
        <v>1.8</v>
      </c>
      <c r="T952" s="10">
        <v>82.26</v>
      </c>
      <c r="U952" s="10">
        <v>22.02</v>
      </c>
      <c r="V952" s="12">
        <v>5</v>
      </c>
      <c r="W952" s="10">
        <v>25.5</v>
      </c>
      <c r="X952" s="12">
        <v>5</v>
      </c>
      <c r="Y952" s="10">
        <v>59.22</v>
      </c>
      <c r="Z952" s="12">
        <v>5</v>
      </c>
      <c r="AA952" s="10">
        <v>174</v>
      </c>
      <c r="AB952" s="6">
        <v>6</v>
      </c>
      <c r="AD952" s="2">
        <f t="shared" si="173"/>
        <v>1.0460996591460168</v>
      </c>
      <c r="AE952" s="58">
        <f t="shared" si="174"/>
        <v>-0.39615029774653487</v>
      </c>
      <c r="AF952" s="58">
        <f t="shared" si="175"/>
        <v>0.85970878222269476</v>
      </c>
      <c r="AG952" s="57">
        <f t="shared" si="176"/>
        <v>-0.65648636770673008</v>
      </c>
      <c r="AH952" s="59">
        <f t="shared" si="177"/>
        <v>2.1578690433789638</v>
      </c>
      <c r="AI952" s="60">
        <f t="shared" si="178"/>
        <v>0.59719840770575061</v>
      </c>
    </row>
    <row r="953" spans="2:35">
      <c r="B953" s="11"/>
      <c r="E953" s="27">
        <f t="shared" si="169"/>
        <v>4536982.055687096</v>
      </c>
      <c r="F953" s="27">
        <f t="shared" si="170"/>
        <v>6697486.606700222</v>
      </c>
      <c r="G953" s="37">
        <f t="shared" si="171"/>
        <v>6060179.06119275</v>
      </c>
      <c r="H953" s="37">
        <f t="shared" si="172"/>
        <v>6051431.8931808546</v>
      </c>
      <c r="I953" s="30"/>
      <c r="J953" s="31"/>
      <c r="K953" s="10">
        <f t="shared" si="179"/>
        <v>406.63499999999999</v>
      </c>
      <c r="L953" s="10">
        <f t="shared" si="180"/>
        <v>406.78499999999997</v>
      </c>
      <c r="M953" s="8">
        <v>43197</v>
      </c>
      <c r="N953" s="16">
        <v>0.50555555555555554</v>
      </c>
      <c r="O953" s="6">
        <v>406.35</v>
      </c>
      <c r="P953" s="1">
        <v>7.8479999999999999</v>
      </c>
      <c r="Q953" s="1">
        <v>2.65</v>
      </c>
      <c r="R953" s="1">
        <v>0.53</v>
      </c>
      <c r="S953" s="10">
        <v>-2.7</v>
      </c>
      <c r="T953" s="10">
        <v>81.569999999999993</v>
      </c>
      <c r="U953" s="10">
        <v>21.78</v>
      </c>
      <c r="V953" s="12">
        <v>5</v>
      </c>
      <c r="W953" s="10">
        <v>27</v>
      </c>
      <c r="X953" s="12">
        <v>5</v>
      </c>
      <c r="Y953" s="10">
        <v>59.37</v>
      </c>
      <c r="Z953" s="12">
        <v>5</v>
      </c>
      <c r="AA953" s="10">
        <v>150</v>
      </c>
      <c r="AB953" s="6">
        <v>6</v>
      </c>
      <c r="AD953" s="2">
        <f t="shared" si="173"/>
        <v>1.0008725668667688</v>
      </c>
      <c r="AE953" s="58">
        <f t="shared" si="174"/>
        <v>-0.36905307191550507</v>
      </c>
      <c r="AF953" s="58">
        <f t="shared" si="175"/>
        <v>0.84429203124987573</v>
      </c>
      <c r="AG953" s="57">
        <f t="shared" si="176"/>
        <v>-0.73507309744354765</v>
      </c>
      <c r="AH953" s="59">
        <f t="shared" si="177"/>
        <v>2.2373738828121708</v>
      </c>
      <c r="AI953" s="60">
        <f t="shared" si="178"/>
        <v>0.64458942953474196</v>
      </c>
    </row>
    <row r="954" spans="2:35">
      <c r="B954" s="11"/>
      <c r="E954" s="27">
        <f t="shared" si="169"/>
        <v>4369212.2122814311</v>
      </c>
      <c r="F954" s="27">
        <f t="shared" si="170"/>
        <v>6682361.6580301486</v>
      </c>
      <c r="G954" s="37">
        <f t="shared" si="171"/>
        <v>5909749.8979736529</v>
      </c>
      <c r="H954" s="37">
        <f t="shared" si="172"/>
        <v>6004758.5982157122</v>
      </c>
      <c r="I954" s="30"/>
      <c r="J954" s="31"/>
      <c r="K954" s="10">
        <f t="shared" si="179"/>
        <v>408.96750000000003</v>
      </c>
      <c r="L954" s="10">
        <f t="shared" si="180"/>
        <v>409.12200000000007</v>
      </c>
      <c r="M954" s="8">
        <v>43196</v>
      </c>
      <c r="N954" s="16">
        <v>0.97083333333333333</v>
      </c>
      <c r="O954" s="6">
        <v>406.2</v>
      </c>
      <c r="P954" s="1">
        <v>7.8479999999999999</v>
      </c>
      <c r="Q954" s="1">
        <v>2.71</v>
      </c>
      <c r="R954" s="1">
        <v>0.53</v>
      </c>
      <c r="S954" s="10">
        <v>0.4</v>
      </c>
      <c r="T954" s="10">
        <v>82.02</v>
      </c>
      <c r="U954" s="10">
        <v>21.78</v>
      </c>
      <c r="V954" s="12">
        <v>5</v>
      </c>
      <c r="W954" s="10">
        <v>99</v>
      </c>
      <c r="X954" s="12">
        <v>5</v>
      </c>
      <c r="Y954" s="10">
        <v>59.76</v>
      </c>
      <c r="Z954" s="12">
        <v>5</v>
      </c>
      <c r="AA954" s="10">
        <v>154.5</v>
      </c>
      <c r="AB954" s="6">
        <v>6</v>
      </c>
      <c r="AD954" s="2">
        <f t="shared" si="173"/>
        <v>1.0018248229374476</v>
      </c>
      <c r="AE954" s="58">
        <f t="shared" si="174"/>
        <v>-0.35826004032181236</v>
      </c>
      <c r="AF954" s="58">
        <f t="shared" si="175"/>
        <v>0.83566228620290306</v>
      </c>
      <c r="AG954" s="57">
        <f t="shared" si="176"/>
        <v>-0.77969197286647551</v>
      </c>
      <c r="AH954" s="59">
        <f t="shared" si="177"/>
        <v>2.264644795609867</v>
      </c>
      <c r="AI954" s="60">
        <f t="shared" si="178"/>
        <v>0.65124599706052322</v>
      </c>
    </row>
    <row r="955" spans="2:35">
      <c r="B955" s="11"/>
      <c r="E955" s="27">
        <f t="shared" si="169"/>
        <v>4321677.2074279217</v>
      </c>
      <c r="F955" s="27">
        <f t="shared" si="170"/>
        <v>6749569.4996576551</v>
      </c>
      <c r="G955" s="37">
        <f t="shared" si="171"/>
        <v>5898611.6295489613</v>
      </c>
      <c r="H955" s="37">
        <f t="shared" si="172"/>
        <v>6049955.5096190795</v>
      </c>
      <c r="I955" s="30"/>
      <c r="J955" s="31"/>
      <c r="K955" s="10">
        <f t="shared" si="179"/>
        <v>407.06249999999994</v>
      </c>
      <c r="L955" s="10">
        <f t="shared" si="180"/>
        <v>407.20799999999991</v>
      </c>
      <c r="M955" s="8">
        <v>43197</v>
      </c>
      <c r="N955" s="16">
        <v>0.1173611111111111</v>
      </c>
      <c r="O955" s="6">
        <v>406.2</v>
      </c>
      <c r="P955" s="1">
        <v>7.8479999999999999</v>
      </c>
      <c r="Q955" s="1">
        <v>2.73</v>
      </c>
      <c r="R955" s="1">
        <v>0.52</v>
      </c>
      <c r="S955" s="10">
        <v>1.3</v>
      </c>
      <c r="T955" s="10">
        <v>81.69</v>
      </c>
      <c r="U955" s="10">
        <v>22.08</v>
      </c>
      <c r="V955" s="12">
        <v>5</v>
      </c>
      <c r="W955" s="10">
        <v>27</v>
      </c>
      <c r="X955" s="12">
        <v>5</v>
      </c>
      <c r="Y955" s="10">
        <v>59.16</v>
      </c>
      <c r="Z955" s="12">
        <v>5</v>
      </c>
      <c r="AA955" s="10">
        <v>145.5</v>
      </c>
      <c r="AB955" s="6">
        <v>6</v>
      </c>
      <c r="AD955" s="2">
        <f t="shared" si="173"/>
        <v>1.0159459409706413</v>
      </c>
      <c r="AE955" s="58">
        <f t="shared" si="174"/>
        <v>-0.35494232119961922</v>
      </c>
      <c r="AF955" s="58">
        <f t="shared" si="175"/>
        <v>0.83062381633851967</v>
      </c>
      <c r="AG955" s="57">
        <f t="shared" si="176"/>
        <v>-0.80595620594174711</v>
      </c>
      <c r="AH955" s="59">
        <f t="shared" si="177"/>
        <v>2.2676030186041585</v>
      </c>
      <c r="AI955" s="60">
        <f t="shared" si="178"/>
        <v>0.64283418554157257</v>
      </c>
    </row>
    <row r="956" spans="2:35">
      <c r="B956" s="11"/>
      <c r="E956" s="27">
        <f t="shared" si="169"/>
        <v>4397865.215283283</v>
      </c>
      <c r="F956" s="27">
        <f t="shared" si="170"/>
        <v>6625475.388373849</v>
      </c>
      <c r="G956" s="37">
        <f t="shared" si="171"/>
        <v>5906632.0867933724</v>
      </c>
      <c r="H956" s="37">
        <f t="shared" si="172"/>
        <v>5963445.4937841455</v>
      </c>
      <c r="I956" s="30"/>
      <c r="J956" s="31"/>
      <c r="K956" s="10">
        <f t="shared" si="179"/>
        <v>406.1925</v>
      </c>
      <c r="L956" s="10">
        <f t="shared" si="180"/>
        <v>406.19549999999998</v>
      </c>
      <c r="M956" s="8">
        <v>43197</v>
      </c>
      <c r="N956" s="16">
        <v>0.13055555555555556</v>
      </c>
      <c r="O956" s="6">
        <v>406.2</v>
      </c>
      <c r="P956" s="1">
        <v>7.8479999999999999</v>
      </c>
      <c r="Q956" s="1">
        <v>2.7</v>
      </c>
      <c r="R956" s="1">
        <v>0.54</v>
      </c>
      <c r="S956" s="10">
        <v>1.6</v>
      </c>
      <c r="T956" s="10">
        <v>81.96</v>
      </c>
      <c r="U956" s="10">
        <v>22.26</v>
      </c>
      <c r="V956" s="12">
        <v>5</v>
      </c>
      <c r="W956" s="10">
        <v>25.5</v>
      </c>
      <c r="X956" s="12">
        <v>5</v>
      </c>
      <c r="Y956" s="10">
        <v>58.95</v>
      </c>
      <c r="Z956" s="12">
        <v>5</v>
      </c>
      <c r="AA956" s="10">
        <v>3</v>
      </c>
      <c r="AB956" s="6">
        <v>6</v>
      </c>
      <c r="AD956" s="2">
        <f t="shared" si="173"/>
        <v>0.98746585892445538</v>
      </c>
      <c r="AE956" s="58">
        <f t="shared" si="174"/>
        <v>-0.36000935818122082</v>
      </c>
      <c r="AF956" s="58">
        <f t="shared" si="175"/>
        <v>0.8393642191709817</v>
      </c>
      <c r="AG956" s="57">
        <f t="shared" si="176"/>
        <v>-0.76049548047815374</v>
      </c>
      <c r="AH956" s="59">
        <f t="shared" si="177"/>
        <v>2.2662833917616503</v>
      </c>
      <c r="AI956" s="60">
        <f t="shared" si="178"/>
        <v>0.66060720773685377</v>
      </c>
    </row>
    <row r="957" spans="2:35">
      <c r="B957" s="11"/>
      <c r="E957" s="27">
        <f t="shared" si="169"/>
        <v>5005872.8606812814</v>
      </c>
      <c r="F957" s="27">
        <f t="shared" si="170"/>
        <v>6384099.6411530152</v>
      </c>
      <c r="G957" s="37">
        <f t="shared" si="171"/>
        <v>6223795.7334578624</v>
      </c>
      <c r="H957" s="37">
        <f t="shared" si="172"/>
        <v>5897888.4795612087</v>
      </c>
      <c r="I957" s="30"/>
      <c r="J957" s="31"/>
      <c r="K957" s="10">
        <f t="shared" si="179"/>
        <v>406.78500000000003</v>
      </c>
      <c r="L957" s="10">
        <f t="shared" si="180"/>
        <v>406.93049999999999</v>
      </c>
      <c r="M957" s="8">
        <v>43196</v>
      </c>
      <c r="N957" s="16">
        <v>0.68819444444444444</v>
      </c>
      <c r="O957" s="6">
        <v>406.05</v>
      </c>
      <c r="P957" s="1">
        <v>7.8479999999999999</v>
      </c>
      <c r="Q957" s="1">
        <v>2.4900000000000002</v>
      </c>
      <c r="R957" s="1">
        <v>0.57999999999999996</v>
      </c>
      <c r="S957" s="10">
        <v>-0.2</v>
      </c>
      <c r="T957" s="10">
        <v>82.38</v>
      </c>
      <c r="U957" s="10">
        <v>21.66</v>
      </c>
      <c r="V957" s="12">
        <v>5</v>
      </c>
      <c r="W957" s="10">
        <v>1.5</v>
      </c>
      <c r="X957" s="12">
        <v>5</v>
      </c>
      <c r="Y957" s="10">
        <v>59.55</v>
      </c>
      <c r="Z957" s="12">
        <v>5</v>
      </c>
      <c r="AA957" s="10">
        <v>145.5</v>
      </c>
      <c r="AB957" s="6">
        <v>6</v>
      </c>
      <c r="AD957" s="2">
        <f t="shared" si="173"/>
        <v>0.93574670008842209</v>
      </c>
      <c r="AE957" s="58">
        <f t="shared" si="174"/>
        <v>-0.39991409778840592</v>
      </c>
      <c r="AF957" s="58">
        <f t="shared" si="175"/>
        <v>0.88447394361713583</v>
      </c>
      <c r="AG957" s="57">
        <f t="shared" si="176"/>
        <v>-0.5331495677345538</v>
      </c>
      <c r="AH957" s="59">
        <f t="shared" si="177"/>
        <v>2.2023401196066685</v>
      </c>
      <c r="AI957" s="60">
        <f t="shared" si="178"/>
        <v>0.67335323404992575</v>
      </c>
    </row>
    <row r="958" spans="2:35">
      <c r="B958" s="11"/>
      <c r="E958" s="27">
        <f t="shared" si="169"/>
        <v>5157893.7552455906</v>
      </c>
      <c r="F958" s="27">
        <f t="shared" si="170"/>
        <v>7255858.2773151221</v>
      </c>
      <c r="G958" s="37">
        <f t="shared" si="171"/>
        <v>6862073.4020694755</v>
      </c>
      <c r="H958" s="37">
        <f t="shared" si="172"/>
        <v>6643665.600586134</v>
      </c>
      <c r="I958" s="30"/>
      <c r="J958" s="31"/>
      <c r="K958" s="10">
        <f t="shared" si="179"/>
        <v>408.9</v>
      </c>
      <c r="L958" s="10">
        <f t="shared" si="180"/>
        <v>409.05149999999998</v>
      </c>
      <c r="M958" s="8">
        <v>43197</v>
      </c>
      <c r="N958" s="16">
        <v>0.50347222222222221</v>
      </c>
      <c r="O958" s="6">
        <v>406.05</v>
      </c>
      <c r="P958" s="1">
        <v>7.8479999999999999</v>
      </c>
      <c r="Q958" s="1">
        <v>2.4500000000000002</v>
      </c>
      <c r="R958" s="1">
        <v>0.45</v>
      </c>
      <c r="S958" s="10">
        <v>-2.9</v>
      </c>
      <c r="T958" s="10">
        <v>82.65</v>
      </c>
      <c r="U958" s="10">
        <v>22.02</v>
      </c>
      <c r="V958" s="12">
        <v>5</v>
      </c>
      <c r="W958" s="10">
        <v>28.5</v>
      </c>
      <c r="X958" s="12">
        <v>5</v>
      </c>
      <c r="Y958" s="10">
        <v>59.58</v>
      </c>
      <c r="Z958" s="12">
        <v>5</v>
      </c>
      <c r="AA958" s="10">
        <v>151.5</v>
      </c>
      <c r="AB958" s="6">
        <v>6</v>
      </c>
      <c r="AD958" s="2">
        <f t="shared" si="173"/>
        <v>1.1290168795273683</v>
      </c>
      <c r="AE958" s="58">
        <f t="shared" si="174"/>
        <v>-0.40891141208940096</v>
      </c>
      <c r="AF958" s="58">
        <f t="shared" si="175"/>
        <v>0.85664017600866238</v>
      </c>
      <c r="AG958" s="57">
        <f t="shared" si="176"/>
        <v>-0.67201561261298548</v>
      </c>
      <c r="AH958" s="59">
        <f t="shared" si="177"/>
        <v>2.0987684312212229</v>
      </c>
      <c r="AI958" s="60">
        <f t="shared" si="178"/>
        <v>0.53940389114550058</v>
      </c>
    </row>
    <row r="959" spans="2:35">
      <c r="B959" s="11"/>
      <c r="E959" s="27">
        <f t="shared" si="169"/>
        <v>5005616.6113019567</v>
      </c>
      <c r="F959" s="27">
        <f t="shared" si="170"/>
        <v>3761108.5693085208</v>
      </c>
      <c r="G959" s="37">
        <f t="shared" si="171"/>
        <v>5005616.6113019567</v>
      </c>
      <c r="H959" s="37">
        <f t="shared" si="172"/>
        <v>3693368.0759048574</v>
      </c>
      <c r="I959" s="30"/>
      <c r="J959" s="31"/>
      <c r="K959" s="10">
        <f t="shared" si="179"/>
        <v>407.16750000000002</v>
      </c>
      <c r="L959" s="10">
        <f t="shared" si="180"/>
        <v>407.31600000000003</v>
      </c>
      <c r="M959" s="8">
        <v>43196</v>
      </c>
      <c r="N959" s="16">
        <v>0.92291666666666661</v>
      </c>
      <c r="O959" s="6">
        <v>405.9</v>
      </c>
      <c r="P959" s="1">
        <v>7.8479999999999999</v>
      </c>
      <c r="Q959" s="1">
        <v>2.4900000000000002</v>
      </c>
      <c r="R959" s="1">
        <v>1.4</v>
      </c>
      <c r="S959" s="10">
        <v>0.8</v>
      </c>
      <c r="T959" s="10">
        <v>82.26</v>
      </c>
      <c r="U959" s="10">
        <v>22.08</v>
      </c>
      <c r="V959" s="12">
        <v>5</v>
      </c>
      <c r="W959" s="10">
        <v>105</v>
      </c>
      <c r="X959" s="12">
        <v>5</v>
      </c>
      <c r="Y959" s="10">
        <v>59.1</v>
      </c>
      <c r="Z959" s="12">
        <v>5</v>
      </c>
      <c r="AA959" s="10">
        <v>148.5</v>
      </c>
      <c r="AB959" s="6">
        <v>6</v>
      </c>
      <c r="AD959" s="2">
        <f t="shared" si="173"/>
        <v>0.46205903531153658</v>
      </c>
      <c r="AE959" s="58">
        <f t="shared" si="174"/>
        <v>-0.3997327444023514</v>
      </c>
      <c r="AF959" s="58">
        <f t="shared" si="175"/>
        <v>1.1296711439220011</v>
      </c>
      <c r="AG959" s="57">
        <f t="shared" si="176"/>
        <v>0</v>
      </c>
      <c r="AH959" s="59">
        <f t="shared" si="177"/>
        <v>2.4900000000000002</v>
      </c>
      <c r="AI959" s="60">
        <f t="shared" si="178"/>
        <v>1.4375668043353209</v>
      </c>
    </row>
    <row r="960" spans="2:35">
      <c r="B960" s="11"/>
      <c r="E960" s="27">
        <f t="shared" si="169"/>
        <v>4550698.5542930933</v>
      </c>
      <c r="F960" s="27">
        <f t="shared" si="170"/>
        <v>6622197.2051054304</v>
      </c>
      <c r="G960" s="37">
        <f t="shared" si="171"/>
        <v>6033288.6175347138</v>
      </c>
      <c r="H960" s="37">
        <f t="shared" si="172"/>
        <v>5993401.2688322347</v>
      </c>
      <c r="I960" s="30"/>
      <c r="J960" s="31"/>
      <c r="K960" s="10">
        <f t="shared" si="179"/>
        <v>412.86749999999995</v>
      </c>
      <c r="L960" s="10">
        <f t="shared" si="180"/>
        <v>413.02199999999999</v>
      </c>
      <c r="M960" s="8">
        <v>43196</v>
      </c>
      <c r="N960" s="16">
        <v>0.98611111111111116</v>
      </c>
      <c r="O960" s="6">
        <v>405.9</v>
      </c>
      <c r="P960" s="1">
        <v>7.8479999999999999</v>
      </c>
      <c r="Q960" s="1">
        <v>2.64</v>
      </c>
      <c r="R960" s="1">
        <v>0.54</v>
      </c>
      <c r="S960" s="10">
        <v>0.2</v>
      </c>
      <c r="T960" s="10">
        <v>83.37</v>
      </c>
      <c r="U960" s="10">
        <v>22.08</v>
      </c>
      <c r="V960" s="12">
        <v>5</v>
      </c>
      <c r="W960" s="10">
        <v>99</v>
      </c>
      <c r="X960" s="12">
        <v>5</v>
      </c>
      <c r="Y960" s="10">
        <v>60.24</v>
      </c>
      <c r="Z960" s="12">
        <v>5</v>
      </c>
      <c r="AA960" s="10">
        <v>154.5</v>
      </c>
      <c r="AB960" s="6">
        <v>6</v>
      </c>
      <c r="AD960" s="2">
        <f t="shared" si="173"/>
        <v>0.98733829498664916</v>
      </c>
      <c r="AE960" s="58">
        <f t="shared" si="174"/>
        <v>-0.37017153826051497</v>
      </c>
      <c r="AF960" s="58">
        <f t="shared" si="175"/>
        <v>0.84797169665995586</v>
      </c>
      <c r="AG960" s="57">
        <f t="shared" si="176"/>
        <v>-0.71618643249816083</v>
      </c>
      <c r="AH960" s="59">
        <f t="shared" si="177"/>
        <v>2.2386452791822835</v>
      </c>
      <c r="AI960" s="60">
        <f t="shared" si="178"/>
        <v>0.65390160459933622</v>
      </c>
    </row>
    <row r="961" spans="2:35">
      <c r="B961" s="11"/>
      <c r="E961" s="27">
        <f t="shared" si="169"/>
        <v>4526187.7167072482</v>
      </c>
      <c r="F961" s="27">
        <f t="shared" si="170"/>
        <v>7096193.3695086977</v>
      </c>
      <c r="G961" s="37">
        <f t="shared" si="171"/>
        <v>6252361.6963287443</v>
      </c>
      <c r="H961" s="37">
        <f t="shared" si="172"/>
        <v>6380171.5296557639</v>
      </c>
      <c r="I961" s="30"/>
      <c r="J961" s="31"/>
      <c r="K961" s="10">
        <f t="shared" si="179"/>
        <v>406.95750000000004</v>
      </c>
      <c r="L961" s="10">
        <f t="shared" si="180"/>
        <v>407.10149999999999</v>
      </c>
      <c r="M961" s="8">
        <v>43196</v>
      </c>
      <c r="N961" s="16">
        <v>0.82430555555555562</v>
      </c>
      <c r="O961" s="6">
        <v>405.75</v>
      </c>
      <c r="P961" s="1">
        <v>7.8479999999999999</v>
      </c>
      <c r="Q961" s="1">
        <v>2.65</v>
      </c>
      <c r="R961" s="1">
        <v>0.47</v>
      </c>
      <c r="S961" s="10">
        <v>1.6</v>
      </c>
      <c r="T961" s="10">
        <v>82.41</v>
      </c>
      <c r="U961" s="10">
        <v>22.29</v>
      </c>
      <c r="V961" s="12">
        <v>5</v>
      </c>
      <c r="W961" s="10">
        <v>97.5</v>
      </c>
      <c r="X961" s="12">
        <v>5</v>
      </c>
      <c r="Y961" s="10">
        <v>58.86</v>
      </c>
      <c r="Z961" s="12">
        <v>5</v>
      </c>
      <c r="AA961" s="10">
        <v>144</v>
      </c>
      <c r="AB961" s="6">
        <v>6</v>
      </c>
      <c r="AD961" s="2">
        <f t="shared" si="173"/>
        <v>1.0941209229327624</v>
      </c>
      <c r="AE961" s="58">
        <f t="shared" si="174"/>
        <v>-0.36824580567618848</v>
      </c>
      <c r="AF961" s="58">
        <f t="shared" si="175"/>
        <v>0.82915444220289358</v>
      </c>
      <c r="AG961" s="57">
        <f t="shared" si="176"/>
        <v>-0.81364568183865449</v>
      </c>
      <c r="AH961" s="59">
        <f t="shared" si="177"/>
        <v>2.1972592718376678</v>
      </c>
      <c r="AI961" s="60">
        <f t="shared" si="178"/>
        <v>0.5820528580921549</v>
      </c>
    </row>
    <row r="962" spans="2:35">
      <c r="B962" s="11"/>
      <c r="E962" s="27">
        <f t="shared" si="169"/>
        <v>4842344.2886502538</v>
      </c>
      <c r="F962" s="27">
        <f t="shared" si="170"/>
        <v>6750254.3657543873</v>
      </c>
      <c r="G962" s="37">
        <f t="shared" si="171"/>
        <v>6329543.5209318856</v>
      </c>
      <c r="H962" s="37">
        <f t="shared" si="172"/>
        <v>6160466.0519848401</v>
      </c>
      <c r="I962" s="30"/>
      <c r="J962" s="31"/>
      <c r="K962" s="10">
        <f t="shared" si="179"/>
        <v>406.63500000000005</v>
      </c>
      <c r="L962" s="10">
        <f t="shared" si="180"/>
        <v>406.78650000000005</v>
      </c>
      <c r="M962" s="8">
        <v>43197</v>
      </c>
      <c r="N962" s="16">
        <v>0.24791666666666667</v>
      </c>
      <c r="O962" s="6">
        <v>405.75</v>
      </c>
      <c r="P962" s="1">
        <v>7.8479999999999999</v>
      </c>
      <c r="Q962" s="1">
        <v>2.54</v>
      </c>
      <c r="R962" s="1">
        <v>0.52</v>
      </c>
      <c r="S962" s="10">
        <v>-0.6</v>
      </c>
      <c r="T962" s="10">
        <v>82.17</v>
      </c>
      <c r="U962" s="10">
        <v>21.93</v>
      </c>
      <c r="V962" s="12">
        <v>5</v>
      </c>
      <c r="W962" s="10">
        <v>25.5</v>
      </c>
      <c r="X962" s="12">
        <v>5</v>
      </c>
      <c r="Y962" s="10">
        <v>59.22</v>
      </c>
      <c r="Z962" s="12">
        <v>5</v>
      </c>
      <c r="AA962" s="10">
        <v>151.5</v>
      </c>
      <c r="AB962" s="6">
        <v>6</v>
      </c>
      <c r="AD962" s="2">
        <f t="shared" si="173"/>
        <v>1.015339893184108</v>
      </c>
      <c r="AE962" s="58">
        <f t="shared" si="174"/>
        <v>-0.38913716741857085</v>
      </c>
      <c r="AF962" s="58">
        <f t="shared" si="175"/>
        <v>0.85920277103505804</v>
      </c>
      <c r="AG962" s="57">
        <f t="shared" si="176"/>
        <v>-0.65904330988916449</v>
      </c>
      <c r="AH962" s="59">
        <f t="shared" si="177"/>
        <v>2.182375038429047</v>
      </c>
      <c r="AI962" s="60">
        <f t="shared" si="178"/>
        <v>0.62145212104491465</v>
      </c>
    </row>
    <row r="963" spans="2:35">
      <c r="B963" s="11"/>
      <c r="E963" s="27">
        <f t="shared" si="169"/>
        <v>4662092.246334943</v>
      </c>
      <c r="F963" s="27">
        <f t="shared" si="170"/>
        <v>7093240.0069822026</v>
      </c>
      <c r="G963" s="37">
        <f t="shared" si="171"/>
        <v>6372028.7963828892</v>
      </c>
      <c r="H963" s="37">
        <f t="shared" si="172"/>
        <v>6406195.2996643344</v>
      </c>
      <c r="I963" s="30"/>
      <c r="J963" s="31"/>
      <c r="K963" s="10">
        <f t="shared" si="179"/>
        <v>405.375</v>
      </c>
      <c r="L963" s="10">
        <f t="shared" si="180"/>
        <v>405.62400000000002</v>
      </c>
      <c r="M963" s="8">
        <v>43196</v>
      </c>
      <c r="N963" s="16">
        <v>0.77430555555555547</v>
      </c>
      <c r="O963" s="6">
        <v>405.6</v>
      </c>
      <c r="P963" s="1">
        <v>7.8479999999999999</v>
      </c>
      <c r="Q963" s="1">
        <v>2.6</v>
      </c>
      <c r="R963" s="1">
        <v>0.47</v>
      </c>
      <c r="S963" s="10">
        <v>0.9</v>
      </c>
      <c r="T963" s="10">
        <v>81.81</v>
      </c>
      <c r="U963" s="10">
        <v>21.51</v>
      </c>
      <c r="V963" s="12">
        <v>5</v>
      </c>
      <c r="W963" s="10">
        <v>6</v>
      </c>
      <c r="X963" s="12">
        <v>5</v>
      </c>
      <c r="Y963" s="10">
        <v>59.31</v>
      </c>
      <c r="Z963" s="12">
        <v>5</v>
      </c>
      <c r="AA963" s="10">
        <v>249</v>
      </c>
      <c r="AB963" s="6">
        <v>6</v>
      </c>
      <c r="AD963" s="2">
        <f t="shared" si="173"/>
        <v>1.0941874410943484</v>
      </c>
      <c r="AE963" s="58">
        <f t="shared" si="174"/>
        <v>-0.37723770058979478</v>
      </c>
      <c r="AF963" s="58">
        <f t="shared" si="175"/>
        <v>0.83638369022722403</v>
      </c>
      <c r="AG963" s="57">
        <f t="shared" si="176"/>
        <v>-0.77594444665198026</v>
      </c>
      <c r="AH963" s="59">
        <f t="shared" si="177"/>
        <v>2.1745975945907827</v>
      </c>
      <c r="AI963" s="60">
        <f t="shared" si="178"/>
        <v>0.5770219081542437</v>
      </c>
    </row>
    <row r="964" spans="2:35">
      <c r="B964" s="11"/>
      <c r="E964" s="27">
        <f t="shared" si="169"/>
        <v>4710686.0646494478</v>
      </c>
      <c r="F964" s="27">
        <f t="shared" si="170"/>
        <v>6765927.8660439774</v>
      </c>
      <c r="G964" s="37">
        <f t="shared" si="171"/>
        <v>6227800.5401726114</v>
      </c>
      <c r="H964" s="37">
        <f t="shared" si="172"/>
        <v>6138535.694801989</v>
      </c>
      <c r="I964" s="30"/>
      <c r="J964" s="31"/>
      <c r="K964" s="10">
        <f t="shared" si="179"/>
        <v>406.37249999999995</v>
      </c>
      <c r="L964" s="10">
        <f t="shared" si="180"/>
        <v>406.52549999999997</v>
      </c>
      <c r="M964" s="8">
        <v>43198</v>
      </c>
      <c r="N964" s="16">
        <v>0.20694444444444446</v>
      </c>
      <c r="O964" s="6">
        <v>405.45</v>
      </c>
      <c r="P964" s="1">
        <v>7.8479999999999999</v>
      </c>
      <c r="Q964" s="1">
        <v>2.6</v>
      </c>
      <c r="R964" s="1">
        <v>0.53</v>
      </c>
      <c r="S964" s="10">
        <v>-5.8</v>
      </c>
      <c r="T964" s="10">
        <v>82.53</v>
      </c>
      <c r="U964" s="10">
        <v>22.11</v>
      </c>
      <c r="V964" s="12">
        <v>5</v>
      </c>
      <c r="W964" s="10">
        <v>31.5</v>
      </c>
      <c r="X964" s="12">
        <v>5</v>
      </c>
      <c r="Y964" s="10">
        <v>58.98</v>
      </c>
      <c r="Z964" s="12">
        <v>5</v>
      </c>
      <c r="AA964" s="10">
        <v>153</v>
      </c>
      <c r="AB964" s="6">
        <v>6</v>
      </c>
      <c r="AD964" s="2">
        <f t="shared" si="173"/>
        <v>0.99464690631170338</v>
      </c>
      <c r="AE964" s="58">
        <f t="shared" si="174"/>
        <v>-0.37781310489545827</v>
      </c>
      <c r="AF964" s="58">
        <f t="shared" si="175"/>
        <v>0.85125169448265925</v>
      </c>
      <c r="AG964" s="57">
        <f t="shared" si="176"/>
        <v>-0.69942010581377334</v>
      </c>
      <c r="AH964" s="59">
        <f t="shared" si="177"/>
        <v>2.2132544056549142</v>
      </c>
      <c r="AI964" s="60">
        <f t="shared" si="178"/>
        <v>0.63931939555765804</v>
      </c>
    </row>
    <row r="965" spans="2:35">
      <c r="B965" s="11"/>
      <c r="E965" s="27">
        <f t="shared" si="169"/>
        <v>4988003.3948970689</v>
      </c>
      <c r="F965" s="27">
        <f t="shared" si="170"/>
        <v>7251824.7642784864</v>
      </c>
      <c r="G965" s="37">
        <f t="shared" si="171"/>
        <v>6719212.035106835</v>
      </c>
      <c r="H965" s="37">
        <f t="shared" si="172"/>
        <v>6598247.1686078925</v>
      </c>
      <c r="I965" s="30"/>
      <c r="J965" s="31"/>
      <c r="K965" s="10">
        <f t="shared" si="179"/>
        <v>406.17750000000007</v>
      </c>
      <c r="L965" s="10">
        <f t="shared" si="180"/>
        <v>406.32450000000006</v>
      </c>
      <c r="M965" s="8">
        <v>43198</v>
      </c>
      <c r="N965" s="16">
        <v>0.21041666666666667</v>
      </c>
      <c r="O965" s="6">
        <v>405.3</v>
      </c>
      <c r="P965" s="1">
        <v>7.8479999999999999</v>
      </c>
      <c r="Q965" s="1">
        <v>2.5099999999999998</v>
      </c>
      <c r="R965" s="1">
        <v>0.46</v>
      </c>
      <c r="S965" s="10">
        <v>-5.8</v>
      </c>
      <c r="T965" s="10">
        <v>81.63</v>
      </c>
      <c r="U965" s="10">
        <v>21.93</v>
      </c>
      <c r="V965" s="12">
        <v>5</v>
      </c>
      <c r="W965" s="10">
        <v>28.5</v>
      </c>
      <c r="X965" s="12">
        <v>5</v>
      </c>
      <c r="Y965" s="10">
        <v>59.13</v>
      </c>
      <c r="Z965" s="12">
        <v>5</v>
      </c>
      <c r="AA965" s="10">
        <v>147</v>
      </c>
      <c r="AB965" s="6">
        <v>6</v>
      </c>
      <c r="AD965" s="2">
        <f t="shared" si="173"/>
        <v>1.1039372369911788</v>
      </c>
      <c r="AE965" s="58">
        <f t="shared" si="174"/>
        <v>-0.39556635935483009</v>
      </c>
      <c r="AF965" s="58">
        <f t="shared" si="175"/>
        <v>0.84778859677678575</v>
      </c>
      <c r="AG965" s="57">
        <f t="shared" si="176"/>
        <v>-0.71712429228311647</v>
      </c>
      <c r="AH965" s="59">
        <f t="shared" si="177"/>
        <v>2.127949377909732</v>
      </c>
      <c r="AI965" s="60">
        <f t="shared" si="178"/>
        <v>0.55714759594918573</v>
      </c>
    </row>
    <row r="966" spans="2:35">
      <c r="B966" s="11"/>
      <c r="E966" s="27">
        <f t="shared" si="169"/>
        <v>4716367.5222592521</v>
      </c>
      <c r="F966" s="27">
        <f t="shared" si="170"/>
        <v>5689982.03660692</v>
      </c>
      <c r="G966" s="37">
        <f t="shared" si="171"/>
        <v>5633926.9661298469</v>
      </c>
      <c r="H966" s="37">
        <f t="shared" si="172"/>
        <v>5278225.0332074706</v>
      </c>
      <c r="I966" s="30"/>
      <c r="J966" s="31"/>
      <c r="K966" s="10">
        <f t="shared" si="179"/>
        <v>405.9375</v>
      </c>
      <c r="L966" s="10">
        <f t="shared" si="180"/>
        <v>406.09499999999997</v>
      </c>
      <c r="M966" s="8">
        <v>43196</v>
      </c>
      <c r="N966" s="15">
        <v>0.74583333333333324</v>
      </c>
      <c r="O966" s="6">
        <v>405.15</v>
      </c>
      <c r="P966" s="1">
        <v>7.8479999999999999</v>
      </c>
      <c r="Q966" s="1">
        <v>2.58</v>
      </c>
      <c r="R966" s="1">
        <v>0.72</v>
      </c>
      <c r="S966" s="10">
        <v>0.5</v>
      </c>
      <c r="T966" s="10">
        <v>82.35</v>
      </c>
      <c r="U966" s="10">
        <v>21.84</v>
      </c>
      <c r="V966" s="12">
        <v>5</v>
      </c>
      <c r="W966" s="10">
        <v>0</v>
      </c>
      <c r="X966" s="12">
        <v>5</v>
      </c>
      <c r="Y966" s="10">
        <v>59.19</v>
      </c>
      <c r="Z966" s="12">
        <v>5</v>
      </c>
      <c r="AA966" s="10">
        <v>157.5</v>
      </c>
      <c r="AB966" s="6">
        <v>6</v>
      </c>
      <c r="AD966" s="2">
        <f t="shared" si="173"/>
        <v>0.79108198345742475</v>
      </c>
      <c r="AE966" s="58">
        <f t="shared" si="174"/>
        <v>-0.38049383635120337</v>
      </c>
      <c r="AF966" s="58">
        <f t="shared" si="175"/>
        <v>0.9002520858355999</v>
      </c>
      <c r="AG966" s="57">
        <f t="shared" si="176"/>
        <v>-0.45635863718585684</v>
      </c>
      <c r="AH966" s="59">
        <f t="shared" si="177"/>
        <v>2.3226503814558477</v>
      </c>
      <c r="AI966" s="60">
        <f t="shared" si="178"/>
        <v>0.8212367207289466</v>
      </c>
    </row>
    <row r="967" spans="2:35">
      <c r="B967" s="11"/>
      <c r="E967" s="27">
        <f t="shared" si="169"/>
        <v>4713980.7972774999</v>
      </c>
      <c r="F967" s="27">
        <f t="shared" si="170"/>
        <v>6450921.3824738599</v>
      </c>
      <c r="G967" s="37">
        <f t="shared" si="171"/>
        <v>6064960.0441723149</v>
      </c>
      <c r="H967" s="37">
        <f t="shared" si="172"/>
        <v>5887361.2694140412</v>
      </c>
      <c r="I967" s="30"/>
      <c r="J967" s="31"/>
      <c r="K967" s="10">
        <f t="shared" si="179"/>
        <v>405.6</v>
      </c>
      <c r="L967" s="10">
        <f t="shared" si="180"/>
        <v>405.75</v>
      </c>
      <c r="M967" s="8">
        <v>43197</v>
      </c>
      <c r="N967" s="16">
        <v>3.125E-2</v>
      </c>
      <c r="O967" s="6">
        <v>404.85</v>
      </c>
      <c r="P967" s="1">
        <v>7.8479999999999999</v>
      </c>
      <c r="Q967" s="1">
        <v>2.58</v>
      </c>
      <c r="R967" s="1">
        <v>0.56999999999999995</v>
      </c>
      <c r="S967" s="10">
        <v>0.3</v>
      </c>
      <c r="T967" s="10">
        <v>81.63</v>
      </c>
      <c r="U967" s="10">
        <v>21.03</v>
      </c>
      <c r="V967" s="12">
        <v>5</v>
      </c>
      <c r="W967" s="10">
        <v>0</v>
      </c>
      <c r="X967" s="12">
        <v>5</v>
      </c>
      <c r="Y967" s="10">
        <v>59.94</v>
      </c>
      <c r="Z967" s="12">
        <v>5</v>
      </c>
      <c r="AA967" s="10">
        <v>150</v>
      </c>
      <c r="AB967" s="6">
        <v>6</v>
      </c>
      <c r="AD967" s="2">
        <f t="shared" si="173"/>
        <v>0.94602656485548087</v>
      </c>
      <c r="AE967" s="58">
        <f t="shared" si="174"/>
        <v>-0.38012195016014061</v>
      </c>
      <c r="AF967" s="58">
        <f t="shared" si="175"/>
        <v>0.86422728900042389</v>
      </c>
      <c r="AG967" s="57">
        <f t="shared" si="176"/>
        <v>-0.63372024445539898</v>
      </c>
      <c r="AH967" s="59">
        <f t="shared" si="177"/>
        <v>2.2297064056210938</v>
      </c>
      <c r="AI967" s="60">
        <f t="shared" si="178"/>
        <v>0.67724667283738393</v>
      </c>
    </row>
    <row r="968" spans="2:35">
      <c r="B968" s="11"/>
      <c r="E968" s="27">
        <f t="shared" si="169"/>
        <v>4770279.8601716012</v>
      </c>
      <c r="F968" s="27">
        <f t="shared" si="170"/>
        <v>6961025.2645137236</v>
      </c>
      <c r="G968" s="37">
        <f t="shared" si="171"/>
        <v>6387803.9745871471</v>
      </c>
      <c r="H968" s="37">
        <f t="shared" si="172"/>
        <v>6317725.0415442511</v>
      </c>
      <c r="I968" s="30"/>
      <c r="J968" s="31"/>
      <c r="K968" s="10">
        <f t="shared" si="179"/>
        <v>405.6225</v>
      </c>
      <c r="L968" s="10">
        <f t="shared" si="180"/>
        <v>405.774</v>
      </c>
      <c r="M968" s="8">
        <v>43196</v>
      </c>
      <c r="N968" s="16">
        <v>0.93958333333333333</v>
      </c>
      <c r="O968" s="6">
        <v>404.4</v>
      </c>
      <c r="P968" s="1">
        <v>7.8479999999999999</v>
      </c>
      <c r="Q968" s="1">
        <v>2.56</v>
      </c>
      <c r="R968" s="1">
        <v>0.49</v>
      </c>
      <c r="S968" s="10">
        <v>1.4210899999999999E-14</v>
      </c>
      <c r="T968" s="10">
        <v>81.99</v>
      </c>
      <c r="U968" s="10">
        <v>21.96</v>
      </c>
      <c r="V968" s="12">
        <v>5</v>
      </c>
      <c r="W968" s="10">
        <v>93</v>
      </c>
      <c r="X968" s="12">
        <v>5</v>
      </c>
      <c r="Y968" s="10">
        <v>58.92</v>
      </c>
      <c r="Z968" s="12">
        <v>5</v>
      </c>
      <c r="AA968" s="10">
        <v>151.5</v>
      </c>
      <c r="AB968" s="6">
        <v>6</v>
      </c>
      <c r="AD968" s="2">
        <f t="shared" si="173"/>
        <v>1.0587620611643773</v>
      </c>
      <c r="AE968" s="58">
        <f t="shared" si="174"/>
        <v>-0.38345265794101424</v>
      </c>
      <c r="AF968" s="58">
        <f t="shared" si="175"/>
        <v>0.84703369510280579</v>
      </c>
      <c r="AG968" s="57">
        <f t="shared" si="176"/>
        <v>-0.72099313038657042</v>
      </c>
      <c r="AH968" s="59">
        <f t="shared" si="177"/>
        <v>2.168406259463183</v>
      </c>
      <c r="AI968" s="60">
        <f t="shared" si="178"/>
        <v>0.59401223874133424</v>
      </c>
    </row>
    <row r="969" spans="2:35">
      <c r="B969" s="11"/>
      <c r="E969" s="27">
        <f t="shared" si="169"/>
        <v>4767001.1232698504</v>
      </c>
      <c r="F969" s="27">
        <f t="shared" si="170"/>
        <v>7664939.2550201174</v>
      </c>
      <c r="G969" s="37">
        <f t="shared" si="171"/>
        <v>6763059.2795754597</v>
      </c>
      <c r="H969" s="37">
        <f t="shared" si="172"/>
        <v>6906136.6491819043</v>
      </c>
      <c r="I969" s="30"/>
      <c r="J969" s="31"/>
      <c r="K969" s="10">
        <f t="shared" si="179"/>
        <v>404.45250000000004</v>
      </c>
      <c r="L969" s="10">
        <f t="shared" si="180"/>
        <v>404.60100000000006</v>
      </c>
      <c r="M969" s="8">
        <v>43197</v>
      </c>
      <c r="N969" s="16">
        <v>6.9444444444444434E-2</v>
      </c>
      <c r="O969" s="6">
        <v>403.65</v>
      </c>
      <c r="P969" s="1">
        <v>7.8479999999999999</v>
      </c>
      <c r="Q969" s="1">
        <v>2.56</v>
      </c>
      <c r="R969" s="1">
        <v>0.4</v>
      </c>
      <c r="S969" s="10">
        <v>1.2</v>
      </c>
      <c r="T969" s="10">
        <v>82.2</v>
      </c>
      <c r="U969" s="10">
        <v>21.81</v>
      </c>
      <c r="V969" s="12">
        <v>5</v>
      </c>
      <c r="W969" s="10">
        <v>12</v>
      </c>
      <c r="X969" s="12">
        <v>5</v>
      </c>
      <c r="Y969" s="10">
        <v>58.92</v>
      </c>
      <c r="Z969" s="12">
        <v>5</v>
      </c>
      <c r="AA969" s="10">
        <v>148.5</v>
      </c>
      <c r="AB969" s="6">
        <v>6</v>
      </c>
      <c r="AD969" s="2">
        <f t="shared" si="173"/>
        <v>1.2266761069401473</v>
      </c>
      <c r="AE969" s="58">
        <f t="shared" si="174"/>
        <v>-0.38255506980248466</v>
      </c>
      <c r="AF969" s="58">
        <f t="shared" si="175"/>
        <v>0.8222893282468301</v>
      </c>
      <c r="AG969" s="57">
        <f t="shared" si="176"/>
        <v>-0.84975346021501341</v>
      </c>
      <c r="AH969" s="59">
        <f t="shared" si="177"/>
        <v>2.105060680311885</v>
      </c>
      <c r="AI969" s="60">
        <f t="shared" si="178"/>
        <v>0.4994998214836896</v>
      </c>
    </row>
    <row r="970" spans="2:35">
      <c r="B970" s="11"/>
      <c r="E970" s="27">
        <f t="shared" ref="E970:E1033" si="181">IF(ISNUMBER((2*Q970*1000-O970*P970*$C$3-2*Q970*1000*SQRT(1-O970*P970*$C$3/(Q970*1000)-(O970*P970*$C$3/(2*Q970*1000))^2*TAN(S970*PI()/180)^2))/((O970*10^-6)^2*$C$2)),(2*Q970*1000-O970*P970*$C$3-2*Q970*1000*SQRT(1-O970*P970*$C$3/(Q970*1000)-(O970*P970*$C$3/(2*Q970*1000))^2*TAN(S970*PI()/180)^2))/((O970*10^-6)^2*$C$2),#N/A)</f>
        <v>4992818.0164074125</v>
      </c>
      <c r="F970" s="27">
        <f t="shared" ref="F970:F1033" si="182">IF(ISNUMBER((2*R970*1000+O970*P970*$C$3-2*R970*1000*SQRT(1+O970*P970*$C$3/(R970*1000)-(O970*P970*$C$3)^2*TAN(S970*PI()/180)^2/(4*(R970*1000)^2)))/((O970*10^-6)^2*$C$2)),(2*R970*1000+O970*P970*$C$3-2*R970*1000*SQRT(1+O970*P970*$C$3/(R970*1000)-(O970*P970*$C$3)^2*TAN(S970*PI()/180)^2/(4*(R970*1000)^2)))/((O970*10^-6)^2*$C$2),#N/A)</f>
        <v>6193574.1501024021</v>
      </c>
      <c r="G970" s="37">
        <f t="shared" ref="G970:G1033" si="183">IF(ISNUMBER((2*AH970*1000-O970*P970*$C$3-2*AH970*1000*SQRT(1-O970*P970*$C$3/(AH970*1000)-(O970*P970*$C$3/(2*AH970*1000))^2*TAN(S970*PI()/180)^2))/((O970*10^-6)^2*$C$2)),(2*AH970*1000-O970*P970*$C$3-2*AH970*1000*SQRT(1-O970*P970*$C$3/(AH970*1000)-(O970*P970*$C$3/(2*AH970*1000))^2*TAN(S970*PI()/180)^2))/((O970*10^-6)^2*$C$2),#N/A)</f>
        <v>6093418.3316808976</v>
      </c>
      <c r="H970" s="37">
        <f t="shared" ref="H970:H1033" si="184">IF(ISNUMBER((2*AI970*1000+O970*P970*$C$3-2*AI970*1000*SQRT(1+O970*P970*$C$3/(AI970*1000)-(O970*P970*$C$3)^2*TAN(S970*PI()/180)^2/(4*(AI970*1000)^2)))/((O970*10^-6)^2*$C$2)),(2*AI970*1000+O970*P970*$C$3-2*AI970*1000*SQRT(1+O970*P970*$C$3/(AI970*1000)-(O970*P970*$C$3)^2*TAN(S970*PI()/180)^2/(4*(AI970*1000)^2)))/((O970*10^-6)^2*$C$2),#N/A)</f>
        <v>5739060.7095216718</v>
      </c>
      <c r="I970" s="30"/>
      <c r="J970" s="31"/>
      <c r="K970" s="10">
        <f t="shared" si="179"/>
        <v>404.69249999999994</v>
      </c>
      <c r="L970" s="10">
        <f t="shared" si="180"/>
        <v>404.84249999999992</v>
      </c>
      <c r="M970" s="8">
        <v>43196</v>
      </c>
      <c r="N970" s="16">
        <v>0.83611111111111114</v>
      </c>
      <c r="O970" s="6">
        <v>403.5</v>
      </c>
      <c r="P970" s="1">
        <v>7.8479999999999999</v>
      </c>
      <c r="Q970" s="1">
        <v>2.4900000000000002</v>
      </c>
      <c r="R970" s="1">
        <v>0.62</v>
      </c>
      <c r="S970" s="10">
        <v>2.2000000000000002</v>
      </c>
      <c r="T970" s="10">
        <v>81.84</v>
      </c>
      <c r="U970" s="10">
        <v>22.29</v>
      </c>
      <c r="V970" s="12">
        <v>5</v>
      </c>
      <c r="W970" s="10">
        <v>88.5</v>
      </c>
      <c r="X970" s="12">
        <v>5</v>
      </c>
      <c r="Y970" s="10">
        <v>58.41</v>
      </c>
      <c r="Z970" s="12">
        <v>5</v>
      </c>
      <c r="AA970" s="10">
        <v>150</v>
      </c>
      <c r="AB970" s="6">
        <v>6</v>
      </c>
      <c r="AD970" s="2">
        <f t="shared" ref="AD970:AD1033" si="185">SQRT(1+O970*P970*$C$3/(R970*1000)-1/4*(O970*P970*$C$3/(R970*1000))^2*TAN(S970*PI()/180)^2)-1</f>
        <v>0.88450479761378631</v>
      </c>
      <c r="AE970" s="58">
        <f t="shared" ref="AE970:AE1033" si="186">SQRT(1-O970*P970*$C$3/(Q970*1000)-1/4*(O970*P970*$C$3/(Q970*1000))^2*TAN(S970*PI()/180)^2)-1</f>
        <v>-0.39669766238590498</v>
      </c>
      <c r="AF970" s="58">
        <f t="shared" ref="AF970:AF1033" si="187">(O970*P970*$C$3-SQRT((O970*P970*$C$3)^2+4*Q970*1000*R970*1000*10^(-$AI$2/10)*AD970*AE970))/(2*R970*1000*10^(-$AI$2/10)*AD970)</f>
        <v>0.89259874712957443</v>
      </c>
      <c r="AG970" s="57">
        <f t="shared" ref="AG970:AG1033" si="188">IF(ISNUMBER(AF970),IF(AF970&lt;=1,10*LOG10(AF970),0),"")</f>
        <v>-0.49343727079955235</v>
      </c>
      <c r="AH970" s="59">
        <f t="shared" ref="AH970:AH1033" si="189">IF(ISNUMBER(AG970),Q970*10^(AG970/10),#N/A)</f>
        <v>2.2225708803526407</v>
      </c>
      <c r="AI970" s="60">
        <f t="shared" ref="AI970:AI1033" si="190">IF(ISNUMBER(AG970),R970*10^((-AG970+$AI$2)/10),#N/A)</f>
        <v>0.71323954876871021</v>
      </c>
    </row>
    <row r="971" spans="2:35">
      <c r="B971" s="11"/>
      <c r="E971" s="27">
        <f t="shared" si="181"/>
        <v>4762732.4518503835</v>
      </c>
      <c r="F971" s="27">
        <f t="shared" si="182"/>
        <v>6705757.8767302884</v>
      </c>
      <c r="G971" s="37">
        <f t="shared" si="183"/>
        <v>6238251.8273889637</v>
      </c>
      <c r="H971" s="37">
        <f t="shared" si="184"/>
        <v>6104561.6683414727</v>
      </c>
      <c r="I971" s="30"/>
      <c r="J971" s="31"/>
      <c r="K971" s="10">
        <f t="shared" ref="K971:K1034" si="191">U971*V971+W971*X971/1000+Y971*Z971+AA971/1000*(AB971-1)</f>
        <v>404.07749999999999</v>
      </c>
      <c r="L971" s="10">
        <f t="shared" ref="L971:L1034" si="192">U971*V971+W971*X971/1000+Y971*Z971+AA971/1000*AB971</f>
        <v>404.22299999999996</v>
      </c>
      <c r="M971" s="8">
        <v>43197</v>
      </c>
      <c r="N971" s="16">
        <v>4.5138888888888888E-2</v>
      </c>
      <c r="O971" s="6">
        <v>403.35</v>
      </c>
      <c r="P971" s="1">
        <v>7.8479999999999999</v>
      </c>
      <c r="Q971" s="1">
        <v>2.56</v>
      </c>
      <c r="R971" s="1">
        <v>0.53</v>
      </c>
      <c r="S971" s="10">
        <v>0.3</v>
      </c>
      <c r="T971" s="10">
        <v>81.87</v>
      </c>
      <c r="U971" s="10">
        <v>22.05</v>
      </c>
      <c r="V971" s="12">
        <v>5</v>
      </c>
      <c r="W971" s="10">
        <v>0</v>
      </c>
      <c r="X971" s="12">
        <v>5</v>
      </c>
      <c r="Y971" s="10">
        <v>58.62</v>
      </c>
      <c r="Z971" s="12">
        <v>5</v>
      </c>
      <c r="AA971" s="10">
        <v>145.5</v>
      </c>
      <c r="AB971" s="6">
        <v>6</v>
      </c>
      <c r="AD971" s="2">
        <f t="shared" si="185"/>
        <v>0.9965597789538414</v>
      </c>
      <c r="AE971" s="58">
        <f t="shared" si="186"/>
        <v>-0.38215094221248458</v>
      </c>
      <c r="AF971" s="58">
        <f t="shared" si="187"/>
        <v>0.85653697965552456</v>
      </c>
      <c r="AG971" s="57">
        <f t="shared" si="188"/>
        <v>-0.67253882303084933</v>
      </c>
      <c r="AH971" s="59">
        <f t="shared" si="189"/>
        <v>2.1927346679181432</v>
      </c>
      <c r="AI971" s="60">
        <f t="shared" si="190"/>
        <v>0.63537445750790211</v>
      </c>
    </row>
    <row r="972" spans="2:35">
      <c r="B972" s="11"/>
      <c r="E972" s="27">
        <f t="shared" si="181"/>
        <v>5107523.3073651893</v>
      </c>
      <c r="F972" s="27">
        <f t="shared" si="182"/>
        <v>7130153.7062756112</v>
      </c>
      <c r="G972" s="37">
        <f t="shared" si="183"/>
        <v>6718986.5761438236</v>
      </c>
      <c r="H972" s="37">
        <f t="shared" si="184"/>
        <v>6513515.2258056626</v>
      </c>
      <c r="I972" s="30"/>
      <c r="J972" s="31"/>
      <c r="K972" s="10">
        <f t="shared" si="191"/>
        <v>403.065</v>
      </c>
      <c r="L972" s="10">
        <f t="shared" si="192"/>
        <v>403.2165</v>
      </c>
      <c r="M972" s="8">
        <v>43198</v>
      </c>
      <c r="N972" s="16">
        <v>1.1805555555555555E-2</v>
      </c>
      <c r="O972" s="6">
        <v>402.15</v>
      </c>
      <c r="P972" s="1">
        <v>7.8479999999999999</v>
      </c>
      <c r="Q972" s="1">
        <v>2.48</v>
      </c>
      <c r="R972" s="1">
        <v>0.49</v>
      </c>
      <c r="S972" s="10">
        <v>-7.8</v>
      </c>
      <c r="T972" s="10">
        <v>81.33</v>
      </c>
      <c r="U972" s="10">
        <v>22.11</v>
      </c>
      <c r="V972" s="12">
        <v>5</v>
      </c>
      <c r="W972" s="10">
        <v>31.5</v>
      </c>
      <c r="X972" s="12">
        <v>5</v>
      </c>
      <c r="Y972" s="10">
        <v>58.32</v>
      </c>
      <c r="Z972" s="12">
        <v>5</v>
      </c>
      <c r="AA972" s="10">
        <v>151.5</v>
      </c>
      <c r="AB972" s="6">
        <v>6</v>
      </c>
      <c r="AD972" s="2">
        <f t="shared" si="185"/>
        <v>1.0425056291140842</v>
      </c>
      <c r="AE972" s="58">
        <f t="shared" si="186"/>
        <v>-0.39850554929796478</v>
      </c>
      <c r="AF972" s="58">
        <f t="shared" si="187"/>
        <v>0.85877940134933473</v>
      </c>
      <c r="AG972" s="57">
        <f t="shared" si="188"/>
        <v>-0.66118381082092492</v>
      </c>
      <c r="AH972" s="59">
        <f t="shared" si="189"/>
        <v>2.1297729153463503</v>
      </c>
      <c r="AI972" s="60">
        <f t="shared" si="190"/>
        <v>0.58588780858833311</v>
      </c>
    </row>
    <row r="973" spans="2:35">
      <c r="B973" s="11"/>
      <c r="E973" s="27">
        <f t="shared" si="181"/>
        <v>4859308.2738592271</v>
      </c>
      <c r="F973" s="27">
        <f t="shared" si="182"/>
        <v>6942419.0911378153</v>
      </c>
      <c r="G973" s="37">
        <f t="shared" si="183"/>
        <v>6436474.3180643618</v>
      </c>
      <c r="H973" s="37">
        <f t="shared" si="184"/>
        <v>6315878.5699780351</v>
      </c>
      <c r="I973" s="30"/>
      <c r="J973" s="31"/>
      <c r="K973" s="10">
        <f t="shared" si="191"/>
        <v>402.61500000000001</v>
      </c>
      <c r="L973" s="10">
        <f t="shared" si="192"/>
        <v>402.76800000000003</v>
      </c>
      <c r="M973" s="8">
        <v>43198</v>
      </c>
      <c r="N973" s="16">
        <v>0.11041666666666666</v>
      </c>
      <c r="O973" s="6">
        <v>401.7</v>
      </c>
      <c r="P973" s="1">
        <v>7.8479999999999999</v>
      </c>
      <c r="Q973" s="1">
        <v>2.5299999999999998</v>
      </c>
      <c r="R973" s="1">
        <v>0.5</v>
      </c>
      <c r="S973" s="10">
        <v>-3.3</v>
      </c>
      <c r="T973" s="10">
        <v>81.599999999999994</v>
      </c>
      <c r="U973" s="10">
        <v>22.89</v>
      </c>
      <c r="V973" s="12">
        <v>5</v>
      </c>
      <c r="W973" s="10">
        <v>30</v>
      </c>
      <c r="X973" s="12">
        <v>5</v>
      </c>
      <c r="Y973" s="10">
        <v>57.45</v>
      </c>
      <c r="Z973" s="12">
        <v>5</v>
      </c>
      <c r="AA973" s="10">
        <v>153</v>
      </c>
      <c r="AB973" s="6">
        <v>6</v>
      </c>
      <c r="AD973" s="2">
        <f t="shared" si="185"/>
        <v>1.0357507500738152</v>
      </c>
      <c r="AE973" s="58">
        <f t="shared" si="186"/>
        <v>-0.38628554402612225</v>
      </c>
      <c r="AF973" s="58">
        <f t="shared" si="187"/>
        <v>0.85259126501682159</v>
      </c>
      <c r="AG973" s="57">
        <f t="shared" si="188"/>
        <v>-0.69259121107637189</v>
      </c>
      <c r="AH973" s="59">
        <f t="shared" si="189"/>
        <v>2.1570559004925585</v>
      </c>
      <c r="AI973" s="60">
        <f t="shared" si="190"/>
        <v>0.6021838797796194</v>
      </c>
    </row>
    <row r="974" spans="2:35">
      <c r="B974" s="11"/>
      <c r="E974" s="27">
        <f t="shared" si="181"/>
        <v>5011393.4161913712</v>
      </c>
      <c r="F974" s="27">
        <f t="shared" si="182"/>
        <v>7502443.0148467207</v>
      </c>
      <c r="G974" s="37">
        <f t="shared" si="183"/>
        <v>6850392.842182247</v>
      </c>
      <c r="H974" s="37">
        <f t="shared" si="184"/>
        <v>6794164.2152992422</v>
      </c>
      <c r="I974" s="30"/>
      <c r="J974" s="31"/>
      <c r="K974" s="10">
        <f t="shared" si="191"/>
        <v>402.42</v>
      </c>
      <c r="L974" s="10">
        <f t="shared" si="192"/>
        <v>402.56700000000001</v>
      </c>
      <c r="M974" s="8">
        <v>43198</v>
      </c>
      <c r="N974" s="16">
        <v>6.3194444444444442E-2</v>
      </c>
      <c r="O974" s="6">
        <v>401.55</v>
      </c>
      <c r="P974" s="1">
        <v>7.8479999999999999</v>
      </c>
      <c r="Q974" s="1">
        <v>2.52</v>
      </c>
      <c r="R974" s="1">
        <v>0.45</v>
      </c>
      <c r="S974" s="10">
        <v>-9.3000000000000007</v>
      </c>
      <c r="T974" s="10">
        <v>81.239999999999995</v>
      </c>
      <c r="U974" s="10">
        <v>22.26</v>
      </c>
      <c r="V974" s="12">
        <v>5</v>
      </c>
      <c r="W974" s="10">
        <v>27</v>
      </c>
      <c r="X974" s="12">
        <v>5</v>
      </c>
      <c r="Y974" s="10">
        <v>58.05</v>
      </c>
      <c r="Z974" s="12">
        <v>5</v>
      </c>
      <c r="AA974" s="10">
        <v>147</v>
      </c>
      <c r="AB974" s="6">
        <v>6</v>
      </c>
      <c r="AD974" s="2">
        <f t="shared" si="185"/>
        <v>1.1022179896880195</v>
      </c>
      <c r="AE974" s="58">
        <f t="shared" si="186"/>
        <v>-0.38999323366060523</v>
      </c>
      <c r="AF974" s="58">
        <f t="shared" si="187"/>
        <v>0.84005300266014571</v>
      </c>
      <c r="AG974" s="57">
        <f t="shared" si="188"/>
        <v>-0.75693311513553563</v>
      </c>
      <c r="AH974" s="59">
        <f t="shared" si="189"/>
        <v>2.1169335667035671</v>
      </c>
      <c r="AI974" s="60">
        <f t="shared" si="190"/>
        <v>0.55005463082378547</v>
      </c>
    </row>
    <row r="975" spans="2:35">
      <c r="B975" s="11"/>
      <c r="E975" s="27">
        <f t="shared" si="181"/>
        <v>4734222.0707877725</v>
      </c>
      <c r="F975" s="27">
        <f t="shared" si="182"/>
        <v>6066739.0958963782</v>
      </c>
      <c r="G975" s="37">
        <f t="shared" si="183"/>
        <v>5855235.3284976305</v>
      </c>
      <c r="H975" s="37">
        <f t="shared" si="184"/>
        <v>5577238.1673038881</v>
      </c>
      <c r="I975" s="30"/>
      <c r="J975" s="31"/>
      <c r="K975" s="10">
        <f t="shared" si="191"/>
        <v>403.17000000000007</v>
      </c>
      <c r="L975" s="10">
        <f t="shared" si="192"/>
        <v>403.35300000000007</v>
      </c>
      <c r="M975" s="8">
        <v>43197</v>
      </c>
      <c r="N975" s="16">
        <v>0.18541666666666667</v>
      </c>
      <c r="O975" s="6">
        <v>401.25</v>
      </c>
      <c r="P975" s="1">
        <v>7.8479999999999999</v>
      </c>
      <c r="Q975" s="1">
        <v>2.57</v>
      </c>
      <c r="R975" s="1">
        <v>0.65</v>
      </c>
      <c r="S975" s="10">
        <v>3.3</v>
      </c>
      <c r="T975" s="10">
        <v>81.239999999999995</v>
      </c>
      <c r="U975" s="10">
        <v>22.26</v>
      </c>
      <c r="V975" s="12">
        <v>5</v>
      </c>
      <c r="W975" s="10">
        <v>21</v>
      </c>
      <c r="X975" s="12">
        <v>5</v>
      </c>
      <c r="Y975" s="10">
        <v>58.17</v>
      </c>
      <c r="Z975" s="12">
        <v>5</v>
      </c>
      <c r="AA975" s="10">
        <v>183</v>
      </c>
      <c r="AB975" s="6">
        <v>6</v>
      </c>
      <c r="AD975" s="2">
        <f t="shared" si="185"/>
        <v>0.84863151263885239</v>
      </c>
      <c r="AE975" s="58">
        <f t="shared" si="186"/>
        <v>-0.37787446987812823</v>
      </c>
      <c r="AF975" s="58">
        <f t="shared" si="187"/>
        <v>0.88251289678799538</v>
      </c>
      <c r="AG975" s="57">
        <f t="shared" si="188"/>
        <v>-0.54278939239930479</v>
      </c>
      <c r="AH975" s="59">
        <f t="shared" si="189"/>
        <v>2.2680581447451478</v>
      </c>
      <c r="AI975" s="60">
        <f t="shared" si="190"/>
        <v>0.75629685754563503</v>
      </c>
    </row>
    <row r="976" spans="2:35">
      <c r="B976" s="11"/>
      <c r="E976" s="27">
        <f t="shared" si="181"/>
        <v>4381207.7493045209</v>
      </c>
      <c r="F976" s="27">
        <f t="shared" si="182"/>
        <v>5702992.0505026979</v>
      </c>
      <c r="G976" s="37">
        <f t="shared" si="183"/>
        <v>5420354.9811877767</v>
      </c>
      <c r="H976" s="37">
        <f t="shared" si="184"/>
        <v>5207335.1436942192</v>
      </c>
      <c r="I976" s="30"/>
      <c r="J976" s="31"/>
      <c r="K976" s="10">
        <f t="shared" si="191"/>
        <v>401.36250000000001</v>
      </c>
      <c r="L976" s="10">
        <f t="shared" si="192"/>
        <v>401.5455</v>
      </c>
      <c r="M976" s="8">
        <v>43197</v>
      </c>
      <c r="N976" s="16">
        <v>0.19791666666666666</v>
      </c>
      <c r="O976" s="6">
        <v>400.5</v>
      </c>
      <c r="P976" s="1">
        <v>7.8479999999999999</v>
      </c>
      <c r="Q976" s="1">
        <v>2.7</v>
      </c>
      <c r="R976" s="1">
        <v>0.73</v>
      </c>
      <c r="S976" s="10">
        <v>3.9</v>
      </c>
      <c r="T976" s="10">
        <v>80.790000000000006</v>
      </c>
      <c r="U976" s="10">
        <v>22.2</v>
      </c>
      <c r="V976" s="12">
        <v>5</v>
      </c>
      <c r="W976" s="10">
        <v>19.5</v>
      </c>
      <c r="X976" s="12">
        <v>5</v>
      </c>
      <c r="Y976" s="10">
        <v>57.87</v>
      </c>
      <c r="Z976" s="12">
        <v>5</v>
      </c>
      <c r="AA976" s="10">
        <v>183</v>
      </c>
      <c r="AB976" s="6">
        <v>6</v>
      </c>
      <c r="AD976" s="2">
        <f t="shared" si="185"/>
        <v>0.77410249884385518</v>
      </c>
      <c r="AE976" s="58">
        <f t="shared" si="186"/>
        <v>-0.35382172959724245</v>
      </c>
      <c r="AF976" s="58">
        <f t="shared" si="187"/>
        <v>0.87754745008865176</v>
      </c>
      <c r="AG976" s="57">
        <f t="shared" si="188"/>
        <v>-0.56729391381197369</v>
      </c>
      <c r="AH976" s="59">
        <f t="shared" si="189"/>
        <v>2.36937811523936</v>
      </c>
      <c r="AI976" s="60">
        <f t="shared" si="190"/>
        <v>0.85418561132161919</v>
      </c>
    </row>
    <row r="977" spans="2:35">
      <c r="B977" s="11"/>
      <c r="E977" s="27">
        <f t="shared" si="181"/>
        <v>4604454.1872304343</v>
      </c>
      <c r="F977" s="27">
        <f t="shared" si="182"/>
        <v>7009895.3180871075</v>
      </c>
      <c r="G977" s="37">
        <f t="shared" si="183"/>
        <v>6259360.8230893183</v>
      </c>
      <c r="H977" s="37">
        <f t="shared" si="184"/>
        <v>6317657.3549017292</v>
      </c>
      <c r="I977" s="30"/>
      <c r="J977" s="31"/>
      <c r="K977" s="10">
        <f t="shared" si="191"/>
        <v>401.24250000000001</v>
      </c>
      <c r="L977" s="10">
        <f t="shared" si="192"/>
        <v>401.39249999999998</v>
      </c>
      <c r="M977" s="8">
        <v>43197</v>
      </c>
      <c r="N977" s="16">
        <v>0.46527777777777773</v>
      </c>
      <c r="O977" s="6">
        <v>400.35</v>
      </c>
      <c r="P977" s="1">
        <v>7.8479999999999999</v>
      </c>
      <c r="Q977" s="1">
        <v>2.61</v>
      </c>
      <c r="R977" s="1">
        <v>0.49</v>
      </c>
      <c r="S977" s="10">
        <v>-2.2999999999999998</v>
      </c>
      <c r="T977" s="10">
        <v>81.36</v>
      </c>
      <c r="U977" s="10">
        <v>22.11</v>
      </c>
      <c r="V977" s="12">
        <v>5</v>
      </c>
      <c r="W977" s="10">
        <v>28.5</v>
      </c>
      <c r="X977" s="12">
        <v>5</v>
      </c>
      <c r="Y977" s="10">
        <v>57.96</v>
      </c>
      <c r="Z977" s="12">
        <v>5</v>
      </c>
      <c r="AA977" s="10">
        <v>150</v>
      </c>
      <c r="AB977" s="6">
        <v>6</v>
      </c>
      <c r="AD977" s="2">
        <f t="shared" si="185"/>
        <v>1.0498592145485475</v>
      </c>
      <c r="AE977" s="58">
        <f t="shared" si="186"/>
        <v>-0.36916850520438782</v>
      </c>
      <c r="AF977" s="58">
        <f t="shared" si="187"/>
        <v>0.83645615074173263</v>
      </c>
      <c r="AG977" s="57">
        <f t="shared" si="188"/>
        <v>-0.77556820977794205</v>
      </c>
      <c r="AH977" s="59">
        <f t="shared" si="189"/>
        <v>2.1831505534359219</v>
      </c>
      <c r="AI977" s="60">
        <f t="shared" si="190"/>
        <v>0.60152391858340981</v>
      </c>
    </row>
    <row r="978" spans="2:35">
      <c r="B978" s="11"/>
      <c r="E978" s="27">
        <f t="shared" si="181"/>
        <v>5268795.3173594996</v>
      </c>
      <c r="F978" s="27">
        <f t="shared" si="182"/>
        <v>7306637.2376352884</v>
      </c>
      <c r="G978" s="37">
        <f t="shared" si="183"/>
        <v>6933881.5995558845</v>
      </c>
      <c r="H978" s="37">
        <f t="shared" si="184"/>
        <v>6689811.8247516472</v>
      </c>
      <c r="I978" s="30"/>
      <c r="J978" s="31"/>
      <c r="K978" s="10">
        <f t="shared" si="191"/>
        <v>400.64249999999998</v>
      </c>
      <c r="L978" s="10">
        <f t="shared" si="192"/>
        <v>400.791</v>
      </c>
      <c r="M978" s="8">
        <v>43198</v>
      </c>
      <c r="N978" s="16">
        <v>1.1111111111111112E-2</v>
      </c>
      <c r="O978" s="6">
        <v>399.75</v>
      </c>
      <c r="P978" s="1">
        <v>7.8479999999999999</v>
      </c>
      <c r="Q978" s="1">
        <v>2.4300000000000002</v>
      </c>
      <c r="R978" s="1">
        <v>0.47</v>
      </c>
      <c r="S978" s="10">
        <v>-8</v>
      </c>
      <c r="T978" s="10">
        <v>81.09</v>
      </c>
      <c r="U978" s="10">
        <v>22.2</v>
      </c>
      <c r="V978" s="12">
        <v>5</v>
      </c>
      <c r="W978" s="10">
        <v>30</v>
      </c>
      <c r="X978" s="12">
        <v>5</v>
      </c>
      <c r="Y978" s="10">
        <v>57.75</v>
      </c>
      <c r="Z978" s="12">
        <v>5</v>
      </c>
      <c r="AA978" s="10">
        <v>148.5</v>
      </c>
      <c r="AB978" s="6">
        <v>6</v>
      </c>
      <c r="AD978" s="2">
        <f t="shared" si="185"/>
        <v>1.0694164631991576</v>
      </c>
      <c r="AE978" s="58">
        <f t="shared" si="186"/>
        <v>-0.40635014786813506</v>
      </c>
      <c r="AF978" s="58">
        <f t="shared" si="187"/>
        <v>0.86061409287218671</v>
      </c>
      <c r="AG978" s="57">
        <f t="shared" si="188"/>
        <v>-0.65191546463418892</v>
      </c>
      <c r="AH978" s="59">
        <f t="shared" si="189"/>
        <v>2.0912922456794134</v>
      </c>
      <c r="AI978" s="60">
        <f t="shared" si="190"/>
        <v>0.56077598180311838</v>
      </c>
    </row>
    <row r="979" spans="2:35">
      <c r="B979" s="11"/>
      <c r="E979" s="27">
        <f t="shared" si="181"/>
        <v>5115192.534870889</v>
      </c>
      <c r="F979" s="27">
        <f t="shared" si="182"/>
        <v>7445567.2960229004</v>
      </c>
      <c r="G979" s="37">
        <f t="shared" si="183"/>
        <v>6904156.7440716308</v>
      </c>
      <c r="H979" s="37">
        <f t="shared" si="184"/>
        <v>6773445.3606113093</v>
      </c>
      <c r="I979" s="30"/>
      <c r="J979" s="31"/>
      <c r="K979" s="10">
        <f t="shared" si="191"/>
        <v>400.48500000000001</v>
      </c>
      <c r="L979" s="10">
        <f t="shared" si="192"/>
        <v>400.63350000000003</v>
      </c>
      <c r="M979" s="8">
        <v>43198</v>
      </c>
      <c r="N979" s="16">
        <v>1.0416666666666666E-2</v>
      </c>
      <c r="O979" s="6">
        <v>399.6</v>
      </c>
      <c r="P979" s="1">
        <v>7.8479999999999999</v>
      </c>
      <c r="Q979" s="1">
        <v>2.4700000000000002</v>
      </c>
      <c r="R979" s="1">
        <v>0.45</v>
      </c>
      <c r="S979" s="10">
        <v>-7.6</v>
      </c>
      <c r="T979" s="10">
        <v>81.180000000000007</v>
      </c>
      <c r="U979" s="10">
        <v>22.17</v>
      </c>
      <c r="V979" s="12">
        <v>5</v>
      </c>
      <c r="W979" s="10">
        <v>28.5</v>
      </c>
      <c r="X979" s="12">
        <v>5</v>
      </c>
      <c r="Y979" s="10">
        <v>57.75</v>
      </c>
      <c r="Z979" s="12">
        <v>5</v>
      </c>
      <c r="AA979" s="10">
        <v>148.5</v>
      </c>
      <c r="AB979" s="6">
        <v>6</v>
      </c>
      <c r="AD979" s="2">
        <f t="shared" si="185"/>
        <v>1.1048684728219365</v>
      </c>
      <c r="AE979" s="58">
        <f t="shared" si="186"/>
        <v>-0.39719309167156125</v>
      </c>
      <c r="AF979" s="58">
        <f t="shared" si="187"/>
        <v>0.84741904139765045</v>
      </c>
      <c r="AG979" s="57">
        <f t="shared" si="188"/>
        <v>-0.71901781683839083</v>
      </c>
      <c r="AH979" s="59">
        <f t="shared" si="189"/>
        <v>2.0931250322521966</v>
      </c>
      <c r="AI979" s="60">
        <f t="shared" si="190"/>
        <v>0.54527337914019181</v>
      </c>
    </row>
    <row r="980" spans="2:35">
      <c r="B980" s="11"/>
      <c r="E980" s="27">
        <f t="shared" si="181"/>
        <v>4548370.8815143611</v>
      </c>
      <c r="F980" s="27">
        <f t="shared" si="182"/>
        <v>5526707.4357076455</v>
      </c>
      <c r="G980" s="37">
        <f t="shared" si="183"/>
        <v>5433936.6761325086</v>
      </c>
      <c r="H980" s="37">
        <f t="shared" si="184"/>
        <v>5105333.0744088627</v>
      </c>
      <c r="I980" s="30"/>
      <c r="J980" s="31"/>
      <c r="K980" s="10">
        <f t="shared" si="191"/>
        <v>397.82249999999993</v>
      </c>
      <c r="L980" s="10">
        <f t="shared" si="192"/>
        <v>397.97699999999998</v>
      </c>
      <c r="M980" s="8">
        <v>43196</v>
      </c>
      <c r="N980" s="16">
        <v>0.7402777777777777</v>
      </c>
      <c r="O980" s="6">
        <v>397.05</v>
      </c>
      <c r="P980" s="1">
        <v>7.8479999999999999</v>
      </c>
      <c r="Q980" s="1">
        <v>2.62</v>
      </c>
      <c r="R980" s="1">
        <v>0.77</v>
      </c>
      <c r="S980" s="10">
        <v>0.9</v>
      </c>
      <c r="T980" s="10">
        <v>80.67</v>
      </c>
      <c r="U980" s="10">
        <v>22.23</v>
      </c>
      <c r="V980" s="12">
        <v>5</v>
      </c>
      <c r="W980" s="10">
        <v>0</v>
      </c>
      <c r="X980" s="12">
        <v>5</v>
      </c>
      <c r="Y980" s="10">
        <v>57.18</v>
      </c>
      <c r="Z980" s="12">
        <v>5</v>
      </c>
      <c r="AA980" s="10">
        <v>154.5</v>
      </c>
      <c r="AB980" s="6">
        <v>6</v>
      </c>
      <c r="AD980" s="2">
        <f t="shared" si="185"/>
        <v>0.73872236449200046</v>
      </c>
      <c r="AE980" s="58">
        <f t="shared" si="186"/>
        <v>-0.36335845430161606</v>
      </c>
      <c r="AF980" s="58">
        <f t="shared" si="187"/>
        <v>0.89729436180788147</v>
      </c>
      <c r="AG980" s="57">
        <f t="shared" si="188"/>
        <v>-0.4706506115063317</v>
      </c>
      <c r="AH980" s="59">
        <f t="shared" si="189"/>
        <v>2.3509112279366495</v>
      </c>
      <c r="AI980" s="60">
        <f t="shared" si="190"/>
        <v>0.88116205343293386</v>
      </c>
    </row>
    <row r="981" spans="2:35">
      <c r="B981" s="11"/>
      <c r="E981" s="27">
        <f t="shared" si="181"/>
        <v>4652910.5251880763</v>
      </c>
      <c r="F981" s="27">
        <f t="shared" si="182"/>
        <v>6702302.4921594579</v>
      </c>
      <c r="G981" s="37">
        <f t="shared" si="183"/>
        <v>6130935.5977735342</v>
      </c>
      <c r="H981" s="37">
        <f t="shared" si="184"/>
        <v>6070846.4394796593</v>
      </c>
      <c r="I981" s="30"/>
      <c r="J981" s="31"/>
      <c r="K981" s="10">
        <f t="shared" si="191"/>
        <v>395.11499999999995</v>
      </c>
      <c r="L981" s="10">
        <f t="shared" si="192"/>
        <v>395.26649999999995</v>
      </c>
      <c r="M981" s="8">
        <v>43197</v>
      </c>
      <c r="N981" s="16">
        <v>2.1527777777777781E-2</v>
      </c>
      <c r="O981" s="6">
        <v>396.15</v>
      </c>
      <c r="P981" s="1">
        <v>7.8479999999999999</v>
      </c>
      <c r="Q981" s="1">
        <v>2.58</v>
      </c>
      <c r="R981" s="1">
        <v>0.54</v>
      </c>
      <c r="S981" s="10">
        <v>0.2</v>
      </c>
      <c r="T981" s="10">
        <v>80.069999999999993</v>
      </c>
      <c r="U981" s="10">
        <v>22.29</v>
      </c>
      <c r="V981" s="12">
        <v>5</v>
      </c>
      <c r="W981" s="10">
        <v>91.5</v>
      </c>
      <c r="X981" s="12">
        <v>5</v>
      </c>
      <c r="Y981" s="10">
        <v>56.49</v>
      </c>
      <c r="Z981" s="12">
        <v>5</v>
      </c>
      <c r="AA981" s="10">
        <v>151.5</v>
      </c>
      <c r="AB981" s="6">
        <v>6</v>
      </c>
      <c r="AD981" s="2">
        <f t="shared" si="185"/>
        <v>0.96943259762492562</v>
      </c>
      <c r="AE981" s="58">
        <f t="shared" si="186"/>
        <v>-0.3695379610775692</v>
      </c>
      <c r="AF981" s="58">
        <f t="shared" si="187"/>
        <v>0.85062476950662946</v>
      </c>
      <c r="AG981" s="57">
        <f t="shared" si="188"/>
        <v>-0.70261975133133814</v>
      </c>
      <c r="AH981" s="59">
        <f t="shared" si="189"/>
        <v>2.194611905327104</v>
      </c>
      <c r="AI981" s="60">
        <f t="shared" si="190"/>
        <v>0.65186210533508959</v>
      </c>
    </row>
    <row r="982" spans="2:35">
      <c r="B982" s="11"/>
      <c r="E982" s="27">
        <f t="shared" si="181"/>
        <v>5459055.3796779746</v>
      </c>
      <c r="F982" s="27">
        <f t="shared" si="182"/>
        <v>7246248.1146223666</v>
      </c>
      <c r="G982" s="37">
        <f t="shared" si="183"/>
        <v>7005837.4610009585</v>
      </c>
      <c r="H982" s="37">
        <f t="shared" si="184"/>
        <v>6672900.4303353047</v>
      </c>
      <c r="I982" s="30"/>
      <c r="J982" s="31"/>
      <c r="K982" s="10">
        <f t="shared" si="191"/>
        <v>396.87</v>
      </c>
      <c r="L982" s="10">
        <f t="shared" si="192"/>
        <v>397.01549999999997</v>
      </c>
      <c r="M982" s="8">
        <v>43198</v>
      </c>
      <c r="N982" s="16">
        <v>6.5277777777777782E-2</v>
      </c>
      <c r="O982" s="6">
        <v>396</v>
      </c>
      <c r="P982" s="1">
        <v>7.8479999999999999</v>
      </c>
      <c r="Q982" s="1">
        <v>2.38</v>
      </c>
      <c r="R982" s="1">
        <v>0.49</v>
      </c>
      <c r="S982" s="10">
        <v>-9.1999999999999993</v>
      </c>
      <c r="T982" s="10">
        <v>80.28</v>
      </c>
      <c r="U982" s="10">
        <v>22.47</v>
      </c>
      <c r="V982" s="12">
        <v>5</v>
      </c>
      <c r="W982" s="10">
        <v>28.5</v>
      </c>
      <c r="X982" s="12">
        <v>5</v>
      </c>
      <c r="Y982" s="10">
        <v>56.73</v>
      </c>
      <c r="Z982" s="12">
        <v>5</v>
      </c>
      <c r="AA982" s="10">
        <v>145.5</v>
      </c>
      <c r="AB982" s="6">
        <v>6</v>
      </c>
      <c r="AD982" s="2">
        <f t="shared" si="185"/>
        <v>1.0261488893925361</v>
      </c>
      <c r="AE982" s="58">
        <f t="shared" si="186"/>
        <v>-0.41322614237656474</v>
      </c>
      <c r="AF982" s="58">
        <f t="shared" si="187"/>
        <v>0.87316352417636967</v>
      </c>
      <c r="AG982" s="57">
        <f t="shared" si="188"/>
        <v>-0.58904414946177996</v>
      </c>
      <c r="AH982" s="59">
        <f t="shared" si="189"/>
        <v>2.0781291875397598</v>
      </c>
      <c r="AI982" s="60">
        <f t="shared" si="190"/>
        <v>0.57623614315768401</v>
      </c>
    </row>
    <row r="983" spans="2:35">
      <c r="B983" s="11"/>
      <c r="E983" s="27">
        <f t="shared" si="181"/>
        <v>4909949.5347907795</v>
      </c>
      <c r="F983" s="27">
        <f t="shared" si="182"/>
        <v>6785926.2720343098</v>
      </c>
      <c r="G983" s="37">
        <f t="shared" si="183"/>
        <v>6354890.4418581361</v>
      </c>
      <c r="H983" s="37">
        <f t="shared" si="184"/>
        <v>6182217.5428472962</v>
      </c>
      <c r="I983" s="30"/>
      <c r="J983" s="31"/>
      <c r="K983" s="10">
        <f t="shared" si="191"/>
        <v>395.3775</v>
      </c>
      <c r="L983" s="10">
        <f t="shared" si="192"/>
        <v>395.52449999999999</v>
      </c>
      <c r="M983" s="8">
        <v>43198</v>
      </c>
      <c r="N983" s="16">
        <v>9.7222222222222224E-3</v>
      </c>
      <c r="O983" s="6">
        <v>394.5</v>
      </c>
      <c r="P983" s="1">
        <v>7.8479999999999999</v>
      </c>
      <c r="Q983" s="1">
        <v>2.52</v>
      </c>
      <c r="R983" s="1">
        <v>0.55000000000000004</v>
      </c>
      <c r="S983" s="10">
        <v>-7.6</v>
      </c>
      <c r="T983" s="10">
        <v>80.040000000000006</v>
      </c>
      <c r="U983" s="10">
        <v>22.32</v>
      </c>
      <c r="V983" s="12">
        <v>5</v>
      </c>
      <c r="W983" s="10">
        <v>28.5</v>
      </c>
      <c r="X983" s="12">
        <v>5</v>
      </c>
      <c r="Y983" s="10">
        <v>56.58</v>
      </c>
      <c r="Z983" s="12">
        <v>5</v>
      </c>
      <c r="AA983" s="10">
        <v>147</v>
      </c>
      <c r="AB983" s="6">
        <v>6</v>
      </c>
      <c r="AD983" s="2">
        <f t="shared" si="185"/>
        <v>0.9440472440357599</v>
      </c>
      <c r="AE983" s="58">
        <f t="shared" si="186"/>
        <v>-0.38030038591382265</v>
      </c>
      <c r="AF983" s="58">
        <f t="shared" si="187"/>
        <v>0.861543526386082</v>
      </c>
      <c r="AG983" s="57">
        <f t="shared" si="188"/>
        <v>-0.64722776495958811</v>
      </c>
      <c r="AH983" s="59">
        <f t="shared" si="189"/>
        <v>2.1710896864929268</v>
      </c>
      <c r="AI983" s="60">
        <f t="shared" si="190"/>
        <v>0.65551927455881487</v>
      </c>
    </row>
    <row r="984" spans="2:35">
      <c r="B984" s="11"/>
      <c r="E984" s="27">
        <f t="shared" si="181"/>
        <v>5230672.3442042889</v>
      </c>
      <c r="F984" s="27">
        <f t="shared" si="182"/>
        <v>6668793.0756613864</v>
      </c>
      <c r="G984" s="37">
        <f t="shared" si="183"/>
        <v>6512565.3916764203</v>
      </c>
      <c r="H984" s="37">
        <f t="shared" si="184"/>
        <v>6165671.2975789448</v>
      </c>
      <c r="I984" s="30"/>
      <c r="J984" s="31"/>
      <c r="K984" s="10">
        <f t="shared" si="191"/>
        <v>394.95749999999992</v>
      </c>
      <c r="L984" s="10">
        <f t="shared" si="192"/>
        <v>395.11199999999997</v>
      </c>
      <c r="M984" s="8">
        <v>43197</v>
      </c>
      <c r="N984" s="16">
        <v>0.49583333333333335</v>
      </c>
      <c r="O984" s="6">
        <v>394.35</v>
      </c>
      <c r="P984" s="1">
        <v>7.8479999999999999</v>
      </c>
      <c r="Q984" s="1">
        <v>2.4</v>
      </c>
      <c r="R984" s="1">
        <v>0.55000000000000004</v>
      </c>
      <c r="S984" s="10">
        <v>-2.5</v>
      </c>
      <c r="T984" s="10">
        <v>79.680000000000007</v>
      </c>
      <c r="U984" s="10">
        <v>21.69</v>
      </c>
      <c r="V984" s="12">
        <v>5</v>
      </c>
      <c r="W984" s="10">
        <v>27</v>
      </c>
      <c r="X984" s="12">
        <v>5</v>
      </c>
      <c r="Y984" s="10">
        <v>57.12</v>
      </c>
      <c r="Z984" s="12">
        <v>5</v>
      </c>
      <c r="AA984" s="10">
        <v>154.5</v>
      </c>
      <c r="AB984" s="6">
        <v>6</v>
      </c>
      <c r="AD984" s="2">
        <f t="shared" si="185"/>
        <v>0.9518543896215852</v>
      </c>
      <c r="AE984" s="58">
        <f t="shared" si="186"/>
        <v>-0.40414797867575758</v>
      </c>
      <c r="AF984" s="58">
        <f t="shared" si="187"/>
        <v>0.88468833347976916</v>
      </c>
      <c r="AG984" s="57">
        <f t="shared" si="188"/>
        <v>-0.53209699798469223</v>
      </c>
      <c r="AH984" s="59">
        <f t="shared" si="189"/>
        <v>2.1232520003514459</v>
      </c>
      <c r="AI984" s="60">
        <f t="shared" si="190"/>
        <v>0.63836988241505088</v>
      </c>
    </row>
    <row r="985" spans="2:35">
      <c r="B985" s="11"/>
      <c r="E985" s="27">
        <f t="shared" si="181"/>
        <v>5163984.1189155728</v>
      </c>
      <c r="F985" s="27">
        <f t="shared" si="182"/>
        <v>7222753.4002145389</v>
      </c>
      <c r="G985" s="37">
        <f t="shared" si="183"/>
        <v>6805264.8129689414</v>
      </c>
      <c r="H985" s="37">
        <f t="shared" si="184"/>
        <v>6603417.8449918283</v>
      </c>
      <c r="I985" s="30"/>
      <c r="J985" s="31"/>
      <c r="K985" s="10">
        <f t="shared" si="191"/>
        <v>395.10750000000002</v>
      </c>
      <c r="L985" s="10">
        <f t="shared" si="192"/>
        <v>395.25749999999999</v>
      </c>
      <c r="M985" s="8">
        <v>43198</v>
      </c>
      <c r="N985" s="16">
        <v>0.10972222222222222</v>
      </c>
      <c r="O985" s="6">
        <v>394.2</v>
      </c>
      <c r="P985" s="1">
        <v>7.8479999999999999</v>
      </c>
      <c r="Q985" s="1">
        <v>2.42</v>
      </c>
      <c r="R985" s="1">
        <v>0.47</v>
      </c>
      <c r="S985" s="10">
        <v>-3.2</v>
      </c>
      <c r="T985" s="10">
        <v>79.92</v>
      </c>
      <c r="U985" s="10">
        <v>22.32</v>
      </c>
      <c r="V985" s="12">
        <v>5</v>
      </c>
      <c r="W985" s="10">
        <v>31.5</v>
      </c>
      <c r="X985" s="12">
        <v>5</v>
      </c>
      <c r="Y985" s="10">
        <v>56.52</v>
      </c>
      <c r="Z985" s="12">
        <v>5</v>
      </c>
      <c r="AA985" s="10">
        <v>150</v>
      </c>
      <c r="AB985" s="6">
        <v>6</v>
      </c>
      <c r="AD985" s="2">
        <f t="shared" si="185"/>
        <v>1.0694652161048648</v>
      </c>
      <c r="AE985" s="58">
        <f t="shared" si="186"/>
        <v>-0.3995915422541908</v>
      </c>
      <c r="AF985" s="58">
        <f t="shared" si="187"/>
        <v>0.85826066802010681</v>
      </c>
      <c r="AG985" s="57">
        <f t="shared" si="188"/>
        <v>-0.66380789669213669</v>
      </c>
      <c r="AH985" s="59">
        <f t="shared" si="189"/>
        <v>2.0769908166086584</v>
      </c>
      <c r="AI985" s="60">
        <f t="shared" si="190"/>
        <v>0.5623136779614073</v>
      </c>
    </row>
    <row r="986" spans="2:35">
      <c r="B986" s="11"/>
      <c r="E986" s="27" t="e">
        <f t="shared" si="181"/>
        <v>#N/A</v>
      </c>
      <c r="F986" s="27">
        <f t="shared" si="182"/>
        <v>4647037.1942051854</v>
      </c>
      <c r="G986" s="37" t="e">
        <f t="shared" si="183"/>
        <v>#N/A</v>
      </c>
      <c r="H986" s="37" t="e">
        <f t="shared" si="184"/>
        <v>#N/A</v>
      </c>
      <c r="I986" s="30"/>
      <c r="J986" s="31"/>
      <c r="K986" s="10">
        <f t="shared" si="191"/>
        <v>394.935</v>
      </c>
      <c r="L986" s="10">
        <f t="shared" si="192"/>
        <v>395.08350000000002</v>
      </c>
      <c r="M986" s="8">
        <v>43198</v>
      </c>
      <c r="N986" s="16">
        <v>6.5972222222222224E-2</v>
      </c>
      <c r="O986" s="6">
        <v>394.05</v>
      </c>
      <c r="P986" s="1">
        <v>7.8479999999999999</v>
      </c>
      <c r="Q986" s="1">
        <v>1.39</v>
      </c>
      <c r="R986" s="1">
        <v>1.07</v>
      </c>
      <c r="S986" s="10">
        <v>-8.6</v>
      </c>
      <c r="T986" s="10">
        <v>79.5</v>
      </c>
      <c r="U986" s="10">
        <v>21.99</v>
      </c>
      <c r="V986" s="12">
        <v>5</v>
      </c>
      <c r="W986" s="10">
        <v>28.5</v>
      </c>
      <c r="X986" s="12">
        <v>5</v>
      </c>
      <c r="Y986" s="10">
        <v>56.82</v>
      </c>
      <c r="Z986" s="12">
        <v>5</v>
      </c>
      <c r="AA986" s="10">
        <v>148.5</v>
      </c>
      <c r="AB986" s="6">
        <v>6</v>
      </c>
      <c r="AD986" s="2">
        <f t="shared" si="185"/>
        <v>0.5598571960780403</v>
      </c>
      <c r="AE986" s="58" t="e">
        <f t="shared" si="186"/>
        <v>#NUM!</v>
      </c>
      <c r="AF986" s="58" t="e">
        <f t="shared" si="187"/>
        <v>#NUM!</v>
      </c>
      <c r="AG986" s="57" t="str">
        <f t="shared" si="188"/>
        <v/>
      </c>
      <c r="AH986" s="59" t="e">
        <f t="shared" si="189"/>
        <v>#N/A</v>
      </c>
      <c r="AI986" s="60" t="e">
        <f t="shared" si="190"/>
        <v>#N/A</v>
      </c>
    </row>
    <row r="987" spans="2:35">
      <c r="B987" s="11"/>
      <c r="E987" s="27">
        <f t="shared" si="181"/>
        <v>4844495.7106093997</v>
      </c>
      <c r="F987" s="27">
        <f t="shared" si="182"/>
        <v>6918643.8485897593</v>
      </c>
      <c r="G987" s="37">
        <f t="shared" si="183"/>
        <v>6390898.3381223176</v>
      </c>
      <c r="H987" s="37">
        <f t="shared" si="184"/>
        <v>6286653.5735731116</v>
      </c>
      <c r="I987" s="30"/>
      <c r="J987" s="31"/>
      <c r="K987" s="10">
        <f t="shared" si="191"/>
        <v>393.98250000000002</v>
      </c>
      <c r="L987" s="10">
        <f t="shared" si="192"/>
        <v>394.02749999999997</v>
      </c>
      <c r="M987" s="8">
        <v>43196</v>
      </c>
      <c r="N987" s="16">
        <v>0.71319444444444446</v>
      </c>
      <c r="O987" s="6">
        <v>393.75</v>
      </c>
      <c r="P987" s="1">
        <v>7.8479999999999999</v>
      </c>
      <c r="Q987" s="1">
        <v>2.5099999999999998</v>
      </c>
      <c r="R987" s="1">
        <v>0.51</v>
      </c>
      <c r="S987" s="10">
        <v>0.2</v>
      </c>
      <c r="T987" s="10">
        <v>79.56</v>
      </c>
      <c r="U987" s="10">
        <v>22.08</v>
      </c>
      <c r="V987" s="12">
        <v>5</v>
      </c>
      <c r="W987" s="10">
        <v>1.5</v>
      </c>
      <c r="X987" s="12">
        <v>5</v>
      </c>
      <c r="Y987" s="10">
        <v>56.67</v>
      </c>
      <c r="Z987" s="12">
        <v>5</v>
      </c>
      <c r="AA987" s="10">
        <v>45</v>
      </c>
      <c r="AB987" s="6">
        <v>6</v>
      </c>
      <c r="AD987" s="2">
        <f t="shared" si="185"/>
        <v>1.0073691401496263</v>
      </c>
      <c r="AE987" s="58">
        <f t="shared" si="186"/>
        <v>-0.37997490644363718</v>
      </c>
      <c r="AF987" s="58">
        <f t="shared" si="187"/>
        <v>0.85276079266979765</v>
      </c>
      <c r="AG987" s="57">
        <f t="shared" si="188"/>
        <v>-0.6917277538901776</v>
      </c>
      <c r="AH987" s="59">
        <f t="shared" si="189"/>
        <v>2.140429589601192</v>
      </c>
      <c r="AI987" s="60">
        <f t="shared" si="190"/>
        <v>0.61410544979581771</v>
      </c>
    </row>
    <row r="988" spans="2:35">
      <c r="B988" s="11"/>
      <c r="E988" s="27">
        <f t="shared" si="181"/>
        <v>5042653.0433875816</v>
      </c>
      <c r="F988" s="27">
        <f t="shared" si="182"/>
        <v>7291767.390194064</v>
      </c>
      <c r="G988" s="37">
        <f t="shared" si="183"/>
        <v>6751984.0905894488</v>
      </c>
      <c r="H988" s="37">
        <f t="shared" si="184"/>
        <v>6635295.0317137046</v>
      </c>
      <c r="I988" s="30"/>
      <c r="J988" s="31"/>
      <c r="K988" s="10">
        <f t="shared" si="191"/>
        <v>394.05749999999995</v>
      </c>
      <c r="L988" s="10">
        <f t="shared" si="192"/>
        <v>394.20899999999995</v>
      </c>
      <c r="M988" s="8">
        <v>43196</v>
      </c>
      <c r="N988" s="16">
        <v>0.37916666666666665</v>
      </c>
      <c r="O988" s="6">
        <v>393.3</v>
      </c>
      <c r="P988" s="1">
        <v>7.8479999999999999</v>
      </c>
      <c r="Q988" s="1">
        <v>2.4500000000000002</v>
      </c>
      <c r="R988" s="1">
        <v>0.46</v>
      </c>
      <c r="S988" s="10">
        <v>-2.1</v>
      </c>
      <c r="T988" s="10">
        <v>79.47</v>
      </c>
      <c r="U988" s="10">
        <v>22.98</v>
      </c>
      <c r="V988" s="12">
        <v>5</v>
      </c>
      <c r="W988" s="10">
        <v>0</v>
      </c>
      <c r="X988" s="12">
        <v>3</v>
      </c>
      <c r="Y988" s="10">
        <v>55.68</v>
      </c>
      <c r="Z988" s="12">
        <v>5</v>
      </c>
      <c r="AA988" s="10">
        <v>151.5</v>
      </c>
      <c r="AB988" s="6">
        <v>6</v>
      </c>
      <c r="AD988" s="2">
        <f t="shared" si="185"/>
        <v>1.0859617291441657</v>
      </c>
      <c r="AE988" s="58">
        <f t="shared" si="186"/>
        <v>-0.39176937277838908</v>
      </c>
      <c r="AF988" s="58">
        <f t="shared" si="187"/>
        <v>0.84931608901601896</v>
      </c>
      <c r="AG988" s="57">
        <f t="shared" si="188"/>
        <v>-0.70930648781485295</v>
      </c>
      <c r="AH988" s="59">
        <f t="shared" si="189"/>
        <v>2.0808244180892461</v>
      </c>
      <c r="AI988" s="60">
        <f t="shared" si="190"/>
        <v>0.55614556779980051</v>
      </c>
    </row>
    <row r="989" spans="2:35">
      <c r="B989" s="11"/>
      <c r="E989" s="27">
        <f t="shared" si="181"/>
        <v>4845752.1894054282</v>
      </c>
      <c r="F989" s="27">
        <f t="shared" si="182"/>
        <v>7577403.6267740363</v>
      </c>
      <c r="G989" s="37">
        <f t="shared" si="183"/>
        <v>6713903.0187920025</v>
      </c>
      <c r="H989" s="37">
        <f t="shared" si="184"/>
        <v>6811678.9852624238</v>
      </c>
      <c r="I989" s="30"/>
      <c r="J989" s="31"/>
      <c r="K989" s="10">
        <f t="shared" si="191"/>
        <v>393.88499999999999</v>
      </c>
      <c r="L989" s="10">
        <f t="shared" si="192"/>
        <v>394.03649999999999</v>
      </c>
      <c r="M989" s="8">
        <v>43198</v>
      </c>
      <c r="N989" s="16">
        <v>5.5555555555555552E-2</v>
      </c>
      <c r="O989" s="6">
        <v>393</v>
      </c>
      <c r="P989" s="1">
        <v>7.8479999999999999</v>
      </c>
      <c r="Q989" s="1">
        <v>2.5499999999999998</v>
      </c>
      <c r="R989" s="1">
        <v>0.45</v>
      </c>
      <c r="S989" s="10">
        <v>-9.1</v>
      </c>
      <c r="T989" s="10">
        <v>79.38</v>
      </c>
      <c r="U989" s="10">
        <v>22.29</v>
      </c>
      <c r="V989" s="12">
        <v>5</v>
      </c>
      <c r="W989" s="10">
        <v>25.5</v>
      </c>
      <c r="X989" s="12">
        <v>5</v>
      </c>
      <c r="Y989" s="10">
        <v>56.31</v>
      </c>
      <c r="Z989" s="12">
        <v>5</v>
      </c>
      <c r="AA989" s="10">
        <v>151.5</v>
      </c>
      <c r="AB989" s="6">
        <v>6</v>
      </c>
      <c r="AD989" s="2">
        <f t="shared" si="185"/>
        <v>1.0860571509414911</v>
      </c>
      <c r="AE989" s="58">
        <f t="shared" si="186"/>
        <v>-0.37318537496126736</v>
      </c>
      <c r="AF989" s="58">
        <f t="shared" si="187"/>
        <v>0.82938593867132149</v>
      </c>
      <c r="AG989" s="57">
        <f t="shared" si="188"/>
        <v>-0.8124333189606614</v>
      </c>
      <c r="AH989" s="59">
        <f t="shared" si="189"/>
        <v>2.1149341436118694</v>
      </c>
      <c r="AI989" s="60">
        <f t="shared" si="190"/>
        <v>0.55712910323857723</v>
      </c>
    </row>
    <row r="990" spans="2:35">
      <c r="B990" s="11"/>
      <c r="E990" s="27">
        <f t="shared" si="181"/>
        <v>4990757.5372375008</v>
      </c>
      <c r="F990" s="27">
        <f t="shared" si="182"/>
        <v>7657030.3256733743</v>
      </c>
      <c r="G990" s="37">
        <f t="shared" si="183"/>
        <v>6883337.024760372</v>
      </c>
      <c r="H990" s="37">
        <f t="shared" si="184"/>
        <v>6908410.8212534413</v>
      </c>
      <c r="I990" s="30"/>
      <c r="J990" s="31"/>
      <c r="K990" s="10">
        <f t="shared" si="191"/>
        <v>393.14249999999998</v>
      </c>
      <c r="L990" s="10">
        <f t="shared" si="192"/>
        <v>393.291</v>
      </c>
      <c r="M990" s="8">
        <v>43198</v>
      </c>
      <c r="N990" s="16">
        <v>6.3888888888888884E-2</v>
      </c>
      <c r="O990" s="6">
        <v>392.25</v>
      </c>
      <c r="P990" s="1">
        <v>7.8479999999999999</v>
      </c>
      <c r="Q990" s="1">
        <v>2.5</v>
      </c>
      <c r="R990" s="1">
        <v>0.44</v>
      </c>
      <c r="S990" s="10">
        <v>-8.9</v>
      </c>
      <c r="T990" s="10">
        <v>79.319999999999993</v>
      </c>
      <c r="U990" s="10">
        <v>22.2</v>
      </c>
      <c r="V990" s="12">
        <v>5</v>
      </c>
      <c r="W990" s="10">
        <v>30</v>
      </c>
      <c r="X990" s="12">
        <v>5</v>
      </c>
      <c r="Y990" s="10">
        <v>56.25</v>
      </c>
      <c r="Z990" s="12">
        <v>5</v>
      </c>
      <c r="AA990" s="10">
        <v>148.5</v>
      </c>
      <c r="AB990" s="6">
        <v>6</v>
      </c>
      <c r="AD990" s="2">
        <f t="shared" si="185"/>
        <v>1.103125412661385</v>
      </c>
      <c r="AE990" s="58">
        <f t="shared" si="186"/>
        <v>-0.38193805272706483</v>
      </c>
      <c r="AF990" s="58">
        <f t="shared" si="187"/>
        <v>0.83392640013795649</v>
      </c>
      <c r="AG990" s="57">
        <f t="shared" si="188"/>
        <v>-0.78872277209308295</v>
      </c>
      <c r="AH990" s="59">
        <f t="shared" si="189"/>
        <v>2.0848160003448912</v>
      </c>
      <c r="AI990" s="60">
        <f t="shared" si="190"/>
        <v>0.54178247607848329</v>
      </c>
    </row>
    <row r="991" spans="2:35">
      <c r="B991" s="11"/>
      <c r="E991" s="27">
        <f t="shared" si="181"/>
        <v>5237861.032735941</v>
      </c>
      <c r="F991" s="27">
        <f t="shared" si="182"/>
        <v>6622534.548180731</v>
      </c>
      <c r="G991" s="37">
        <f t="shared" si="183"/>
        <v>6483121.0810585106</v>
      </c>
      <c r="H991" s="37">
        <f t="shared" si="184"/>
        <v>6127800.6551969144</v>
      </c>
      <c r="I991" s="30"/>
      <c r="J991" s="31"/>
      <c r="K991" s="10">
        <f t="shared" si="191"/>
        <v>390.72750000000002</v>
      </c>
      <c r="L991" s="10">
        <f t="shared" si="192"/>
        <v>390.90600000000006</v>
      </c>
      <c r="M991" s="8">
        <v>43197</v>
      </c>
      <c r="N991" s="16">
        <v>0.60972222222222217</v>
      </c>
      <c r="O991" s="6">
        <v>391.65</v>
      </c>
      <c r="P991" s="1">
        <v>7.8479999999999999</v>
      </c>
      <c r="Q991" s="1">
        <v>2.39</v>
      </c>
      <c r="R991" s="1">
        <v>0.56000000000000005</v>
      </c>
      <c r="S991" s="10">
        <v>-1.8</v>
      </c>
      <c r="T991" s="10">
        <v>78.81</v>
      </c>
      <c r="U991" s="10">
        <v>22.47</v>
      </c>
      <c r="V991" s="12">
        <v>5</v>
      </c>
      <c r="W991" s="10">
        <v>27</v>
      </c>
      <c r="X991" s="12">
        <v>5</v>
      </c>
      <c r="Y991" s="10">
        <v>55.47</v>
      </c>
      <c r="Z991" s="12">
        <v>5</v>
      </c>
      <c r="AA991" s="10">
        <v>178.5</v>
      </c>
      <c r="AB991" s="6">
        <v>6</v>
      </c>
      <c r="AD991" s="2">
        <f t="shared" si="185"/>
        <v>0.93455110231634797</v>
      </c>
      <c r="AE991" s="58">
        <f t="shared" si="186"/>
        <v>-0.40261329064270468</v>
      </c>
      <c r="AF991" s="58">
        <f t="shared" si="187"/>
        <v>0.88710730997864551</v>
      </c>
      <c r="AG991" s="57">
        <f t="shared" si="188"/>
        <v>-0.52023842047976598</v>
      </c>
      <c r="AH991" s="59">
        <f t="shared" si="189"/>
        <v>2.1201864708489633</v>
      </c>
      <c r="AI991" s="60">
        <f t="shared" si="190"/>
        <v>0.64820424233452734</v>
      </c>
    </row>
    <row r="992" spans="2:35">
      <c r="B992" s="11"/>
      <c r="E992" s="27">
        <f t="shared" si="181"/>
        <v>4798571.8032538518</v>
      </c>
      <c r="F992" s="27">
        <f t="shared" si="182"/>
        <v>6950166.6908935755</v>
      </c>
      <c r="G992" s="37">
        <f t="shared" si="183"/>
        <v>6362420.663531228</v>
      </c>
      <c r="H992" s="37">
        <f t="shared" si="184"/>
        <v>6299184.0122371567</v>
      </c>
      <c r="I992" s="30"/>
      <c r="J992" s="31"/>
      <c r="K992" s="10">
        <f t="shared" si="191"/>
        <v>388.16249999999997</v>
      </c>
      <c r="L992" s="10">
        <f t="shared" si="192"/>
        <v>388.31249999999994</v>
      </c>
      <c r="M992" s="8">
        <v>43197</v>
      </c>
      <c r="N992" s="16">
        <v>0.54375000000000007</v>
      </c>
      <c r="O992" s="6">
        <v>391.05</v>
      </c>
      <c r="P992" s="1">
        <v>7.8479999999999999</v>
      </c>
      <c r="Q992" s="1">
        <v>2.52</v>
      </c>
      <c r="R992" s="1">
        <v>0.51</v>
      </c>
      <c r="S992" s="10">
        <v>-1.8</v>
      </c>
      <c r="T992" s="10">
        <v>78.599999999999994</v>
      </c>
      <c r="U992" s="10">
        <v>22.32</v>
      </c>
      <c r="V992" s="12">
        <v>5</v>
      </c>
      <c r="W992" s="10">
        <v>22.5</v>
      </c>
      <c r="X992" s="12">
        <v>5</v>
      </c>
      <c r="Y992" s="10">
        <v>55.14</v>
      </c>
      <c r="Z992" s="12">
        <v>5</v>
      </c>
      <c r="AA992" s="10">
        <v>150</v>
      </c>
      <c r="AB992" s="6">
        <v>6</v>
      </c>
      <c r="AD992" s="2">
        <f t="shared" si="185"/>
        <v>1.0016367178103884</v>
      </c>
      <c r="AE992" s="58">
        <f t="shared" si="186"/>
        <v>-0.37470987686378343</v>
      </c>
      <c r="AF992" s="58">
        <f t="shared" si="187"/>
        <v>0.84912068293098186</v>
      </c>
      <c r="AG992" s="57">
        <f t="shared" si="188"/>
        <v>-0.71030580420081502</v>
      </c>
      <c r="AH992" s="59">
        <f t="shared" si="189"/>
        <v>2.1397841209860742</v>
      </c>
      <c r="AI992" s="60">
        <f t="shared" si="190"/>
        <v>0.61673806877848736</v>
      </c>
    </row>
    <row r="993" spans="2:35">
      <c r="B993" s="11"/>
      <c r="E993" s="27">
        <f t="shared" si="181"/>
        <v>4955566.4247530205</v>
      </c>
      <c r="F993" s="27">
        <f t="shared" si="182"/>
        <v>6626653.2600045986</v>
      </c>
      <c r="G993" s="37">
        <f t="shared" si="183"/>
        <v>6302639.9098881837</v>
      </c>
      <c r="H993" s="37">
        <f t="shared" si="184"/>
        <v>6068812.0763348332</v>
      </c>
      <c r="I993" s="30"/>
      <c r="J993" s="31"/>
      <c r="K993" s="10">
        <f t="shared" si="191"/>
        <v>393.11250000000001</v>
      </c>
      <c r="L993" s="10">
        <f t="shared" si="192"/>
        <v>393.25799999999998</v>
      </c>
      <c r="M993" s="8">
        <v>43197</v>
      </c>
      <c r="N993" s="16">
        <v>0.59513888888888888</v>
      </c>
      <c r="O993" s="6">
        <v>391.05</v>
      </c>
      <c r="P993" s="1">
        <v>7.8479999999999999</v>
      </c>
      <c r="Q993" s="1">
        <v>2.4700000000000002</v>
      </c>
      <c r="R993" s="1">
        <v>0.56000000000000005</v>
      </c>
      <c r="S993" s="10">
        <v>-1.7</v>
      </c>
      <c r="T993" s="10">
        <v>79.11</v>
      </c>
      <c r="U993" s="10">
        <v>22.8</v>
      </c>
      <c r="V993" s="12">
        <v>5</v>
      </c>
      <c r="W993" s="10">
        <v>27</v>
      </c>
      <c r="X993" s="12">
        <v>5</v>
      </c>
      <c r="Y993" s="10">
        <v>55.65</v>
      </c>
      <c r="Z993" s="12">
        <v>5</v>
      </c>
      <c r="AA993" s="10">
        <v>145.5</v>
      </c>
      <c r="AB993" s="6">
        <v>6</v>
      </c>
      <c r="AD993" s="2">
        <f t="shared" si="185"/>
        <v>0.93351745607118408</v>
      </c>
      <c r="AE993" s="58">
        <f t="shared" si="186"/>
        <v>-0.38463997218847501</v>
      </c>
      <c r="AF993" s="58">
        <f t="shared" si="187"/>
        <v>0.87062823135271228</v>
      </c>
      <c r="AG993" s="57">
        <f t="shared" si="188"/>
        <v>-0.60167254337003395</v>
      </c>
      <c r="AH993" s="59">
        <f t="shared" si="189"/>
        <v>2.1504517314411995</v>
      </c>
      <c r="AI993" s="60">
        <f t="shared" si="190"/>
        <v>0.66047332377529056</v>
      </c>
    </row>
    <row r="994" spans="2:35">
      <c r="B994" s="11"/>
      <c r="E994" s="27">
        <f t="shared" si="181"/>
        <v>4592051.3598531075</v>
      </c>
      <c r="F994" s="27">
        <f t="shared" si="182"/>
        <v>6625791.0914743626</v>
      </c>
      <c r="G994" s="37">
        <f t="shared" si="183"/>
        <v>6028468.8678423325</v>
      </c>
      <c r="H994" s="37">
        <f t="shared" si="184"/>
        <v>5989483.9989395952</v>
      </c>
      <c r="I994" s="30"/>
      <c r="J994" s="31"/>
      <c r="K994" s="10">
        <f t="shared" si="191"/>
        <v>392.15250000000003</v>
      </c>
      <c r="L994" s="10">
        <f t="shared" si="192"/>
        <v>392.30250000000001</v>
      </c>
      <c r="M994" s="8">
        <v>43196</v>
      </c>
      <c r="N994" s="16">
        <v>0.88750000000000007</v>
      </c>
      <c r="O994" s="6">
        <v>390.9</v>
      </c>
      <c r="P994" s="1">
        <v>7.8479999999999999</v>
      </c>
      <c r="Q994" s="1">
        <v>2.59</v>
      </c>
      <c r="R994" s="1">
        <v>0.56000000000000005</v>
      </c>
      <c r="S994" s="10">
        <v>1.4</v>
      </c>
      <c r="T994" s="10">
        <v>78.81</v>
      </c>
      <c r="U994" s="10">
        <v>22.92</v>
      </c>
      <c r="V994" s="12">
        <v>5</v>
      </c>
      <c r="W994" s="10">
        <v>100.5</v>
      </c>
      <c r="X994" s="12">
        <v>5</v>
      </c>
      <c r="Y994" s="10">
        <v>55.26</v>
      </c>
      <c r="Z994" s="12">
        <v>5</v>
      </c>
      <c r="AA994" s="10">
        <v>150</v>
      </c>
      <c r="AB994" s="6">
        <v>6</v>
      </c>
      <c r="AD994" s="2">
        <f t="shared" si="185"/>
        <v>0.93338352015781667</v>
      </c>
      <c r="AE994" s="58">
        <f t="shared" si="186"/>
        <v>-0.36147710513022491</v>
      </c>
      <c r="AF994" s="58">
        <f t="shared" si="187"/>
        <v>0.85029333953381858</v>
      </c>
      <c r="AG994" s="57">
        <f t="shared" si="188"/>
        <v>-0.70431222799303916</v>
      </c>
      <c r="AH994" s="59">
        <f t="shared" si="189"/>
        <v>2.2022597493925899</v>
      </c>
      <c r="AI994" s="60">
        <f t="shared" si="190"/>
        <v>0.67626864165417588</v>
      </c>
    </row>
    <row r="995" spans="2:35">
      <c r="B995" s="11"/>
      <c r="E995" s="27">
        <f t="shared" si="181"/>
        <v>4705404.4655401194</v>
      </c>
      <c r="F995" s="27">
        <f t="shared" si="182"/>
        <v>8952566.2326878868</v>
      </c>
      <c r="G995" s="37">
        <f t="shared" si="183"/>
        <v>7280008.2475664401</v>
      </c>
      <c r="H995" s="37">
        <f t="shared" si="184"/>
        <v>7985633.3884217441</v>
      </c>
      <c r="I995" s="30"/>
      <c r="J995" s="31"/>
      <c r="K995" s="10">
        <f t="shared" si="191"/>
        <v>392.03249999999997</v>
      </c>
      <c r="L995" s="10">
        <f t="shared" si="192"/>
        <v>392.18399999999997</v>
      </c>
      <c r="M995" s="8">
        <v>43196</v>
      </c>
      <c r="N995" s="16">
        <v>0.89166666666666661</v>
      </c>
      <c r="O995" s="6">
        <v>390.75</v>
      </c>
      <c r="P995" s="1">
        <v>7.8479999999999999</v>
      </c>
      <c r="Q995" s="1">
        <v>2.5499999999999998</v>
      </c>
      <c r="R995" s="1">
        <v>0.28999999999999998</v>
      </c>
      <c r="S995" s="10">
        <v>1.5</v>
      </c>
      <c r="T995" s="10">
        <v>79.290000000000006</v>
      </c>
      <c r="U995" s="10">
        <v>22.53</v>
      </c>
      <c r="V995" s="12">
        <v>5</v>
      </c>
      <c r="W995" s="10">
        <v>105</v>
      </c>
      <c r="X995" s="12">
        <v>5</v>
      </c>
      <c r="Y995" s="10">
        <v>55.62</v>
      </c>
      <c r="Z995" s="12">
        <v>5</v>
      </c>
      <c r="AA995" s="10">
        <v>151.5</v>
      </c>
      <c r="AB995" s="6">
        <v>6</v>
      </c>
      <c r="AD995" s="2">
        <f t="shared" si="185"/>
        <v>1.5064834959745861</v>
      </c>
      <c r="AE995" s="58">
        <f t="shared" si="186"/>
        <v>-0.36861839913182548</v>
      </c>
      <c r="AF995" s="58">
        <f t="shared" si="187"/>
        <v>0.78328573032298554</v>
      </c>
      <c r="AG995" s="57">
        <f t="shared" si="188"/>
        <v>-1.060797852388758</v>
      </c>
      <c r="AH995" s="59">
        <f t="shared" si="189"/>
        <v>1.997378612323613</v>
      </c>
      <c r="AI995" s="60">
        <f t="shared" si="190"/>
        <v>0.38016994776727986</v>
      </c>
    </row>
    <row r="996" spans="2:35">
      <c r="B996" s="11"/>
      <c r="E996" s="27">
        <f t="shared" si="181"/>
        <v>4737486.1180757107</v>
      </c>
      <c r="F996" s="27" t="e">
        <f t="shared" si="182"/>
        <v>#N/A</v>
      </c>
      <c r="G996" s="37" t="e">
        <f t="shared" si="183"/>
        <v>#N/A</v>
      </c>
      <c r="H996" s="37" t="e">
        <f t="shared" si="184"/>
        <v>#N/A</v>
      </c>
      <c r="I996" s="30"/>
      <c r="J996" s="31"/>
      <c r="K996" s="10">
        <f t="shared" si="191"/>
        <v>386.52749999999997</v>
      </c>
      <c r="L996" s="10">
        <f t="shared" si="192"/>
        <v>386.67299999999994</v>
      </c>
      <c r="M996" s="8">
        <v>43197</v>
      </c>
      <c r="N996" s="16">
        <v>0.59583333333333333</v>
      </c>
      <c r="O996" s="6">
        <v>390.75</v>
      </c>
      <c r="P996" s="1">
        <v>7.8479999999999999</v>
      </c>
      <c r="Q996" s="1">
        <v>2.54</v>
      </c>
      <c r="R996" s="1">
        <v>0</v>
      </c>
      <c r="S996" s="10">
        <v>-2</v>
      </c>
      <c r="T996" s="10">
        <v>78.03</v>
      </c>
      <c r="U996" s="10">
        <v>22.26</v>
      </c>
      <c r="V996" s="12">
        <v>5</v>
      </c>
      <c r="W996" s="10">
        <v>30</v>
      </c>
      <c r="X996" s="12">
        <v>5</v>
      </c>
      <c r="Y996" s="10">
        <v>54.87</v>
      </c>
      <c r="Z996" s="12">
        <v>5</v>
      </c>
      <c r="AA996" s="10">
        <v>145.5</v>
      </c>
      <c r="AB996" s="6">
        <v>6</v>
      </c>
      <c r="AD996" s="2" t="e">
        <f t="shared" si="185"/>
        <v>#DIV/0!</v>
      </c>
      <c r="AE996" s="58">
        <f t="shared" si="186"/>
        <v>-0.37053490473693207</v>
      </c>
      <c r="AF996" s="58" t="e">
        <f t="shared" si="187"/>
        <v>#DIV/0!</v>
      </c>
      <c r="AG996" s="57" t="str">
        <f t="shared" si="188"/>
        <v/>
      </c>
      <c r="AH996" s="59" t="e">
        <f t="shared" si="189"/>
        <v>#N/A</v>
      </c>
      <c r="AI996" s="60" t="e">
        <f t="shared" si="190"/>
        <v>#N/A</v>
      </c>
    </row>
    <row r="997" spans="2:35">
      <c r="B997" s="11"/>
      <c r="E997" s="27">
        <f t="shared" si="181"/>
        <v>4734726.8676807601</v>
      </c>
      <c r="F997" s="27">
        <f t="shared" si="182"/>
        <v>6755436.6420444632</v>
      </c>
      <c r="G997" s="37">
        <f t="shared" si="183"/>
        <v>6207956.2519863071</v>
      </c>
      <c r="H997" s="37">
        <f t="shared" si="184"/>
        <v>6125485.0947609618</v>
      </c>
      <c r="I997" s="30"/>
      <c r="J997" s="31"/>
      <c r="K997" s="10">
        <f t="shared" si="191"/>
        <v>391.28999999999996</v>
      </c>
      <c r="L997" s="10">
        <f t="shared" si="192"/>
        <v>391.43849999999998</v>
      </c>
      <c r="M997" s="8">
        <v>43197</v>
      </c>
      <c r="N997" s="16">
        <v>0.69097222222222221</v>
      </c>
      <c r="O997" s="6">
        <v>390.6</v>
      </c>
      <c r="P997" s="1">
        <v>7.8479999999999999</v>
      </c>
      <c r="Q997" s="1">
        <v>2.54</v>
      </c>
      <c r="R997" s="1">
        <v>0.54</v>
      </c>
      <c r="S997" s="10">
        <v>-1.7</v>
      </c>
      <c r="T997" s="10">
        <v>79.17</v>
      </c>
      <c r="U997" s="10">
        <v>22.41</v>
      </c>
      <c r="V997" s="12">
        <v>5</v>
      </c>
      <c r="W997" s="10">
        <v>19.5</v>
      </c>
      <c r="X997" s="12">
        <v>5</v>
      </c>
      <c r="Y997" s="10">
        <v>55.68</v>
      </c>
      <c r="Z997" s="12">
        <v>5</v>
      </c>
      <c r="AA997" s="10">
        <v>148.5</v>
      </c>
      <c r="AB997" s="6">
        <v>6</v>
      </c>
      <c r="AD997" s="2">
        <f t="shared" si="185"/>
        <v>0.95872047063610699</v>
      </c>
      <c r="AE997" s="58">
        <f t="shared" si="186"/>
        <v>-0.37032631695730711</v>
      </c>
      <c r="AF997" s="58">
        <f t="shared" si="187"/>
        <v>0.85310332786786969</v>
      </c>
      <c r="AG997" s="57">
        <f t="shared" si="188"/>
        <v>-0.68998363902676396</v>
      </c>
      <c r="AH997" s="59">
        <f t="shared" si="189"/>
        <v>2.1668824527843888</v>
      </c>
      <c r="AI997" s="60">
        <f t="shared" si="190"/>
        <v>0.64996822188770931</v>
      </c>
    </row>
    <row r="998" spans="2:35">
      <c r="B998" s="11"/>
      <c r="E998" s="27">
        <f t="shared" si="181"/>
        <v>4988205.4804722294</v>
      </c>
      <c r="F998" s="27">
        <f t="shared" si="182"/>
        <v>7322828.4402186377</v>
      </c>
      <c r="G998" s="37">
        <f t="shared" si="183"/>
        <v>6715224.4544109218</v>
      </c>
      <c r="H998" s="37">
        <f t="shared" si="184"/>
        <v>6645909.3968860721</v>
      </c>
      <c r="I998" s="30"/>
      <c r="J998" s="31"/>
      <c r="K998" s="10">
        <f t="shared" si="191"/>
        <v>390.45749999999992</v>
      </c>
      <c r="L998" s="10">
        <f t="shared" si="192"/>
        <v>390.45899999999995</v>
      </c>
      <c r="M998" s="8">
        <v>43196</v>
      </c>
      <c r="N998" s="16">
        <v>0.36944444444444446</v>
      </c>
      <c r="O998" s="6">
        <v>390.45</v>
      </c>
      <c r="P998" s="1">
        <v>7.8479999999999999</v>
      </c>
      <c r="Q998" s="1">
        <v>2.46</v>
      </c>
      <c r="R998" s="1">
        <v>0.46</v>
      </c>
      <c r="S998" s="10">
        <v>-2.4</v>
      </c>
      <c r="T998" s="10">
        <v>78.63</v>
      </c>
      <c r="U998" s="10">
        <v>22.47</v>
      </c>
      <c r="V998" s="12">
        <v>5</v>
      </c>
      <c r="W998" s="10">
        <v>0</v>
      </c>
      <c r="X998" s="12">
        <v>3</v>
      </c>
      <c r="Y998" s="10">
        <v>55.62</v>
      </c>
      <c r="Z998" s="12">
        <v>5</v>
      </c>
      <c r="AA998" s="10">
        <v>1.5</v>
      </c>
      <c r="AB998" s="6">
        <v>6</v>
      </c>
      <c r="AD998" s="2">
        <f t="shared" si="185"/>
        <v>1.0798645046939717</v>
      </c>
      <c r="AE998" s="58">
        <f t="shared" si="186"/>
        <v>-0.38598511143105219</v>
      </c>
      <c r="AF998" s="58">
        <f t="shared" si="187"/>
        <v>0.84540809430185893</v>
      </c>
      <c r="AG998" s="57">
        <f t="shared" si="188"/>
        <v>-0.72933598364341334</v>
      </c>
      <c r="AH998" s="59">
        <f t="shared" si="189"/>
        <v>2.0797039119825729</v>
      </c>
      <c r="AI998" s="60">
        <f t="shared" si="190"/>
        <v>0.55871641370713709</v>
      </c>
    </row>
    <row r="999" spans="2:35">
      <c r="B999" s="11"/>
      <c r="E999" s="27">
        <f t="shared" si="181"/>
        <v>4795970.5802265685</v>
      </c>
      <c r="F999" s="27">
        <f t="shared" si="182"/>
        <v>6760205.0639928989</v>
      </c>
      <c r="G999" s="37">
        <f t="shared" si="183"/>
        <v>6257499.6375374645</v>
      </c>
      <c r="H999" s="37">
        <f t="shared" si="184"/>
        <v>6142092.0707847401</v>
      </c>
      <c r="I999" s="30"/>
      <c r="J999" s="31"/>
      <c r="K999" s="10">
        <f t="shared" si="191"/>
        <v>391.23149999999998</v>
      </c>
      <c r="L999" s="10">
        <f t="shared" si="192"/>
        <v>391.38600000000002</v>
      </c>
      <c r="M999" s="8">
        <v>43196</v>
      </c>
      <c r="N999" s="16">
        <v>0.39097222222222222</v>
      </c>
      <c r="O999" s="6">
        <v>390.45</v>
      </c>
      <c r="P999" s="1">
        <v>7.8479999999999999</v>
      </c>
      <c r="Q999" s="1">
        <v>2.52</v>
      </c>
      <c r="R999" s="1">
        <v>0.54</v>
      </c>
      <c r="S999" s="10">
        <v>-2.1</v>
      </c>
      <c r="T999" s="10">
        <v>79.05</v>
      </c>
      <c r="U999" s="10">
        <v>22.08</v>
      </c>
      <c r="V999" s="12">
        <v>5</v>
      </c>
      <c r="W999" s="10">
        <v>3</v>
      </c>
      <c r="X999" s="12">
        <v>3</v>
      </c>
      <c r="Y999" s="10">
        <v>56.01</v>
      </c>
      <c r="Z999" s="12">
        <v>5</v>
      </c>
      <c r="AA999" s="10">
        <v>154.5</v>
      </c>
      <c r="AB999" s="6">
        <v>6</v>
      </c>
      <c r="AD999" s="2">
        <f t="shared" si="185"/>
        <v>0.95820428589723328</v>
      </c>
      <c r="AE999" s="58">
        <f t="shared" si="186"/>
        <v>-0.37398936311868125</v>
      </c>
      <c r="AF999" s="58">
        <f t="shared" si="187"/>
        <v>0.85627725612529526</v>
      </c>
      <c r="AG999" s="57">
        <f t="shared" si="188"/>
        <v>-0.67385591270125511</v>
      </c>
      <c r="AH999" s="59">
        <f t="shared" si="189"/>
        <v>2.157818685435744</v>
      </c>
      <c r="AI999" s="60">
        <f t="shared" si="190"/>
        <v>0.64755901097953572</v>
      </c>
    </row>
    <row r="1000" spans="2:35">
      <c r="B1000" s="11"/>
      <c r="E1000" s="27">
        <f t="shared" si="181"/>
        <v>5192972.2029902544</v>
      </c>
      <c r="F1000" s="27">
        <f t="shared" si="182"/>
        <v>7247443.2915789979</v>
      </c>
      <c r="G1000" s="37">
        <f t="shared" si="183"/>
        <v>6829871.2950681802</v>
      </c>
      <c r="H1000" s="37">
        <f t="shared" si="184"/>
        <v>6626449.4621581584</v>
      </c>
      <c r="I1000" s="30"/>
      <c r="J1000" s="31"/>
      <c r="K1000" s="10">
        <f t="shared" si="191"/>
        <v>391.04699999999997</v>
      </c>
      <c r="L1000" s="10">
        <f t="shared" si="192"/>
        <v>391.19549999999998</v>
      </c>
      <c r="M1000" s="8">
        <v>43196</v>
      </c>
      <c r="N1000" s="16">
        <v>0.38055555555555554</v>
      </c>
      <c r="O1000" s="6">
        <v>390.3</v>
      </c>
      <c r="P1000" s="1">
        <v>7.8479999999999999</v>
      </c>
      <c r="Q1000" s="1">
        <v>2.4</v>
      </c>
      <c r="R1000" s="1">
        <v>0.47</v>
      </c>
      <c r="S1000" s="10">
        <v>-2.2999999999999998</v>
      </c>
      <c r="T1000" s="10">
        <v>78.78</v>
      </c>
      <c r="U1000" s="10">
        <v>22.38</v>
      </c>
      <c r="V1000" s="12">
        <v>5</v>
      </c>
      <c r="W1000" s="10">
        <v>1.5</v>
      </c>
      <c r="X1000" s="12">
        <v>3</v>
      </c>
      <c r="Y1000" s="10">
        <v>55.68</v>
      </c>
      <c r="Z1000" s="12">
        <v>5</v>
      </c>
      <c r="AA1000" s="10">
        <v>148.5</v>
      </c>
      <c r="AB1000" s="6">
        <v>6</v>
      </c>
      <c r="AD1000" s="2">
        <f t="shared" si="185"/>
        <v>1.0625972686720391</v>
      </c>
      <c r="AE1000" s="58">
        <f t="shared" si="186"/>
        <v>-0.39858893339739498</v>
      </c>
      <c r="AF1000" s="58">
        <f t="shared" si="187"/>
        <v>0.85886491843209878</v>
      </c>
      <c r="AG1000" s="57">
        <f t="shared" si="188"/>
        <v>-0.6607513627668562</v>
      </c>
      <c r="AH1000" s="59">
        <f t="shared" si="189"/>
        <v>2.0612758042370372</v>
      </c>
      <c r="AI1000" s="60">
        <f t="shared" si="190"/>
        <v>0.56191806479304418</v>
      </c>
    </row>
    <row r="1001" spans="2:35">
      <c r="B1001" s="11"/>
      <c r="E1001" s="27">
        <f t="shared" si="181"/>
        <v>4915165.7064190162</v>
      </c>
      <c r="F1001" s="27">
        <f t="shared" si="182"/>
        <v>6694528.8219234152</v>
      </c>
      <c r="G1001" s="37">
        <f t="shared" si="183"/>
        <v>6310326.3874922395</v>
      </c>
      <c r="H1001" s="37">
        <f t="shared" si="184"/>
        <v>6114364.244165875</v>
      </c>
      <c r="I1001" s="30"/>
      <c r="J1001" s="31"/>
      <c r="K1001" s="10">
        <f t="shared" si="191"/>
        <v>391.3125</v>
      </c>
      <c r="L1001" s="10">
        <f t="shared" si="192"/>
        <v>391.46550000000002</v>
      </c>
      <c r="M1001" s="8">
        <v>43197</v>
      </c>
      <c r="N1001" s="16">
        <v>0.69513888888888886</v>
      </c>
      <c r="O1001" s="6">
        <v>390.15</v>
      </c>
      <c r="P1001" s="1">
        <v>7.8479999999999999</v>
      </c>
      <c r="Q1001" s="1">
        <v>2.48</v>
      </c>
      <c r="R1001" s="1">
        <v>0.55000000000000004</v>
      </c>
      <c r="S1001" s="10">
        <v>-1.5</v>
      </c>
      <c r="T1001" s="10">
        <v>79.05</v>
      </c>
      <c r="U1001" s="10">
        <v>22.29</v>
      </c>
      <c r="V1001" s="12">
        <v>5</v>
      </c>
      <c r="W1001" s="10">
        <v>19.5</v>
      </c>
      <c r="X1001" s="12">
        <v>5</v>
      </c>
      <c r="Y1001" s="10">
        <v>55.8</v>
      </c>
      <c r="Z1001" s="12">
        <v>5</v>
      </c>
      <c r="AA1001" s="10">
        <v>153</v>
      </c>
      <c r="AB1001" s="6">
        <v>6</v>
      </c>
      <c r="AD1001" s="2">
        <f t="shared" si="185"/>
        <v>0.94479168147152781</v>
      </c>
      <c r="AE1001" s="58">
        <f t="shared" si="186"/>
        <v>-0.38143982588838998</v>
      </c>
      <c r="AF1001" s="58">
        <f t="shared" si="187"/>
        <v>0.86552522400732745</v>
      </c>
      <c r="AG1001" s="57">
        <f t="shared" si="188"/>
        <v>-0.62720270957199031</v>
      </c>
      <c r="AH1001" s="59">
        <f t="shared" si="189"/>
        <v>2.1465025555381723</v>
      </c>
      <c r="AI1001" s="60">
        <f t="shared" si="190"/>
        <v>0.65250367262857079</v>
      </c>
    </row>
    <row r="1002" spans="2:35">
      <c r="B1002" s="11"/>
      <c r="E1002" s="27">
        <f t="shared" si="181"/>
        <v>5012103.8772258852</v>
      </c>
      <c r="F1002" s="27">
        <f t="shared" si="182"/>
        <v>7026134.026900202</v>
      </c>
      <c r="G1002" s="37">
        <f t="shared" si="183"/>
        <v>6567256.1115617938</v>
      </c>
      <c r="H1002" s="37">
        <f t="shared" si="184"/>
        <v>6406079.6930703642</v>
      </c>
      <c r="I1002" s="30"/>
      <c r="J1002" s="31"/>
      <c r="K1002" s="10">
        <f t="shared" si="191"/>
        <v>389.28449999999998</v>
      </c>
      <c r="L1002" s="10">
        <f t="shared" si="192"/>
        <v>389.44049999999999</v>
      </c>
      <c r="M1002" s="8">
        <v>43196</v>
      </c>
      <c r="N1002" s="16">
        <v>0.41597222222222219</v>
      </c>
      <c r="O1002" s="6">
        <v>390</v>
      </c>
      <c r="P1002" s="1">
        <v>7.8479999999999999</v>
      </c>
      <c r="Q1002" s="1">
        <v>2.4500000000000002</v>
      </c>
      <c r="R1002" s="1">
        <v>0.5</v>
      </c>
      <c r="S1002" s="10">
        <v>-1.5</v>
      </c>
      <c r="T1002" s="10">
        <v>78.87</v>
      </c>
      <c r="U1002" s="10">
        <v>22.62</v>
      </c>
      <c r="V1002" s="12">
        <v>5</v>
      </c>
      <c r="W1002" s="10">
        <v>1.5</v>
      </c>
      <c r="X1002" s="12">
        <v>3</v>
      </c>
      <c r="Y1002" s="10">
        <v>55.08</v>
      </c>
      <c r="Z1002" s="12">
        <v>5</v>
      </c>
      <c r="AA1002" s="10">
        <v>156</v>
      </c>
      <c r="AB1002" s="6">
        <v>6</v>
      </c>
      <c r="AD1002" s="2">
        <f t="shared" si="185"/>
        <v>1.014724319500341</v>
      </c>
      <c r="AE1002" s="58">
        <f t="shared" si="186"/>
        <v>-0.38738561885057599</v>
      </c>
      <c r="AF1002" s="58">
        <f t="shared" si="187"/>
        <v>0.85768828754342241</v>
      </c>
      <c r="AG1002" s="57">
        <f t="shared" si="188"/>
        <v>-0.66670520539105504</v>
      </c>
      <c r="AH1002" s="59">
        <f t="shared" si="189"/>
        <v>2.1013363044813853</v>
      </c>
      <c r="AI1002" s="60">
        <f t="shared" si="190"/>
        <v>0.5986052547185452</v>
      </c>
    </row>
    <row r="1003" spans="2:35">
      <c r="B1003" s="11"/>
      <c r="E1003" s="27">
        <f t="shared" si="181"/>
        <v>5080222.0685486998</v>
      </c>
      <c r="F1003" s="27">
        <f t="shared" si="182"/>
        <v>7322260.2363749193</v>
      </c>
      <c r="G1003" s="37">
        <f t="shared" si="183"/>
        <v>6787092.8780925926</v>
      </c>
      <c r="H1003" s="37">
        <f t="shared" si="184"/>
        <v>6664556.8621363016</v>
      </c>
      <c r="I1003" s="30"/>
      <c r="J1003" s="31"/>
      <c r="K1003" s="10">
        <f t="shared" si="191"/>
        <v>390.60899999999998</v>
      </c>
      <c r="L1003" s="10">
        <f t="shared" si="192"/>
        <v>390.75899999999996</v>
      </c>
      <c r="M1003" s="8">
        <v>43196</v>
      </c>
      <c r="N1003" s="16">
        <v>0.38819444444444445</v>
      </c>
      <c r="O1003" s="6">
        <v>389.85</v>
      </c>
      <c r="P1003" s="1">
        <v>7.8479999999999999</v>
      </c>
      <c r="Q1003" s="1">
        <v>2.4300000000000002</v>
      </c>
      <c r="R1003" s="1">
        <v>0.46</v>
      </c>
      <c r="S1003" s="10">
        <v>-1.8</v>
      </c>
      <c r="T1003" s="10">
        <v>79.05</v>
      </c>
      <c r="U1003" s="10">
        <v>22.74</v>
      </c>
      <c r="V1003" s="12">
        <v>5</v>
      </c>
      <c r="W1003" s="10">
        <v>3</v>
      </c>
      <c r="X1003" s="12">
        <v>3</v>
      </c>
      <c r="Y1003" s="10">
        <v>55.23</v>
      </c>
      <c r="Z1003" s="12">
        <v>5</v>
      </c>
      <c r="AA1003" s="10">
        <v>150</v>
      </c>
      <c r="AB1003" s="6">
        <v>6</v>
      </c>
      <c r="AD1003" s="2">
        <f t="shared" si="185"/>
        <v>1.079148712621266</v>
      </c>
      <c r="AE1003" s="58">
        <f t="shared" si="186"/>
        <v>-0.39142248377325217</v>
      </c>
      <c r="AF1003" s="58">
        <f t="shared" si="187"/>
        <v>0.85018869949247866</v>
      </c>
      <c r="AG1003" s="57">
        <f t="shared" si="188"/>
        <v>-0.70484671870278459</v>
      </c>
      <c r="AH1003" s="59">
        <f t="shared" si="189"/>
        <v>2.0659585397667235</v>
      </c>
      <c r="AI1003" s="60">
        <f t="shared" si="190"/>
        <v>0.5555747551682183</v>
      </c>
    </row>
    <row r="1004" spans="2:35">
      <c r="B1004" s="11"/>
      <c r="E1004" s="27">
        <f t="shared" si="181"/>
        <v>4789231.0774105452</v>
      </c>
      <c r="F1004" s="27">
        <f t="shared" si="182"/>
        <v>6892510.2998266742</v>
      </c>
      <c r="G1004" s="37">
        <f t="shared" si="183"/>
        <v>6321017.7587475153</v>
      </c>
      <c r="H1004" s="37">
        <f t="shared" si="184"/>
        <v>6248581.5142704872</v>
      </c>
      <c r="I1004" s="30"/>
      <c r="J1004" s="31"/>
      <c r="K1004" s="10">
        <f t="shared" si="191"/>
        <v>391.11750000000001</v>
      </c>
      <c r="L1004" s="10">
        <f t="shared" si="192"/>
        <v>391.26749999999998</v>
      </c>
      <c r="M1004" s="8">
        <v>43196</v>
      </c>
      <c r="N1004" s="16">
        <v>0.89097222222222217</v>
      </c>
      <c r="O1004" s="6">
        <v>389.85</v>
      </c>
      <c r="P1004" s="1">
        <v>7.8479999999999999</v>
      </c>
      <c r="Q1004" s="1">
        <v>2.52</v>
      </c>
      <c r="R1004" s="1">
        <v>0.52</v>
      </c>
      <c r="S1004" s="10">
        <v>1.7</v>
      </c>
      <c r="T1004" s="10">
        <v>79.05</v>
      </c>
      <c r="U1004" s="10">
        <v>22.47</v>
      </c>
      <c r="V1004" s="12">
        <v>5</v>
      </c>
      <c r="W1004" s="10">
        <v>103.5</v>
      </c>
      <c r="X1004" s="12">
        <v>5</v>
      </c>
      <c r="Y1004" s="10">
        <v>55.5</v>
      </c>
      <c r="Z1004" s="12">
        <v>5</v>
      </c>
      <c r="AA1004" s="10">
        <v>150</v>
      </c>
      <c r="AB1004" s="6">
        <v>6</v>
      </c>
      <c r="AD1004" s="2">
        <f t="shared" si="185"/>
        <v>0.98493380346118364</v>
      </c>
      <c r="AE1004" s="58">
        <f t="shared" si="186"/>
        <v>-0.37320920149652126</v>
      </c>
      <c r="AF1004" s="58">
        <f t="shared" si="187"/>
        <v>0.85080883604433355</v>
      </c>
      <c r="AG1004" s="57">
        <f t="shared" si="188"/>
        <v>-0.70168008396284398</v>
      </c>
      <c r="AH1004" s="59">
        <f t="shared" si="189"/>
        <v>2.1440382668317204</v>
      </c>
      <c r="AI1004" s="60">
        <f t="shared" si="190"/>
        <v>0.62758326176995882</v>
      </c>
    </row>
    <row r="1005" spans="2:35">
      <c r="B1005" s="11"/>
      <c r="E1005" s="27">
        <f t="shared" si="181"/>
        <v>5045004.1144706756</v>
      </c>
      <c r="F1005" s="27">
        <f t="shared" si="182"/>
        <v>9641416.6036098748</v>
      </c>
      <c r="G1005" s="37">
        <f t="shared" si="183"/>
        <v>8050724.4992103409</v>
      </c>
      <c r="H1005" s="37">
        <f t="shared" si="184"/>
        <v>8660914.1939954255</v>
      </c>
      <c r="I1005" s="30"/>
      <c r="J1005" s="31"/>
      <c r="K1005" s="10">
        <f t="shared" si="191"/>
        <v>388.33499999999998</v>
      </c>
      <c r="L1005" s="10">
        <f t="shared" si="192"/>
        <v>388.48349999999999</v>
      </c>
      <c r="M1005" s="8">
        <v>43197</v>
      </c>
      <c r="N1005" s="16">
        <v>0.59444444444444444</v>
      </c>
      <c r="O1005" s="6">
        <v>389.85</v>
      </c>
      <c r="P1005" s="1">
        <v>7.8479999999999999</v>
      </c>
      <c r="Q1005" s="1">
        <v>2.44</v>
      </c>
      <c r="R1005" s="1">
        <v>0.24</v>
      </c>
      <c r="S1005" s="10">
        <v>-1.6</v>
      </c>
      <c r="T1005" s="10">
        <v>78.45</v>
      </c>
      <c r="U1005" s="10">
        <v>22.26</v>
      </c>
      <c r="V1005" s="12">
        <v>5</v>
      </c>
      <c r="W1005" s="10">
        <v>28.5</v>
      </c>
      <c r="X1005" s="12">
        <v>5</v>
      </c>
      <c r="Y1005" s="10">
        <v>55.23</v>
      </c>
      <c r="Z1005" s="12">
        <v>5</v>
      </c>
      <c r="AA1005" s="10">
        <v>148.5</v>
      </c>
      <c r="AB1005" s="6">
        <v>6</v>
      </c>
      <c r="AD1005" s="2">
        <f t="shared" si="185"/>
        <v>1.7140601777944036</v>
      </c>
      <c r="AE1005" s="58">
        <f t="shared" si="186"/>
        <v>-0.38928907272107716</v>
      </c>
      <c r="AF1005" s="58">
        <f t="shared" si="187"/>
        <v>0.7804239094021076</v>
      </c>
      <c r="AG1005" s="57">
        <f t="shared" si="188"/>
        <v>-1.0766943384141083</v>
      </c>
      <c r="AH1005" s="59">
        <f t="shared" si="189"/>
        <v>1.9042343389411425</v>
      </c>
      <c r="AI1005" s="60">
        <f t="shared" si="190"/>
        <v>0.31577713167340238</v>
      </c>
    </row>
    <row r="1006" spans="2:35">
      <c r="B1006" s="11"/>
      <c r="E1006" s="27">
        <f t="shared" si="181"/>
        <v>4948019.3819253854</v>
      </c>
      <c r="F1006" s="27">
        <f t="shared" si="182"/>
        <v>7178075.1853596326</v>
      </c>
      <c r="G1006" s="37">
        <f t="shared" si="183"/>
        <v>6600543.7679120302</v>
      </c>
      <c r="H1006" s="37">
        <f t="shared" si="184"/>
        <v>6516839.3132497231</v>
      </c>
      <c r="I1006" s="30"/>
      <c r="J1006" s="31"/>
      <c r="K1006" s="10">
        <f t="shared" si="191"/>
        <v>390.435</v>
      </c>
      <c r="L1006" s="10">
        <f t="shared" si="192"/>
        <v>390.58199999999999</v>
      </c>
      <c r="M1006" s="8">
        <v>43196</v>
      </c>
      <c r="N1006" s="16">
        <v>0.375</v>
      </c>
      <c r="O1006" s="6">
        <v>389.7</v>
      </c>
      <c r="P1006" s="1">
        <v>7.8479999999999999</v>
      </c>
      <c r="Q1006" s="1">
        <v>2.4700000000000002</v>
      </c>
      <c r="R1006" s="1">
        <v>0.48</v>
      </c>
      <c r="S1006" s="10">
        <v>-2.2000000000000002</v>
      </c>
      <c r="T1006" s="10">
        <v>78.48</v>
      </c>
      <c r="U1006" s="10">
        <v>22.65</v>
      </c>
      <c r="V1006" s="12">
        <v>5</v>
      </c>
      <c r="W1006" s="10">
        <v>0</v>
      </c>
      <c r="X1006" s="12">
        <v>3</v>
      </c>
      <c r="Y1006" s="10">
        <v>55.29</v>
      </c>
      <c r="Z1006" s="12">
        <v>5</v>
      </c>
      <c r="AA1006" s="10">
        <v>147</v>
      </c>
      <c r="AB1006" s="6">
        <v>6</v>
      </c>
      <c r="AD1006" s="2">
        <f t="shared" si="185"/>
        <v>1.0450068256759568</v>
      </c>
      <c r="AE1006" s="58">
        <f t="shared" si="186"/>
        <v>-0.38294551460425319</v>
      </c>
      <c r="AF1006" s="58">
        <f t="shared" si="187"/>
        <v>0.84858153109228185</v>
      </c>
      <c r="AG1006" s="57">
        <f t="shared" si="188"/>
        <v>-0.7130642464575675</v>
      </c>
      <c r="AH1006" s="59">
        <f t="shared" si="189"/>
        <v>2.0959963817979359</v>
      </c>
      <c r="AI1006" s="60">
        <f t="shared" si="190"/>
        <v>0.58082815750921835</v>
      </c>
    </row>
    <row r="1007" spans="2:35">
      <c r="B1007" s="11"/>
      <c r="E1007" s="27">
        <f t="shared" si="181"/>
        <v>4945464.0083866641</v>
      </c>
      <c r="F1007" s="27">
        <f t="shared" si="182"/>
        <v>6763870.9745866889</v>
      </c>
      <c r="G1007" s="37">
        <f t="shared" si="183"/>
        <v>6369539.1596360784</v>
      </c>
      <c r="H1007" s="37">
        <f t="shared" si="184"/>
        <v>6176721.9754066439</v>
      </c>
      <c r="I1007" s="30"/>
      <c r="J1007" s="31"/>
      <c r="K1007" s="10">
        <f t="shared" si="191"/>
        <v>390.43649999999997</v>
      </c>
      <c r="L1007" s="10">
        <f t="shared" si="192"/>
        <v>390.58199999999994</v>
      </c>
      <c r="M1007" s="8">
        <v>43196</v>
      </c>
      <c r="N1007" s="16">
        <v>0.39930555555555558</v>
      </c>
      <c r="O1007" s="6">
        <v>389.7</v>
      </c>
      <c r="P1007" s="1">
        <v>7.8479999999999999</v>
      </c>
      <c r="Q1007" s="1">
        <v>2.4700000000000002</v>
      </c>
      <c r="R1007" s="1">
        <v>0.54</v>
      </c>
      <c r="S1007" s="10">
        <v>-1.8</v>
      </c>
      <c r="T1007" s="10">
        <v>78.900000000000006</v>
      </c>
      <c r="U1007" s="10">
        <v>22.41</v>
      </c>
      <c r="V1007" s="12">
        <v>5</v>
      </c>
      <c r="W1007" s="10">
        <v>3</v>
      </c>
      <c r="X1007" s="12">
        <v>3</v>
      </c>
      <c r="Y1007" s="10">
        <v>55.53</v>
      </c>
      <c r="Z1007" s="12">
        <v>5</v>
      </c>
      <c r="AA1007" s="10">
        <v>145.5</v>
      </c>
      <c r="AB1007" s="6">
        <v>6</v>
      </c>
      <c r="AD1007" s="2">
        <f t="shared" si="185"/>
        <v>0.9569977102597933</v>
      </c>
      <c r="AE1007" s="58">
        <f t="shared" si="186"/>
        <v>-0.38290761055797362</v>
      </c>
      <c r="AF1007" s="58">
        <f t="shared" si="187"/>
        <v>0.86439438514258871</v>
      </c>
      <c r="AG1007" s="57">
        <f t="shared" si="188"/>
        <v>-0.6328806283172812</v>
      </c>
      <c r="AH1007" s="59">
        <f t="shared" si="189"/>
        <v>2.1350541313021942</v>
      </c>
      <c r="AI1007" s="60">
        <f t="shared" si="190"/>
        <v>0.64147808295781472</v>
      </c>
    </row>
    <row r="1008" spans="2:35">
      <c r="B1008" s="11"/>
      <c r="E1008" s="27">
        <f t="shared" si="181"/>
        <v>4881461.2401536126</v>
      </c>
      <c r="F1008" s="27">
        <f t="shared" si="182"/>
        <v>6577741.5662699211</v>
      </c>
      <c r="G1008" s="37">
        <f t="shared" si="183"/>
        <v>6220112.3898027837</v>
      </c>
      <c r="H1008" s="37">
        <f t="shared" si="184"/>
        <v>6011655.5285220081</v>
      </c>
      <c r="I1008" s="30"/>
      <c r="J1008" s="31"/>
      <c r="K1008" s="10">
        <f t="shared" si="191"/>
        <v>390.2475</v>
      </c>
      <c r="L1008" s="10">
        <f t="shared" si="192"/>
        <v>390.39299999999997</v>
      </c>
      <c r="M1008" s="8">
        <v>43197</v>
      </c>
      <c r="N1008" s="16">
        <v>0.59861111111111109</v>
      </c>
      <c r="O1008" s="6">
        <v>389.7</v>
      </c>
      <c r="P1008" s="1">
        <v>7.8479999999999999</v>
      </c>
      <c r="Q1008" s="1">
        <v>2.4900000000000002</v>
      </c>
      <c r="R1008" s="1">
        <v>0.56999999999999995</v>
      </c>
      <c r="S1008" s="10">
        <v>-1.8</v>
      </c>
      <c r="T1008" s="10">
        <v>78.900000000000006</v>
      </c>
      <c r="U1008" s="10">
        <v>22.47</v>
      </c>
      <c r="V1008" s="12">
        <v>5</v>
      </c>
      <c r="W1008" s="10">
        <v>24</v>
      </c>
      <c r="X1008" s="12">
        <v>5</v>
      </c>
      <c r="Y1008" s="10">
        <v>55.41</v>
      </c>
      <c r="Z1008" s="12">
        <v>5</v>
      </c>
      <c r="AA1008" s="10">
        <v>145.5</v>
      </c>
      <c r="AB1008" s="6">
        <v>6</v>
      </c>
      <c r="AD1008" s="2">
        <f t="shared" si="185"/>
        <v>0.91859318576517834</v>
      </c>
      <c r="AE1008" s="58">
        <f t="shared" si="186"/>
        <v>-0.3788903149505698</v>
      </c>
      <c r="AF1008" s="58">
        <f t="shared" si="187"/>
        <v>0.86844842107340592</v>
      </c>
      <c r="AG1008" s="57">
        <f t="shared" si="188"/>
        <v>-0.61255970087801603</v>
      </c>
      <c r="AH1008" s="59">
        <f t="shared" si="189"/>
        <v>2.1624365684727809</v>
      </c>
      <c r="AI1008" s="60">
        <f t="shared" si="190"/>
        <v>0.67395488534296843</v>
      </c>
    </row>
    <row r="1009" spans="2:35">
      <c r="B1009" s="11"/>
      <c r="E1009" s="27">
        <f t="shared" si="181"/>
        <v>4819185.9449924771</v>
      </c>
      <c r="F1009" s="27">
        <f t="shared" si="182"/>
        <v>7101866.0922442079</v>
      </c>
      <c r="G1009" s="37">
        <f t="shared" si="183"/>
        <v>6455120.6334633818</v>
      </c>
      <c r="H1009" s="37">
        <f t="shared" si="184"/>
        <v>6427032.0195561685</v>
      </c>
      <c r="I1009" s="30"/>
      <c r="J1009" s="31"/>
      <c r="K1009" s="10">
        <f t="shared" si="191"/>
        <v>388.0575</v>
      </c>
      <c r="L1009" s="10">
        <f t="shared" si="192"/>
        <v>388.23750000000001</v>
      </c>
      <c r="M1009" s="8">
        <v>43197</v>
      </c>
      <c r="N1009" s="16">
        <v>0.60833333333333328</v>
      </c>
      <c r="O1009" s="6">
        <v>389.7</v>
      </c>
      <c r="P1009" s="1">
        <v>7.8479999999999999</v>
      </c>
      <c r="Q1009" s="1">
        <v>2.5099999999999998</v>
      </c>
      <c r="R1009" s="1">
        <v>0.49</v>
      </c>
      <c r="S1009" s="10">
        <v>-1.8</v>
      </c>
      <c r="T1009" s="10">
        <v>78.33</v>
      </c>
      <c r="U1009" s="10">
        <v>22.29</v>
      </c>
      <c r="V1009" s="12">
        <v>5</v>
      </c>
      <c r="W1009" s="10">
        <v>31.5</v>
      </c>
      <c r="X1009" s="12">
        <v>5</v>
      </c>
      <c r="Y1009" s="10">
        <v>55.11</v>
      </c>
      <c r="Z1009" s="12">
        <v>5</v>
      </c>
      <c r="AA1009" s="10">
        <v>180</v>
      </c>
      <c r="AB1009" s="6">
        <v>6</v>
      </c>
      <c r="AD1009" s="2">
        <f t="shared" si="185"/>
        <v>1.0293783709678248</v>
      </c>
      <c r="AE1009" s="58">
        <f t="shared" si="186"/>
        <v>-0.37496225538080163</v>
      </c>
      <c r="AF1009" s="58">
        <f t="shared" si="187"/>
        <v>0.84462126237967561</v>
      </c>
      <c r="AG1009" s="57">
        <f t="shared" si="188"/>
        <v>-0.73337989903847478</v>
      </c>
      <c r="AH1009" s="59">
        <f t="shared" si="189"/>
        <v>2.1199993685729854</v>
      </c>
      <c r="AI1009" s="60">
        <f t="shared" si="190"/>
        <v>0.59570887441285636</v>
      </c>
    </row>
    <row r="1010" spans="2:35">
      <c r="B1010" s="11"/>
      <c r="E1010" s="27">
        <f t="shared" si="181"/>
        <v>4613298.1436161129</v>
      </c>
      <c r="F1010" s="27">
        <f t="shared" si="182"/>
        <v>6576962.8113875762</v>
      </c>
      <c r="G1010" s="37">
        <f t="shared" si="183"/>
        <v>6017805.8390347799</v>
      </c>
      <c r="H1010" s="37">
        <f t="shared" si="184"/>
        <v>5952907.3640202535</v>
      </c>
      <c r="I1010" s="30"/>
      <c r="J1010" s="31"/>
      <c r="K1010" s="10">
        <f t="shared" si="191"/>
        <v>387.3075</v>
      </c>
      <c r="L1010" s="10">
        <f t="shared" si="192"/>
        <v>387.4905</v>
      </c>
      <c r="M1010" s="8">
        <v>43197</v>
      </c>
      <c r="N1010" s="16">
        <v>0.61388888888888882</v>
      </c>
      <c r="O1010" s="6">
        <v>389.7</v>
      </c>
      <c r="P1010" s="1">
        <v>7.8479999999999999</v>
      </c>
      <c r="Q1010" s="1">
        <v>2.58</v>
      </c>
      <c r="R1010" s="1">
        <v>0.56999999999999995</v>
      </c>
      <c r="S1010" s="10">
        <v>-1.7</v>
      </c>
      <c r="T1010" s="10">
        <v>78.180000000000007</v>
      </c>
      <c r="U1010" s="10">
        <v>22.35</v>
      </c>
      <c r="V1010" s="12">
        <v>5</v>
      </c>
      <c r="W1010" s="10">
        <v>28.5</v>
      </c>
      <c r="X1010" s="12">
        <v>5</v>
      </c>
      <c r="Y1010" s="10">
        <v>54.9</v>
      </c>
      <c r="Z1010" s="12">
        <v>5</v>
      </c>
      <c r="AA1010" s="10">
        <v>183</v>
      </c>
      <c r="AB1010" s="6">
        <v>6</v>
      </c>
      <c r="AD1010" s="2">
        <f t="shared" si="185"/>
        <v>0.91864324152525856</v>
      </c>
      <c r="AE1010" s="58">
        <f t="shared" si="186"/>
        <v>-0.3618651188747678</v>
      </c>
      <c r="AF1010" s="58">
        <f t="shared" si="187"/>
        <v>0.85339192225317229</v>
      </c>
      <c r="AG1010" s="57">
        <f t="shared" si="188"/>
        <v>-0.68851472254157431</v>
      </c>
      <c r="AH1010" s="59">
        <f t="shared" si="189"/>
        <v>2.2017511594131847</v>
      </c>
      <c r="AI1010" s="60">
        <f t="shared" si="190"/>
        <v>0.68584555441476536</v>
      </c>
    </row>
    <row r="1011" spans="2:35">
      <c r="B1011" s="11"/>
      <c r="E1011" s="27">
        <f t="shared" si="181"/>
        <v>4529887.5636461051</v>
      </c>
      <c r="F1011" s="27">
        <f t="shared" si="182"/>
        <v>11752779.406169094</v>
      </c>
      <c r="G1011" s="37">
        <f t="shared" si="183"/>
        <v>8339499.2665577596</v>
      </c>
      <c r="H1011" s="37">
        <f t="shared" si="184"/>
        <v>10541845.633916594</v>
      </c>
      <c r="I1011" s="30"/>
      <c r="J1011" s="31"/>
      <c r="K1011" s="10">
        <f t="shared" si="191"/>
        <v>391.22250000000003</v>
      </c>
      <c r="L1011" s="10">
        <f t="shared" si="192"/>
        <v>391.38300000000004</v>
      </c>
      <c r="M1011" s="8">
        <v>43197</v>
      </c>
      <c r="N1011" s="16">
        <v>0.67222222222222217</v>
      </c>
      <c r="O1011" s="6">
        <v>389.7</v>
      </c>
      <c r="P1011" s="1">
        <v>7.8479999999999999</v>
      </c>
      <c r="Q1011" s="1">
        <v>2.61</v>
      </c>
      <c r="R1011" s="1">
        <v>0.13</v>
      </c>
      <c r="S1011" s="10">
        <v>-1.5</v>
      </c>
      <c r="T1011" s="10">
        <v>78.39</v>
      </c>
      <c r="U1011" s="10">
        <v>22.5</v>
      </c>
      <c r="V1011" s="12">
        <v>5</v>
      </c>
      <c r="W1011" s="10">
        <v>24</v>
      </c>
      <c r="X1011" s="12">
        <v>5</v>
      </c>
      <c r="Y1011" s="10">
        <v>55.56</v>
      </c>
      <c r="Z1011" s="12">
        <v>5</v>
      </c>
      <c r="AA1011" s="10">
        <v>160.5</v>
      </c>
      <c r="AB1011" s="6">
        <v>6</v>
      </c>
      <c r="AD1011" s="2">
        <f t="shared" si="185"/>
        <v>2.5692050920754559</v>
      </c>
      <c r="AE1011" s="58">
        <f t="shared" si="186"/>
        <v>-0.35653487945359097</v>
      </c>
      <c r="AF1011" s="58">
        <f t="shared" si="187"/>
        <v>0.7182698180663234</v>
      </c>
      <c r="AG1011" s="57">
        <f t="shared" si="188"/>
        <v>-1.4371238238007022</v>
      </c>
      <c r="AH1011" s="59">
        <f t="shared" si="189"/>
        <v>1.874684225153104</v>
      </c>
      <c r="AI1011" s="60">
        <f t="shared" si="190"/>
        <v>0.18584707690519339</v>
      </c>
    </row>
    <row r="1012" spans="2:35">
      <c r="B1012" s="11"/>
      <c r="E1012" s="27">
        <f t="shared" si="181"/>
        <v>4449970.1528771734</v>
      </c>
      <c r="F1012" s="27">
        <f t="shared" si="182"/>
        <v>6894365.2170373388</v>
      </c>
      <c r="G1012" s="37">
        <f t="shared" si="183"/>
        <v>6031922.7499403581</v>
      </c>
      <c r="H1012" s="37">
        <f t="shared" si="184"/>
        <v>6177793.7916567167</v>
      </c>
      <c r="I1012" s="30"/>
      <c r="J1012" s="31"/>
      <c r="K1012" s="10">
        <f t="shared" si="191"/>
        <v>390.79500000000002</v>
      </c>
      <c r="L1012" s="10">
        <f t="shared" si="192"/>
        <v>390.94499999999999</v>
      </c>
      <c r="M1012" s="8">
        <v>43196</v>
      </c>
      <c r="N1012" s="16">
        <v>0.89444444444444438</v>
      </c>
      <c r="O1012" s="6">
        <v>389.55</v>
      </c>
      <c r="P1012" s="1">
        <v>7.8479999999999999</v>
      </c>
      <c r="Q1012" s="1">
        <v>2.64</v>
      </c>
      <c r="R1012" s="1">
        <v>0.52</v>
      </c>
      <c r="S1012" s="10">
        <v>1.6</v>
      </c>
      <c r="T1012" s="10">
        <v>79.05</v>
      </c>
      <c r="U1012" s="10">
        <v>22.26</v>
      </c>
      <c r="V1012" s="12">
        <v>5</v>
      </c>
      <c r="W1012" s="10">
        <v>99</v>
      </c>
      <c r="X1012" s="12">
        <v>5</v>
      </c>
      <c r="Y1012" s="10">
        <v>55.65</v>
      </c>
      <c r="Z1012" s="12">
        <v>5</v>
      </c>
      <c r="AA1012" s="10">
        <v>150</v>
      </c>
      <c r="AB1012" s="6">
        <v>6</v>
      </c>
      <c r="AD1012" s="2">
        <f t="shared" si="185"/>
        <v>0.98441898143791562</v>
      </c>
      <c r="AE1012" s="58">
        <f t="shared" si="186"/>
        <v>-0.35121525019727629</v>
      </c>
      <c r="AF1012" s="58">
        <f t="shared" si="187"/>
        <v>0.83272417880512262</v>
      </c>
      <c r="AG1012" s="57">
        <f t="shared" si="188"/>
        <v>-0.79498825074866719</v>
      </c>
      <c r="AH1012" s="59">
        <f t="shared" si="189"/>
        <v>2.1983918320455236</v>
      </c>
      <c r="AI1012" s="60">
        <f t="shared" si="190"/>
        <v>0.6412127785620152</v>
      </c>
    </row>
    <row r="1013" spans="2:35">
      <c r="B1013" s="11"/>
      <c r="E1013" s="27">
        <f t="shared" si="181"/>
        <v>4910510.6599639999</v>
      </c>
      <c r="F1013" s="27">
        <f t="shared" si="182"/>
        <v>6893634.4161763825</v>
      </c>
      <c r="G1013" s="37">
        <f t="shared" si="183"/>
        <v>6415400.2878933903</v>
      </c>
      <c r="H1013" s="37">
        <f t="shared" si="184"/>
        <v>6275212.4806888755</v>
      </c>
      <c r="I1013" s="30"/>
      <c r="J1013" s="31"/>
      <c r="K1013" s="10">
        <f t="shared" si="191"/>
        <v>386.87999999999994</v>
      </c>
      <c r="L1013" s="10">
        <f t="shared" si="192"/>
        <v>386.88449999999995</v>
      </c>
      <c r="M1013" s="8">
        <v>43197</v>
      </c>
      <c r="N1013" s="16">
        <v>0.6020833333333333</v>
      </c>
      <c r="O1013" s="6">
        <v>389.55</v>
      </c>
      <c r="P1013" s="1">
        <v>7.8479999999999999</v>
      </c>
      <c r="Q1013" s="1">
        <v>2.48</v>
      </c>
      <c r="R1013" s="1">
        <v>0.52</v>
      </c>
      <c r="S1013" s="10">
        <v>-1.5</v>
      </c>
      <c r="T1013" s="10">
        <v>78.12</v>
      </c>
      <c r="U1013" s="10">
        <v>22.65</v>
      </c>
      <c r="V1013" s="12">
        <v>5</v>
      </c>
      <c r="W1013" s="10">
        <v>31.5</v>
      </c>
      <c r="X1013" s="12">
        <v>5</v>
      </c>
      <c r="Y1013" s="10">
        <v>54.69</v>
      </c>
      <c r="Z1013" s="12">
        <v>5</v>
      </c>
      <c r="AA1013" s="10">
        <v>4.5</v>
      </c>
      <c r="AB1013" s="6">
        <v>6</v>
      </c>
      <c r="AD1013" s="2">
        <f t="shared" si="185"/>
        <v>0.98447043191972439</v>
      </c>
      <c r="AE1013" s="58">
        <f t="shared" si="186"/>
        <v>-0.38067274837088516</v>
      </c>
      <c r="AF1013" s="58">
        <f t="shared" si="187"/>
        <v>0.85732712852727677</v>
      </c>
      <c r="AG1013" s="57">
        <f t="shared" si="188"/>
        <v>-0.66853433612248148</v>
      </c>
      <c r="AH1013" s="59">
        <f t="shared" si="189"/>
        <v>2.1261712787476461</v>
      </c>
      <c r="AI1013" s="60">
        <f t="shared" si="190"/>
        <v>0.62281172110421179</v>
      </c>
    </row>
    <row r="1014" spans="2:35">
      <c r="B1014" s="11"/>
      <c r="E1014" s="27">
        <f t="shared" si="181"/>
        <v>4754036.6632547751</v>
      </c>
      <c r="F1014" s="27">
        <f t="shared" si="182"/>
        <v>7247020.1825495111</v>
      </c>
      <c r="G1014" s="37">
        <f t="shared" si="183"/>
        <v>6474437.8733935393</v>
      </c>
      <c r="H1014" s="37">
        <f t="shared" si="184"/>
        <v>6533581.014249579</v>
      </c>
      <c r="I1014" s="30"/>
      <c r="J1014" s="31"/>
      <c r="K1014" s="10">
        <f t="shared" si="191"/>
        <v>387.59249999999997</v>
      </c>
      <c r="L1014" s="10">
        <f t="shared" si="192"/>
        <v>387.74399999999997</v>
      </c>
      <c r="M1014" s="8">
        <v>43197</v>
      </c>
      <c r="N1014" s="16">
        <v>0.69166666666666676</v>
      </c>
      <c r="O1014" s="6">
        <v>389.4</v>
      </c>
      <c r="P1014" s="1">
        <v>7.8479999999999999</v>
      </c>
      <c r="Q1014" s="1">
        <v>2.5299999999999998</v>
      </c>
      <c r="R1014" s="1">
        <v>0.47</v>
      </c>
      <c r="S1014" s="10">
        <v>-1.3</v>
      </c>
      <c r="T1014" s="10">
        <v>78.180000000000007</v>
      </c>
      <c r="U1014" s="10">
        <v>22.35</v>
      </c>
      <c r="V1014" s="12">
        <v>5</v>
      </c>
      <c r="W1014" s="10">
        <v>27</v>
      </c>
      <c r="X1014" s="12">
        <v>5</v>
      </c>
      <c r="Y1014" s="10">
        <v>54.99</v>
      </c>
      <c r="Z1014" s="12">
        <v>5</v>
      </c>
      <c r="AA1014" s="10">
        <v>151.5</v>
      </c>
      <c r="AB1014" s="6">
        <v>6</v>
      </c>
      <c r="AD1014" s="2">
        <f t="shared" si="185"/>
        <v>1.0614836828808794</v>
      </c>
      <c r="AE1014" s="58">
        <f t="shared" si="186"/>
        <v>-0.37071607666192607</v>
      </c>
      <c r="AF1014" s="58">
        <f t="shared" si="187"/>
        <v>0.83609031539454981</v>
      </c>
      <c r="AG1014" s="57">
        <f t="shared" si="188"/>
        <v>-0.777468070598759</v>
      </c>
      <c r="AH1014" s="59">
        <f t="shared" si="189"/>
        <v>2.1153084979482109</v>
      </c>
      <c r="AI1014" s="60">
        <f t="shared" si="190"/>
        <v>0.57722437875178223</v>
      </c>
    </row>
    <row r="1015" spans="2:35">
      <c r="B1015" s="11"/>
      <c r="E1015" s="27">
        <f t="shared" si="181"/>
        <v>4422362.4462083774</v>
      </c>
      <c r="F1015" s="27">
        <f t="shared" si="182"/>
        <v>6768967.8704633527</v>
      </c>
      <c r="G1015" s="37">
        <f t="shared" si="183"/>
        <v>5947493.7956578992</v>
      </c>
      <c r="H1015" s="37">
        <f t="shared" si="184"/>
        <v>6068182.0413563792</v>
      </c>
      <c r="I1015" s="30"/>
      <c r="J1015" s="31"/>
      <c r="K1015" s="10">
        <f t="shared" si="191"/>
        <v>390.35250000000002</v>
      </c>
      <c r="L1015" s="10">
        <f t="shared" si="192"/>
        <v>390.5025</v>
      </c>
      <c r="M1015" s="8">
        <v>43196</v>
      </c>
      <c r="N1015" s="16">
        <v>0.89374999999999993</v>
      </c>
      <c r="O1015" s="6">
        <v>389.1</v>
      </c>
      <c r="P1015" s="1">
        <v>7.8479999999999999</v>
      </c>
      <c r="Q1015" s="1">
        <v>2.65</v>
      </c>
      <c r="R1015" s="1">
        <v>0.54</v>
      </c>
      <c r="S1015" s="10">
        <v>1.8</v>
      </c>
      <c r="T1015" s="10">
        <v>78.989999999999995</v>
      </c>
      <c r="U1015" s="10">
        <v>22.62</v>
      </c>
      <c r="V1015" s="12">
        <v>5</v>
      </c>
      <c r="W1015" s="10">
        <v>100.5</v>
      </c>
      <c r="X1015" s="12">
        <v>5</v>
      </c>
      <c r="Y1015" s="10">
        <v>55.2</v>
      </c>
      <c r="Z1015" s="12">
        <v>5</v>
      </c>
      <c r="AA1015" s="10">
        <v>150</v>
      </c>
      <c r="AB1015" s="6">
        <v>6</v>
      </c>
      <c r="AD1015" s="2">
        <f t="shared" si="185"/>
        <v>0.95588499921374481</v>
      </c>
      <c r="AE1015" s="58">
        <f t="shared" si="186"/>
        <v>-0.34903427333335624</v>
      </c>
      <c r="AF1015" s="58">
        <f t="shared" si="187"/>
        <v>0.83576638170647055</v>
      </c>
      <c r="AG1015" s="57">
        <f t="shared" si="188"/>
        <v>-0.77915102123968194</v>
      </c>
      <c r="AH1015" s="59">
        <f t="shared" si="189"/>
        <v>2.2147809115221468</v>
      </c>
      <c r="AI1015" s="60">
        <f t="shared" si="190"/>
        <v>0.66345101362967862</v>
      </c>
    </row>
    <row r="1016" spans="2:35">
      <c r="B1016" s="11"/>
      <c r="E1016" s="27">
        <f t="shared" si="181"/>
        <v>4665434.4472061265</v>
      </c>
      <c r="F1016" s="27">
        <f t="shared" si="182"/>
        <v>4703548.1533076437</v>
      </c>
      <c r="G1016" s="37">
        <f t="shared" si="183"/>
        <v>4999203.1490776762</v>
      </c>
      <c r="H1016" s="37">
        <f t="shared" si="184"/>
        <v>4498646.619038865</v>
      </c>
      <c r="I1016" s="30"/>
      <c r="J1016" s="31"/>
      <c r="K1016" s="10">
        <f t="shared" si="191"/>
        <v>389.39250000000004</v>
      </c>
      <c r="L1016" s="10">
        <f t="shared" si="192"/>
        <v>389.57250000000005</v>
      </c>
      <c r="M1016" s="8">
        <v>43197</v>
      </c>
      <c r="N1016" s="16">
        <v>0.60416666666666663</v>
      </c>
      <c r="O1016" s="6">
        <v>389.1</v>
      </c>
      <c r="P1016" s="1">
        <v>7.8479999999999999</v>
      </c>
      <c r="Q1016" s="1">
        <v>2.56</v>
      </c>
      <c r="R1016" s="1">
        <v>1.02</v>
      </c>
      <c r="S1016" s="10">
        <v>-1.6</v>
      </c>
      <c r="T1016" s="10">
        <v>78.48</v>
      </c>
      <c r="U1016" s="10">
        <v>22.08</v>
      </c>
      <c r="V1016" s="12">
        <v>5</v>
      </c>
      <c r="W1016" s="10">
        <v>28.5</v>
      </c>
      <c r="X1016" s="12">
        <v>5</v>
      </c>
      <c r="Y1016" s="10">
        <v>55.59</v>
      </c>
      <c r="Z1016" s="12">
        <v>5</v>
      </c>
      <c r="AA1016" s="10">
        <v>180</v>
      </c>
      <c r="AB1016" s="6">
        <v>6</v>
      </c>
      <c r="AD1016" s="2">
        <f t="shared" si="185"/>
        <v>0.58001693935615739</v>
      </c>
      <c r="AE1016" s="58">
        <f t="shared" si="186"/>
        <v>-0.36477305474800936</v>
      </c>
      <c r="AF1016" s="58">
        <f t="shared" si="187"/>
        <v>0.95774843464330583</v>
      </c>
      <c r="AG1016" s="57">
        <f t="shared" si="188"/>
        <v>-0.18748549160943181</v>
      </c>
      <c r="AH1016" s="59">
        <f t="shared" si="189"/>
        <v>2.4518359926868629</v>
      </c>
      <c r="AI1016" s="60">
        <f t="shared" si="190"/>
        <v>1.0935753715865066</v>
      </c>
    </row>
    <row r="1017" spans="2:35">
      <c r="B1017" s="11"/>
      <c r="E1017" s="27">
        <f t="shared" si="181"/>
        <v>5278440.9105789252</v>
      </c>
      <c r="F1017" s="27">
        <f t="shared" si="182"/>
        <v>7183283.7816412095</v>
      </c>
      <c r="G1017" s="37">
        <f t="shared" si="183"/>
        <v>6831528.747762654</v>
      </c>
      <c r="H1017" s="37">
        <f t="shared" si="184"/>
        <v>6579046.6343383463</v>
      </c>
      <c r="I1017" s="30"/>
      <c r="J1017" s="31"/>
      <c r="K1017" s="10">
        <f t="shared" si="191"/>
        <v>389.83500000000004</v>
      </c>
      <c r="L1017" s="10">
        <f t="shared" si="192"/>
        <v>389.98350000000005</v>
      </c>
      <c r="M1017" s="8">
        <v>43198</v>
      </c>
      <c r="N1017" s="16">
        <v>5.5555555555555558E-3</v>
      </c>
      <c r="O1017" s="6">
        <v>388.95</v>
      </c>
      <c r="P1017" s="1">
        <v>7.8479999999999999</v>
      </c>
      <c r="Q1017" s="1">
        <v>2.4</v>
      </c>
      <c r="R1017" s="1">
        <v>0.5</v>
      </c>
      <c r="S1017" s="10">
        <v>-7.9</v>
      </c>
      <c r="T1017" s="10">
        <v>78.599999999999994</v>
      </c>
      <c r="U1017" s="10">
        <v>22.2</v>
      </c>
      <c r="V1017" s="12">
        <v>5</v>
      </c>
      <c r="W1017" s="10">
        <v>28.5</v>
      </c>
      <c r="X1017" s="12">
        <v>5</v>
      </c>
      <c r="Y1017" s="10">
        <v>55.59</v>
      </c>
      <c r="Z1017" s="12">
        <v>5</v>
      </c>
      <c r="AA1017" s="10">
        <v>148.5</v>
      </c>
      <c r="AB1017" s="6">
        <v>6</v>
      </c>
      <c r="AD1017" s="2">
        <f t="shared" si="185"/>
        <v>1.0019059531130479</v>
      </c>
      <c r="AE1017" s="58">
        <f t="shared" si="186"/>
        <v>-0.39823589182435315</v>
      </c>
      <c r="AF1017" s="58">
        <f t="shared" si="187"/>
        <v>0.86587888549328551</v>
      </c>
      <c r="AG1017" s="57">
        <f t="shared" si="188"/>
        <v>-0.62542850523567584</v>
      </c>
      <c r="AH1017" s="59">
        <f t="shared" si="189"/>
        <v>2.0781093251838851</v>
      </c>
      <c r="AI1017" s="60">
        <f t="shared" si="190"/>
        <v>0.59294287507836985</v>
      </c>
    </row>
    <row r="1018" spans="2:35">
      <c r="B1018" s="11"/>
      <c r="E1018" s="27">
        <f t="shared" si="181"/>
        <v>4719472.7964187274</v>
      </c>
      <c r="F1018" s="27">
        <f t="shared" si="182"/>
        <v>6968528.5102792429</v>
      </c>
      <c r="G1018" s="37">
        <f t="shared" si="183"/>
        <v>6300085.9192768857</v>
      </c>
      <c r="H1018" s="37">
        <f t="shared" si="184"/>
        <v>6295055.4354670132</v>
      </c>
      <c r="I1018" s="30"/>
      <c r="J1018" s="31"/>
      <c r="K1018" s="10">
        <f t="shared" si="191"/>
        <v>388.07249999999993</v>
      </c>
      <c r="L1018" s="10">
        <f t="shared" si="192"/>
        <v>388.22849999999994</v>
      </c>
      <c r="M1018" s="8">
        <v>43197</v>
      </c>
      <c r="N1018" s="16">
        <v>0.68888888888888899</v>
      </c>
      <c r="O1018" s="6">
        <v>388.65</v>
      </c>
      <c r="P1018" s="1">
        <v>7.8479999999999999</v>
      </c>
      <c r="Q1018" s="1">
        <v>2.54</v>
      </c>
      <c r="R1018" s="1">
        <v>0.51</v>
      </c>
      <c r="S1018" s="10">
        <v>-1.4</v>
      </c>
      <c r="T1018" s="10">
        <v>78.239999999999995</v>
      </c>
      <c r="U1018" s="10">
        <v>22.2</v>
      </c>
      <c r="V1018" s="12">
        <v>5</v>
      </c>
      <c r="W1018" s="10">
        <v>28.5</v>
      </c>
      <c r="X1018" s="12">
        <v>5</v>
      </c>
      <c r="Y1018" s="10">
        <v>55.23</v>
      </c>
      <c r="Z1018" s="12">
        <v>5</v>
      </c>
      <c r="AA1018" s="10">
        <v>156</v>
      </c>
      <c r="AB1018" s="6">
        <v>6</v>
      </c>
      <c r="AD1018" s="2">
        <f t="shared" si="185"/>
        <v>0.99724399748817616</v>
      </c>
      <c r="AE1018" s="58">
        <f t="shared" si="186"/>
        <v>-0.36791786716679498</v>
      </c>
      <c r="AF1018" s="58">
        <f t="shared" si="187"/>
        <v>0.8442630912135326</v>
      </c>
      <c r="AG1018" s="57">
        <f t="shared" si="188"/>
        <v>-0.73522196434074194</v>
      </c>
      <c r="AH1018" s="59">
        <f t="shared" si="189"/>
        <v>2.1444282516823727</v>
      </c>
      <c r="AI1018" s="60">
        <f t="shared" si="190"/>
        <v>0.62028656185595676</v>
      </c>
    </row>
    <row r="1019" spans="2:35">
      <c r="B1019" s="11"/>
      <c r="E1019" s="27">
        <f t="shared" si="181"/>
        <v>4606899.24968444</v>
      </c>
      <c r="F1019" s="27">
        <f t="shared" si="182"/>
        <v>6470900.8521965882</v>
      </c>
      <c r="G1019" s="37">
        <f t="shared" si="183"/>
        <v>5956248.9288006388</v>
      </c>
      <c r="H1019" s="37">
        <f t="shared" si="184"/>
        <v>5864059.838462851</v>
      </c>
      <c r="I1019" s="30"/>
      <c r="J1019" s="31"/>
      <c r="K1019" s="10">
        <f t="shared" si="191"/>
        <v>387.73500000000001</v>
      </c>
      <c r="L1019" s="10">
        <f t="shared" si="192"/>
        <v>387.88800000000003</v>
      </c>
      <c r="M1019" s="8">
        <v>43197</v>
      </c>
      <c r="N1019" s="16">
        <v>0.59375</v>
      </c>
      <c r="O1019" s="6">
        <v>388.5</v>
      </c>
      <c r="P1019" s="1">
        <v>7.8479999999999999</v>
      </c>
      <c r="Q1019" s="1">
        <v>2.58</v>
      </c>
      <c r="R1019" s="1">
        <v>0.59</v>
      </c>
      <c r="S1019" s="10">
        <v>-2</v>
      </c>
      <c r="T1019" s="10">
        <v>78.69</v>
      </c>
      <c r="U1019" s="10">
        <v>22.41</v>
      </c>
      <c r="V1019" s="12">
        <v>5</v>
      </c>
      <c r="W1019" s="10">
        <v>24</v>
      </c>
      <c r="X1019" s="12">
        <v>5</v>
      </c>
      <c r="Y1019" s="10">
        <v>54.96</v>
      </c>
      <c r="Z1019" s="12">
        <v>5</v>
      </c>
      <c r="AA1019" s="10">
        <v>153</v>
      </c>
      <c r="AB1019" s="6">
        <v>6</v>
      </c>
      <c r="AD1019" s="2">
        <f t="shared" si="185"/>
        <v>0.89256938208951908</v>
      </c>
      <c r="AE1019" s="58">
        <f t="shared" si="186"/>
        <v>-0.36045941190440389</v>
      </c>
      <c r="AF1019" s="58">
        <f t="shared" si="187"/>
        <v>0.85727334297214908</v>
      </c>
      <c r="AG1019" s="57">
        <f t="shared" si="188"/>
        <v>-0.66880680507596657</v>
      </c>
      <c r="AH1019" s="59">
        <f t="shared" si="189"/>
        <v>2.2117652248681443</v>
      </c>
      <c r="AI1019" s="60">
        <f t="shared" si="190"/>
        <v>0.70669609600103145</v>
      </c>
    </row>
    <row r="1020" spans="2:35">
      <c r="B1020" s="11"/>
      <c r="E1020" s="27">
        <f t="shared" si="181"/>
        <v>4964490.649588705</v>
      </c>
      <c r="F1020" s="27">
        <f t="shared" si="182"/>
        <v>6524989.8513323218</v>
      </c>
      <c r="G1020" s="37">
        <f t="shared" si="183"/>
        <v>6245316.8419191446</v>
      </c>
      <c r="H1020" s="37">
        <f t="shared" si="184"/>
        <v>5986162.8062631963</v>
      </c>
      <c r="I1020" s="30"/>
      <c r="J1020" s="31"/>
      <c r="K1020" s="10">
        <f t="shared" si="191"/>
        <v>389.13149999999996</v>
      </c>
      <c r="L1020" s="10">
        <f t="shared" si="192"/>
        <v>389.286</v>
      </c>
      <c r="M1020" s="8">
        <v>43196</v>
      </c>
      <c r="N1020" s="16">
        <v>0.42222222222222222</v>
      </c>
      <c r="O1020" s="6">
        <v>388.35</v>
      </c>
      <c r="P1020" s="1">
        <v>7.8479999999999999</v>
      </c>
      <c r="Q1020" s="1">
        <v>2.46</v>
      </c>
      <c r="R1020" s="1">
        <v>0.57999999999999996</v>
      </c>
      <c r="S1020" s="10">
        <v>-1.2</v>
      </c>
      <c r="T1020" s="10">
        <v>78.540000000000006</v>
      </c>
      <c r="U1020" s="10">
        <v>22.38</v>
      </c>
      <c r="V1020" s="12">
        <v>5</v>
      </c>
      <c r="W1020" s="10">
        <v>3</v>
      </c>
      <c r="X1020" s="12">
        <v>3</v>
      </c>
      <c r="Y1020" s="10">
        <v>55.29</v>
      </c>
      <c r="Z1020" s="12">
        <v>5</v>
      </c>
      <c r="AA1020" s="10">
        <v>154.5</v>
      </c>
      <c r="AB1020" s="6">
        <v>6</v>
      </c>
      <c r="AD1020" s="2">
        <f t="shared" si="185"/>
        <v>0.90437165013872134</v>
      </c>
      <c r="AE1020" s="58">
        <f t="shared" si="186"/>
        <v>-0.38315942384314405</v>
      </c>
      <c r="AF1020" s="58">
        <f t="shared" si="187"/>
        <v>0.87543727972705498</v>
      </c>
      <c r="AG1020" s="57">
        <f t="shared" si="188"/>
        <v>-0.57774963280346603</v>
      </c>
      <c r="AH1020" s="59">
        <f t="shared" si="189"/>
        <v>2.1535757081285554</v>
      </c>
      <c r="AI1020" s="60">
        <f t="shared" si="190"/>
        <v>0.68030389401874192</v>
      </c>
    </row>
    <row r="1021" spans="2:35">
      <c r="B1021" s="11"/>
      <c r="E1021" s="27">
        <f t="shared" si="181"/>
        <v>4839433.0960663194</v>
      </c>
      <c r="F1021" s="27">
        <f t="shared" si="182"/>
        <v>6193549.6180388769</v>
      </c>
      <c r="G1021" s="37">
        <f t="shared" si="183"/>
        <v>5975421.9124126434</v>
      </c>
      <c r="H1021" s="37">
        <f t="shared" si="184"/>
        <v>5692234.9503336875</v>
      </c>
      <c r="I1021" s="30"/>
      <c r="J1021" s="31"/>
      <c r="K1021" s="10">
        <f t="shared" si="191"/>
        <v>389.63249999999999</v>
      </c>
      <c r="L1021" s="10">
        <f t="shared" si="192"/>
        <v>389.78700000000003</v>
      </c>
      <c r="M1021" s="8">
        <v>43196</v>
      </c>
      <c r="N1021" s="16">
        <v>0.88958333333333339</v>
      </c>
      <c r="O1021" s="6">
        <v>388.35</v>
      </c>
      <c r="P1021" s="1">
        <v>7.8479999999999999</v>
      </c>
      <c r="Q1021" s="1">
        <v>2.5</v>
      </c>
      <c r="R1021" s="1">
        <v>0.64</v>
      </c>
      <c r="S1021" s="10">
        <v>1.7</v>
      </c>
      <c r="T1021" s="10">
        <v>78.72</v>
      </c>
      <c r="U1021" s="10">
        <v>22.2</v>
      </c>
      <c r="V1021" s="12">
        <v>5</v>
      </c>
      <c r="W1021" s="10">
        <v>102</v>
      </c>
      <c r="X1021" s="12">
        <v>5</v>
      </c>
      <c r="Y1021" s="10">
        <v>55.47</v>
      </c>
      <c r="Z1021" s="12">
        <v>5</v>
      </c>
      <c r="AA1021" s="10">
        <v>154.5</v>
      </c>
      <c r="AB1021" s="6">
        <v>6</v>
      </c>
      <c r="AD1021" s="2">
        <f t="shared" si="185"/>
        <v>0.83842933696594257</v>
      </c>
      <c r="AE1021" s="58">
        <f t="shared" si="186"/>
        <v>-0.37520882079130757</v>
      </c>
      <c r="AF1021" s="58">
        <f t="shared" si="187"/>
        <v>0.88279233996060436</v>
      </c>
      <c r="AG1021" s="57">
        <f t="shared" si="188"/>
        <v>-0.54141443891979402</v>
      </c>
      <c r="AH1021" s="59">
        <f t="shared" si="189"/>
        <v>2.2069808499015107</v>
      </c>
      <c r="AI1021" s="60">
        <f t="shared" si="190"/>
        <v>0.7444258026716708</v>
      </c>
    </row>
    <row r="1022" spans="2:35">
      <c r="B1022" s="11"/>
      <c r="E1022" s="27">
        <f t="shared" si="181"/>
        <v>4807552.5906366277</v>
      </c>
      <c r="F1022" s="27">
        <f t="shared" si="182"/>
        <v>6974781.9712544102</v>
      </c>
      <c r="G1022" s="37">
        <f t="shared" si="183"/>
        <v>6374116.2002531867</v>
      </c>
      <c r="H1022" s="37">
        <f t="shared" si="184"/>
        <v>6318208.2613458736</v>
      </c>
      <c r="I1022" s="30"/>
      <c r="J1022" s="31"/>
      <c r="K1022" s="10">
        <f t="shared" si="191"/>
        <v>388.96499999999997</v>
      </c>
      <c r="L1022" s="10">
        <f t="shared" si="192"/>
        <v>388.96949999999998</v>
      </c>
      <c r="M1022" s="8">
        <v>43197</v>
      </c>
      <c r="N1022" s="16">
        <v>0.60069444444444442</v>
      </c>
      <c r="O1022" s="6">
        <v>388.2</v>
      </c>
      <c r="P1022" s="1">
        <v>7.8479999999999999</v>
      </c>
      <c r="Q1022" s="1">
        <v>2.5099999999999998</v>
      </c>
      <c r="R1022" s="1">
        <v>0.51</v>
      </c>
      <c r="S1022" s="10">
        <v>-1.7</v>
      </c>
      <c r="T1022" s="10">
        <v>78.12</v>
      </c>
      <c r="U1022" s="10">
        <v>22.44</v>
      </c>
      <c r="V1022" s="12">
        <v>5</v>
      </c>
      <c r="W1022" s="10">
        <v>28.5</v>
      </c>
      <c r="X1022" s="12">
        <v>5</v>
      </c>
      <c r="Y1022" s="10">
        <v>55.32</v>
      </c>
      <c r="Z1022" s="12">
        <v>5</v>
      </c>
      <c r="AA1022" s="10">
        <v>4.5</v>
      </c>
      <c r="AB1022" s="6">
        <v>6</v>
      </c>
      <c r="AD1022" s="2">
        <f t="shared" si="185"/>
        <v>0.99621939203158827</v>
      </c>
      <c r="AE1022" s="58">
        <f t="shared" si="186"/>
        <v>-0.37308075830782439</v>
      </c>
      <c r="AF1022" s="58">
        <f t="shared" si="187"/>
        <v>0.84871071833122746</v>
      </c>
      <c r="AG1022" s="57">
        <f t="shared" si="188"/>
        <v>-0.71240313102345421</v>
      </c>
      <c r="AH1022" s="59">
        <f t="shared" si="189"/>
        <v>2.1302639030113806</v>
      </c>
      <c r="AI1022" s="60">
        <f t="shared" si="190"/>
        <v>0.61703598038730656</v>
      </c>
    </row>
    <row r="1023" spans="2:35">
      <c r="B1023" s="11"/>
      <c r="E1023" s="27">
        <f t="shared" si="181"/>
        <v>5100250.5285531385</v>
      </c>
      <c r="F1023" s="27">
        <f t="shared" si="182"/>
        <v>7044057.843097697</v>
      </c>
      <c r="G1023" s="37">
        <f t="shared" si="183"/>
        <v>6637085.6158656543</v>
      </c>
      <c r="H1023" s="37">
        <f t="shared" si="184"/>
        <v>6437462.3344323961</v>
      </c>
      <c r="I1023" s="30"/>
      <c r="J1023" s="31"/>
      <c r="K1023" s="10">
        <f t="shared" si="191"/>
        <v>387.44250000000005</v>
      </c>
      <c r="L1023" s="10">
        <f t="shared" si="192"/>
        <v>387.62400000000002</v>
      </c>
      <c r="M1023" s="8">
        <v>43197</v>
      </c>
      <c r="N1023" s="16">
        <v>0.60277777777777775</v>
      </c>
      <c r="O1023" s="6">
        <v>388.2</v>
      </c>
      <c r="P1023" s="1">
        <v>7.8479999999999999</v>
      </c>
      <c r="Q1023" s="1">
        <v>2.42</v>
      </c>
      <c r="R1023" s="1">
        <v>0.5</v>
      </c>
      <c r="S1023" s="10">
        <v>-1.7</v>
      </c>
      <c r="T1023" s="10">
        <v>78</v>
      </c>
      <c r="U1023" s="10">
        <v>21.9</v>
      </c>
      <c r="V1023" s="12">
        <v>5</v>
      </c>
      <c r="W1023" s="10">
        <v>27</v>
      </c>
      <c r="X1023" s="12">
        <v>5</v>
      </c>
      <c r="Y1023" s="10">
        <v>55.38</v>
      </c>
      <c r="Z1023" s="12">
        <v>5</v>
      </c>
      <c r="AA1023" s="10">
        <v>181.5</v>
      </c>
      <c r="AB1023" s="6">
        <v>6</v>
      </c>
      <c r="AD1023" s="2">
        <f t="shared" si="185"/>
        <v>1.0111065661253091</v>
      </c>
      <c r="AE1023" s="58">
        <f t="shared" si="186"/>
        <v>-0.39135292796656684</v>
      </c>
      <c r="AF1023" s="58">
        <f t="shared" si="187"/>
        <v>0.86173919658311693</v>
      </c>
      <c r="AG1023" s="57">
        <f t="shared" si="188"/>
        <v>-0.64624152531268952</v>
      </c>
      <c r="AH1023" s="59">
        <f t="shared" si="189"/>
        <v>2.085408855731143</v>
      </c>
      <c r="AI1023" s="60">
        <f t="shared" si="190"/>
        <v>0.5957912995832062</v>
      </c>
    </row>
    <row r="1024" spans="2:35">
      <c r="B1024" s="11"/>
      <c r="E1024" s="27">
        <f t="shared" si="181"/>
        <v>4631319.5214463389</v>
      </c>
      <c r="F1024" s="27">
        <f t="shared" si="182"/>
        <v>6840717.154511326</v>
      </c>
      <c r="G1024" s="37">
        <f t="shared" si="183"/>
        <v>6160328.4207611345</v>
      </c>
      <c r="H1024" s="37">
        <f t="shared" si="184"/>
        <v>6170612.2525100196</v>
      </c>
      <c r="I1024" s="30"/>
      <c r="J1024" s="31"/>
      <c r="K1024" s="10">
        <f t="shared" si="191"/>
        <v>391.63499999999999</v>
      </c>
      <c r="L1024" s="10">
        <f t="shared" si="192"/>
        <v>391.815</v>
      </c>
      <c r="M1024" s="8">
        <v>43197</v>
      </c>
      <c r="N1024" s="16">
        <v>0.6118055555555556</v>
      </c>
      <c r="O1024" s="6">
        <v>388.2</v>
      </c>
      <c r="P1024" s="1">
        <v>7.8479999999999999</v>
      </c>
      <c r="Q1024" s="1">
        <v>2.57</v>
      </c>
      <c r="R1024" s="1">
        <v>0.53</v>
      </c>
      <c r="S1024" s="10">
        <v>-1.7</v>
      </c>
      <c r="T1024" s="10">
        <v>79.05</v>
      </c>
      <c r="U1024" s="10">
        <v>22.47</v>
      </c>
      <c r="V1024" s="12">
        <v>5</v>
      </c>
      <c r="W1024" s="10">
        <v>27</v>
      </c>
      <c r="X1024" s="12">
        <v>5</v>
      </c>
      <c r="Y1024" s="10">
        <v>55.65</v>
      </c>
      <c r="Z1024" s="12">
        <v>5</v>
      </c>
      <c r="AA1024" s="10">
        <v>180</v>
      </c>
      <c r="AB1024" s="6">
        <v>6</v>
      </c>
      <c r="AD1024" s="2">
        <f t="shared" si="185"/>
        <v>0.96782259642857316</v>
      </c>
      <c r="AE1024" s="58">
        <f t="shared" si="186"/>
        <v>-0.36187764206773909</v>
      </c>
      <c r="AF1024" s="58">
        <f t="shared" si="187"/>
        <v>0.84430073937694039</v>
      </c>
      <c r="AG1024" s="57">
        <f t="shared" si="188"/>
        <v>-0.73502830403216135</v>
      </c>
      <c r="AH1024" s="59">
        <f t="shared" si="189"/>
        <v>2.1698529001987366</v>
      </c>
      <c r="AI1024" s="60">
        <f t="shared" si="190"/>
        <v>0.64458278123231227</v>
      </c>
    </row>
    <row r="1025" spans="2:35">
      <c r="B1025" s="11"/>
      <c r="E1025" s="27">
        <f t="shared" si="181"/>
        <v>4966184.7182822824</v>
      </c>
      <c r="F1025" s="27">
        <f t="shared" si="182"/>
        <v>7188251.7411621502</v>
      </c>
      <c r="G1025" s="37">
        <f t="shared" si="183"/>
        <v>6616112.6447484614</v>
      </c>
      <c r="H1025" s="37">
        <f t="shared" si="184"/>
        <v>6527655.5918074092</v>
      </c>
      <c r="I1025" s="30"/>
      <c r="J1025" s="31"/>
      <c r="K1025" s="10">
        <f t="shared" si="191"/>
        <v>389.52749999999992</v>
      </c>
      <c r="L1025" s="10">
        <f t="shared" si="192"/>
        <v>389.70449999999994</v>
      </c>
      <c r="M1025" s="8">
        <v>43197</v>
      </c>
      <c r="N1025" s="16">
        <v>0.61319444444444449</v>
      </c>
      <c r="O1025" s="6">
        <v>388.2</v>
      </c>
      <c r="P1025" s="1">
        <v>7.8479999999999999</v>
      </c>
      <c r="Q1025" s="1">
        <v>2.46</v>
      </c>
      <c r="R1025" s="1">
        <v>0.48</v>
      </c>
      <c r="S1025" s="10">
        <v>-1.8</v>
      </c>
      <c r="T1025" s="10">
        <v>78.569999999999993</v>
      </c>
      <c r="U1025" s="10">
        <v>22.29</v>
      </c>
      <c r="V1025" s="12">
        <v>5</v>
      </c>
      <c r="W1025" s="10">
        <v>28.5</v>
      </c>
      <c r="X1025" s="12">
        <v>5</v>
      </c>
      <c r="Y1025" s="10">
        <v>55.41</v>
      </c>
      <c r="Z1025" s="12">
        <v>5</v>
      </c>
      <c r="AA1025" s="10">
        <v>177</v>
      </c>
      <c r="AB1025" s="6">
        <v>6</v>
      </c>
      <c r="AD1025" s="2">
        <f t="shared" si="185"/>
        <v>1.0423144626455474</v>
      </c>
      <c r="AE1025" s="58">
        <f t="shared" si="186"/>
        <v>-0.38300811519803735</v>
      </c>
      <c r="AF1025" s="58">
        <f t="shared" si="187"/>
        <v>0.84917486739548886</v>
      </c>
      <c r="AG1025" s="57">
        <f t="shared" si="188"/>
        <v>-0.7100286791274586</v>
      </c>
      <c r="AH1025" s="59">
        <f t="shared" si="189"/>
        <v>2.0889701737929025</v>
      </c>
      <c r="AI1025" s="60">
        <f t="shared" si="190"/>
        <v>0.58042232068454636</v>
      </c>
    </row>
    <row r="1026" spans="2:35">
      <c r="B1026" s="11"/>
      <c r="E1026" s="27">
        <f t="shared" si="181"/>
        <v>4414704.8776316205</v>
      </c>
      <c r="F1026" s="27">
        <f t="shared" si="182"/>
        <v>6410857.7339652646</v>
      </c>
      <c r="G1026" s="37">
        <f t="shared" si="183"/>
        <v>5772025.8951875297</v>
      </c>
      <c r="H1026" s="37">
        <f t="shared" si="184"/>
        <v>5773828.9669754142</v>
      </c>
      <c r="I1026" s="30"/>
      <c r="J1026" s="31"/>
      <c r="K1026" s="10">
        <f t="shared" si="191"/>
        <v>386.57250000000005</v>
      </c>
      <c r="L1026" s="10">
        <f t="shared" si="192"/>
        <v>386.75700000000006</v>
      </c>
      <c r="M1026" s="8">
        <v>43197</v>
      </c>
      <c r="N1026" s="16">
        <v>0.61527777777777781</v>
      </c>
      <c r="O1026" s="6">
        <v>388.2</v>
      </c>
      <c r="P1026" s="1">
        <v>7.8479999999999999</v>
      </c>
      <c r="Q1026" s="1">
        <v>2.65</v>
      </c>
      <c r="R1026" s="1">
        <v>0.6</v>
      </c>
      <c r="S1026" s="10">
        <v>-1.3</v>
      </c>
      <c r="T1026" s="10">
        <v>78.510000000000005</v>
      </c>
      <c r="U1026" s="10">
        <v>21.84</v>
      </c>
      <c r="V1026" s="12">
        <v>5</v>
      </c>
      <c r="W1026" s="10">
        <v>30</v>
      </c>
      <c r="X1026" s="12">
        <v>5</v>
      </c>
      <c r="Y1026" s="10">
        <v>55.26</v>
      </c>
      <c r="Z1026" s="12">
        <v>5</v>
      </c>
      <c r="AA1026" s="10">
        <v>184.5</v>
      </c>
      <c r="AB1026" s="6">
        <v>6</v>
      </c>
      <c r="AD1026" s="2">
        <f t="shared" si="185"/>
        <v>0.88095671263845721</v>
      </c>
      <c r="AE1026" s="58">
        <f t="shared" si="186"/>
        <v>-0.34798122890919436</v>
      </c>
      <c r="AF1026" s="58">
        <f t="shared" si="187"/>
        <v>0.84886396757134286</v>
      </c>
      <c r="AG1026" s="57">
        <f t="shared" si="188"/>
        <v>-0.71161900882757689</v>
      </c>
      <c r="AH1026" s="59">
        <f t="shared" si="189"/>
        <v>2.2494895140640585</v>
      </c>
      <c r="AI1026" s="60">
        <f t="shared" si="190"/>
        <v>0.72579362835196759</v>
      </c>
    </row>
    <row r="1027" spans="2:35">
      <c r="B1027" s="11"/>
      <c r="E1027" s="27">
        <f t="shared" si="181"/>
        <v>4932116.5128350388</v>
      </c>
      <c r="F1027" s="27">
        <f t="shared" si="182"/>
        <v>6905509.0059837094</v>
      </c>
      <c r="G1027" s="37">
        <f t="shared" si="183"/>
        <v>6434491.1280389354</v>
      </c>
      <c r="H1027" s="37">
        <f t="shared" si="184"/>
        <v>6288099.7811506586</v>
      </c>
      <c r="I1027" s="30"/>
      <c r="J1027" s="31"/>
      <c r="K1027" s="10">
        <f t="shared" si="191"/>
        <v>387</v>
      </c>
      <c r="L1027" s="10">
        <f t="shared" si="192"/>
        <v>387.1515</v>
      </c>
      <c r="M1027" s="8">
        <v>43197</v>
      </c>
      <c r="N1027" s="16">
        <v>0.68819444444444444</v>
      </c>
      <c r="O1027" s="6">
        <v>388.2</v>
      </c>
      <c r="P1027" s="1">
        <v>7.8479999999999999</v>
      </c>
      <c r="Q1027" s="1">
        <v>2.4700000000000002</v>
      </c>
      <c r="R1027" s="1">
        <v>0.52</v>
      </c>
      <c r="S1027" s="10">
        <v>-1.5</v>
      </c>
      <c r="T1027" s="10">
        <v>78.45</v>
      </c>
      <c r="U1027" s="10">
        <v>22.47</v>
      </c>
      <c r="V1027" s="12">
        <v>5</v>
      </c>
      <c r="W1027" s="10">
        <v>28.5</v>
      </c>
      <c r="X1027" s="12">
        <v>5</v>
      </c>
      <c r="Y1027" s="10">
        <v>54.75</v>
      </c>
      <c r="Z1027" s="12">
        <v>5</v>
      </c>
      <c r="AA1027" s="10">
        <v>151.5</v>
      </c>
      <c r="AB1027" s="6">
        <v>6</v>
      </c>
      <c r="AD1027" s="2">
        <f t="shared" si="185"/>
        <v>0.98190459834164479</v>
      </c>
      <c r="AE1027" s="58">
        <f t="shared" si="186"/>
        <v>-0.38095602153067221</v>
      </c>
      <c r="AF1027" s="58">
        <f t="shared" si="187"/>
        <v>0.85804246570857645</v>
      </c>
      <c r="AG1027" s="57">
        <f t="shared" si="188"/>
        <v>-0.66491217784718948</v>
      </c>
      <c r="AH1027" s="59">
        <f t="shared" si="189"/>
        <v>2.1193648903001838</v>
      </c>
      <c r="AI1027" s="60">
        <f t="shared" si="190"/>
        <v>0.62229249227946215</v>
      </c>
    </row>
    <row r="1028" spans="2:35">
      <c r="B1028" s="11"/>
      <c r="E1028" s="27">
        <f t="shared" si="181"/>
        <v>4864588.7441101419</v>
      </c>
      <c r="F1028" s="27">
        <f t="shared" si="182"/>
        <v>8206753.4255430223</v>
      </c>
      <c r="G1028" s="37">
        <f t="shared" si="183"/>
        <v>7065917.8838742785</v>
      </c>
      <c r="H1028" s="37">
        <f t="shared" si="184"/>
        <v>7364463.9509558911</v>
      </c>
      <c r="I1028" s="30"/>
      <c r="J1028" s="31"/>
      <c r="K1028" s="10">
        <f t="shared" si="191"/>
        <v>389.29500000000002</v>
      </c>
      <c r="L1028" s="10">
        <f t="shared" si="192"/>
        <v>389.44650000000001</v>
      </c>
      <c r="M1028" s="8">
        <v>43196</v>
      </c>
      <c r="N1028" s="16">
        <v>0.92222222222222217</v>
      </c>
      <c r="O1028" s="6">
        <v>388.05</v>
      </c>
      <c r="P1028" s="1">
        <v>7.8479999999999999</v>
      </c>
      <c r="Q1028" s="1">
        <v>2.4900000000000002</v>
      </c>
      <c r="R1028" s="1">
        <v>0.36</v>
      </c>
      <c r="S1028" s="10">
        <v>0.7</v>
      </c>
      <c r="T1028" s="10">
        <v>78.75</v>
      </c>
      <c r="U1028" s="10">
        <v>22.26</v>
      </c>
      <c r="V1028" s="12">
        <v>5</v>
      </c>
      <c r="W1028" s="10">
        <v>97.5</v>
      </c>
      <c r="X1028" s="12">
        <v>5</v>
      </c>
      <c r="Y1028" s="10">
        <v>55.35</v>
      </c>
      <c r="Z1028" s="12">
        <v>5</v>
      </c>
      <c r="AA1028" s="10">
        <v>151.5</v>
      </c>
      <c r="AB1028" s="6">
        <v>6</v>
      </c>
      <c r="AD1028" s="2">
        <f t="shared" si="185"/>
        <v>1.2867175884123769</v>
      </c>
      <c r="AE1028" s="58">
        <f t="shared" si="186"/>
        <v>-0.37673709707676994</v>
      </c>
      <c r="AF1028" s="58">
        <f t="shared" si="187"/>
        <v>0.81083033962754603</v>
      </c>
      <c r="AG1028" s="57">
        <f t="shared" si="188"/>
        <v>-0.91070009255906892</v>
      </c>
      <c r="AH1028" s="59">
        <f t="shared" si="189"/>
        <v>2.0189675456725897</v>
      </c>
      <c r="AI1028" s="60">
        <f t="shared" si="190"/>
        <v>0.45590306298887889</v>
      </c>
    </row>
    <row r="1029" spans="2:35">
      <c r="B1029" s="11"/>
      <c r="E1029" s="27">
        <f t="shared" si="181"/>
        <v>4660597.2755004968</v>
      </c>
      <c r="F1029" s="27">
        <f t="shared" si="182"/>
        <v>7195062.5882179094</v>
      </c>
      <c r="G1029" s="37">
        <f t="shared" si="183"/>
        <v>6359387.9447286623</v>
      </c>
      <c r="H1029" s="37">
        <f t="shared" si="184"/>
        <v>6468278.1298972517</v>
      </c>
      <c r="I1029" s="30"/>
      <c r="J1029" s="31"/>
      <c r="K1029" s="10">
        <f t="shared" si="191"/>
        <v>388.63200000000001</v>
      </c>
      <c r="L1029" s="10">
        <f t="shared" si="192"/>
        <v>388.77749999999997</v>
      </c>
      <c r="M1029" s="8">
        <v>43196</v>
      </c>
      <c r="N1029" s="16">
        <v>0.38125000000000003</v>
      </c>
      <c r="O1029" s="6">
        <v>387.9</v>
      </c>
      <c r="P1029" s="1">
        <v>7.8479999999999999</v>
      </c>
      <c r="Q1029" s="1">
        <v>2.56</v>
      </c>
      <c r="R1029" s="1">
        <v>0.48</v>
      </c>
      <c r="S1029" s="10">
        <v>-2.2000000000000002</v>
      </c>
      <c r="T1029" s="10">
        <v>78.540000000000006</v>
      </c>
      <c r="U1029" s="10">
        <v>22.38</v>
      </c>
      <c r="V1029" s="12">
        <v>5</v>
      </c>
      <c r="W1029" s="10">
        <v>1.5</v>
      </c>
      <c r="X1029" s="12">
        <v>3</v>
      </c>
      <c r="Y1029" s="10">
        <v>55.2</v>
      </c>
      <c r="Z1029" s="12">
        <v>5</v>
      </c>
      <c r="AA1029" s="10">
        <v>145.5</v>
      </c>
      <c r="AB1029" s="6">
        <v>6</v>
      </c>
      <c r="AD1029" s="2">
        <f t="shared" si="185"/>
        <v>1.0414143207987756</v>
      </c>
      <c r="AE1029" s="58">
        <f t="shared" si="186"/>
        <v>-0.36337483628738565</v>
      </c>
      <c r="AF1029" s="58">
        <f t="shared" si="187"/>
        <v>0.83315495488838032</v>
      </c>
      <c r="AG1029" s="57">
        <f t="shared" si="188"/>
        <v>-0.79274218527752016</v>
      </c>
      <c r="AH1029" s="59">
        <f t="shared" si="189"/>
        <v>2.1328766845142537</v>
      </c>
      <c r="AI1029" s="60">
        <f t="shared" si="190"/>
        <v>0.59158268736061681</v>
      </c>
    </row>
    <row r="1030" spans="2:35">
      <c r="B1030" s="11"/>
      <c r="E1030" s="27">
        <f t="shared" si="181"/>
        <v>4454561.4163264269</v>
      </c>
      <c r="F1030" s="27">
        <f t="shared" si="182"/>
        <v>6675289.8078874154</v>
      </c>
      <c r="G1030" s="37">
        <f t="shared" si="183"/>
        <v>5926553.8857621346</v>
      </c>
      <c r="H1030" s="37">
        <f t="shared" si="184"/>
        <v>5995170.1184954476</v>
      </c>
      <c r="I1030" s="30"/>
      <c r="J1030" s="31"/>
      <c r="K1030" s="10">
        <f t="shared" si="191"/>
        <v>387.99749999999995</v>
      </c>
      <c r="L1030" s="10">
        <f t="shared" si="192"/>
        <v>388.17749999999995</v>
      </c>
      <c r="M1030" s="8">
        <v>43197</v>
      </c>
      <c r="N1030" s="16">
        <v>0.16666666666666666</v>
      </c>
      <c r="O1030" s="6">
        <v>387.9</v>
      </c>
      <c r="P1030" s="1">
        <v>7.8479999999999999</v>
      </c>
      <c r="Q1030" s="1">
        <v>2.64</v>
      </c>
      <c r="R1030" s="1">
        <v>0.56000000000000005</v>
      </c>
      <c r="S1030" s="10">
        <v>3.6</v>
      </c>
      <c r="T1030" s="10">
        <v>78.33</v>
      </c>
      <c r="U1030" s="10">
        <v>22.35</v>
      </c>
      <c r="V1030" s="12">
        <v>5</v>
      </c>
      <c r="W1030" s="10">
        <v>19.5</v>
      </c>
      <c r="X1030" s="12">
        <v>5</v>
      </c>
      <c r="Y1030" s="10">
        <v>55.05</v>
      </c>
      <c r="Z1030" s="12">
        <v>5</v>
      </c>
      <c r="AA1030" s="10">
        <v>180</v>
      </c>
      <c r="AB1030" s="6">
        <v>6</v>
      </c>
      <c r="AD1030" s="2">
        <f t="shared" si="185"/>
        <v>0.92633328042686425</v>
      </c>
      <c r="AE1030" s="58">
        <f t="shared" si="186"/>
        <v>-0.34953048287725208</v>
      </c>
      <c r="AF1030" s="58">
        <f t="shared" si="187"/>
        <v>0.84095483604767618</v>
      </c>
      <c r="AG1030" s="57">
        <f t="shared" si="188"/>
        <v>-0.75227327605141836</v>
      </c>
      <c r="AH1030" s="59">
        <f t="shared" si="189"/>
        <v>2.2201207671658647</v>
      </c>
      <c r="AI1030" s="60">
        <f t="shared" si="190"/>
        <v>0.68377836369506118</v>
      </c>
    </row>
    <row r="1031" spans="2:35">
      <c r="B1031" s="11"/>
      <c r="E1031" s="27">
        <f t="shared" si="181"/>
        <v>4801027.4962444752</v>
      </c>
      <c r="F1031" s="27">
        <f t="shared" si="182"/>
        <v>6356154.4674740396</v>
      </c>
      <c r="G1031" s="37">
        <f t="shared" si="183"/>
        <v>6038503.9356916323</v>
      </c>
      <c r="H1031" s="37">
        <f t="shared" si="184"/>
        <v>5813740.3509335658</v>
      </c>
      <c r="I1031" s="30"/>
      <c r="J1031" s="31"/>
      <c r="K1031" s="10">
        <f t="shared" si="191"/>
        <v>388.50449999999995</v>
      </c>
      <c r="L1031" s="10">
        <f t="shared" si="192"/>
        <v>388.65449999999993</v>
      </c>
      <c r="M1031" s="8">
        <v>43196</v>
      </c>
      <c r="N1031" s="16">
        <v>0.42499999999999999</v>
      </c>
      <c r="O1031" s="6">
        <v>387.75</v>
      </c>
      <c r="P1031" s="1">
        <v>7.8479999999999999</v>
      </c>
      <c r="Q1031" s="1">
        <v>2.5099999999999998</v>
      </c>
      <c r="R1031" s="1">
        <v>0.61</v>
      </c>
      <c r="S1031" s="10">
        <v>-0.9</v>
      </c>
      <c r="T1031" s="10">
        <v>78.09</v>
      </c>
      <c r="U1031" s="10">
        <v>22.32</v>
      </c>
      <c r="V1031" s="12">
        <v>5</v>
      </c>
      <c r="W1031" s="10">
        <v>1.5</v>
      </c>
      <c r="X1031" s="12">
        <v>3</v>
      </c>
      <c r="Y1031" s="10">
        <v>55.23</v>
      </c>
      <c r="Z1031" s="12">
        <v>5</v>
      </c>
      <c r="AA1031" s="10">
        <v>150</v>
      </c>
      <c r="AB1031" s="6">
        <v>6</v>
      </c>
      <c r="AD1031" s="2">
        <f t="shared" si="185"/>
        <v>0.86920551897794129</v>
      </c>
      <c r="AE1031" s="58">
        <f t="shared" si="186"/>
        <v>-0.37247336321516089</v>
      </c>
      <c r="AF1031" s="58">
        <f t="shared" si="187"/>
        <v>0.87323272464701729</v>
      </c>
      <c r="AG1031" s="57">
        <f t="shared" si="188"/>
        <v>-0.58869997347556446</v>
      </c>
      <c r="AH1031" s="59">
        <f t="shared" si="189"/>
        <v>2.1918141388640131</v>
      </c>
      <c r="AI1031" s="60">
        <f t="shared" si="190"/>
        <v>0.71729835087287497</v>
      </c>
    </row>
    <row r="1032" spans="2:35">
      <c r="B1032" s="11"/>
      <c r="E1032" s="27">
        <f t="shared" si="181"/>
        <v>4415226.4167301245</v>
      </c>
      <c r="F1032" s="27">
        <f t="shared" si="182"/>
        <v>6847211.0742854243</v>
      </c>
      <c r="G1032" s="37">
        <f t="shared" si="183"/>
        <v>5972853.3013231233</v>
      </c>
      <c r="H1032" s="37">
        <f t="shared" si="184"/>
        <v>6129276.5428868514</v>
      </c>
      <c r="I1032" s="30"/>
      <c r="J1032" s="31"/>
      <c r="K1032" s="10">
        <f t="shared" si="191"/>
        <v>388.95</v>
      </c>
      <c r="L1032" s="10">
        <f t="shared" si="192"/>
        <v>389.10149999999999</v>
      </c>
      <c r="M1032" s="8">
        <v>43196</v>
      </c>
      <c r="N1032" s="16">
        <v>0.89513888888888893</v>
      </c>
      <c r="O1032" s="6">
        <v>387.75</v>
      </c>
      <c r="P1032" s="1">
        <v>7.8479999999999999</v>
      </c>
      <c r="Q1032" s="1">
        <v>2.65</v>
      </c>
      <c r="R1032" s="1">
        <v>0.53</v>
      </c>
      <c r="S1032" s="10">
        <v>2</v>
      </c>
      <c r="T1032" s="10">
        <v>78.63</v>
      </c>
      <c r="U1032" s="10">
        <v>22.23</v>
      </c>
      <c r="V1032" s="12">
        <v>5</v>
      </c>
      <c r="W1032" s="10">
        <v>88.5</v>
      </c>
      <c r="X1032" s="12">
        <v>5</v>
      </c>
      <c r="Y1032" s="10">
        <v>55.32</v>
      </c>
      <c r="Z1032" s="12">
        <v>5</v>
      </c>
      <c r="AA1032" s="10">
        <v>151.5</v>
      </c>
      <c r="AB1032" s="6">
        <v>6</v>
      </c>
      <c r="AD1032" s="2">
        <f t="shared" si="185"/>
        <v>0.96679959362472956</v>
      </c>
      <c r="AE1032" s="58">
        <f t="shared" si="186"/>
        <v>-0.3475148615884226</v>
      </c>
      <c r="AF1032" s="58">
        <f t="shared" si="187"/>
        <v>0.83262203324874928</v>
      </c>
      <c r="AG1032" s="57">
        <f t="shared" si="188"/>
        <v>-0.79552100785608926</v>
      </c>
      <c r="AH1032" s="59">
        <f t="shared" si="189"/>
        <v>2.2064483881091856</v>
      </c>
      <c r="AI1032" s="60">
        <f t="shared" si="190"/>
        <v>0.65362396988297977</v>
      </c>
    </row>
    <row r="1033" spans="2:35">
      <c r="B1033" s="11"/>
      <c r="E1033" s="27">
        <f t="shared" si="181"/>
        <v>4772957.064348205</v>
      </c>
      <c r="F1033" s="27">
        <f t="shared" si="182"/>
        <v>6472982.3547111042</v>
      </c>
      <c r="G1033" s="37">
        <f t="shared" si="183"/>
        <v>6081154.7446298171</v>
      </c>
      <c r="H1033" s="37">
        <f t="shared" si="184"/>
        <v>5901505.1242772769</v>
      </c>
      <c r="I1033" s="30"/>
      <c r="J1033" s="31"/>
      <c r="K1033" s="10">
        <f t="shared" si="191"/>
        <v>388.65</v>
      </c>
      <c r="L1033" s="10">
        <f t="shared" si="192"/>
        <v>388.80450000000002</v>
      </c>
      <c r="M1033" s="8">
        <v>43197</v>
      </c>
      <c r="N1033" s="16">
        <v>0.67152777777777783</v>
      </c>
      <c r="O1033" s="6">
        <v>387.75</v>
      </c>
      <c r="P1033" s="1">
        <v>7.8479999999999999</v>
      </c>
      <c r="Q1033" s="1">
        <v>2.52</v>
      </c>
      <c r="R1033" s="1">
        <v>0.59</v>
      </c>
      <c r="S1033" s="10">
        <v>-1.5</v>
      </c>
      <c r="T1033" s="10">
        <v>78.69</v>
      </c>
      <c r="U1033" s="10">
        <v>22.56</v>
      </c>
      <c r="V1033" s="12">
        <v>5</v>
      </c>
      <c r="W1033" s="10">
        <v>25.5</v>
      </c>
      <c r="X1033" s="12">
        <v>5</v>
      </c>
      <c r="Y1033" s="10">
        <v>54.99</v>
      </c>
      <c r="Z1033" s="12">
        <v>5</v>
      </c>
      <c r="AA1033" s="10">
        <v>154.5</v>
      </c>
      <c r="AB1033" s="6">
        <v>6</v>
      </c>
      <c r="AD1033" s="2">
        <f t="shared" si="185"/>
        <v>0.89148778134047268</v>
      </c>
      <c r="AE1033" s="58">
        <f t="shared" si="186"/>
        <v>-0.37059125884740662</v>
      </c>
      <c r="AF1033" s="58">
        <f t="shared" si="187"/>
        <v>0.86662491026548794</v>
      </c>
      <c r="AG1033" s="57">
        <f t="shared" si="188"/>
        <v>-0.62168831762109311</v>
      </c>
      <c r="AH1033" s="59">
        <f t="shared" si="189"/>
        <v>2.1838947738690297</v>
      </c>
      <c r="AI1033" s="60">
        <f t="shared" si="190"/>
        <v>0.69907028693483586</v>
      </c>
    </row>
    <row r="1034" spans="2:35">
      <c r="B1034" s="11"/>
      <c r="E1034" s="27">
        <f t="shared" ref="E1034:E1097" si="193">IF(ISNUMBER((2*Q1034*1000-O1034*P1034*$C$3-2*Q1034*1000*SQRT(1-O1034*P1034*$C$3/(Q1034*1000)-(O1034*P1034*$C$3/(2*Q1034*1000))^2*TAN(S1034*PI()/180)^2))/((O1034*10^-6)^2*$C$2)),(2*Q1034*1000-O1034*P1034*$C$3-2*Q1034*1000*SQRT(1-O1034*P1034*$C$3/(Q1034*1000)-(O1034*P1034*$C$3/(2*Q1034*1000))^2*TAN(S1034*PI()/180)^2))/((O1034*10^-6)^2*$C$2),#N/A)</f>
        <v>4934604.6656830516</v>
      </c>
      <c r="F1034" s="27">
        <f t="shared" ref="F1034:F1097" si="194">IF(ISNUMBER((2*R1034*1000+O1034*P1034*$C$3-2*R1034*1000*SQRT(1+O1034*P1034*$C$3/(R1034*1000)-(O1034*P1034*$C$3)^2*TAN(S1034*PI()/180)^2/(4*(R1034*1000)^2)))/((O1034*10^-6)^2*$C$2)),(2*R1034*1000+O1034*P1034*$C$3-2*R1034*1000*SQRT(1+O1034*P1034*$C$3/(R1034*1000)-(O1034*P1034*$C$3)^2*TAN(S1034*PI()/180)^2/(4*(R1034*1000)^2)))/((O1034*10^-6)^2*$C$2),#N/A)</f>
        <v>6854963.8407452507</v>
      </c>
      <c r="G1034" s="37">
        <f t="shared" ref="G1034:G1097" si="195">IF(ISNUMBER((2*AH1034*1000-O1034*P1034*$C$3-2*AH1034*1000*SQRT(1-O1034*P1034*$C$3/(AH1034*1000)-(O1034*P1034*$C$3/(2*AH1034*1000))^2*TAN(S1034*PI()/180)^2))/((O1034*10^-6)^2*$C$2)),(2*AH1034*1000-O1034*P1034*$C$3-2*AH1034*1000*SQRT(1-O1034*P1034*$C$3/(AH1034*1000)-(O1034*P1034*$C$3/(2*AH1034*1000))^2*TAN(S1034*PI()/180)^2))/((O1034*10^-6)^2*$C$2),#N/A)</f>
        <v>6405736.8674313826</v>
      </c>
      <c r="H1034" s="37">
        <f t="shared" ref="H1034:H1097" si="196">IF(ISNUMBER((2*AI1034*1000+O1034*P1034*$C$3-2*AI1034*1000*SQRT(1+O1034*P1034*$C$3/(AI1034*1000)-(O1034*P1034*$C$3)^2*TAN(S1034*PI()/180)^2/(4*(AI1034*1000)^2)))/((O1034*10^-6)^2*$C$2)),(2*AI1034*1000+O1034*P1034*$C$3-2*AI1034*1000*SQRT(1+O1034*P1034*$C$3/(AI1034*1000)-(O1034*P1034*$C$3)^2*TAN(S1034*PI()/180)^2/(4*(AI1034*1000)^2)))/((O1034*10^-6)^2*$C$2),#N/A)</f>
        <v>6245835.835720473</v>
      </c>
      <c r="I1034" s="30"/>
      <c r="J1034" s="31"/>
      <c r="K1034" s="10">
        <f t="shared" si="191"/>
        <v>387.60750000000002</v>
      </c>
      <c r="L1034" s="10">
        <f t="shared" si="192"/>
        <v>387.60900000000004</v>
      </c>
      <c r="M1034" s="8">
        <v>43196</v>
      </c>
      <c r="N1034" s="16">
        <v>0.37013888888888885</v>
      </c>
      <c r="O1034" s="6">
        <v>387.6</v>
      </c>
      <c r="P1034" s="1">
        <v>7.8479999999999999</v>
      </c>
      <c r="Q1034" s="1">
        <v>2.4700000000000002</v>
      </c>
      <c r="R1034" s="1">
        <v>0.53</v>
      </c>
      <c r="S1034" s="10">
        <v>-2.6</v>
      </c>
      <c r="T1034" s="10">
        <v>78.239999999999995</v>
      </c>
      <c r="U1034" s="10">
        <v>22.53</v>
      </c>
      <c r="V1034" s="12">
        <v>5</v>
      </c>
      <c r="W1034" s="10">
        <v>0</v>
      </c>
      <c r="X1034" s="12">
        <v>3</v>
      </c>
      <c r="Y1034" s="10">
        <v>54.99</v>
      </c>
      <c r="Z1034" s="12">
        <v>5</v>
      </c>
      <c r="AA1034" s="10">
        <v>1.5</v>
      </c>
      <c r="AB1034" s="6">
        <v>6</v>
      </c>
      <c r="AD1034" s="2">
        <f t="shared" ref="AD1034:AD1097" si="197">SQRT(1+O1034*P1034*$C$3/(R1034*1000)-1/4*(O1034*P1034*$C$3/(R1034*1000))^2*TAN(S1034*PI()/180)^2)-1</f>
        <v>0.96607662843248643</v>
      </c>
      <c r="AE1034" s="58">
        <f t="shared" ref="AE1034:AE1097" si="198">SQRT(1-O1034*P1034*$C$3/(Q1034*1000)-1/4*(O1034*P1034*$C$3/(Q1034*1000))^2*TAN(S1034*PI()/180)^2)-1</f>
        <v>-0.3802916969213298</v>
      </c>
      <c r="AF1034" s="58">
        <f t="shared" ref="AF1034:AF1097" si="199">(O1034*P1034*$C$3-SQRT((O1034*P1034*$C$3)^2+4*Q1034*1000*R1034*1000*10^(-$AI$2/10)*AD1034*AE1034))/(2*R1034*1000*10^(-$AI$2/10)*AD1034)</f>
        <v>0.86015749762983007</v>
      </c>
      <c r="AG1034" s="57">
        <f t="shared" ref="AG1034:AG1097" si="200">IF(ISNUMBER(AF1034),IF(AF1034&lt;=1,10*LOG10(AF1034),0),"")</f>
        <v>-0.65422020745964138</v>
      </c>
      <c r="AH1034" s="59">
        <f t="shared" ref="AH1034:AH1097" si="201">IF(ISNUMBER(AG1034),Q1034*10^(AG1034/10),#N/A)</f>
        <v>2.1245890191456804</v>
      </c>
      <c r="AI1034" s="60">
        <f t="shared" ref="AI1034:AI1097" si="202">IF(ISNUMBER(AG1034),R1034*10^((-AG1034+$AI$2)/10),#N/A)</f>
        <v>0.63270008141961509</v>
      </c>
    </row>
    <row r="1035" spans="2:35">
      <c r="B1035" s="11"/>
      <c r="E1035" s="27">
        <f t="shared" si="193"/>
        <v>5027075.7617554534</v>
      </c>
      <c r="F1035" s="27">
        <f t="shared" si="194"/>
        <v>6845921.6603950262</v>
      </c>
      <c r="G1035" s="37">
        <f t="shared" si="195"/>
        <v>6469134.2295786748</v>
      </c>
      <c r="H1035" s="37">
        <f t="shared" si="196"/>
        <v>6259080.5109789725</v>
      </c>
      <c r="I1035" s="30"/>
      <c r="J1035" s="31"/>
      <c r="K1035" s="10">
        <f t="shared" ref="K1035:K1098" si="203">U1035*V1035+W1035*X1035/1000+Y1035*Z1035+AA1035/1000*(AB1035-1)</f>
        <v>388.33200000000005</v>
      </c>
      <c r="L1035" s="10">
        <f t="shared" ref="L1035:L1098" si="204">U1035*V1035+W1035*X1035/1000+Y1035*Z1035+AA1035/1000*AB1035</f>
        <v>388.47750000000002</v>
      </c>
      <c r="M1035" s="8">
        <v>43196</v>
      </c>
      <c r="N1035" s="16">
        <v>0.39861111111111108</v>
      </c>
      <c r="O1035" s="6">
        <v>387.6</v>
      </c>
      <c r="P1035" s="1">
        <v>7.8479999999999999</v>
      </c>
      <c r="Q1035" s="1">
        <v>2.44</v>
      </c>
      <c r="R1035" s="1">
        <v>0.53</v>
      </c>
      <c r="S1035" s="10">
        <v>-1.7</v>
      </c>
      <c r="T1035" s="10">
        <v>78.239999999999995</v>
      </c>
      <c r="U1035" s="10">
        <v>22.35</v>
      </c>
      <c r="V1035" s="12">
        <v>5</v>
      </c>
      <c r="W1035" s="10">
        <v>1.5</v>
      </c>
      <c r="X1035" s="12">
        <v>3</v>
      </c>
      <c r="Y1035" s="10">
        <v>55.17</v>
      </c>
      <c r="Z1035" s="12">
        <v>5</v>
      </c>
      <c r="AA1035" s="10">
        <v>145.5</v>
      </c>
      <c r="AB1035" s="6">
        <v>6</v>
      </c>
      <c r="AD1035" s="2">
        <f t="shared" si="197"/>
        <v>0.9666949752845011</v>
      </c>
      <c r="AE1035" s="58">
        <f t="shared" si="198"/>
        <v>-0.38634098526855709</v>
      </c>
      <c r="AF1035" s="58">
        <f t="shared" si="199"/>
        <v>0.86559446727610967</v>
      </c>
      <c r="AG1035" s="57">
        <f t="shared" si="200"/>
        <v>-0.62685528160720527</v>
      </c>
      <c r="AH1035" s="59">
        <f t="shared" si="201"/>
        <v>2.1120505001537078</v>
      </c>
      <c r="AI1035" s="60">
        <f t="shared" si="202"/>
        <v>0.62872596736514097</v>
      </c>
    </row>
    <row r="1036" spans="2:35">
      <c r="B1036" s="11"/>
      <c r="E1036" s="27">
        <f t="shared" si="193"/>
        <v>4595790.8840799062</v>
      </c>
      <c r="F1036" s="27">
        <f t="shared" si="194"/>
        <v>6843303.6396242259</v>
      </c>
      <c r="G1036" s="37">
        <f t="shared" si="195"/>
        <v>6129777.6622659592</v>
      </c>
      <c r="H1036" s="37">
        <f t="shared" si="196"/>
        <v>6164674.4787297677</v>
      </c>
      <c r="I1036" s="30"/>
      <c r="J1036" s="31"/>
      <c r="K1036" s="10">
        <f t="shared" si="203"/>
        <v>388.22699999999998</v>
      </c>
      <c r="L1036" s="10">
        <f t="shared" si="204"/>
        <v>388.38150000000002</v>
      </c>
      <c r="M1036" s="8">
        <v>43196</v>
      </c>
      <c r="N1036" s="16">
        <v>0.41736111111111113</v>
      </c>
      <c r="O1036" s="6">
        <v>387.45</v>
      </c>
      <c r="P1036" s="1">
        <v>7.8479999999999999</v>
      </c>
      <c r="Q1036" s="1">
        <v>2.58</v>
      </c>
      <c r="R1036" s="1">
        <v>0.53</v>
      </c>
      <c r="S1036" s="10">
        <v>-1.1000000000000001</v>
      </c>
      <c r="T1036" s="10">
        <v>78.540000000000006</v>
      </c>
      <c r="U1036" s="10">
        <v>22.23</v>
      </c>
      <c r="V1036" s="12">
        <v>5</v>
      </c>
      <c r="W1036" s="10">
        <v>1.5</v>
      </c>
      <c r="X1036" s="12">
        <v>3</v>
      </c>
      <c r="Y1036" s="10">
        <v>55.26</v>
      </c>
      <c r="Z1036" s="12">
        <v>5</v>
      </c>
      <c r="AA1036" s="10">
        <v>154.5</v>
      </c>
      <c r="AB1036" s="6">
        <v>6</v>
      </c>
      <c r="AD1036" s="2">
        <f t="shared" si="197"/>
        <v>0.96668086630353089</v>
      </c>
      <c r="AE1036" s="58">
        <f t="shared" si="198"/>
        <v>-0.35915401616247866</v>
      </c>
      <c r="AF1036" s="58">
        <f t="shared" si="199"/>
        <v>0.84232156500170774</v>
      </c>
      <c r="AG1036" s="57">
        <f t="shared" si="200"/>
        <v>-0.74522080418096504</v>
      </c>
      <c r="AH1036" s="59">
        <f t="shared" si="201"/>
        <v>2.173189637704406</v>
      </c>
      <c r="AI1036" s="60">
        <f t="shared" si="202"/>
        <v>0.64609733550272164</v>
      </c>
    </row>
    <row r="1037" spans="2:35">
      <c r="B1037" s="11"/>
      <c r="E1037" s="27">
        <f t="shared" si="193"/>
        <v>4655126.3314487152</v>
      </c>
      <c r="F1037" s="27">
        <f t="shared" si="194"/>
        <v>6982351.2909414647</v>
      </c>
      <c r="G1037" s="37">
        <f t="shared" si="195"/>
        <v>6248456.7125897668</v>
      </c>
      <c r="H1037" s="37">
        <f t="shared" si="196"/>
        <v>6291151.4510366153</v>
      </c>
      <c r="I1037" s="30"/>
      <c r="J1037" s="31"/>
      <c r="K1037" s="10">
        <f t="shared" si="203"/>
        <v>388.32</v>
      </c>
      <c r="L1037" s="10">
        <f t="shared" si="204"/>
        <v>388.49549999999999</v>
      </c>
      <c r="M1037" s="8">
        <v>43197</v>
      </c>
      <c r="N1037" s="16">
        <v>0.60486111111111118</v>
      </c>
      <c r="O1037" s="6">
        <v>387.45</v>
      </c>
      <c r="P1037" s="1">
        <v>7.8479999999999999</v>
      </c>
      <c r="Q1037" s="1">
        <v>2.56</v>
      </c>
      <c r="R1037" s="1">
        <v>0.51</v>
      </c>
      <c r="S1037" s="10">
        <v>-1.8</v>
      </c>
      <c r="T1037" s="10">
        <v>78.599999999999994</v>
      </c>
      <c r="U1037" s="10">
        <v>22.29</v>
      </c>
      <c r="V1037" s="12">
        <v>5</v>
      </c>
      <c r="W1037" s="10">
        <v>28.5</v>
      </c>
      <c r="X1037" s="12">
        <v>5</v>
      </c>
      <c r="Y1037" s="10">
        <v>55.17</v>
      </c>
      <c r="Z1037" s="12">
        <v>5</v>
      </c>
      <c r="AA1037" s="10">
        <v>175.5</v>
      </c>
      <c r="AB1037" s="6">
        <v>6</v>
      </c>
      <c r="AD1037" s="2">
        <f t="shared" si="197"/>
        <v>0.99471594236975425</v>
      </c>
      <c r="AE1037" s="58">
        <f t="shared" si="198"/>
        <v>-0.36279931453560554</v>
      </c>
      <c r="AF1037" s="58">
        <f t="shared" si="199"/>
        <v>0.8403903580190083</v>
      </c>
      <c r="AG1037" s="57">
        <f t="shared" si="200"/>
        <v>-0.75518938992359463</v>
      </c>
      <c r="AH1037" s="59">
        <f t="shared" si="201"/>
        <v>2.1513993165286611</v>
      </c>
      <c r="AI1037" s="60">
        <f t="shared" si="202"/>
        <v>0.62314500059849476</v>
      </c>
    </row>
    <row r="1038" spans="2:35">
      <c r="B1038" s="11"/>
      <c r="E1038" s="27">
        <f t="shared" si="193"/>
        <v>4831020.0005753962</v>
      </c>
      <c r="F1038" s="27">
        <f t="shared" si="194"/>
        <v>6985048.496860154</v>
      </c>
      <c r="G1038" s="37">
        <f t="shared" si="195"/>
        <v>6395167.7716557886</v>
      </c>
      <c r="H1038" s="37">
        <f t="shared" si="196"/>
        <v>6330383.9970667968</v>
      </c>
      <c r="I1038" s="30"/>
      <c r="J1038" s="31"/>
      <c r="K1038" s="10">
        <f t="shared" si="203"/>
        <v>388.41749999999996</v>
      </c>
      <c r="L1038" s="10">
        <f t="shared" si="204"/>
        <v>388.56899999999996</v>
      </c>
      <c r="M1038" s="8">
        <v>43196</v>
      </c>
      <c r="N1038" s="16">
        <v>0.8881944444444444</v>
      </c>
      <c r="O1038" s="6">
        <v>387.15</v>
      </c>
      <c r="P1038" s="1">
        <v>7.8479999999999999</v>
      </c>
      <c r="Q1038" s="1">
        <v>2.5</v>
      </c>
      <c r="R1038" s="1">
        <v>0.51</v>
      </c>
      <c r="S1038" s="10">
        <v>1.8</v>
      </c>
      <c r="T1038" s="10">
        <v>78.599999999999994</v>
      </c>
      <c r="U1038" s="10">
        <v>22.44</v>
      </c>
      <c r="V1038" s="12">
        <v>5</v>
      </c>
      <c r="W1038" s="10">
        <v>102</v>
      </c>
      <c r="X1038" s="12">
        <v>5</v>
      </c>
      <c r="Y1038" s="10">
        <v>54.99</v>
      </c>
      <c r="Z1038" s="12">
        <v>5</v>
      </c>
      <c r="AA1038" s="10">
        <v>151.5</v>
      </c>
      <c r="AB1038" s="6">
        <v>6</v>
      </c>
      <c r="AD1038" s="2">
        <f t="shared" si="197"/>
        <v>0.99413812260607148</v>
      </c>
      <c r="AE1038" s="58">
        <f t="shared" si="198"/>
        <v>-0.37371077937256758</v>
      </c>
      <c r="AF1038" s="58">
        <f t="shared" si="199"/>
        <v>0.84958713854137546</v>
      </c>
      <c r="AG1038" s="57">
        <f t="shared" si="200"/>
        <v>-0.70792070771538429</v>
      </c>
      <c r="AH1038" s="59">
        <f t="shared" si="201"/>
        <v>2.1239678463534384</v>
      </c>
      <c r="AI1038" s="60">
        <f t="shared" si="202"/>
        <v>0.61639945615210179</v>
      </c>
    </row>
    <row r="1039" spans="2:35">
      <c r="B1039" s="11"/>
      <c r="E1039" s="27">
        <f t="shared" si="193"/>
        <v>4916788.3757688245</v>
      </c>
      <c r="F1039" s="27">
        <f t="shared" si="194"/>
        <v>6979702.4266503202</v>
      </c>
      <c r="G1039" s="37">
        <f t="shared" si="195"/>
        <v>6445653.2564805746</v>
      </c>
      <c r="H1039" s="37">
        <f t="shared" si="196"/>
        <v>6333650.21409865</v>
      </c>
      <c r="I1039" s="30"/>
      <c r="J1039" s="31"/>
      <c r="K1039" s="10">
        <f t="shared" si="203"/>
        <v>388.05749999999995</v>
      </c>
      <c r="L1039" s="10">
        <f t="shared" si="204"/>
        <v>388.20899999999995</v>
      </c>
      <c r="M1039" s="8">
        <v>43198</v>
      </c>
      <c r="N1039" s="16">
        <v>7.6388888888888886E-3</v>
      </c>
      <c r="O1039" s="6">
        <v>387.15</v>
      </c>
      <c r="P1039" s="1">
        <v>7.8479999999999999</v>
      </c>
      <c r="Q1039" s="1">
        <v>2.5</v>
      </c>
      <c r="R1039" s="1">
        <v>0.53</v>
      </c>
      <c r="S1039" s="10">
        <v>-7.6</v>
      </c>
      <c r="T1039" s="10">
        <v>78.510000000000005</v>
      </c>
      <c r="U1039" s="10">
        <v>22.02</v>
      </c>
      <c r="V1039" s="12">
        <v>5</v>
      </c>
      <c r="W1039" s="10">
        <v>30</v>
      </c>
      <c r="X1039" s="12">
        <v>5</v>
      </c>
      <c r="Y1039" s="10">
        <v>55.41</v>
      </c>
      <c r="Z1039" s="12">
        <v>5</v>
      </c>
      <c r="AA1039" s="10">
        <v>151.5</v>
      </c>
      <c r="AB1039" s="6">
        <v>6</v>
      </c>
      <c r="AD1039" s="2">
        <f t="shared" si="197"/>
        <v>0.95698821751466512</v>
      </c>
      <c r="AE1039" s="58">
        <f t="shared" si="198"/>
        <v>-0.37495132580283819</v>
      </c>
      <c r="AF1039" s="58">
        <f t="shared" si="199"/>
        <v>0.85436529836812591</v>
      </c>
      <c r="AG1039" s="57">
        <f t="shared" si="200"/>
        <v>-0.68356399633513409</v>
      </c>
      <c r="AH1039" s="59">
        <f t="shared" si="201"/>
        <v>2.1359132459203147</v>
      </c>
      <c r="AI1039" s="60">
        <f t="shared" si="202"/>
        <v>0.63698949363179025</v>
      </c>
    </row>
    <row r="1040" spans="2:35">
      <c r="B1040" s="11"/>
      <c r="E1040" s="27">
        <f t="shared" si="193"/>
        <v>4709254.9400471263</v>
      </c>
      <c r="F1040" s="27">
        <f t="shared" si="194"/>
        <v>7055024.3986296849</v>
      </c>
      <c r="G1040" s="37">
        <f t="shared" si="195"/>
        <v>6329807.0386738246</v>
      </c>
      <c r="H1040" s="37">
        <f t="shared" si="196"/>
        <v>6362057.2439287193</v>
      </c>
      <c r="I1040" s="30"/>
      <c r="J1040" s="31"/>
      <c r="K1040" s="10">
        <f t="shared" si="203"/>
        <v>387.74250000000001</v>
      </c>
      <c r="L1040" s="10">
        <f t="shared" si="204"/>
        <v>387.89100000000002</v>
      </c>
      <c r="M1040" s="8">
        <v>43196</v>
      </c>
      <c r="N1040" s="16">
        <v>0.3743055555555555</v>
      </c>
      <c r="O1040" s="6">
        <v>387</v>
      </c>
      <c r="P1040" s="1">
        <v>7.8479999999999999</v>
      </c>
      <c r="Q1040" s="1">
        <v>2.54</v>
      </c>
      <c r="R1040" s="1">
        <v>0.5</v>
      </c>
      <c r="S1040" s="10">
        <v>-1.7</v>
      </c>
      <c r="T1040" s="10">
        <v>78.239999999999995</v>
      </c>
      <c r="U1040" s="10">
        <v>22.65</v>
      </c>
      <c r="V1040" s="12">
        <v>5</v>
      </c>
      <c r="W1040" s="10">
        <v>0</v>
      </c>
      <c r="X1040" s="12">
        <v>3</v>
      </c>
      <c r="Y1040" s="10">
        <v>54.75</v>
      </c>
      <c r="Z1040" s="12">
        <v>5</v>
      </c>
      <c r="AA1040" s="10">
        <v>148.5</v>
      </c>
      <c r="AB1040" s="6">
        <v>6</v>
      </c>
      <c r="AD1040" s="2">
        <f t="shared" si="197"/>
        <v>1.0087669445310867</v>
      </c>
      <c r="AE1040" s="58">
        <f t="shared" si="198"/>
        <v>-0.36592430009910037</v>
      </c>
      <c r="AF1040" s="58">
        <f t="shared" si="199"/>
        <v>0.84061539478744329</v>
      </c>
      <c r="AG1040" s="57">
        <f t="shared" si="200"/>
        <v>-0.75402660714099778</v>
      </c>
      <c r="AH1040" s="59">
        <f t="shared" si="201"/>
        <v>2.1351631027601057</v>
      </c>
      <c r="AI1040" s="60">
        <f t="shared" si="202"/>
        <v>0.6107629232318128</v>
      </c>
    </row>
    <row r="1041" spans="2:35">
      <c r="B1041" s="11"/>
      <c r="E1041" s="27">
        <f t="shared" si="193"/>
        <v>4856447.3813596349</v>
      </c>
      <c r="F1041" s="27">
        <f t="shared" si="194"/>
        <v>6979510.6658906611</v>
      </c>
      <c r="G1041" s="37">
        <f t="shared" si="195"/>
        <v>6412878.7637890037</v>
      </c>
      <c r="H1041" s="37">
        <f t="shared" si="196"/>
        <v>6331659.2147080814</v>
      </c>
      <c r="I1041" s="30"/>
      <c r="J1041" s="31"/>
      <c r="K1041" s="10">
        <f t="shared" si="203"/>
        <v>386.57699999999994</v>
      </c>
      <c r="L1041" s="10">
        <f t="shared" si="204"/>
        <v>386.73149999999998</v>
      </c>
      <c r="M1041" s="8">
        <v>43196</v>
      </c>
      <c r="N1041" s="16">
        <v>0.4201388888888889</v>
      </c>
      <c r="O1041" s="6">
        <v>387</v>
      </c>
      <c r="P1041" s="1">
        <v>7.8479999999999999</v>
      </c>
      <c r="Q1041" s="1">
        <v>2.4900000000000002</v>
      </c>
      <c r="R1041" s="1">
        <v>0.51</v>
      </c>
      <c r="S1041" s="10">
        <v>-0.6</v>
      </c>
      <c r="T1041" s="10">
        <v>78.09</v>
      </c>
      <c r="U1041" s="10">
        <v>22.02</v>
      </c>
      <c r="V1041" s="12">
        <v>5</v>
      </c>
      <c r="W1041" s="10">
        <v>1.5</v>
      </c>
      <c r="X1041" s="12">
        <v>3</v>
      </c>
      <c r="Y1041" s="10">
        <v>55.14</v>
      </c>
      <c r="Z1041" s="12">
        <v>5</v>
      </c>
      <c r="AA1041" s="10">
        <v>154.5</v>
      </c>
      <c r="AB1041" s="6">
        <v>6</v>
      </c>
      <c r="AD1041" s="2">
        <f t="shared" si="197"/>
        <v>0.99433709251588898</v>
      </c>
      <c r="AE1041" s="58">
        <f t="shared" si="198"/>
        <v>-0.37540805055058135</v>
      </c>
      <c r="AF1041" s="58">
        <f t="shared" si="199"/>
        <v>0.85114976383470453</v>
      </c>
      <c r="AG1041" s="57">
        <f t="shared" si="200"/>
        <v>-0.69994017019435972</v>
      </c>
      <c r="AH1041" s="59">
        <f t="shared" si="201"/>
        <v>2.1193629119484143</v>
      </c>
      <c r="AI1041" s="60">
        <f t="shared" si="202"/>
        <v>0.61526780879472243</v>
      </c>
    </row>
    <row r="1042" spans="2:35">
      <c r="B1042" s="11"/>
      <c r="E1042" s="27">
        <f t="shared" si="193"/>
        <v>4604268.1554462397</v>
      </c>
      <c r="F1042" s="27">
        <f t="shared" si="194"/>
        <v>6112157.6338410266</v>
      </c>
      <c r="G1042" s="37">
        <f t="shared" si="195"/>
        <v>5767800.3953980496</v>
      </c>
      <c r="H1042" s="37">
        <f t="shared" si="196"/>
        <v>5572811.6575249219</v>
      </c>
      <c r="I1042" s="30"/>
      <c r="J1042" s="31"/>
      <c r="K1042" s="10">
        <f t="shared" si="203"/>
        <v>386.52750000000003</v>
      </c>
      <c r="L1042" s="10">
        <f t="shared" si="204"/>
        <v>386.70750000000004</v>
      </c>
      <c r="M1042" s="8">
        <v>43197</v>
      </c>
      <c r="N1042" s="16">
        <v>0.1673611111111111</v>
      </c>
      <c r="O1042" s="6">
        <v>387</v>
      </c>
      <c r="P1042" s="1">
        <v>7.8479999999999999</v>
      </c>
      <c r="Q1042" s="1">
        <v>2.58</v>
      </c>
      <c r="R1042" s="1">
        <v>0.66</v>
      </c>
      <c r="S1042" s="10">
        <v>3</v>
      </c>
      <c r="T1042" s="10">
        <v>78.3</v>
      </c>
      <c r="U1042" s="10">
        <v>22.47</v>
      </c>
      <c r="V1042" s="12">
        <v>5</v>
      </c>
      <c r="W1042" s="10">
        <v>25.5</v>
      </c>
      <c r="X1042" s="12">
        <v>5</v>
      </c>
      <c r="Y1042" s="10">
        <v>54.63</v>
      </c>
      <c r="Z1042" s="12">
        <v>5</v>
      </c>
      <c r="AA1042" s="10">
        <v>180</v>
      </c>
      <c r="AB1042" s="6">
        <v>6</v>
      </c>
      <c r="AD1042" s="2">
        <f t="shared" si="197"/>
        <v>0.81583472504562837</v>
      </c>
      <c r="AE1042" s="58">
        <f t="shared" si="198"/>
        <v>-0.35878076114970647</v>
      </c>
      <c r="AF1042" s="58">
        <f t="shared" si="199"/>
        <v>0.87229108715677883</v>
      </c>
      <c r="AG1042" s="57">
        <f t="shared" si="200"/>
        <v>-0.59338565009444988</v>
      </c>
      <c r="AH1042" s="59">
        <f t="shared" si="201"/>
        <v>2.2505110048644896</v>
      </c>
      <c r="AI1042" s="60">
        <f t="shared" si="202"/>
        <v>0.77693108972364266</v>
      </c>
    </row>
    <row r="1043" spans="2:35">
      <c r="B1043" s="11"/>
      <c r="E1043" s="27">
        <f t="shared" si="193"/>
        <v>4653183.8049982982</v>
      </c>
      <c r="F1043" s="27">
        <f t="shared" si="194"/>
        <v>6313317.5028335238</v>
      </c>
      <c r="G1043" s="37">
        <f t="shared" si="195"/>
        <v>5907826.1877681436</v>
      </c>
      <c r="H1043" s="37">
        <f t="shared" si="196"/>
        <v>5745570.7551183021</v>
      </c>
      <c r="I1043" s="30"/>
      <c r="J1043" s="31"/>
      <c r="K1043" s="10">
        <f t="shared" si="203"/>
        <v>388.77</v>
      </c>
      <c r="L1043" s="10">
        <f t="shared" si="204"/>
        <v>388.947</v>
      </c>
      <c r="M1043" s="8">
        <v>43197</v>
      </c>
      <c r="N1043" s="16">
        <v>0.60763888888888895</v>
      </c>
      <c r="O1043" s="6">
        <v>387</v>
      </c>
      <c r="P1043" s="1">
        <v>7.8479999999999999</v>
      </c>
      <c r="Q1043" s="1">
        <v>2.56</v>
      </c>
      <c r="R1043" s="1">
        <v>0.62</v>
      </c>
      <c r="S1043" s="10">
        <v>-2</v>
      </c>
      <c r="T1043" s="10">
        <v>78.39</v>
      </c>
      <c r="U1043" s="10">
        <v>22.47</v>
      </c>
      <c r="V1043" s="12">
        <v>5</v>
      </c>
      <c r="W1043" s="10">
        <v>27</v>
      </c>
      <c r="X1043" s="12">
        <v>5</v>
      </c>
      <c r="Y1043" s="10">
        <v>55.08</v>
      </c>
      <c r="Z1043" s="12">
        <v>5</v>
      </c>
      <c r="AA1043" s="10">
        <v>177</v>
      </c>
      <c r="AB1043" s="6">
        <v>6</v>
      </c>
      <c r="AD1043" s="2">
        <f t="shared" si="197"/>
        <v>0.85674621961128694</v>
      </c>
      <c r="AE1043" s="58">
        <f t="shared" si="198"/>
        <v>-0.36227413001031361</v>
      </c>
      <c r="AF1043" s="58">
        <f t="shared" si="199"/>
        <v>0.86644676344407012</v>
      </c>
      <c r="AG1043" s="57">
        <f t="shared" si="200"/>
        <v>-0.62258116219245763</v>
      </c>
      <c r="AH1043" s="59">
        <f t="shared" si="201"/>
        <v>2.2181037144168196</v>
      </c>
      <c r="AI1043" s="60">
        <f t="shared" si="202"/>
        <v>0.73476727537607001</v>
      </c>
    </row>
    <row r="1044" spans="2:35">
      <c r="B1044" s="11"/>
      <c r="E1044" s="27">
        <f t="shared" si="193"/>
        <v>4650505.3923912412</v>
      </c>
      <c r="F1044" s="27">
        <f t="shared" si="194"/>
        <v>7127462.5989877041</v>
      </c>
      <c r="G1044" s="37">
        <f t="shared" si="195"/>
        <v>6314123.4459551694</v>
      </c>
      <c r="H1044" s="37">
        <f t="shared" si="196"/>
        <v>6409329.4808554519</v>
      </c>
      <c r="I1044" s="30"/>
      <c r="J1044" s="31"/>
      <c r="K1044" s="10">
        <f t="shared" si="203"/>
        <v>387.60449999999997</v>
      </c>
      <c r="L1044" s="10">
        <f t="shared" si="204"/>
        <v>387.75449999999995</v>
      </c>
      <c r="M1044" s="8">
        <v>43196</v>
      </c>
      <c r="N1044" s="16">
        <v>0.3888888888888889</v>
      </c>
      <c r="O1044" s="6">
        <v>386.85</v>
      </c>
      <c r="P1044" s="1">
        <v>7.8479999999999999</v>
      </c>
      <c r="Q1044" s="1">
        <v>2.56</v>
      </c>
      <c r="R1044" s="1">
        <v>0.49</v>
      </c>
      <c r="S1044" s="10">
        <v>-1.7</v>
      </c>
      <c r="T1044" s="10">
        <v>78.510000000000005</v>
      </c>
      <c r="U1044" s="10">
        <v>22.32</v>
      </c>
      <c r="V1044" s="12">
        <v>5</v>
      </c>
      <c r="W1044" s="10">
        <v>1.5</v>
      </c>
      <c r="X1044" s="12">
        <v>3</v>
      </c>
      <c r="Y1044" s="10">
        <v>55.05</v>
      </c>
      <c r="Z1044" s="12">
        <v>5</v>
      </c>
      <c r="AA1044" s="10">
        <v>150</v>
      </c>
      <c r="AB1044" s="6">
        <v>6</v>
      </c>
      <c r="AD1044" s="2">
        <f t="shared" si="197"/>
        <v>1.0238192797603181</v>
      </c>
      <c r="AE1044" s="58">
        <f t="shared" si="198"/>
        <v>-0.36207049441072181</v>
      </c>
      <c r="AF1044" s="58">
        <f t="shared" si="199"/>
        <v>0.83501192269944768</v>
      </c>
      <c r="AG1044" s="57">
        <f t="shared" si="200"/>
        <v>-0.78307323407879803</v>
      </c>
      <c r="AH1044" s="59">
        <f t="shared" si="201"/>
        <v>2.137630522110586</v>
      </c>
      <c r="AI1044" s="60">
        <f t="shared" si="202"/>
        <v>0.60256430817271645</v>
      </c>
    </row>
    <row r="1045" spans="2:35">
      <c r="B1045" s="11"/>
      <c r="E1045" s="27">
        <f t="shared" si="193"/>
        <v>4510827.3060365049</v>
      </c>
      <c r="F1045" s="27">
        <f t="shared" si="194"/>
        <v>7197183.8210246116</v>
      </c>
      <c r="G1045" s="37">
        <f t="shared" si="195"/>
        <v>6220060.7322213706</v>
      </c>
      <c r="H1045" s="37">
        <f t="shared" si="196"/>
        <v>6438119.2861455251</v>
      </c>
      <c r="I1045" s="30"/>
      <c r="J1045" s="31"/>
      <c r="K1045" s="10">
        <f t="shared" si="203"/>
        <v>387.62699999999995</v>
      </c>
      <c r="L1045" s="10">
        <f t="shared" si="204"/>
        <v>387.78149999999999</v>
      </c>
      <c r="M1045" s="8">
        <v>43196</v>
      </c>
      <c r="N1045" s="16">
        <v>0.5708333333333333</v>
      </c>
      <c r="O1045" s="6">
        <v>386.85</v>
      </c>
      <c r="P1045" s="1">
        <v>7.8479999999999999</v>
      </c>
      <c r="Q1045" s="1">
        <v>2.61</v>
      </c>
      <c r="R1045" s="1">
        <v>0.48</v>
      </c>
      <c r="S1045" s="10">
        <v>1.3</v>
      </c>
      <c r="T1045" s="10">
        <v>78.27</v>
      </c>
      <c r="U1045" s="10">
        <v>22.29</v>
      </c>
      <c r="V1045" s="12">
        <v>5</v>
      </c>
      <c r="W1045" s="10">
        <v>1.5</v>
      </c>
      <c r="X1045" s="12">
        <v>3</v>
      </c>
      <c r="Y1045" s="10">
        <v>55.08</v>
      </c>
      <c r="Z1045" s="12">
        <v>5</v>
      </c>
      <c r="AA1045" s="10">
        <v>154.5</v>
      </c>
      <c r="AB1045" s="6">
        <v>6</v>
      </c>
      <c r="AD1045" s="2">
        <f t="shared" si="197"/>
        <v>1.0399046839346155</v>
      </c>
      <c r="AE1045" s="58">
        <f t="shared" si="198"/>
        <v>-0.35320213047104643</v>
      </c>
      <c r="AF1045" s="58">
        <f t="shared" si="199"/>
        <v>0.82551258270440386</v>
      </c>
      <c r="AG1045" s="57">
        <f t="shared" si="200"/>
        <v>-0.83276302707131478</v>
      </c>
      <c r="AH1045" s="59">
        <f t="shared" si="201"/>
        <v>2.1545878408584942</v>
      </c>
      <c r="AI1045" s="60">
        <f t="shared" si="202"/>
        <v>0.59705939985310919</v>
      </c>
    </row>
    <row r="1046" spans="2:35">
      <c r="B1046" s="11"/>
      <c r="E1046" s="27">
        <f t="shared" si="193"/>
        <v>5141014.2043253612</v>
      </c>
      <c r="F1046" s="27">
        <f t="shared" si="194"/>
        <v>7236003.9697630182</v>
      </c>
      <c r="G1046" s="37">
        <f t="shared" si="195"/>
        <v>6752715.4090186832</v>
      </c>
      <c r="H1046" s="37">
        <f t="shared" si="196"/>
        <v>6587438.7034386341</v>
      </c>
      <c r="I1046" s="30"/>
      <c r="J1046" s="31"/>
      <c r="K1046" s="10">
        <f t="shared" si="203"/>
        <v>387.75</v>
      </c>
      <c r="L1046" s="10">
        <f t="shared" si="204"/>
        <v>387.9</v>
      </c>
      <c r="M1046" s="8">
        <v>43198</v>
      </c>
      <c r="N1046" s="16">
        <v>7.013888888888889E-2</v>
      </c>
      <c r="O1046" s="6">
        <v>386.85</v>
      </c>
      <c r="P1046" s="1">
        <v>7.8479999999999999</v>
      </c>
      <c r="Q1046" s="1">
        <v>2.44</v>
      </c>
      <c r="R1046" s="1">
        <v>0.5</v>
      </c>
      <c r="S1046" s="10">
        <v>-8.6999999999999993</v>
      </c>
      <c r="T1046" s="10">
        <v>77.819999999999993</v>
      </c>
      <c r="U1046" s="10">
        <v>22.32</v>
      </c>
      <c r="V1046" s="12">
        <v>5</v>
      </c>
      <c r="W1046" s="10">
        <v>30</v>
      </c>
      <c r="X1046" s="12">
        <v>5</v>
      </c>
      <c r="Y1046" s="10">
        <v>55.05</v>
      </c>
      <c r="Z1046" s="12">
        <v>5</v>
      </c>
      <c r="AA1046" s="10">
        <v>150</v>
      </c>
      <c r="AB1046" s="6">
        <v>6</v>
      </c>
      <c r="AD1046" s="2">
        <f t="shared" si="197"/>
        <v>0.9955053893243726</v>
      </c>
      <c r="AE1046" s="58">
        <f t="shared" si="198"/>
        <v>-0.38713511550011348</v>
      </c>
      <c r="AF1046" s="58">
        <f t="shared" si="199"/>
        <v>0.85657068329787034</v>
      </c>
      <c r="AG1046" s="57">
        <f t="shared" si="200"/>
        <v>-0.67236793702982056</v>
      </c>
      <c r="AH1046" s="59">
        <f t="shared" si="201"/>
        <v>2.0900324672468034</v>
      </c>
      <c r="AI1046" s="60">
        <f t="shared" si="202"/>
        <v>0.59938628048457721</v>
      </c>
    </row>
    <row r="1047" spans="2:35">
      <c r="B1047" s="11"/>
      <c r="E1047" s="27">
        <f t="shared" si="193"/>
        <v>5124142.7036489015</v>
      </c>
      <c r="F1047" s="27">
        <f t="shared" si="194"/>
        <v>6603783.4708982492</v>
      </c>
      <c r="G1047" s="37">
        <f t="shared" si="195"/>
        <v>6391642.2969281571</v>
      </c>
      <c r="H1047" s="37">
        <f t="shared" si="196"/>
        <v>6082860.2117390651</v>
      </c>
      <c r="I1047" s="30"/>
      <c r="J1047" s="31"/>
      <c r="K1047" s="10">
        <f t="shared" si="203"/>
        <v>387.4545</v>
      </c>
      <c r="L1047" s="10">
        <f t="shared" si="204"/>
        <v>387.60449999999997</v>
      </c>
      <c r="M1047" s="8">
        <v>43196</v>
      </c>
      <c r="N1047" s="16">
        <v>0.38611111111111113</v>
      </c>
      <c r="O1047" s="6">
        <v>386.7</v>
      </c>
      <c r="P1047" s="1">
        <v>7.8479999999999999</v>
      </c>
      <c r="Q1047" s="1">
        <v>2.41</v>
      </c>
      <c r="R1047" s="1">
        <v>0.56999999999999995</v>
      </c>
      <c r="S1047" s="10">
        <v>-2</v>
      </c>
      <c r="T1047" s="10">
        <v>78.3</v>
      </c>
      <c r="U1047" s="10">
        <v>22.38</v>
      </c>
      <c r="V1047" s="12">
        <v>5</v>
      </c>
      <c r="W1047" s="10">
        <v>1.5</v>
      </c>
      <c r="X1047" s="12">
        <v>3</v>
      </c>
      <c r="Y1047" s="10">
        <v>54.96</v>
      </c>
      <c r="Z1047" s="12">
        <v>5</v>
      </c>
      <c r="AA1047" s="10">
        <v>150</v>
      </c>
      <c r="AB1047" s="6">
        <v>6</v>
      </c>
      <c r="AD1047" s="2">
        <f t="shared" si="197"/>
        <v>0.91310314956797067</v>
      </c>
      <c r="AE1047" s="58">
        <f t="shared" si="198"/>
        <v>-0.39151984139897855</v>
      </c>
      <c r="AF1047" s="58">
        <f t="shared" si="199"/>
        <v>0.88121614224027778</v>
      </c>
      <c r="AG1047" s="57">
        <f t="shared" si="200"/>
        <v>-0.54917555981473953</v>
      </c>
      <c r="AH1047" s="59">
        <f t="shared" si="201"/>
        <v>2.1237309027990694</v>
      </c>
      <c r="AI1047" s="60">
        <f t="shared" si="202"/>
        <v>0.66419012089683116</v>
      </c>
    </row>
    <row r="1048" spans="2:35">
      <c r="B1048" s="11"/>
      <c r="E1048" s="27">
        <f t="shared" si="193"/>
        <v>4991549.0882354546</v>
      </c>
      <c r="F1048" s="27">
        <f t="shared" si="194"/>
        <v>6930758.7270666407</v>
      </c>
      <c r="G1048" s="37">
        <f t="shared" si="195"/>
        <v>6487197.6746122334</v>
      </c>
      <c r="H1048" s="37">
        <f t="shared" si="196"/>
        <v>6318866.2548072487</v>
      </c>
      <c r="I1048" s="30"/>
      <c r="J1048" s="31"/>
      <c r="K1048" s="10">
        <f t="shared" si="203"/>
        <v>387.3</v>
      </c>
      <c r="L1048" s="10">
        <f t="shared" si="204"/>
        <v>387.45</v>
      </c>
      <c r="M1048" s="8">
        <v>43196</v>
      </c>
      <c r="N1048" s="16">
        <v>0.38263888888888892</v>
      </c>
      <c r="O1048" s="6">
        <v>386.55</v>
      </c>
      <c r="P1048" s="1">
        <v>7.8479999999999999</v>
      </c>
      <c r="Q1048" s="1">
        <v>2.4500000000000002</v>
      </c>
      <c r="R1048" s="1">
        <v>0.52</v>
      </c>
      <c r="S1048" s="10">
        <v>-2.6</v>
      </c>
      <c r="T1048" s="10">
        <v>78.180000000000007</v>
      </c>
      <c r="U1048" s="10">
        <v>22.71</v>
      </c>
      <c r="V1048" s="12">
        <v>5</v>
      </c>
      <c r="W1048" s="10">
        <v>0</v>
      </c>
      <c r="X1048" s="12">
        <v>3</v>
      </c>
      <c r="Y1048" s="10">
        <v>54.6</v>
      </c>
      <c r="Z1048" s="12">
        <v>5</v>
      </c>
      <c r="AA1048" s="10">
        <v>150</v>
      </c>
      <c r="AB1048" s="6">
        <v>6</v>
      </c>
      <c r="AD1048" s="2">
        <f t="shared" si="197"/>
        <v>0.97802412684241991</v>
      </c>
      <c r="AE1048" s="58">
        <f t="shared" si="198"/>
        <v>-0.38299813343876454</v>
      </c>
      <c r="AF1048" s="58">
        <f t="shared" si="199"/>
        <v>0.86028461689816416</v>
      </c>
      <c r="AG1048" s="57">
        <f t="shared" si="200"/>
        <v>-0.65357842827491486</v>
      </c>
      <c r="AH1048" s="59">
        <f t="shared" si="201"/>
        <v>2.1076973114005026</v>
      </c>
      <c r="AI1048" s="60">
        <f t="shared" si="202"/>
        <v>0.62067061758307773</v>
      </c>
    </row>
    <row r="1049" spans="2:35">
      <c r="B1049" s="11"/>
      <c r="E1049" s="27">
        <f t="shared" si="193"/>
        <v>5088868.0306886788</v>
      </c>
      <c r="F1049" s="27">
        <f t="shared" si="194"/>
        <v>6993251.9266266963</v>
      </c>
      <c r="G1049" s="37">
        <f t="shared" si="195"/>
        <v>6594411.4829654982</v>
      </c>
      <c r="H1049" s="37">
        <f t="shared" si="196"/>
        <v>6391298.7608317137</v>
      </c>
      <c r="I1049" s="30"/>
      <c r="J1049" s="31"/>
      <c r="K1049" s="10">
        <f t="shared" si="203"/>
        <v>385.20749999999992</v>
      </c>
      <c r="L1049" s="10">
        <f t="shared" si="204"/>
        <v>385.21199999999993</v>
      </c>
      <c r="M1049" s="8">
        <v>43197</v>
      </c>
      <c r="N1049" s="16">
        <v>0.6</v>
      </c>
      <c r="O1049" s="6">
        <v>386.55</v>
      </c>
      <c r="P1049" s="1">
        <v>7.8479999999999999</v>
      </c>
      <c r="Q1049" s="1">
        <v>2.42</v>
      </c>
      <c r="R1049" s="1">
        <v>0.51</v>
      </c>
      <c r="S1049" s="10">
        <v>-2.1</v>
      </c>
      <c r="T1049" s="10">
        <v>78</v>
      </c>
      <c r="U1049" s="10">
        <v>22.08</v>
      </c>
      <c r="V1049" s="12">
        <v>5</v>
      </c>
      <c r="W1049" s="10">
        <v>27</v>
      </c>
      <c r="X1049" s="12">
        <v>5</v>
      </c>
      <c r="Y1049" s="10">
        <v>54.93</v>
      </c>
      <c r="Z1049" s="12">
        <v>5</v>
      </c>
      <c r="AA1049" s="10">
        <v>4.5</v>
      </c>
      <c r="AB1049" s="6">
        <v>6</v>
      </c>
      <c r="AD1049" s="2">
        <f t="shared" si="197"/>
        <v>0.99278392951647065</v>
      </c>
      <c r="AE1049" s="58">
        <f t="shared" si="198"/>
        <v>-0.38919568594671372</v>
      </c>
      <c r="AF1049" s="58">
        <f t="shared" si="199"/>
        <v>0.86310975693059955</v>
      </c>
      <c r="AG1049" s="57">
        <f t="shared" si="200"/>
        <v>-0.63933973927412635</v>
      </c>
      <c r="AH1049" s="59">
        <f t="shared" si="201"/>
        <v>2.088725611772051</v>
      </c>
      <c r="AI1049" s="60">
        <f t="shared" si="202"/>
        <v>0.60674212745903688</v>
      </c>
    </row>
    <row r="1050" spans="2:35">
      <c r="B1050" s="11"/>
      <c r="E1050" s="27">
        <f t="shared" si="193"/>
        <v>5390081.0511442609</v>
      </c>
      <c r="F1050" s="27">
        <f t="shared" si="194"/>
        <v>7729569.6359468093</v>
      </c>
      <c r="G1050" s="37">
        <f t="shared" si="195"/>
        <v>7237737.6438677339</v>
      </c>
      <c r="H1050" s="37">
        <f t="shared" si="196"/>
        <v>7051787.5185597017</v>
      </c>
      <c r="I1050" s="30"/>
      <c r="J1050" s="31"/>
      <c r="K1050" s="10">
        <f t="shared" si="203"/>
        <v>387.435</v>
      </c>
      <c r="L1050" s="10">
        <f t="shared" si="204"/>
        <v>387.58350000000002</v>
      </c>
      <c r="M1050" s="8">
        <v>43198</v>
      </c>
      <c r="N1050" s="16">
        <v>6.2499999999999995E-3</v>
      </c>
      <c r="O1050" s="6">
        <v>386.55</v>
      </c>
      <c r="P1050" s="1">
        <v>7.8479999999999999</v>
      </c>
      <c r="Q1050" s="1">
        <v>2.36</v>
      </c>
      <c r="R1050" s="1">
        <v>0.43</v>
      </c>
      <c r="S1050" s="10">
        <v>-7.3</v>
      </c>
      <c r="T1050" s="10">
        <v>78.33</v>
      </c>
      <c r="U1050" s="10">
        <v>22.29</v>
      </c>
      <c r="V1050" s="12">
        <v>5</v>
      </c>
      <c r="W1050" s="10">
        <v>28.5</v>
      </c>
      <c r="X1050" s="12">
        <v>5</v>
      </c>
      <c r="Y1050" s="10">
        <v>55.02</v>
      </c>
      <c r="Z1050" s="12">
        <v>5</v>
      </c>
      <c r="AA1050" s="10">
        <v>148.5</v>
      </c>
      <c r="AB1050" s="6">
        <v>6</v>
      </c>
      <c r="AD1050" s="2">
        <f t="shared" si="197"/>
        <v>1.1157608741529788</v>
      </c>
      <c r="AE1050" s="58">
        <f t="shared" si="198"/>
        <v>-0.4036913663217977</v>
      </c>
      <c r="AF1050" s="58">
        <f t="shared" si="199"/>
        <v>0.85137603205649237</v>
      </c>
      <c r="AG1050" s="57">
        <f t="shared" si="200"/>
        <v>-0.69878580247824951</v>
      </c>
      <c r="AH1050" s="59">
        <f t="shared" si="201"/>
        <v>2.0092474356533221</v>
      </c>
      <c r="AI1050" s="60">
        <f t="shared" si="202"/>
        <v>0.51861734297446049</v>
      </c>
    </row>
    <row r="1051" spans="2:35">
      <c r="B1051" s="11"/>
      <c r="E1051" s="27">
        <f t="shared" si="193"/>
        <v>4860367.1533027291</v>
      </c>
      <c r="F1051" s="27">
        <f t="shared" si="194"/>
        <v>6997839.6854296969</v>
      </c>
      <c r="G1051" s="37">
        <f t="shared" si="195"/>
        <v>6422489.557379975</v>
      </c>
      <c r="H1051" s="37">
        <f t="shared" si="196"/>
        <v>6345786.0452249106</v>
      </c>
      <c r="I1051" s="30"/>
      <c r="J1051" s="31"/>
      <c r="K1051" s="10">
        <f t="shared" si="203"/>
        <v>387.13200000000001</v>
      </c>
      <c r="L1051" s="10">
        <f t="shared" si="204"/>
        <v>387.27749999999997</v>
      </c>
      <c r="M1051" s="8">
        <v>43196</v>
      </c>
      <c r="N1051" s="16">
        <v>0.38194444444444442</v>
      </c>
      <c r="O1051" s="6">
        <v>386.4</v>
      </c>
      <c r="P1051" s="1">
        <v>7.8479999999999999</v>
      </c>
      <c r="Q1051" s="1">
        <v>2.4900000000000002</v>
      </c>
      <c r="R1051" s="1">
        <v>0.51</v>
      </c>
      <c r="S1051" s="10">
        <v>-2.4</v>
      </c>
      <c r="T1051" s="10">
        <v>78.209999999999994</v>
      </c>
      <c r="U1051" s="10">
        <v>22.38</v>
      </c>
      <c r="V1051" s="12">
        <v>5</v>
      </c>
      <c r="W1051" s="10">
        <v>1.5</v>
      </c>
      <c r="X1051" s="12">
        <v>3</v>
      </c>
      <c r="Y1051" s="10">
        <v>54.9</v>
      </c>
      <c r="Z1051" s="12">
        <v>5</v>
      </c>
      <c r="AA1051" s="10">
        <v>145.5</v>
      </c>
      <c r="AB1051" s="6">
        <v>6</v>
      </c>
      <c r="AD1051" s="2">
        <f t="shared" si="197"/>
        <v>0.99226639793220017</v>
      </c>
      <c r="AE1051" s="58">
        <f t="shared" si="198"/>
        <v>-0.37477363765962401</v>
      </c>
      <c r="AF1051" s="58">
        <f t="shared" si="199"/>
        <v>0.85067625317371098</v>
      </c>
      <c r="AG1051" s="57">
        <f t="shared" si="200"/>
        <v>-0.70235690457781941</v>
      </c>
      <c r="AH1051" s="59">
        <f t="shared" si="201"/>
        <v>2.1181838704025404</v>
      </c>
      <c r="AI1051" s="60">
        <f t="shared" si="202"/>
        <v>0.61561028440250332</v>
      </c>
    </row>
    <row r="1052" spans="2:35">
      <c r="B1052" s="11"/>
      <c r="E1052" s="27">
        <f t="shared" si="193"/>
        <v>4507273.5977322869</v>
      </c>
      <c r="F1052" s="27">
        <f t="shared" si="194"/>
        <v>8129848.3433334073</v>
      </c>
      <c r="G1052" s="37">
        <f t="shared" si="195"/>
        <v>6639812.9952475745</v>
      </c>
      <c r="H1052" s="37">
        <f t="shared" si="196"/>
        <v>7223848.0675770445</v>
      </c>
      <c r="I1052" s="30"/>
      <c r="J1052" s="31"/>
      <c r="K1052" s="10">
        <f t="shared" si="203"/>
        <v>387.16950000000003</v>
      </c>
      <c r="L1052" s="10">
        <f t="shared" si="204"/>
        <v>387.32250000000005</v>
      </c>
      <c r="M1052" s="8">
        <v>43196</v>
      </c>
      <c r="N1052" s="16">
        <v>0.41944444444444445</v>
      </c>
      <c r="O1052" s="6">
        <v>386.4</v>
      </c>
      <c r="P1052" s="1">
        <v>7.8479999999999999</v>
      </c>
      <c r="Q1052" s="1">
        <v>2.61</v>
      </c>
      <c r="R1052" s="1">
        <v>0.37</v>
      </c>
      <c r="S1052" s="10">
        <v>-1.1000000000000001</v>
      </c>
      <c r="T1052" s="10">
        <v>78.239999999999995</v>
      </c>
      <c r="U1052" s="10">
        <v>21.9</v>
      </c>
      <c r="V1052" s="12">
        <v>5</v>
      </c>
      <c r="W1052" s="10">
        <v>1.5</v>
      </c>
      <c r="X1052" s="12">
        <v>3</v>
      </c>
      <c r="Y1052" s="10">
        <v>55.38</v>
      </c>
      <c r="Z1052" s="12">
        <v>5</v>
      </c>
      <c r="AA1052" s="10">
        <v>153</v>
      </c>
      <c r="AB1052" s="6">
        <v>6</v>
      </c>
      <c r="AD1052" s="2">
        <f t="shared" si="197"/>
        <v>1.257516521724527</v>
      </c>
      <c r="AE1052" s="58">
        <f t="shared" si="198"/>
        <v>-0.35266972831138199</v>
      </c>
      <c r="AF1052" s="58">
        <f t="shared" si="199"/>
        <v>0.79682011767478933</v>
      </c>
      <c r="AG1052" s="57">
        <f t="shared" si="200"/>
        <v>-0.9863970961842472</v>
      </c>
      <c r="AH1052" s="59">
        <f t="shared" si="201"/>
        <v>2.0797005071312</v>
      </c>
      <c r="AI1052" s="60">
        <f t="shared" si="202"/>
        <v>0.47680569464770256</v>
      </c>
    </row>
    <row r="1053" spans="2:35">
      <c r="B1053" s="11"/>
      <c r="E1053" s="27">
        <f t="shared" si="193"/>
        <v>4676055.6362928534</v>
      </c>
      <c r="F1053" s="27">
        <f t="shared" si="194"/>
        <v>6990963.7796685649</v>
      </c>
      <c r="G1053" s="37">
        <f t="shared" si="195"/>
        <v>6267476.4721811777</v>
      </c>
      <c r="H1053" s="37">
        <f t="shared" si="196"/>
        <v>6301545.5561627774</v>
      </c>
      <c r="I1053" s="30"/>
      <c r="J1053" s="31"/>
      <c r="K1053" s="10">
        <f t="shared" si="203"/>
        <v>384.29999999999995</v>
      </c>
      <c r="L1053" s="10">
        <f t="shared" si="204"/>
        <v>384.47999999999996</v>
      </c>
      <c r="M1053" s="8">
        <v>43197</v>
      </c>
      <c r="N1053" s="16">
        <v>0.61041666666666672</v>
      </c>
      <c r="O1053" s="6">
        <v>386.4</v>
      </c>
      <c r="P1053" s="1">
        <v>7.8479999999999999</v>
      </c>
      <c r="Q1053" s="1">
        <v>2.5499999999999998</v>
      </c>
      <c r="R1053" s="1">
        <v>0.51</v>
      </c>
      <c r="S1053" s="10">
        <v>-1.7</v>
      </c>
      <c r="T1053" s="10">
        <v>77.7</v>
      </c>
      <c r="U1053" s="10">
        <v>21.96</v>
      </c>
      <c r="V1053" s="12">
        <v>5</v>
      </c>
      <c r="W1053" s="10">
        <v>30</v>
      </c>
      <c r="X1053" s="12">
        <v>5</v>
      </c>
      <c r="Y1053" s="10">
        <v>54.69</v>
      </c>
      <c r="Z1053" s="12">
        <v>5</v>
      </c>
      <c r="AA1053" s="10">
        <v>180</v>
      </c>
      <c r="AB1053" s="6">
        <v>6</v>
      </c>
      <c r="AD1053" s="2">
        <f t="shared" si="197"/>
        <v>0.99275202322407141</v>
      </c>
      <c r="AE1053" s="58">
        <f t="shared" si="198"/>
        <v>-0.36335195678860499</v>
      </c>
      <c r="AF1053" s="58">
        <f t="shared" si="199"/>
        <v>0.84119800007897694</v>
      </c>
      <c r="AG1053" s="57">
        <f t="shared" si="200"/>
        <v>-0.75101768505565591</v>
      </c>
      <c r="AH1053" s="59">
        <f t="shared" si="201"/>
        <v>2.1450549002013912</v>
      </c>
      <c r="AI1053" s="60">
        <f t="shared" si="202"/>
        <v>0.62254671326079858</v>
      </c>
    </row>
    <row r="1054" spans="2:35">
      <c r="B1054" s="11"/>
      <c r="E1054" s="27">
        <f t="shared" si="193"/>
        <v>4793780.2940444713</v>
      </c>
      <c r="F1054" s="27">
        <f t="shared" si="194"/>
        <v>1464929.0166442688</v>
      </c>
      <c r="G1054" s="37" t="e">
        <f t="shared" si="195"/>
        <v>#N/A</v>
      </c>
      <c r="H1054" s="37" t="e">
        <f t="shared" si="196"/>
        <v>#N/A</v>
      </c>
      <c r="I1054" s="30"/>
      <c r="J1054" s="31"/>
      <c r="K1054" s="10">
        <f t="shared" si="203"/>
        <v>384.47249999999997</v>
      </c>
      <c r="L1054" s="10">
        <f t="shared" si="204"/>
        <v>384.47549999999995</v>
      </c>
      <c r="M1054" s="8">
        <v>43197</v>
      </c>
      <c r="N1054" s="16">
        <v>0.60138888888888886</v>
      </c>
      <c r="O1054" s="6">
        <v>386.25</v>
      </c>
      <c r="P1054" s="1">
        <v>7.8479999999999999</v>
      </c>
      <c r="Q1054" s="1">
        <v>2.5099999999999998</v>
      </c>
      <c r="R1054" s="1">
        <v>4.72</v>
      </c>
      <c r="S1054" s="10">
        <v>-1.8</v>
      </c>
      <c r="T1054" s="10">
        <v>77.94</v>
      </c>
      <c r="U1054" s="10">
        <v>22.29</v>
      </c>
      <c r="V1054" s="12">
        <v>5</v>
      </c>
      <c r="W1054" s="10">
        <v>31.5</v>
      </c>
      <c r="X1054" s="12">
        <v>5</v>
      </c>
      <c r="Y1054" s="10">
        <v>54.57</v>
      </c>
      <c r="Z1054" s="12">
        <v>5</v>
      </c>
      <c r="AA1054" s="10">
        <v>3</v>
      </c>
      <c r="AB1054" s="6">
        <v>6</v>
      </c>
      <c r="AD1054" s="2">
        <f t="shared" si="197"/>
        <v>0.14938495296131205</v>
      </c>
      <c r="AE1054" s="58">
        <f t="shared" si="198"/>
        <v>-0.37066118549033744</v>
      </c>
      <c r="AF1054" s="58" t="e">
        <f t="shared" si="199"/>
        <v>#NUM!</v>
      </c>
      <c r="AG1054" s="57" t="str">
        <f t="shared" si="200"/>
        <v/>
      </c>
      <c r="AH1054" s="59" t="e">
        <f t="shared" si="201"/>
        <v>#N/A</v>
      </c>
      <c r="AI1054" s="60" t="e">
        <f t="shared" si="202"/>
        <v>#N/A</v>
      </c>
    </row>
    <row r="1055" spans="2:35">
      <c r="B1055" s="11"/>
      <c r="E1055" s="27">
        <f t="shared" si="193"/>
        <v>4759129.7964177215</v>
      </c>
      <c r="F1055" s="27">
        <f t="shared" si="194"/>
        <v>6789409.9420045074</v>
      </c>
      <c r="G1055" s="37">
        <f t="shared" si="195"/>
        <v>6233165.7901924849</v>
      </c>
      <c r="H1055" s="37">
        <f t="shared" si="196"/>
        <v>6154057.5669691162</v>
      </c>
      <c r="I1055" s="30"/>
      <c r="J1055" s="31"/>
      <c r="K1055" s="10">
        <f t="shared" si="203"/>
        <v>386.87400000000002</v>
      </c>
      <c r="L1055" s="10">
        <f t="shared" si="204"/>
        <v>387.02700000000004</v>
      </c>
      <c r="M1055" s="8">
        <v>43196</v>
      </c>
      <c r="N1055" s="16">
        <v>0.42152777777777778</v>
      </c>
      <c r="O1055" s="6">
        <v>386.1</v>
      </c>
      <c r="P1055" s="1">
        <v>7.8479999999999999</v>
      </c>
      <c r="Q1055" s="1">
        <v>2.52</v>
      </c>
      <c r="R1055" s="1">
        <v>0.54</v>
      </c>
      <c r="S1055" s="10">
        <v>-1</v>
      </c>
      <c r="T1055" s="10">
        <v>77.94</v>
      </c>
      <c r="U1055" s="10">
        <v>22.41</v>
      </c>
      <c r="V1055" s="12">
        <v>5</v>
      </c>
      <c r="W1055" s="10">
        <v>3</v>
      </c>
      <c r="X1055" s="12">
        <v>3</v>
      </c>
      <c r="Y1055" s="10">
        <v>54.81</v>
      </c>
      <c r="Z1055" s="12">
        <v>5</v>
      </c>
      <c r="AA1055" s="10">
        <v>153</v>
      </c>
      <c r="AB1055" s="6">
        <v>6</v>
      </c>
      <c r="AD1055" s="2">
        <f t="shared" si="197"/>
        <v>0.95065640538499685</v>
      </c>
      <c r="AE1055" s="58">
        <f t="shared" si="198"/>
        <v>-0.36852584316607984</v>
      </c>
      <c r="AF1055" s="58">
        <f t="shared" si="199"/>
        <v>0.85315466445985799</v>
      </c>
      <c r="AG1055" s="57">
        <f t="shared" si="200"/>
        <v>-0.68972230458933181</v>
      </c>
      <c r="AH1055" s="59">
        <f t="shared" si="201"/>
        <v>2.149949754438842</v>
      </c>
      <c r="AI1055" s="60">
        <f t="shared" si="202"/>
        <v>0.64992911156597943</v>
      </c>
    </row>
    <row r="1056" spans="2:35">
      <c r="B1056" s="11"/>
      <c r="E1056" s="27">
        <f t="shared" si="193"/>
        <v>5048700.7561941836</v>
      </c>
      <c r="F1056" s="27">
        <f t="shared" si="194"/>
        <v>7339329.4328791341</v>
      </c>
      <c r="G1056" s="37">
        <f t="shared" si="195"/>
        <v>6733550.9788220925</v>
      </c>
      <c r="H1056" s="37">
        <f t="shared" si="196"/>
        <v>6649373.6667987471</v>
      </c>
      <c r="I1056" s="30"/>
      <c r="J1056" s="31"/>
      <c r="K1056" s="10">
        <f t="shared" si="203"/>
        <v>386.98500000000001</v>
      </c>
      <c r="L1056" s="10">
        <f t="shared" si="204"/>
        <v>387.13350000000003</v>
      </c>
      <c r="M1056" s="8">
        <v>43198</v>
      </c>
      <c r="N1056" s="16">
        <v>7.0833333333333331E-2</v>
      </c>
      <c r="O1056" s="6">
        <v>386.1</v>
      </c>
      <c r="P1056" s="1">
        <v>7.8479999999999999</v>
      </c>
      <c r="Q1056" s="1">
        <v>2.4700000000000002</v>
      </c>
      <c r="R1056" s="1">
        <v>0.49</v>
      </c>
      <c r="S1056" s="10">
        <v>-9.1999999999999993</v>
      </c>
      <c r="T1056" s="10">
        <v>77.849999999999994</v>
      </c>
      <c r="U1056" s="10">
        <v>21.96</v>
      </c>
      <c r="V1056" s="12">
        <v>5</v>
      </c>
      <c r="W1056" s="10">
        <v>28.5</v>
      </c>
      <c r="X1056" s="12">
        <v>5</v>
      </c>
      <c r="Y1056" s="10">
        <v>55.26</v>
      </c>
      <c r="Z1056" s="12">
        <v>5</v>
      </c>
      <c r="AA1056" s="10">
        <v>148.5</v>
      </c>
      <c r="AB1056" s="6">
        <v>6</v>
      </c>
      <c r="AD1056" s="2">
        <f t="shared" si="197"/>
        <v>1.0073004138349315</v>
      </c>
      <c r="AE1056" s="58">
        <f t="shared" si="198"/>
        <v>-0.38020211711268825</v>
      </c>
      <c r="AF1056" s="58">
        <f t="shared" si="199"/>
        <v>0.84798506590237976</v>
      </c>
      <c r="AG1056" s="57">
        <f t="shared" si="200"/>
        <v>-0.71611796155196439</v>
      </c>
      <c r="AH1056" s="59">
        <f t="shared" si="201"/>
        <v>2.0945231127788779</v>
      </c>
      <c r="AI1056" s="60">
        <f t="shared" si="202"/>
        <v>0.59334580495464173</v>
      </c>
    </row>
    <row r="1057" spans="2:35">
      <c r="B1057" s="11"/>
      <c r="E1057" s="27">
        <f t="shared" si="193"/>
        <v>5081917.8910931274</v>
      </c>
      <c r="F1057" s="27">
        <f t="shared" si="194"/>
        <v>1465076.9152508865</v>
      </c>
      <c r="G1057" s="37" t="e">
        <f t="shared" si="195"/>
        <v>#N/A</v>
      </c>
      <c r="H1057" s="37" t="e">
        <f t="shared" si="196"/>
        <v>#N/A</v>
      </c>
      <c r="I1057" s="30"/>
      <c r="J1057" s="31"/>
      <c r="K1057" s="10">
        <f t="shared" si="203"/>
        <v>386.69699999999995</v>
      </c>
      <c r="L1057" s="10">
        <f t="shared" si="204"/>
        <v>386.84549999999996</v>
      </c>
      <c r="M1057" s="8">
        <v>43196</v>
      </c>
      <c r="N1057" s="16">
        <v>0.3833333333333333</v>
      </c>
      <c r="O1057" s="6">
        <v>385.95</v>
      </c>
      <c r="P1057" s="1">
        <v>7.8479999999999999</v>
      </c>
      <c r="Q1057" s="1">
        <v>2.42</v>
      </c>
      <c r="R1057" s="1">
        <v>4.72</v>
      </c>
      <c r="S1057" s="10">
        <v>-1.8</v>
      </c>
      <c r="T1057" s="10">
        <v>78.239999999999995</v>
      </c>
      <c r="U1057" s="10">
        <v>22.41</v>
      </c>
      <c r="V1057" s="12">
        <v>5</v>
      </c>
      <c r="W1057" s="10">
        <v>1.5</v>
      </c>
      <c r="X1057" s="12">
        <v>3</v>
      </c>
      <c r="Y1057" s="10">
        <v>54.78</v>
      </c>
      <c r="Z1057" s="12">
        <v>5</v>
      </c>
      <c r="AA1057" s="10">
        <v>148.5</v>
      </c>
      <c r="AB1057" s="6">
        <v>6</v>
      </c>
      <c r="AD1057" s="2">
        <f t="shared" si="197"/>
        <v>0.14927646928247151</v>
      </c>
      <c r="AE1057" s="58">
        <f t="shared" si="198"/>
        <v>-0.38837089500706268</v>
      </c>
      <c r="AF1057" s="58" t="e">
        <f t="shared" si="199"/>
        <v>#NUM!</v>
      </c>
      <c r="AG1057" s="57" t="str">
        <f t="shared" si="200"/>
        <v/>
      </c>
      <c r="AH1057" s="59" t="e">
        <f t="shared" si="201"/>
        <v>#N/A</v>
      </c>
      <c r="AI1057" s="60" t="e">
        <f t="shared" si="202"/>
        <v>#N/A</v>
      </c>
    </row>
    <row r="1058" spans="2:35">
      <c r="B1058" s="11"/>
      <c r="E1058" s="27">
        <f t="shared" si="193"/>
        <v>4851494.6132568447</v>
      </c>
      <c r="F1058" s="27">
        <f t="shared" si="194"/>
        <v>6858784.137998743</v>
      </c>
      <c r="G1058" s="37">
        <f t="shared" si="195"/>
        <v>6341216.3308046767</v>
      </c>
      <c r="H1058" s="37">
        <f t="shared" si="196"/>
        <v>6230165.4940705402</v>
      </c>
      <c r="I1058" s="30"/>
      <c r="J1058" s="31"/>
      <c r="K1058" s="10">
        <f t="shared" si="203"/>
        <v>387.29249999999996</v>
      </c>
      <c r="L1058" s="10">
        <f t="shared" si="204"/>
        <v>387.47249999999997</v>
      </c>
      <c r="M1058" s="8">
        <v>43197</v>
      </c>
      <c r="N1058" s="16">
        <v>0.61597222222222225</v>
      </c>
      <c r="O1058" s="6">
        <v>385.95</v>
      </c>
      <c r="P1058" s="1">
        <v>7.8479999999999999</v>
      </c>
      <c r="Q1058" s="1">
        <v>2.4900000000000002</v>
      </c>
      <c r="R1058" s="1">
        <v>0.53</v>
      </c>
      <c r="S1058" s="10">
        <v>-1.5</v>
      </c>
      <c r="T1058" s="10">
        <v>78.06</v>
      </c>
      <c r="U1058" s="10">
        <v>22.26</v>
      </c>
      <c r="V1058" s="12">
        <v>5</v>
      </c>
      <c r="W1058" s="10">
        <v>28.5</v>
      </c>
      <c r="X1058" s="12">
        <v>5</v>
      </c>
      <c r="Y1058" s="10">
        <v>54.99</v>
      </c>
      <c r="Z1058" s="12">
        <v>5</v>
      </c>
      <c r="AA1058" s="10">
        <v>180</v>
      </c>
      <c r="AB1058" s="6">
        <v>6</v>
      </c>
      <c r="AD1058" s="2">
        <f t="shared" si="197"/>
        <v>0.96369210562649177</v>
      </c>
      <c r="AE1058" s="58">
        <f t="shared" si="198"/>
        <v>-0.37412734182523188</v>
      </c>
      <c r="AF1058" s="58">
        <f t="shared" si="199"/>
        <v>0.85549117792120433</v>
      </c>
      <c r="AG1058" s="57">
        <f t="shared" si="200"/>
        <v>-0.67784464673313383</v>
      </c>
      <c r="AH1058" s="59">
        <f t="shared" si="201"/>
        <v>2.1301730330237989</v>
      </c>
      <c r="AI1058" s="60">
        <f t="shared" si="202"/>
        <v>0.63615117587362402</v>
      </c>
    </row>
    <row r="1059" spans="2:35">
      <c r="B1059" s="11"/>
      <c r="E1059" s="27">
        <f t="shared" si="193"/>
        <v>5014899.6702136565</v>
      </c>
      <c r="F1059" s="27">
        <f t="shared" si="194"/>
        <v>6493085.3875229163</v>
      </c>
      <c r="G1059" s="37">
        <f t="shared" si="195"/>
        <v>6254704.6188263483</v>
      </c>
      <c r="H1059" s="37">
        <f t="shared" si="196"/>
        <v>5968735.2751215268</v>
      </c>
      <c r="I1059" s="30"/>
      <c r="J1059" s="31"/>
      <c r="K1059" s="10">
        <f t="shared" si="203"/>
        <v>386.54250000000002</v>
      </c>
      <c r="L1059" s="10">
        <f t="shared" si="204"/>
        <v>386.69100000000003</v>
      </c>
      <c r="M1059" s="8">
        <v>43196</v>
      </c>
      <c r="N1059" s="16">
        <v>0.37361111111111112</v>
      </c>
      <c r="O1059" s="6">
        <v>385.8</v>
      </c>
      <c r="P1059" s="1">
        <v>7.8479999999999999</v>
      </c>
      <c r="Q1059" s="1">
        <v>2.44</v>
      </c>
      <c r="R1059" s="1">
        <v>0.59</v>
      </c>
      <c r="S1059" s="10">
        <v>-2.1</v>
      </c>
      <c r="T1059" s="10">
        <v>77.819999999999993</v>
      </c>
      <c r="U1059" s="10">
        <v>22.35</v>
      </c>
      <c r="V1059" s="12">
        <v>5</v>
      </c>
      <c r="W1059" s="10">
        <v>0</v>
      </c>
      <c r="X1059" s="12">
        <v>3</v>
      </c>
      <c r="Y1059" s="10">
        <v>54.81</v>
      </c>
      <c r="Z1059" s="12">
        <v>5</v>
      </c>
      <c r="AA1059" s="10">
        <v>148.5</v>
      </c>
      <c r="AB1059" s="6">
        <v>6</v>
      </c>
      <c r="AD1059" s="2">
        <f t="shared" si="197"/>
        <v>0.88777219236521909</v>
      </c>
      <c r="AE1059" s="58">
        <f t="shared" si="198"/>
        <v>-0.38402247798696809</v>
      </c>
      <c r="AF1059" s="58">
        <f t="shared" si="199"/>
        <v>0.87970949752201311</v>
      </c>
      <c r="AG1059" s="57">
        <f t="shared" si="200"/>
        <v>-0.55660719272668735</v>
      </c>
      <c r="AH1059" s="59">
        <f t="shared" si="201"/>
        <v>2.146491173953712</v>
      </c>
      <c r="AI1059" s="60">
        <f t="shared" si="202"/>
        <v>0.68867248380367885</v>
      </c>
    </row>
    <row r="1060" spans="2:35">
      <c r="B1060" s="11"/>
      <c r="E1060" s="27">
        <f t="shared" si="193"/>
        <v>4851366.6594703663</v>
      </c>
      <c r="F1060" s="27">
        <f t="shared" si="194"/>
        <v>7066029.4338040845</v>
      </c>
      <c r="G1060" s="37">
        <f t="shared" si="195"/>
        <v>6450213.5161382873</v>
      </c>
      <c r="H1060" s="37">
        <f t="shared" si="196"/>
        <v>6399832.075896509</v>
      </c>
      <c r="I1060" s="30"/>
      <c r="J1060" s="31"/>
      <c r="K1060" s="10">
        <f t="shared" si="203"/>
        <v>387.2475</v>
      </c>
      <c r="L1060" s="10">
        <f t="shared" si="204"/>
        <v>387.42450000000002</v>
      </c>
      <c r="M1060" s="8">
        <v>43197</v>
      </c>
      <c r="N1060" s="16">
        <v>0.6069444444444444</v>
      </c>
      <c r="O1060" s="6">
        <v>385.8</v>
      </c>
      <c r="P1060" s="1">
        <v>7.8479999999999999</v>
      </c>
      <c r="Q1060" s="1">
        <v>2.4900000000000002</v>
      </c>
      <c r="R1060" s="1">
        <v>0.5</v>
      </c>
      <c r="S1060" s="10">
        <v>-1.7</v>
      </c>
      <c r="T1060" s="10">
        <v>78.09</v>
      </c>
      <c r="U1060" s="10">
        <v>22.05</v>
      </c>
      <c r="V1060" s="12">
        <v>5</v>
      </c>
      <c r="W1060" s="10">
        <v>22.5</v>
      </c>
      <c r="X1060" s="12">
        <v>5</v>
      </c>
      <c r="Y1060" s="10">
        <v>55.2</v>
      </c>
      <c r="Z1060" s="12">
        <v>5</v>
      </c>
      <c r="AA1060" s="10">
        <v>177</v>
      </c>
      <c r="AB1060" s="6">
        <v>6</v>
      </c>
      <c r="AD1060" s="2">
        <f t="shared" si="197"/>
        <v>1.006424585053439</v>
      </c>
      <c r="AE1060" s="58">
        <f t="shared" si="198"/>
        <v>-0.37395288974825303</v>
      </c>
      <c r="AF1060" s="58">
        <f t="shared" si="199"/>
        <v>0.8476761591066182</v>
      </c>
      <c r="AG1060" s="57">
        <f t="shared" si="200"/>
        <v>-0.71770031203951623</v>
      </c>
      <c r="AH1060" s="59">
        <f t="shared" si="201"/>
        <v>2.1107136361754795</v>
      </c>
      <c r="AI1060" s="60">
        <f t="shared" si="202"/>
        <v>0.60567554049785099</v>
      </c>
    </row>
    <row r="1061" spans="2:35">
      <c r="B1061" s="11"/>
      <c r="E1061" s="27">
        <f t="shared" si="193"/>
        <v>4758026.8596345326</v>
      </c>
      <c r="F1061" s="27">
        <f t="shared" si="194"/>
        <v>6605970.3561788909</v>
      </c>
      <c r="G1061" s="37">
        <f t="shared" si="195"/>
        <v>6135960.0370897837</v>
      </c>
      <c r="H1061" s="37">
        <f t="shared" si="196"/>
        <v>6004082.5627295449</v>
      </c>
      <c r="I1061" s="30"/>
      <c r="J1061" s="31"/>
      <c r="K1061" s="10">
        <f t="shared" si="203"/>
        <v>386.70749999999998</v>
      </c>
      <c r="L1061" s="10">
        <f t="shared" si="204"/>
        <v>386.86349999999999</v>
      </c>
      <c r="M1061" s="8">
        <v>43197</v>
      </c>
      <c r="N1061" s="16">
        <v>0.6694444444444444</v>
      </c>
      <c r="O1061" s="6">
        <v>385.8</v>
      </c>
      <c r="P1061" s="1">
        <v>7.8479999999999999</v>
      </c>
      <c r="Q1061" s="1">
        <v>2.52</v>
      </c>
      <c r="R1061" s="1">
        <v>0.56999999999999995</v>
      </c>
      <c r="S1061" s="10">
        <v>-1.3</v>
      </c>
      <c r="T1061" s="10">
        <v>78.209999999999994</v>
      </c>
      <c r="U1061" s="10">
        <v>21.93</v>
      </c>
      <c r="V1061" s="12">
        <v>5</v>
      </c>
      <c r="W1061" s="10">
        <v>25.5</v>
      </c>
      <c r="X1061" s="12">
        <v>5</v>
      </c>
      <c r="Y1061" s="10">
        <v>55.23</v>
      </c>
      <c r="Z1061" s="12">
        <v>5</v>
      </c>
      <c r="AA1061" s="10">
        <v>156</v>
      </c>
      <c r="AB1061" s="6">
        <v>6</v>
      </c>
      <c r="AD1061" s="2">
        <f t="shared" si="197"/>
        <v>0.9118107278733012</v>
      </c>
      <c r="AE1061" s="58">
        <f t="shared" si="198"/>
        <v>-0.36817104987289007</v>
      </c>
      <c r="AF1061" s="58">
        <f t="shared" si="199"/>
        <v>0.86031679353191748</v>
      </c>
      <c r="AG1061" s="57">
        <f t="shared" si="200"/>
        <v>-0.65341599513494175</v>
      </c>
      <c r="AH1061" s="59">
        <f t="shared" si="201"/>
        <v>2.1679983197004322</v>
      </c>
      <c r="AI1061" s="60">
        <f t="shared" si="202"/>
        <v>0.6803250389289246</v>
      </c>
    </row>
    <row r="1062" spans="2:35">
      <c r="B1062" s="11"/>
      <c r="E1062" s="27">
        <f t="shared" si="193"/>
        <v>4642858.0774397515</v>
      </c>
      <c r="F1062" s="27">
        <f t="shared" si="194"/>
        <v>7363462.7197006233</v>
      </c>
      <c r="G1062" s="37">
        <f t="shared" si="195"/>
        <v>6417536.2692735456</v>
      </c>
      <c r="H1062" s="37">
        <f t="shared" si="196"/>
        <v>6602133.0306065297</v>
      </c>
      <c r="I1062" s="30"/>
      <c r="J1062" s="31"/>
      <c r="K1062" s="10">
        <f t="shared" si="203"/>
        <v>386.89499999999998</v>
      </c>
      <c r="L1062" s="10">
        <f t="shared" si="204"/>
        <v>387.04499999999996</v>
      </c>
      <c r="M1062" s="8">
        <v>43196</v>
      </c>
      <c r="N1062" s="16">
        <v>0.89027777777777783</v>
      </c>
      <c r="O1062" s="6">
        <v>385.65</v>
      </c>
      <c r="P1062" s="1">
        <v>7.8479999999999999</v>
      </c>
      <c r="Q1062" s="1">
        <v>2.56</v>
      </c>
      <c r="R1062" s="1">
        <v>0.46</v>
      </c>
      <c r="S1062" s="10">
        <v>1.8</v>
      </c>
      <c r="T1062" s="10">
        <v>78.09</v>
      </c>
      <c r="U1062" s="10">
        <v>22.05</v>
      </c>
      <c r="V1062" s="12">
        <v>5</v>
      </c>
      <c r="W1062" s="10">
        <v>99</v>
      </c>
      <c r="X1062" s="12">
        <v>5</v>
      </c>
      <c r="Y1062" s="10">
        <v>55.08</v>
      </c>
      <c r="Z1062" s="12">
        <v>5</v>
      </c>
      <c r="AA1062" s="10">
        <v>150</v>
      </c>
      <c r="AB1062" s="6">
        <v>6</v>
      </c>
      <c r="AD1062" s="2">
        <f t="shared" si="197"/>
        <v>1.0705289330002881</v>
      </c>
      <c r="AE1062" s="58">
        <f t="shared" si="198"/>
        <v>-0.36063736165358107</v>
      </c>
      <c r="AF1062" s="58">
        <f t="shared" si="199"/>
        <v>0.82663255478319464</v>
      </c>
      <c r="AG1062" s="57">
        <f t="shared" si="200"/>
        <v>-0.82687495153638058</v>
      </c>
      <c r="AH1062" s="59">
        <f t="shared" si="201"/>
        <v>2.1161793402449782</v>
      </c>
      <c r="AI1062" s="60">
        <f t="shared" si="202"/>
        <v>0.57140669797501964</v>
      </c>
    </row>
    <row r="1063" spans="2:35">
      <c r="B1063" s="11"/>
      <c r="E1063" s="27">
        <f t="shared" si="193"/>
        <v>4670883.5890795533</v>
      </c>
      <c r="F1063" s="27">
        <f t="shared" si="194"/>
        <v>6733741.0142352199</v>
      </c>
      <c r="G1063" s="37">
        <f t="shared" si="195"/>
        <v>6132442.2634992506</v>
      </c>
      <c r="H1063" s="37">
        <f t="shared" si="196"/>
        <v>6088834.3207187792</v>
      </c>
      <c r="I1063" s="30"/>
      <c r="J1063" s="31"/>
      <c r="K1063" s="10">
        <f t="shared" si="203"/>
        <v>386.90249999999997</v>
      </c>
      <c r="L1063" s="10">
        <f t="shared" si="204"/>
        <v>387.04949999999997</v>
      </c>
      <c r="M1063" s="8">
        <v>43196</v>
      </c>
      <c r="N1063" s="16">
        <v>0.89236111111111116</v>
      </c>
      <c r="O1063" s="6">
        <v>385.65</v>
      </c>
      <c r="P1063" s="1">
        <v>7.8479999999999999</v>
      </c>
      <c r="Q1063" s="1">
        <v>2.5499999999999998</v>
      </c>
      <c r="R1063" s="1">
        <v>0.55000000000000004</v>
      </c>
      <c r="S1063" s="10">
        <v>1.7</v>
      </c>
      <c r="T1063" s="10">
        <v>77.97</v>
      </c>
      <c r="U1063" s="10">
        <v>21.9</v>
      </c>
      <c r="V1063" s="12">
        <v>5</v>
      </c>
      <c r="W1063" s="10">
        <v>103.5</v>
      </c>
      <c r="X1063" s="12">
        <v>5</v>
      </c>
      <c r="Y1063" s="10">
        <v>55.23</v>
      </c>
      <c r="Z1063" s="12">
        <v>5</v>
      </c>
      <c r="AA1063" s="10">
        <v>147</v>
      </c>
      <c r="AB1063" s="6">
        <v>6</v>
      </c>
      <c r="AD1063" s="2">
        <f t="shared" si="197"/>
        <v>0.93643237287700853</v>
      </c>
      <c r="AE1063" s="58">
        <f t="shared" si="198"/>
        <v>-0.362445962666893</v>
      </c>
      <c r="AF1063" s="58">
        <f t="shared" si="199"/>
        <v>0.85050097981204165</v>
      </c>
      <c r="AG1063" s="57">
        <f t="shared" si="200"/>
        <v>-0.70325181726053121</v>
      </c>
      <c r="AH1063" s="59">
        <f t="shared" si="201"/>
        <v>2.1687774985207056</v>
      </c>
      <c r="AI1063" s="60">
        <f t="shared" si="202"/>
        <v>0.66403026077907357</v>
      </c>
    </row>
    <row r="1064" spans="2:35">
      <c r="B1064" s="11"/>
      <c r="E1064" s="27">
        <f t="shared" si="193"/>
        <v>4764699.5537194619</v>
      </c>
      <c r="F1064" s="27">
        <f t="shared" si="194"/>
        <v>6618525.6246970678</v>
      </c>
      <c r="G1064" s="37">
        <f t="shared" si="195"/>
        <v>6146088.6836690707</v>
      </c>
      <c r="H1064" s="37">
        <f t="shared" si="196"/>
        <v>6014707.025301015</v>
      </c>
      <c r="I1064" s="30"/>
      <c r="J1064" s="31"/>
      <c r="K1064" s="10">
        <f t="shared" si="203"/>
        <v>388.49250000000001</v>
      </c>
      <c r="L1064" s="10">
        <f t="shared" si="204"/>
        <v>388.64400000000001</v>
      </c>
      <c r="M1064" s="8">
        <v>43197</v>
      </c>
      <c r="N1064" s="16">
        <v>0.49513888888888885</v>
      </c>
      <c r="O1064" s="6">
        <v>385.65</v>
      </c>
      <c r="P1064" s="1">
        <v>7.8479999999999999</v>
      </c>
      <c r="Q1064" s="1">
        <v>2.52</v>
      </c>
      <c r="R1064" s="1">
        <v>0.56999999999999995</v>
      </c>
      <c r="S1064" s="10">
        <v>-2.6</v>
      </c>
      <c r="T1064" s="10">
        <v>78.45</v>
      </c>
      <c r="U1064" s="10">
        <v>22.2</v>
      </c>
      <c r="V1064" s="12">
        <v>5</v>
      </c>
      <c r="W1064" s="10">
        <v>27</v>
      </c>
      <c r="X1064" s="12">
        <v>5</v>
      </c>
      <c r="Y1064" s="10">
        <v>55.32</v>
      </c>
      <c r="Z1064" s="12">
        <v>5</v>
      </c>
      <c r="AA1064" s="10">
        <v>151.5</v>
      </c>
      <c r="AB1064" s="6">
        <v>6</v>
      </c>
      <c r="AD1064" s="2">
        <f t="shared" si="197"/>
        <v>0.9108276282440102</v>
      </c>
      <c r="AE1064" s="58">
        <f t="shared" si="198"/>
        <v>-0.36809656099033583</v>
      </c>
      <c r="AF1064" s="58">
        <f t="shared" si="199"/>
        <v>0.86018430340916108</v>
      </c>
      <c r="AG1064" s="57">
        <f t="shared" si="200"/>
        <v>-0.65408486688905842</v>
      </c>
      <c r="AH1064" s="59">
        <f t="shared" si="201"/>
        <v>2.1676644445910855</v>
      </c>
      <c r="AI1064" s="60">
        <f t="shared" si="202"/>
        <v>0.68042982617924375</v>
      </c>
    </row>
    <row r="1065" spans="2:35">
      <c r="B1065" s="11"/>
      <c r="E1065" s="27">
        <f t="shared" si="193"/>
        <v>4878137.4125388535</v>
      </c>
      <c r="F1065" s="27">
        <f t="shared" si="194"/>
        <v>6927480.5706610782</v>
      </c>
      <c r="G1065" s="37">
        <f t="shared" si="195"/>
        <v>6397507.4356048228</v>
      </c>
      <c r="H1065" s="37">
        <f t="shared" si="196"/>
        <v>6291737.9347327342</v>
      </c>
      <c r="I1065" s="30"/>
      <c r="J1065" s="31"/>
      <c r="K1065" s="10">
        <f t="shared" si="203"/>
        <v>386.27699999999999</v>
      </c>
      <c r="L1065" s="10">
        <f t="shared" si="204"/>
        <v>386.43150000000003</v>
      </c>
      <c r="M1065" s="8">
        <v>43196</v>
      </c>
      <c r="N1065" s="16">
        <v>0.42083333333333334</v>
      </c>
      <c r="O1065" s="6">
        <v>385.5</v>
      </c>
      <c r="P1065" s="1">
        <v>7.8479999999999999</v>
      </c>
      <c r="Q1065" s="1">
        <v>2.48</v>
      </c>
      <c r="R1065" s="1">
        <v>0.52</v>
      </c>
      <c r="S1065" s="10">
        <v>-1.2</v>
      </c>
      <c r="T1065" s="10">
        <v>78.03</v>
      </c>
      <c r="U1065" s="10">
        <v>21.84</v>
      </c>
      <c r="V1065" s="12">
        <v>5</v>
      </c>
      <c r="W1065" s="10">
        <v>1.5</v>
      </c>
      <c r="X1065" s="12">
        <v>3</v>
      </c>
      <c r="Y1065" s="10">
        <v>55.26</v>
      </c>
      <c r="Z1065" s="12">
        <v>5</v>
      </c>
      <c r="AA1065" s="10">
        <v>154.5</v>
      </c>
      <c r="AB1065" s="6">
        <v>6</v>
      </c>
      <c r="AD1065" s="2">
        <f t="shared" si="197"/>
        <v>0.97689504432960472</v>
      </c>
      <c r="AE1065" s="58">
        <f t="shared" si="198"/>
        <v>-0.37550123767110299</v>
      </c>
      <c r="AF1065" s="58">
        <f t="shared" si="199"/>
        <v>0.85429351168014211</v>
      </c>
      <c r="AG1065" s="57">
        <f t="shared" si="200"/>
        <v>-0.68392892071091316</v>
      </c>
      <c r="AH1065" s="59">
        <f t="shared" si="201"/>
        <v>2.1186479089667523</v>
      </c>
      <c r="AI1065" s="60">
        <f t="shared" si="202"/>
        <v>0.62502334053465647</v>
      </c>
    </row>
    <row r="1066" spans="2:35">
      <c r="B1066" s="11"/>
      <c r="E1066" s="27">
        <f t="shared" si="193"/>
        <v>4924827.1563314721</v>
      </c>
      <c r="F1066" s="27">
        <f t="shared" si="194"/>
        <v>7018293.6171330269</v>
      </c>
      <c r="G1066" s="37">
        <f t="shared" si="195"/>
        <v>6480234.4054513099</v>
      </c>
      <c r="H1066" s="37">
        <f t="shared" si="196"/>
        <v>6374286.1778070163</v>
      </c>
      <c r="I1066" s="30"/>
      <c r="J1066" s="31"/>
      <c r="K1066" s="10">
        <f t="shared" si="203"/>
        <v>386.4</v>
      </c>
      <c r="L1066" s="10">
        <f t="shared" si="204"/>
        <v>386.55149999999998</v>
      </c>
      <c r="M1066" s="8">
        <v>43197</v>
      </c>
      <c r="N1066" s="16">
        <v>0.46458333333333335</v>
      </c>
      <c r="O1066" s="6">
        <v>385.5</v>
      </c>
      <c r="P1066" s="1">
        <v>7.8479999999999999</v>
      </c>
      <c r="Q1066" s="1">
        <v>2.4700000000000002</v>
      </c>
      <c r="R1066" s="1">
        <v>0.51</v>
      </c>
      <c r="S1066" s="10">
        <v>-3.3</v>
      </c>
      <c r="T1066" s="10">
        <v>77.55</v>
      </c>
      <c r="U1066" s="10">
        <v>22.35</v>
      </c>
      <c r="V1066" s="12">
        <v>5</v>
      </c>
      <c r="W1066" s="10">
        <v>28.5</v>
      </c>
      <c r="X1066" s="12">
        <v>5</v>
      </c>
      <c r="Y1066" s="10">
        <v>54.75</v>
      </c>
      <c r="Z1066" s="12">
        <v>5</v>
      </c>
      <c r="AA1066" s="10">
        <v>151.5</v>
      </c>
      <c r="AB1066" s="6">
        <v>6</v>
      </c>
      <c r="AD1066" s="2">
        <f t="shared" si="197"/>
        <v>0.98966583034313782</v>
      </c>
      <c r="AE1066" s="58">
        <f t="shared" si="198"/>
        <v>-0.37769919049467482</v>
      </c>
      <c r="AF1066" s="58">
        <f t="shared" si="199"/>
        <v>0.85334279031386462</v>
      </c>
      <c r="AG1066" s="57">
        <f t="shared" si="200"/>
        <v>-0.68876476409724552</v>
      </c>
      <c r="AH1066" s="59">
        <f t="shared" si="201"/>
        <v>2.1077566920752457</v>
      </c>
      <c r="AI1066" s="60">
        <f t="shared" si="202"/>
        <v>0.61368661702539207</v>
      </c>
    </row>
    <row r="1067" spans="2:35">
      <c r="B1067" s="11"/>
      <c r="E1067" s="27">
        <f t="shared" si="193"/>
        <v>4696946.7250578739</v>
      </c>
      <c r="F1067" s="27">
        <f t="shared" si="194"/>
        <v>9706621.7481580861</v>
      </c>
      <c r="G1067" s="37">
        <f t="shared" si="195"/>
        <v>7592134.1485889899</v>
      </c>
      <c r="H1067" s="37">
        <f t="shared" si="196"/>
        <v>8644239.3721920475</v>
      </c>
      <c r="I1067" s="30"/>
      <c r="J1067" s="31"/>
      <c r="K1067" s="10">
        <f t="shared" si="203"/>
        <v>384.00749999999999</v>
      </c>
      <c r="L1067" s="10">
        <f t="shared" si="204"/>
        <v>384.16200000000003</v>
      </c>
      <c r="M1067" s="8">
        <v>43197</v>
      </c>
      <c r="N1067" s="16">
        <v>0.68958333333333333</v>
      </c>
      <c r="O1067" s="6">
        <v>385.5</v>
      </c>
      <c r="P1067" s="1">
        <v>7.8479999999999999</v>
      </c>
      <c r="Q1067" s="1">
        <v>2.54</v>
      </c>
      <c r="R1067" s="1">
        <v>0.24</v>
      </c>
      <c r="S1067" s="10">
        <v>-1.3</v>
      </c>
      <c r="T1067" s="10">
        <v>77.459999999999994</v>
      </c>
      <c r="U1067" s="10">
        <v>21.9</v>
      </c>
      <c r="V1067" s="12">
        <v>5</v>
      </c>
      <c r="W1067" s="10">
        <v>27</v>
      </c>
      <c r="X1067" s="12">
        <v>5</v>
      </c>
      <c r="Y1067" s="10">
        <v>54.72</v>
      </c>
      <c r="Z1067" s="12">
        <v>5</v>
      </c>
      <c r="AA1067" s="10">
        <v>154.5</v>
      </c>
      <c r="AB1067" s="6">
        <v>6</v>
      </c>
      <c r="AD1067" s="2">
        <f t="shared" si="197"/>
        <v>1.7014459763682419</v>
      </c>
      <c r="AE1067" s="58">
        <f t="shared" si="198"/>
        <v>-0.36407361438000674</v>
      </c>
      <c r="AF1067" s="58">
        <f t="shared" si="199"/>
        <v>0.76528745494211492</v>
      </c>
      <c r="AG1067" s="57">
        <f t="shared" si="200"/>
        <v>-1.1617540583175217</v>
      </c>
      <c r="AH1067" s="59">
        <f t="shared" si="201"/>
        <v>1.9438301355529719</v>
      </c>
      <c r="AI1067" s="60">
        <f t="shared" si="202"/>
        <v>0.32202281901900648</v>
      </c>
    </row>
    <row r="1068" spans="2:35">
      <c r="B1068" s="11"/>
      <c r="E1068" s="27">
        <f t="shared" si="193"/>
        <v>4726473.9566423493</v>
      </c>
      <c r="F1068" s="27">
        <f t="shared" si="194"/>
        <v>6931463.3322163094</v>
      </c>
      <c r="G1068" s="37">
        <f t="shared" si="195"/>
        <v>6276917.051115484</v>
      </c>
      <c r="H1068" s="37">
        <f t="shared" si="196"/>
        <v>6262234.9149303176</v>
      </c>
      <c r="I1068" s="30"/>
      <c r="J1068" s="31"/>
      <c r="K1068" s="10">
        <f t="shared" si="203"/>
        <v>386.0865</v>
      </c>
      <c r="L1068" s="10">
        <f t="shared" si="204"/>
        <v>386.23199999999997</v>
      </c>
      <c r="M1068" s="8">
        <v>43196</v>
      </c>
      <c r="N1068" s="16">
        <v>0.38541666666666669</v>
      </c>
      <c r="O1068" s="6">
        <v>385.35</v>
      </c>
      <c r="P1068" s="1">
        <v>7.8479999999999999</v>
      </c>
      <c r="Q1068" s="1">
        <v>2.5299999999999998</v>
      </c>
      <c r="R1068" s="1">
        <v>0.52</v>
      </c>
      <c r="S1068" s="10">
        <v>-1.6</v>
      </c>
      <c r="T1068" s="10">
        <v>77.73</v>
      </c>
      <c r="U1068" s="10">
        <v>22.14</v>
      </c>
      <c r="V1068" s="12">
        <v>5</v>
      </c>
      <c r="W1068" s="10">
        <v>3</v>
      </c>
      <c r="X1068" s="12">
        <v>3</v>
      </c>
      <c r="Y1068" s="10">
        <v>54.93</v>
      </c>
      <c r="Z1068" s="12">
        <v>5</v>
      </c>
      <c r="AA1068" s="10">
        <v>145.5</v>
      </c>
      <c r="AB1068" s="6">
        <v>6</v>
      </c>
      <c r="AD1068" s="2">
        <f t="shared" si="197"/>
        <v>0.97642631980341288</v>
      </c>
      <c r="AE1068" s="58">
        <f t="shared" si="198"/>
        <v>-0.36576262916398405</v>
      </c>
      <c r="AF1068" s="58">
        <f t="shared" si="199"/>
        <v>0.84605025971180903</v>
      </c>
      <c r="AG1068" s="57">
        <f t="shared" si="200"/>
        <v>-0.72603836881597206</v>
      </c>
      <c r="AH1068" s="59">
        <f t="shared" si="201"/>
        <v>2.1405071570708767</v>
      </c>
      <c r="AI1068" s="60">
        <f t="shared" si="202"/>
        <v>0.63111307908502523</v>
      </c>
    </row>
    <row r="1069" spans="2:35">
      <c r="B1069" s="11"/>
      <c r="E1069" s="27">
        <f t="shared" si="193"/>
        <v>4788383.0326013528</v>
      </c>
      <c r="F1069" s="27">
        <f t="shared" si="194"/>
        <v>6802778.5762698753</v>
      </c>
      <c r="G1069" s="37">
        <f t="shared" si="195"/>
        <v>6260405.4636453325</v>
      </c>
      <c r="H1069" s="37">
        <f t="shared" si="196"/>
        <v>6169898.2790979007</v>
      </c>
      <c r="I1069" s="30"/>
      <c r="J1069" s="31"/>
      <c r="K1069" s="10">
        <f t="shared" si="203"/>
        <v>386.09399999999999</v>
      </c>
      <c r="L1069" s="10">
        <f t="shared" si="204"/>
        <v>386.24099999999999</v>
      </c>
      <c r="M1069" s="8">
        <v>43196</v>
      </c>
      <c r="N1069" s="16">
        <v>0.38750000000000001</v>
      </c>
      <c r="O1069" s="6">
        <v>385.35</v>
      </c>
      <c r="P1069" s="1">
        <v>7.8479999999999999</v>
      </c>
      <c r="Q1069" s="1">
        <v>2.5099999999999998</v>
      </c>
      <c r="R1069" s="1">
        <v>0.54</v>
      </c>
      <c r="S1069" s="10">
        <v>-2</v>
      </c>
      <c r="T1069" s="10">
        <v>78.06</v>
      </c>
      <c r="U1069" s="10">
        <v>22.08</v>
      </c>
      <c r="V1069" s="12">
        <v>5</v>
      </c>
      <c r="W1069" s="10">
        <v>3</v>
      </c>
      <c r="X1069" s="12">
        <v>3</v>
      </c>
      <c r="Y1069" s="10">
        <v>54.99</v>
      </c>
      <c r="Z1069" s="12">
        <v>5</v>
      </c>
      <c r="AA1069" s="10">
        <v>147</v>
      </c>
      <c r="AB1069" s="6">
        <v>6</v>
      </c>
      <c r="AD1069" s="2">
        <f t="shared" si="197"/>
        <v>0.94879950215181386</v>
      </c>
      <c r="AE1069" s="58">
        <f t="shared" si="198"/>
        <v>-0.36956067840967521</v>
      </c>
      <c r="AF1069" s="58">
        <f t="shared" si="199"/>
        <v>0.85423348499052976</v>
      </c>
      <c r="AG1069" s="57">
        <f t="shared" si="200"/>
        <v>-0.68423408720962331</v>
      </c>
      <c r="AH1069" s="59">
        <f t="shared" si="201"/>
        <v>2.1441260473262296</v>
      </c>
      <c r="AI1069" s="60">
        <f t="shared" si="202"/>
        <v>0.64910830919594997</v>
      </c>
    </row>
    <row r="1070" spans="2:35">
      <c r="B1070" s="11"/>
      <c r="E1070" s="27">
        <f t="shared" si="193"/>
        <v>4594217.3350468976</v>
      </c>
      <c r="F1070" s="27">
        <f t="shared" si="194"/>
        <v>7541717.8045823704</v>
      </c>
      <c r="G1070" s="37">
        <f t="shared" si="195"/>
        <v>6452698.8005086128</v>
      </c>
      <c r="H1070" s="37">
        <f t="shared" si="196"/>
        <v>6738929.1859291438</v>
      </c>
      <c r="I1070" s="30"/>
      <c r="J1070" s="31"/>
      <c r="K1070" s="10">
        <f t="shared" si="203"/>
        <v>386.66250000000002</v>
      </c>
      <c r="L1070" s="10">
        <f t="shared" si="204"/>
        <v>386.83800000000002</v>
      </c>
      <c r="M1070" s="8">
        <v>43197</v>
      </c>
      <c r="N1070" s="16">
        <v>0.17013888888888887</v>
      </c>
      <c r="O1070" s="6">
        <v>385.35</v>
      </c>
      <c r="P1070" s="1">
        <v>7.8479999999999999</v>
      </c>
      <c r="Q1070" s="1">
        <v>2.58</v>
      </c>
      <c r="R1070" s="1">
        <v>0.44</v>
      </c>
      <c r="S1070" s="10">
        <v>3.1</v>
      </c>
      <c r="T1070" s="10">
        <v>78.03</v>
      </c>
      <c r="U1070" s="10">
        <v>21.96</v>
      </c>
      <c r="V1070" s="12">
        <v>5</v>
      </c>
      <c r="W1070" s="10">
        <v>27</v>
      </c>
      <c r="X1070" s="12">
        <v>5</v>
      </c>
      <c r="Y1070" s="10">
        <v>55.17</v>
      </c>
      <c r="Z1070" s="12">
        <v>5</v>
      </c>
      <c r="AA1070" s="10">
        <v>175.5</v>
      </c>
      <c r="AB1070" s="6">
        <v>6</v>
      </c>
      <c r="AD1070" s="2">
        <f t="shared" si="197"/>
        <v>1.1042721138924811</v>
      </c>
      <c r="AE1070" s="58">
        <f t="shared" si="198"/>
        <v>-0.35683777024621799</v>
      </c>
      <c r="AF1070" s="58">
        <f t="shared" si="199"/>
        <v>0.818475127940549</v>
      </c>
      <c r="AG1070" s="57">
        <f t="shared" si="200"/>
        <v>-0.86994513518130856</v>
      </c>
      <c r="AH1070" s="59">
        <f t="shared" si="201"/>
        <v>2.1116658300866167</v>
      </c>
      <c r="AI1070" s="60">
        <f t="shared" si="202"/>
        <v>0.55201031101677611</v>
      </c>
    </row>
    <row r="1071" spans="2:35">
      <c r="B1071" s="11"/>
      <c r="E1071" s="27">
        <f t="shared" si="193"/>
        <v>5042896.1609009923</v>
      </c>
      <c r="F1071" s="27">
        <f t="shared" si="194"/>
        <v>6324156.3482411467</v>
      </c>
      <c r="G1071" s="37">
        <f t="shared" si="195"/>
        <v>6173637.8613530658</v>
      </c>
      <c r="H1071" s="37">
        <f t="shared" si="196"/>
        <v>5839389.4613942765</v>
      </c>
      <c r="I1071" s="30"/>
      <c r="J1071" s="31"/>
      <c r="K1071" s="10">
        <f t="shared" si="203"/>
        <v>387.57749999999999</v>
      </c>
      <c r="L1071" s="10">
        <f t="shared" si="204"/>
        <v>387.75450000000001</v>
      </c>
      <c r="M1071" s="8">
        <v>43197</v>
      </c>
      <c r="N1071" s="16">
        <v>0.60902777777777783</v>
      </c>
      <c r="O1071" s="6">
        <v>385.35</v>
      </c>
      <c r="P1071" s="1">
        <v>7.8479999999999999</v>
      </c>
      <c r="Q1071" s="1">
        <v>2.4300000000000002</v>
      </c>
      <c r="R1071" s="1">
        <v>0.62</v>
      </c>
      <c r="S1071" s="10">
        <v>-1.8</v>
      </c>
      <c r="T1071" s="10">
        <v>77.91</v>
      </c>
      <c r="U1071" s="10">
        <v>22.17</v>
      </c>
      <c r="V1071" s="12">
        <v>5</v>
      </c>
      <c r="W1071" s="10">
        <v>28.5</v>
      </c>
      <c r="X1071" s="12">
        <v>5</v>
      </c>
      <c r="Y1071" s="10">
        <v>55.14</v>
      </c>
      <c r="Z1071" s="12">
        <v>5</v>
      </c>
      <c r="AA1071" s="10">
        <v>177</v>
      </c>
      <c r="AB1071" s="6">
        <v>6</v>
      </c>
      <c r="AD1071" s="2">
        <f t="shared" si="197"/>
        <v>0.85402911402083026</v>
      </c>
      <c r="AE1071" s="58">
        <f t="shared" si="198"/>
        <v>-0.38547945041764442</v>
      </c>
      <c r="AF1071" s="58">
        <f t="shared" si="199"/>
        <v>0.88897319480897175</v>
      </c>
      <c r="AG1071" s="57">
        <f t="shared" si="200"/>
        <v>-0.51111334105218043</v>
      </c>
      <c r="AH1071" s="59">
        <f t="shared" si="201"/>
        <v>2.1602048633858013</v>
      </c>
      <c r="AI1071" s="60">
        <f t="shared" si="202"/>
        <v>0.71614839609536063</v>
      </c>
    </row>
    <row r="1072" spans="2:35">
      <c r="B1072" s="11"/>
      <c r="E1072" s="27">
        <f t="shared" si="193"/>
        <v>5010739.6984164389</v>
      </c>
      <c r="F1072" s="27">
        <f t="shared" si="194"/>
        <v>7450386.0746157784</v>
      </c>
      <c r="G1072" s="37">
        <f t="shared" si="195"/>
        <v>6784879.4147984264</v>
      </c>
      <c r="H1072" s="37">
        <f t="shared" si="196"/>
        <v>6750269.8811403746</v>
      </c>
      <c r="I1072" s="30"/>
      <c r="J1072" s="31"/>
      <c r="K1072" s="10">
        <f t="shared" si="203"/>
        <v>385.94250000000005</v>
      </c>
      <c r="L1072" s="10">
        <f t="shared" si="204"/>
        <v>386.09100000000007</v>
      </c>
      <c r="M1072" s="8">
        <v>43196</v>
      </c>
      <c r="N1072" s="16">
        <v>0.3756944444444445</v>
      </c>
      <c r="O1072" s="6">
        <v>385.2</v>
      </c>
      <c r="P1072" s="1">
        <v>7.8479999999999999</v>
      </c>
      <c r="Q1072" s="1">
        <v>2.44</v>
      </c>
      <c r="R1072" s="1">
        <v>0.45</v>
      </c>
      <c r="S1072" s="10">
        <v>-2.2000000000000002</v>
      </c>
      <c r="T1072" s="10">
        <v>77.58</v>
      </c>
      <c r="U1072" s="10">
        <v>22.02</v>
      </c>
      <c r="V1072" s="12">
        <v>5</v>
      </c>
      <c r="W1072" s="10">
        <v>0</v>
      </c>
      <c r="X1072" s="12">
        <v>3</v>
      </c>
      <c r="Y1072" s="10">
        <v>55.02</v>
      </c>
      <c r="Z1072" s="12">
        <v>5</v>
      </c>
      <c r="AA1072" s="10">
        <v>148.5</v>
      </c>
      <c r="AB1072" s="6">
        <v>6</v>
      </c>
      <c r="AD1072" s="2">
        <f t="shared" si="197"/>
        <v>1.0868112812708182</v>
      </c>
      <c r="AE1072" s="58">
        <f t="shared" si="198"/>
        <v>-0.38324961475676111</v>
      </c>
      <c r="AF1072" s="58">
        <f t="shared" si="199"/>
        <v>0.84213236677856007</v>
      </c>
      <c r="AG1072" s="57">
        <f t="shared" si="200"/>
        <v>-0.74619640515281982</v>
      </c>
      <c r="AH1072" s="59">
        <f t="shared" si="201"/>
        <v>2.0548029749396863</v>
      </c>
      <c r="AI1072" s="60">
        <f t="shared" si="202"/>
        <v>0.54869645495070041</v>
      </c>
    </row>
    <row r="1073" spans="2:35">
      <c r="B1073" s="11"/>
      <c r="E1073" s="27">
        <f t="shared" si="193"/>
        <v>5150145.7262369925</v>
      </c>
      <c r="F1073" s="27">
        <f t="shared" si="194"/>
        <v>6941540.466623283</v>
      </c>
      <c r="G1073" s="37">
        <f t="shared" si="195"/>
        <v>6603674.1984955138</v>
      </c>
      <c r="H1073" s="37">
        <f t="shared" si="196"/>
        <v>6360455.2733922694</v>
      </c>
      <c r="I1073" s="30"/>
      <c r="J1073" s="31"/>
      <c r="K1073" s="10">
        <f t="shared" si="203"/>
        <v>385.95</v>
      </c>
      <c r="L1073" s="10">
        <f t="shared" si="204"/>
        <v>386.09999999999997</v>
      </c>
      <c r="M1073" s="8">
        <v>43196</v>
      </c>
      <c r="N1073" s="16">
        <v>0.37986111111111115</v>
      </c>
      <c r="O1073" s="6">
        <v>385.2</v>
      </c>
      <c r="P1073" s="1">
        <v>7.8479999999999999</v>
      </c>
      <c r="Q1073" s="1">
        <v>2.4</v>
      </c>
      <c r="R1073" s="1">
        <v>0.52</v>
      </c>
      <c r="S1073" s="10">
        <v>-2.5</v>
      </c>
      <c r="T1073" s="10">
        <v>77.849999999999994</v>
      </c>
      <c r="U1073" s="10">
        <v>22.56</v>
      </c>
      <c r="V1073" s="12">
        <v>5</v>
      </c>
      <c r="W1073" s="10">
        <v>0</v>
      </c>
      <c r="X1073" s="12">
        <v>3</v>
      </c>
      <c r="Y1073" s="10">
        <v>54.48</v>
      </c>
      <c r="Z1073" s="12">
        <v>5</v>
      </c>
      <c r="AA1073" s="10">
        <v>150</v>
      </c>
      <c r="AB1073" s="6">
        <v>6</v>
      </c>
      <c r="AD1073" s="2">
        <f t="shared" si="197"/>
        <v>0.97553834534175032</v>
      </c>
      <c r="AE1073" s="58">
        <f t="shared" si="198"/>
        <v>-0.39171637499624767</v>
      </c>
      <c r="AF1073" s="58">
        <f t="shared" si="199"/>
        <v>0.86849721065881169</v>
      </c>
      <c r="AG1073" s="57">
        <f t="shared" si="200"/>
        <v>-0.61231572032578052</v>
      </c>
      <c r="AH1073" s="59">
        <f t="shared" si="201"/>
        <v>2.0843933055811479</v>
      </c>
      <c r="AI1073" s="60">
        <f t="shared" si="202"/>
        <v>0.6148014960950382</v>
      </c>
    </row>
    <row r="1074" spans="2:35">
      <c r="B1074" s="11"/>
      <c r="E1074" s="27">
        <f t="shared" si="193"/>
        <v>5072327.4996463293</v>
      </c>
      <c r="F1074" s="27">
        <f t="shared" si="194"/>
        <v>6733705.0157122323</v>
      </c>
      <c r="G1074" s="37">
        <f t="shared" si="195"/>
        <v>6430888.9486652398</v>
      </c>
      <c r="H1074" s="37">
        <f t="shared" si="196"/>
        <v>6175491.7049284941</v>
      </c>
      <c r="I1074" s="30"/>
      <c r="J1074" s="31"/>
      <c r="K1074" s="10">
        <f t="shared" si="203"/>
        <v>383.53650000000005</v>
      </c>
      <c r="L1074" s="10">
        <f t="shared" si="204"/>
        <v>383.68200000000002</v>
      </c>
      <c r="M1074" s="8">
        <v>43196</v>
      </c>
      <c r="N1074" s="16">
        <v>0.41041666666666665</v>
      </c>
      <c r="O1074" s="6">
        <v>385.2</v>
      </c>
      <c r="P1074" s="1">
        <v>7.8479999999999999</v>
      </c>
      <c r="Q1074" s="1">
        <v>2.42</v>
      </c>
      <c r="R1074" s="1">
        <v>0.55000000000000004</v>
      </c>
      <c r="S1074" s="10">
        <v>-1.1000000000000001</v>
      </c>
      <c r="T1074" s="10">
        <v>77.52</v>
      </c>
      <c r="U1074" s="10">
        <v>22.26</v>
      </c>
      <c r="V1074" s="12">
        <v>5</v>
      </c>
      <c r="W1074" s="10">
        <v>3</v>
      </c>
      <c r="X1074" s="12">
        <v>3</v>
      </c>
      <c r="Y1074" s="10">
        <v>54.3</v>
      </c>
      <c r="Z1074" s="12">
        <v>5</v>
      </c>
      <c r="AA1074" s="10">
        <v>145.5</v>
      </c>
      <c r="AB1074" s="6">
        <v>6</v>
      </c>
      <c r="AD1074" s="2">
        <f t="shared" si="197"/>
        <v>0.93585401733229268</v>
      </c>
      <c r="AE1074" s="58">
        <f t="shared" si="198"/>
        <v>-0.3873279686972535</v>
      </c>
      <c r="AF1074" s="58">
        <f t="shared" si="199"/>
        <v>0.87269225658783145</v>
      </c>
      <c r="AG1074" s="57">
        <f t="shared" si="200"/>
        <v>-0.59138877517975852</v>
      </c>
      <c r="AH1074" s="59">
        <f t="shared" si="201"/>
        <v>2.1119152609425522</v>
      </c>
      <c r="AI1074" s="60">
        <f t="shared" si="202"/>
        <v>0.64714495075917733</v>
      </c>
    </row>
    <row r="1075" spans="2:35">
      <c r="B1075" s="11"/>
      <c r="E1075" s="27">
        <f t="shared" si="193"/>
        <v>4783740.1245610537</v>
      </c>
      <c r="F1075" s="27">
        <f t="shared" si="194"/>
        <v>7287520.6966591831</v>
      </c>
      <c r="G1075" s="37">
        <f t="shared" si="195"/>
        <v>6506021.6171509475</v>
      </c>
      <c r="H1075" s="37">
        <f t="shared" si="196"/>
        <v>6568199.5381025262</v>
      </c>
      <c r="I1075" s="30"/>
      <c r="J1075" s="31"/>
      <c r="K1075" s="10">
        <f t="shared" si="203"/>
        <v>387.32699999999994</v>
      </c>
      <c r="L1075" s="10">
        <f t="shared" si="204"/>
        <v>387.48149999999998</v>
      </c>
      <c r="M1075" s="8">
        <v>43196</v>
      </c>
      <c r="N1075" s="16">
        <v>0.41666666666666669</v>
      </c>
      <c r="O1075" s="6">
        <v>385.2</v>
      </c>
      <c r="P1075" s="1">
        <v>7.8479999999999999</v>
      </c>
      <c r="Q1075" s="1">
        <v>2.5099999999999998</v>
      </c>
      <c r="R1075" s="1">
        <v>0.47</v>
      </c>
      <c r="S1075" s="10">
        <v>-1.3</v>
      </c>
      <c r="T1075" s="10">
        <v>77.94</v>
      </c>
      <c r="U1075" s="10">
        <v>22.11</v>
      </c>
      <c r="V1075" s="12">
        <v>5</v>
      </c>
      <c r="W1075" s="10">
        <v>1.5</v>
      </c>
      <c r="X1075" s="12">
        <v>3</v>
      </c>
      <c r="Y1075" s="10">
        <v>55.2</v>
      </c>
      <c r="Z1075" s="12">
        <v>5</v>
      </c>
      <c r="AA1075" s="10">
        <v>154.5</v>
      </c>
      <c r="AB1075" s="6">
        <v>6</v>
      </c>
      <c r="AD1075" s="2">
        <f t="shared" si="197"/>
        <v>1.0529682507568321</v>
      </c>
      <c r="AE1075" s="58">
        <f t="shared" si="198"/>
        <v>-0.36932401697576045</v>
      </c>
      <c r="AF1075" s="58">
        <f t="shared" si="199"/>
        <v>0.8362978211105162</v>
      </c>
      <c r="AG1075" s="57">
        <f t="shared" si="200"/>
        <v>-0.7763903472413286</v>
      </c>
      <c r="AH1075" s="59">
        <f t="shared" si="201"/>
        <v>2.0991075309873954</v>
      </c>
      <c r="AI1075" s="60">
        <f t="shared" si="202"/>
        <v>0.57708115542276872</v>
      </c>
    </row>
    <row r="1076" spans="2:35">
      <c r="B1076" s="11"/>
      <c r="E1076" s="27">
        <f t="shared" si="193"/>
        <v>4907930.7028433233</v>
      </c>
      <c r="F1076" s="27" t="e">
        <f t="shared" si="194"/>
        <v>#N/A</v>
      </c>
      <c r="G1076" s="37" t="e">
        <f t="shared" si="195"/>
        <v>#N/A</v>
      </c>
      <c r="H1076" s="37" t="e">
        <f t="shared" si="196"/>
        <v>#N/A</v>
      </c>
      <c r="I1076" s="30"/>
      <c r="J1076" s="31"/>
      <c r="K1076" s="10">
        <f t="shared" si="203"/>
        <v>385.9545</v>
      </c>
      <c r="L1076" s="10">
        <f t="shared" si="204"/>
        <v>386.10449999999997</v>
      </c>
      <c r="M1076" s="8">
        <v>43196</v>
      </c>
      <c r="N1076" s="16">
        <v>0.4236111111111111</v>
      </c>
      <c r="O1076" s="6">
        <v>385.2</v>
      </c>
      <c r="P1076" s="1">
        <v>7.8479999999999999</v>
      </c>
      <c r="Q1076" s="1">
        <v>2.4700000000000002</v>
      </c>
      <c r="R1076" s="1">
        <v>0</v>
      </c>
      <c r="S1076" s="10">
        <v>-1.3</v>
      </c>
      <c r="T1076" s="10">
        <v>77.52</v>
      </c>
      <c r="U1076" s="10">
        <v>21.9</v>
      </c>
      <c r="V1076" s="12">
        <v>5</v>
      </c>
      <c r="W1076" s="10">
        <v>1.5</v>
      </c>
      <c r="X1076" s="12">
        <v>3</v>
      </c>
      <c r="Y1076" s="10">
        <v>55.14</v>
      </c>
      <c r="Z1076" s="12">
        <v>5</v>
      </c>
      <c r="AA1076" s="10">
        <v>150</v>
      </c>
      <c r="AB1076" s="6">
        <v>6</v>
      </c>
      <c r="AD1076" s="2" t="e">
        <f t="shared" si="197"/>
        <v>#DIV/0!</v>
      </c>
      <c r="AE1076" s="58">
        <f t="shared" si="198"/>
        <v>-0.37710480308317951</v>
      </c>
      <c r="AF1076" s="58" t="e">
        <f t="shared" si="199"/>
        <v>#DIV/0!</v>
      </c>
      <c r="AG1076" s="57" t="str">
        <f t="shared" si="200"/>
        <v/>
      </c>
      <c r="AH1076" s="59" t="e">
        <f t="shared" si="201"/>
        <v>#N/A</v>
      </c>
      <c r="AI1076" s="60" t="e">
        <f t="shared" si="202"/>
        <v>#N/A</v>
      </c>
    </row>
    <row r="1077" spans="2:35">
      <c r="B1077" s="11"/>
      <c r="E1077" s="27">
        <f t="shared" si="193"/>
        <v>5010739.6984164389</v>
      </c>
      <c r="F1077" s="27">
        <f t="shared" si="194"/>
        <v>6871393.7791507915</v>
      </c>
      <c r="G1077" s="37">
        <f t="shared" si="195"/>
        <v>6464948.1998591889</v>
      </c>
      <c r="H1077" s="37">
        <f t="shared" si="196"/>
        <v>6273442.2264282666</v>
      </c>
      <c r="I1077" s="30"/>
      <c r="J1077" s="31"/>
      <c r="K1077" s="10">
        <f t="shared" si="203"/>
        <v>385.49999999999994</v>
      </c>
      <c r="L1077" s="10">
        <f t="shared" si="204"/>
        <v>385.65449999999998</v>
      </c>
      <c r="M1077" s="8">
        <v>43197</v>
      </c>
      <c r="N1077" s="16">
        <v>0.54305555555555551</v>
      </c>
      <c r="O1077" s="6">
        <v>385.2</v>
      </c>
      <c r="P1077" s="1">
        <v>7.8479999999999999</v>
      </c>
      <c r="Q1077" s="1">
        <v>2.44</v>
      </c>
      <c r="R1077" s="1">
        <v>0.53</v>
      </c>
      <c r="S1077" s="10">
        <v>-2.2000000000000002</v>
      </c>
      <c r="T1077" s="10">
        <v>77.55</v>
      </c>
      <c r="U1077" s="10">
        <v>22.32</v>
      </c>
      <c r="V1077" s="12">
        <v>5</v>
      </c>
      <c r="W1077" s="10">
        <v>25.5</v>
      </c>
      <c r="X1077" s="12">
        <v>5</v>
      </c>
      <c r="Y1077" s="10">
        <v>54.6</v>
      </c>
      <c r="Z1077" s="12">
        <v>5</v>
      </c>
      <c r="AA1077" s="10">
        <v>154.5</v>
      </c>
      <c r="AB1077" s="6">
        <v>6</v>
      </c>
      <c r="AD1077" s="2">
        <f t="shared" si="197"/>
        <v>0.96186970095380508</v>
      </c>
      <c r="AE1077" s="58">
        <f t="shared" si="198"/>
        <v>-0.38324961475676111</v>
      </c>
      <c r="AF1077" s="58">
        <f t="shared" si="199"/>
        <v>0.86366921659216478</v>
      </c>
      <c r="AG1077" s="57">
        <f t="shared" si="200"/>
        <v>-0.63652559506583706</v>
      </c>
      <c r="AH1077" s="59">
        <f t="shared" si="201"/>
        <v>2.1073528884848822</v>
      </c>
      <c r="AI1077" s="60">
        <f t="shared" si="202"/>
        <v>0.63012749363866005</v>
      </c>
    </row>
    <row r="1078" spans="2:35">
      <c r="B1078" s="11"/>
      <c r="E1078" s="27">
        <f t="shared" si="193"/>
        <v>5093289.8543229923</v>
      </c>
      <c r="F1078" s="27">
        <f t="shared" si="194"/>
        <v>6906903.5697539216</v>
      </c>
      <c r="G1078" s="37">
        <f t="shared" si="195"/>
        <v>6526641.6415975811</v>
      </c>
      <c r="H1078" s="37">
        <f t="shared" si="196"/>
        <v>6307748.9036823828</v>
      </c>
      <c r="I1078" s="30"/>
      <c r="J1078" s="31"/>
      <c r="K1078" s="10">
        <f t="shared" si="203"/>
        <v>386.07000000000005</v>
      </c>
      <c r="L1078" s="10">
        <f t="shared" si="204"/>
        <v>386.21550000000002</v>
      </c>
      <c r="M1078" s="8">
        <v>43198</v>
      </c>
      <c r="N1078" s="16">
        <v>6.7361111111111108E-2</v>
      </c>
      <c r="O1078" s="6">
        <v>385.2</v>
      </c>
      <c r="P1078" s="1">
        <v>7.8479999999999999</v>
      </c>
      <c r="Q1078" s="1">
        <v>2.4500000000000002</v>
      </c>
      <c r="R1078" s="1">
        <v>0.55000000000000004</v>
      </c>
      <c r="S1078" s="10">
        <v>-8.6999999999999993</v>
      </c>
      <c r="T1078" s="10">
        <v>77.91</v>
      </c>
      <c r="U1078" s="10">
        <v>22.23</v>
      </c>
      <c r="V1078" s="12">
        <v>5</v>
      </c>
      <c r="W1078" s="10">
        <v>28.5</v>
      </c>
      <c r="X1078" s="12">
        <v>5</v>
      </c>
      <c r="Y1078" s="10">
        <v>54.81</v>
      </c>
      <c r="Z1078" s="12">
        <v>5</v>
      </c>
      <c r="AA1078" s="10">
        <v>145.5</v>
      </c>
      <c r="AB1078" s="6">
        <v>6</v>
      </c>
      <c r="AD1078" s="2">
        <f t="shared" si="197"/>
        <v>0.92458148599281054</v>
      </c>
      <c r="AE1078" s="58">
        <f t="shared" si="198"/>
        <v>-0.38289145387349688</v>
      </c>
      <c r="AF1078" s="58">
        <f t="shared" si="199"/>
        <v>0.86677302549614732</v>
      </c>
      <c r="AG1078" s="57">
        <f t="shared" si="200"/>
        <v>-0.62094612650397385</v>
      </c>
      <c r="AH1078" s="59">
        <f t="shared" si="201"/>
        <v>2.123593912465561</v>
      </c>
      <c r="AI1078" s="60">
        <f t="shared" si="202"/>
        <v>0.65156433207433484</v>
      </c>
    </row>
    <row r="1079" spans="2:35">
      <c r="B1079" s="11"/>
      <c r="E1079" s="27">
        <f t="shared" si="193"/>
        <v>4812313.470577972</v>
      </c>
      <c r="F1079" s="27">
        <f t="shared" si="194"/>
        <v>6864211.2320108814</v>
      </c>
      <c r="G1079" s="37">
        <f t="shared" si="195"/>
        <v>6311193.1585792424</v>
      </c>
      <c r="H1079" s="37">
        <f t="shared" si="196"/>
        <v>6225420.7296626968</v>
      </c>
      <c r="I1079" s="30"/>
      <c r="J1079" s="31"/>
      <c r="K1079" s="10">
        <f t="shared" si="203"/>
        <v>384.91950000000003</v>
      </c>
      <c r="L1079" s="10">
        <f t="shared" si="204"/>
        <v>385.07250000000005</v>
      </c>
      <c r="M1079" s="8">
        <v>43196</v>
      </c>
      <c r="N1079" s="16">
        <v>0.41111111111111115</v>
      </c>
      <c r="O1079" s="6">
        <v>385.05</v>
      </c>
      <c r="P1079" s="1">
        <v>7.8479999999999999</v>
      </c>
      <c r="Q1079" s="1">
        <v>2.5</v>
      </c>
      <c r="R1079" s="1">
        <v>0.53</v>
      </c>
      <c r="S1079" s="10">
        <v>-1.1000000000000001</v>
      </c>
      <c r="T1079" s="10">
        <v>77.7</v>
      </c>
      <c r="U1079" s="10">
        <v>22.2</v>
      </c>
      <c r="V1079" s="12">
        <v>5</v>
      </c>
      <c r="W1079" s="10">
        <v>1.5</v>
      </c>
      <c r="X1079" s="12">
        <v>3</v>
      </c>
      <c r="Y1079" s="10">
        <v>54.63</v>
      </c>
      <c r="Z1079" s="12">
        <v>5</v>
      </c>
      <c r="AA1079" s="10">
        <v>153</v>
      </c>
      <c r="AB1079" s="6">
        <v>6</v>
      </c>
      <c r="AD1079" s="2">
        <f t="shared" si="197"/>
        <v>0.96216052868525881</v>
      </c>
      <c r="AE1079" s="58">
        <f t="shared" si="198"/>
        <v>-0.37103906845161672</v>
      </c>
      <c r="AF1079" s="58">
        <f t="shared" si="199"/>
        <v>0.85317119611675207</v>
      </c>
      <c r="AG1079" s="57">
        <f t="shared" si="200"/>
        <v>-0.68963815176094279</v>
      </c>
      <c r="AH1079" s="59">
        <f t="shared" si="201"/>
        <v>2.1329279902918801</v>
      </c>
      <c r="AI1079" s="60">
        <f t="shared" si="202"/>
        <v>0.6378810269980234</v>
      </c>
    </row>
    <row r="1080" spans="2:35">
      <c r="B1080" s="11"/>
      <c r="E1080" s="27">
        <f t="shared" si="193"/>
        <v>4734125.2965294383</v>
      </c>
      <c r="F1080" s="27" t="e">
        <f t="shared" si="194"/>
        <v>#N/A</v>
      </c>
      <c r="G1080" s="37" t="e">
        <f t="shared" si="195"/>
        <v>#N/A</v>
      </c>
      <c r="H1080" s="37" t="e">
        <f t="shared" si="196"/>
        <v>#N/A</v>
      </c>
      <c r="I1080" s="30"/>
      <c r="J1080" s="31"/>
      <c r="K1080" s="10">
        <f t="shared" si="203"/>
        <v>383.03250000000003</v>
      </c>
      <c r="L1080" s="10">
        <f t="shared" si="204"/>
        <v>383.20800000000003</v>
      </c>
      <c r="M1080" s="8">
        <v>43197</v>
      </c>
      <c r="N1080" s="16">
        <v>0.16944444444444443</v>
      </c>
      <c r="O1080" s="6">
        <v>385.05</v>
      </c>
      <c r="P1080" s="1">
        <v>7.8479999999999999</v>
      </c>
      <c r="Q1080" s="1">
        <v>2.5299999999999998</v>
      </c>
      <c r="R1080" s="1">
        <v>0</v>
      </c>
      <c r="S1080" s="10">
        <v>3</v>
      </c>
      <c r="T1080" s="10">
        <v>77.31</v>
      </c>
      <c r="U1080" s="10">
        <v>22.2</v>
      </c>
      <c r="V1080" s="12">
        <v>5</v>
      </c>
      <c r="W1080" s="10">
        <v>21</v>
      </c>
      <c r="X1080" s="12">
        <v>5</v>
      </c>
      <c r="Y1080" s="10">
        <v>54.21</v>
      </c>
      <c r="Z1080" s="12">
        <v>5</v>
      </c>
      <c r="AA1080" s="10">
        <v>175.5</v>
      </c>
      <c r="AB1080" s="6">
        <v>6</v>
      </c>
      <c r="AD1080" s="2" t="e">
        <f t="shared" si="197"/>
        <v>#DIV/0!</v>
      </c>
      <c r="AE1080" s="58">
        <f t="shared" si="198"/>
        <v>-0.36553398891467392</v>
      </c>
      <c r="AF1080" s="58" t="e">
        <f t="shared" si="199"/>
        <v>#DIV/0!</v>
      </c>
      <c r="AG1080" s="57" t="str">
        <f t="shared" si="200"/>
        <v/>
      </c>
      <c r="AH1080" s="59" t="e">
        <f t="shared" si="201"/>
        <v>#N/A</v>
      </c>
      <c r="AI1080" s="60" t="e">
        <f t="shared" si="202"/>
        <v>#N/A</v>
      </c>
    </row>
    <row r="1081" spans="2:35">
      <c r="B1081" s="11"/>
      <c r="E1081" s="27">
        <f t="shared" si="193"/>
        <v>4725944.6359185269</v>
      </c>
      <c r="F1081" s="27">
        <f t="shared" si="194"/>
        <v>7074675.0473069139</v>
      </c>
      <c r="G1081" s="37">
        <f t="shared" si="195"/>
        <v>6347463.4457887989</v>
      </c>
      <c r="H1081" s="37">
        <f t="shared" si="196"/>
        <v>6379347.6789725982</v>
      </c>
      <c r="I1081" s="30"/>
      <c r="J1081" s="31"/>
      <c r="K1081" s="10">
        <f t="shared" si="203"/>
        <v>388.32</v>
      </c>
      <c r="L1081" s="10">
        <f t="shared" si="204"/>
        <v>388.49549999999999</v>
      </c>
      <c r="M1081" s="8">
        <v>43197</v>
      </c>
      <c r="N1081" s="16">
        <v>0.61249999999999993</v>
      </c>
      <c r="O1081" s="6">
        <v>385.05</v>
      </c>
      <c r="P1081" s="1">
        <v>7.8479999999999999</v>
      </c>
      <c r="Q1081" s="1">
        <v>2.5299999999999998</v>
      </c>
      <c r="R1081" s="1">
        <v>0.5</v>
      </c>
      <c r="S1081" s="10">
        <v>-1.9</v>
      </c>
      <c r="T1081" s="10">
        <v>78.510000000000005</v>
      </c>
      <c r="U1081" s="10">
        <v>22.41</v>
      </c>
      <c r="V1081" s="12">
        <v>5</v>
      </c>
      <c r="W1081" s="10">
        <v>28.5</v>
      </c>
      <c r="X1081" s="12">
        <v>5</v>
      </c>
      <c r="Y1081" s="10">
        <v>55.05</v>
      </c>
      <c r="Z1081" s="12">
        <v>5</v>
      </c>
      <c r="AA1081" s="10">
        <v>175.5</v>
      </c>
      <c r="AB1081" s="6">
        <v>6</v>
      </c>
      <c r="AD1081" s="2">
        <f t="shared" si="197"/>
        <v>1.0048341809958159</v>
      </c>
      <c r="AE1081" s="58">
        <f t="shared" si="198"/>
        <v>-0.3654183325781013</v>
      </c>
      <c r="AF1081" s="58">
        <f t="shared" si="199"/>
        <v>0.84081834753469908</v>
      </c>
      <c r="AG1081" s="57">
        <f t="shared" si="200"/>
        <v>-0.75297820117138026</v>
      </c>
      <c r="AH1081" s="59">
        <f t="shared" si="201"/>
        <v>2.1272704192627883</v>
      </c>
      <c r="AI1081" s="60">
        <f t="shared" si="202"/>
        <v>0.61061550017241439</v>
      </c>
    </row>
    <row r="1082" spans="2:35">
      <c r="B1082" s="11"/>
      <c r="E1082" s="27">
        <f t="shared" si="193"/>
        <v>4940787.5594244869</v>
      </c>
      <c r="F1082" s="27">
        <f t="shared" si="194"/>
        <v>7003155.7273360044</v>
      </c>
      <c r="G1082" s="37">
        <f t="shared" si="195"/>
        <v>6485240.8715671021</v>
      </c>
      <c r="H1082" s="37">
        <f t="shared" si="196"/>
        <v>6366358.1266355626</v>
      </c>
      <c r="I1082" s="30"/>
      <c r="J1082" s="31"/>
      <c r="K1082" s="10">
        <f t="shared" si="203"/>
        <v>388.95</v>
      </c>
      <c r="L1082" s="10">
        <f t="shared" si="204"/>
        <v>389.1345</v>
      </c>
      <c r="M1082" s="8">
        <v>43197</v>
      </c>
      <c r="N1082" s="16">
        <v>0.62013888888888891</v>
      </c>
      <c r="O1082" s="6">
        <v>385.05</v>
      </c>
      <c r="P1082" s="1">
        <v>7.8479999999999999</v>
      </c>
      <c r="Q1082" s="1">
        <v>2.46</v>
      </c>
      <c r="R1082" s="1">
        <v>0.51</v>
      </c>
      <c r="S1082" s="10">
        <v>-1.7</v>
      </c>
      <c r="T1082" s="10">
        <v>78.540000000000006</v>
      </c>
      <c r="U1082" s="10">
        <v>22.5</v>
      </c>
      <c r="V1082" s="12">
        <v>5</v>
      </c>
      <c r="W1082" s="10">
        <v>25.5</v>
      </c>
      <c r="X1082" s="12">
        <v>5</v>
      </c>
      <c r="Y1082" s="10">
        <v>55.08</v>
      </c>
      <c r="Z1082" s="12">
        <v>5</v>
      </c>
      <c r="AA1082" s="10">
        <v>184.5</v>
      </c>
      <c r="AB1082" s="6">
        <v>6</v>
      </c>
      <c r="AD1082" s="2">
        <f t="shared" si="197"/>
        <v>0.99014751823348091</v>
      </c>
      <c r="AE1082" s="58">
        <f t="shared" si="198"/>
        <v>-0.37894024616517241</v>
      </c>
      <c r="AF1082" s="58">
        <f t="shared" si="199"/>
        <v>0.8547692619088777</v>
      </c>
      <c r="AG1082" s="57">
        <f t="shared" si="200"/>
        <v>-0.6815110375572474</v>
      </c>
      <c r="AH1082" s="59">
        <f t="shared" si="201"/>
        <v>2.1027323842958388</v>
      </c>
      <c r="AI1082" s="60">
        <f t="shared" si="202"/>
        <v>0.61266247335710977</v>
      </c>
    </row>
    <row r="1083" spans="2:35">
      <c r="B1083" s="11"/>
      <c r="E1083" s="27">
        <f t="shared" si="193"/>
        <v>4664337.851291609</v>
      </c>
      <c r="F1083" s="27">
        <f t="shared" si="194"/>
        <v>7143404.3686086126</v>
      </c>
      <c r="G1083" s="37">
        <f t="shared" si="195"/>
        <v>6327872.3886784352</v>
      </c>
      <c r="H1083" s="37">
        <f t="shared" si="196"/>
        <v>6423281.7979016714</v>
      </c>
      <c r="I1083" s="30"/>
      <c r="J1083" s="31"/>
      <c r="K1083" s="10">
        <f t="shared" si="203"/>
        <v>385.65150000000006</v>
      </c>
      <c r="L1083" s="10">
        <f t="shared" si="204"/>
        <v>385.80000000000007</v>
      </c>
      <c r="M1083" s="8">
        <v>43196</v>
      </c>
      <c r="N1083" s="16">
        <v>0.38958333333333334</v>
      </c>
      <c r="O1083" s="6">
        <v>384.9</v>
      </c>
      <c r="P1083" s="1">
        <v>7.8479999999999999</v>
      </c>
      <c r="Q1083" s="1">
        <v>2.5499999999999998</v>
      </c>
      <c r="R1083" s="1">
        <v>0.49</v>
      </c>
      <c r="S1083" s="10">
        <v>-1.4</v>
      </c>
      <c r="T1083" s="10">
        <v>78.06</v>
      </c>
      <c r="U1083" s="10">
        <v>22.26</v>
      </c>
      <c r="V1083" s="12">
        <v>5</v>
      </c>
      <c r="W1083" s="10">
        <v>3</v>
      </c>
      <c r="X1083" s="12">
        <v>3</v>
      </c>
      <c r="Y1083" s="10">
        <v>54.72</v>
      </c>
      <c r="Z1083" s="12">
        <v>5</v>
      </c>
      <c r="AA1083" s="10">
        <v>148.5</v>
      </c>
      <c r="AB1083" s="6">
        <v>6</v>
      </c>
      <c r="AD1083" s="2">
        <f t="shared" si="197"/>
        <v>1.0201295398620109</v>
      </c>
      <c r="AE1083" s="58">
        <f t="shared" si="198"/>
        <v>-0.36152177820237741</v>
      </c>
      <c r="AF1083" s="58">
        <f t="shared" si="199"/>
        <v>0.83521522074970311</v>
      </c>
      <c r="AG1083" s="57">
        <f t="shared" si="200"/>
        <v>-0.78201599797543386</v>
      </c>
      <c r="AH1083" s="59">
        <f t="shared" si="201"/>
        <v>2.1297988129117429</v>
      </c>
      <c r="AI1083" s="60">
        <f t="shared" si="202"/>
        <v>0.60241763921127778</v>
      </c>
    </row>
    <row r="1084" spans="2:35">
      <c r="B1084" s="11"/>
      <c r="E1084" s="27">
        <f t="shared" si="193"/>
        <v>5075079.9236359717</v>
      </c>
      <c r="F1084" s="27">
        <f t="shared" si="194"/>
        <v>7149427.9581271242</v>
      </c>
      <c r="G1084" s="37">
        <f t="shared" si="195"/>
        <v>6668132.3131129192</v>
      </c>
      <c r="H1084" s="37">
        <f t="shared" si="196"/>
        <v>6514617.8764740052</v>
      </c>
      <c r="I1084" s="30"/>
      <c r="J1084" s="31"/>
      <c r="K1084" s="10">
        <f t="shared" si="203"/>
        <v>383.24250000000001</v>
      </c>
      <c r="L1084" s="10">
        <f t="shared" si="204"/>
        <v>383.39700000000005</v>
      </c>
      <c r="M1084" s="8">
        <v>43197</v>
      </c>
      <c r="N1084" s="16">
        <v>0.5444444444444444</v>
      </c>
      <c r="O1084" s="6">
        <v>384.9</v>
      </c>
      <c r="P1084" s="1">
        <v>7.8479999999999999</v>
      </c>
      <c r="Q1084" s="1">
        <v>2.42</v>
      </c>
      <c r="R1084" s="1">
        <v>0.49</v>
      </c>
      <c r="S1084" s="10">
        <v>-2.1</v>
      </c>
      <c r="T1084" s="10">
        <v>77.849999999999994</v>
      </c>
      <c r="U1084" s="10">
        <v>22.02</v>
      </c>
      <c r="V1084" s="12">
        <v>5</v>
      </c>
      <c r="W1084" s="10">
        <v>24</v>
      </c>
      <c r="X1084" s="12">
        <v>5</v>
      </c>
      <c r="Y1084" s="10">
        <v>54.45</v>
      </c>
      <c r="Z1084" s="12">
        <v>5</v>
      </c>
      <c r="AA1084" s="10">
        <v>154.5</v>
      </c>
      <c r="AB1084" s="6">
        <v>6</v>
      </c>
      <c r="AD1084" s="2">
        <f t="shared" si="197"/>
        <v>1.0196901779221044</v>
      </c>
      <c r="AE1084" s="58">
        <f t="shared" si="198"/>
        <v>-0.38700857299410174</v>
      </c>
      <c r="AF1084" s="58">
        <f t="shared" si="199"/>
        <v>0.85636351322283077</v>
      </c>
      <c r="AG1084" s="57">
        <f t="shared" si="200"/>
        <v>-0.67341844814725405</v>
      </c>
      <c r="AH1084" s="59">
        <f t="shared" si="201"/>
        <v>2.0723997019992506</v>
      </c>
      <c r="AI1084" s="60">
        <f t="shared" si="202"/>
        <v>0.58754065738253869</v>
      </c>
    </row>
    <row r="1085" spans="2:35">
      <c r="B1085" s="11"/>
      <c r="E1085" s="27">
        <f t="shared" si="193"/>
        <v>4970669.0830045808</v>
      </c>
      <c r="F1085" s="27">
        <f t="shared" si="194"/>
        <v>6867276.8704259293</v>
      </c>
      <c r="G1085" s="37">
        <f t="shared" si="195"/>
        <v>6433225.1688567037</v>
      </c>
      <c r="H1085" s="37">
        <f t="shared" si="196"/>
        <v>6261646.9531747866</v>
      </c>
      <c r="I1085" s="30"/>
      <c r="J1085" s="31"/>
      <c r="K1085" s="10">
        <f t="shared" si="203"/>
        <v>385.62749999999994</v>
      </c>
      <c r="L1085" s="10">
        <f t="shared" si="204"/>
        <v>385.80749999999995</v>
      </c>
      <c r="M1085" s="8">
        <v>43197</v>
      </c>
      <c r="N1085" s="16">
        <v>0.61805555555555558</v>
      </c>
      <c r="O1085" s="6">
        <v>384.9</v>
      </c>
      <c r="P1085" s="1">
        <v>7.8479999999999999</v>
      </c>
      <c r="Q1085" s="1">
        <v>2.4500000000000002</v>
      </c>
      <c r="R1085" s="1">
        <v>0.53</v>
      </c>
      <c r="S1085" s="10">
        <v>-1.4</v>
      </c>
      <c r="T1085" s="10">
        <v>78.12</v>
      </c>
      <c r="U1085" s="10">
        <v>22.47</v>
      </c>
      <c r="V1085" s="12">
        <v>5</v>
      </c>
      <c r="W1085" s="10">
        <v>25.5</v>
      </c>
      <c r="X1085" s="12">
        <v>5</v>
      </c>
      <c r="Y1085" s="10">
        <v>54.45</v>
      </c>
      <c r="Z1085" s="12">
        <v>5</v>
      </c>
      <c r="AA1085" s="10">
        <v>180</v>
      </c>
      <c r="AB1085" s="6">
        <v>6</v>
      </c>
      <c r="AD1085" s="2">
        <f t="shared" si="197"/>
        <v>0.96175937104429865</v>
      </c>
      <c r="AE1085" s="58">
        <f t="shared" si="198"/>
        <v>-0.38074654258776586</v>
      </c>
      <c r="AF1085" s="58">
        <f t="shared" si="199"/>
        <v>0.86164163949328432</v>
      </c>
      <c r="AG1085" s="57">
        <f t="shared" si="200"/>
        <v>-0.6467332158890633</v>
      </c>
      <c r="AH1085" s="59">
        <f t="shared" si="201"/>
        <v>2.1110220167585467</v>
      </c>
      <c r="AI1085" s="60">
        <f t="shared" si="202"/>
        <v>0.63161028186164814</v>
      </c>
    </row>
    <row r="1086" spans="2:35">
      <c r="B1086" s="11"/>
      <c r="E1086" s="27">
        <f t="shared" si="193"/>
        <v>5222293.2692309087</v>
      </c>
      <c r="F1086" s="27">
        <f t="shared" si="194"/>
        <v>7142566.4051241949</v>
      </c>
      <c r="G1086" s="37">
        <f t="shared" si="195"/>
        <v>6764429.7763064615</v>
      </c>
      <c r="H1086" s="37">
        <f t="shared" si="196"/>
        <v>6535206.6537657538</v>
      </c>
      <c r="I1086" s="30"/>
      <c r="J1086" s="31"/>
      <c r="K1086" s="10">
        <f t="shared" si="203"/>
        <v>385.62750000000005</v>
      </c>
      <c r="L1086" s="10">
        <f t="shared" si="204"/>
        <v>385.77900000000005</v>
      </c>
      <c r="M1086" s="8">
        <v>43198</v>
      </c>
      <c r="N1086" s="16">
        <v>0.21388888888888891</v>
      </c>
      <c r="O1086" s="6">
        <v>384.75</v>
      </c>
      <c r="P1086" s="1">
        <v>7.8479999999999999</v>
      </c>
      <c r="Q1086" s="1">
        <v>2.39</v>
      </c>
      <c r="R1086" s="1">
        <v>0.5</v>
      </c>
      <c r="S1086" s="10">
        <v>-5.5</v>
      </c>
      <c r="T1086" s="10">
        <v>77.819999999999993</v>
      </c>
      <c r="U1086" s="10">
        <v>22.11</v>
      </c>
      <c r="V1086" s="12">
        <v>5</v>
      </c>
      <c r="W1086" s="10">
        <v>24</v>
      </c>
      <c r="X1086" s="12">
        <v>5</v>
      </c>
      <c r="Y1086" s="10">
        <v>54.84</v>
      </c>
      <c r="Z1086" s="12">
        <v>5</v>
      </c>
      <c r="AA1086" s="10">
        <v>151.5</v>
      </c>
      <c r="AB1086" s="6">
        <v>6</v>
      </c>
      <c r="AD1086" s="2">
        <f t="shared" si="197"/>
        <v>0.99959611324762276</v>
      </c>
      <c r="AE1086" s="58">
        <f t="shared" si="198"/>
        <v>-0.39388389370855414</v>
      </c>
      <c r="AF1086" s="58">
        <f t="shared" si="199"/>
        <v>0.86444598421834973</v>
      </c>
      <c r="AG1086" s="57">
        <f t="shared" si="200"/>
        <v>-0.63262138872202278</v>
      </c>
      <c r="AH1086" s="59">
        <f t="shared" si="201"/>
        <v>2.0660259022818561</v>
      </c>
      <c r="AI1086" s="60">
        <f t="shared" si="202"/>
        <v>0.59392573417792605</v>
      </c>
    </row>
    <row r="1087" spans="2:35">
      <c r="B1087" s="11"/>
      <c r="E1087" s="27">
        <f t="shared" si="193"/>
        <v>4646096.3006148497</v>
      </c>
      <c r="F1087" s="27">
        <f t="shared" si="194"/>
        <v>7169624.9241683688</v>
      </c>
      <c r="G1087" s="37">
        <f t="shared" si="195"/>
        <v>6320322.917531006</v>
      </c>
      <c r="H1087" s="37">
        <f t="shared" si="196"/>
        <v>6438530.1892242096</v>
      </c>
      <c r="I1087" s="30"/>
      <c r="J1087" s="31"/>
      <c r="K1087" s="10">
        <f t="shared" si="203"/>
        <v>385.75499999999994</v>
      </c>
      <c r="L1087" s="10">
        <f t="shared" si="204"/>
        <v>385.93049999999994</v>
      </c>
      <c r="M1087" s="8">
        <v>43197</v>
      </c>
      <c r="N1087" s="16">
        <v>0.17083333333333331</v>
      </c>
      <c r="O1087" s="6">
        <v>384.45</v>
      </c>
      <c r="P1087" s="1">
        <v>7.8479999999999999</v>
      </c>
      <c r="Q1087" s="1">
        <v>2.56</v>
      </c>
      <c r="R1087" s="1">
        <v>0.49</v>
      </c>
      <c r="S1087" s="10">
        <v>3.3</v>
      </c>
      <c r="T1087" s="10">
        <v>77.819999999999993</v>
      </c>
      <c r="U1087" s="10">
        <v>22.08</v>
      </c>
      <c r="V1087" s="12">
        <v>5</v>
      </c>
      <c r="W1087" s="10">
        <v>25.5</v>
      </c>
      <c r="X1087" s="12">
        <v>5</v>
      </c>
      <c r="Y1087" s="10">
        <v>54.87</v>
      </c>
      <c r="Z1087" s="12">
        <v>5</v>
      </c>
      <c r="AA1087" s="10">
        <v>175.5</v>
      </c>
      <c r="AB1087" s="6">
        <v>6</v>
      </c>
      <c r="AD1087" s="2">
        <f t="shared" si="197"/>
        <v>1.0176372627578698</v>
      </c>
      <c r="AE1087" s="58">
        <f t="shared" si="198"/>
        <v>-0.35935844321736088</v>
      </c>
      <c r="AF1087" s="58">
        <f t="shared" si="199"/>
        <v>0.83338541368089625</v>
      </c>
      <c r="AG1087" s="57">
        <f t="shared" si="200"/>
        <v>-0.79154105046649037</v>
      </c>
      <c r="AH1087" s="59">
        <f t="shared" si="201"/>
        <v>2.1334666590230946</v>
      </c>
      <c r="AI1087" s="60">
        <f t="shared" si="202"/>
        <v>0.60374032621360252</v>
      </c>
    </row>
    <row r="1088" spans="2:35">
      <c r="B1088" s="11"/>
      <c r="E1088" s="27">
        <f t="shared" si="193"/>
        <v>4866205.201580965</v>
      </c>
      <c r="F1088" s="27">
        <f t="shared" si="194"/>
        <v>7612085.1746401759</v>
      </c>
      <c r="G1088" s="37">
        <f t="shared" si="195"/>
        <v>6742048.3855762659</v>
      </c>
      <c r="H1088" s="37">
        <f t="shared" si="196"/>
        <v>6855007.2404440669</v>
      </c>
      <c r="I1088" s="30"/>
      <c r="J1088" s="31"/>
      <c r="K1088" s="10">
        <f t="shared" si="203"/>
        <v>384.92699999999996</v>
      </c>
      <c r="L1088" s="10">
        <f t="shared" si="204"/>
        <v>385.08150000000001</v>
      </c>
      <c r="M1088" s="8">
        <v>43196</v>
      </c>
      <c r="N1088" s="16">
        <v>0.42430555555555555</v>
      </c>
      <c r="O1088" s="6">
        <v>384.15</v>
      </c>
      <c r="P1088" s="1">
        <v>7.8479999999999999</v>
      </c>
      <c r="Q1088" s="1">
        <v>2.48</v>
      </c>
      <c r="R1088" s="1">
        <v>0.43</v>
      </c>
      <c r="S1088" s="10">
        <v>-0.6</v>
      </c>
      <c r="T1088" s="10">
        <v>77.31</v>
      </c>
      <c r="U1088" s="10">
        <v>22.08</v>
      </c>
      <c r="V1088" s="12">
        <v>5</v>
      </c>
      <c r="W1088" s="10">
        <v>1.5</v>
      </c>
      <c r="X1088" s="12">
        <v>3</v>
      </c>
      <c r="Y1088" s="10">
        <v>54.75</v>
      </c>
      <c r="Z1088" s="12">
        <v>5</v>
      </c>
      <c r="AA1088" s="10">
        <v>154.5</v>
      </c>
      <c r="AB1088" s="6">
        <v>6</v>
      </c>
      <c r="AD1088" s="2">
        <f t="shared" si="197"/>
        <v>1.1225586337378344</v>
      </c>
      <c r="AE1088" s="58">
        <f t="shared" si="198"/>
        <v>-0.37376886449238922</v>
      </c>
      <c r="AF1088" s="58">
        <f t="shared" si="199"/>
        <v>0.8295096056972292</v>
      </c>
      <c r="AG1088" s="57">
        <f t="shared" si="200"/>
        <v>-0.81178580492969155</v>
      </c>
      <c r="AH1088" s="59">
        <f t="shared" si="201"/>
        <v>2.0571838221291285</v>
      </c>
      <c r="AI1088" s="60">
        <f t="shared" si="202"/>
        <v>0.53228844197186864</v>
      </c>
    </row>
    <row r="1089" spans="2:35">
      <c r="B1089" s="11"/>
      <c r="E1089" s="27">
        <f t="shared" si="193"/>
        <v>5207346.4856974157</v>
      </c>
      <c r="F1089" s="27">
        <f t="shared" si="194"/>
        <v>6388932.4621029142</v>
      </c>
      <c r="G1089" s="37">
        <f t="shared" si="195"/>
        <v>6307677.5053102663</v>
      </c>
      <c r="H1089" s="37">
        <f t="shared" si="196"/>
        <v>5926937.8065075111</v>
      </c>
      <c r="I1089" s="30"/>
      <c r="J1089" s="31"/>
      <c r="K1089" s="10">
        <f t="shared" si="203"/>
        <v>386.53499999999997</v>
      </c>
      <c r="L1089" s="10">
        <f t="shared" si="204"/>
        <v>386.71499999999997</v>
      </c>
      <c r="M1089" s="8">
        <v>43197</v>
      </c>
      <c r="N1089" s="16">
        <v>0.61458333333333337</v>
      </c>
      <c r="O1089" s="6">
        <v>384.15</v>
      </c>
      <c r="P1089" s="1">
        <v>7.8479999999999999</v>
      </c>
      <c r="Q1089" s="1">
        <v>2.38</v>
      </c>
      <c r="R1089" s="1">
        <v>0.61</v>
      </c>
      <c r="S1089" s="10">
        <v>-1.8</v>
      </c>
      <c r="T1089" s="10">
        <v>78.03</v>
      </c>
      <c r="U1089" s="10">
        <v>22.08</v>
      </c>
      <c r="V1089" s="12">
        <v>5</v>
      </c>
      <c r="W1089" s="10">
        <v>27</v>
      </c>
      <c r="X1089" s="12">
        <v>5</v>
      </c>
      <c r="Y1089" s="10">
        <v>55.02</v>
      </c>
      <c r="Z1089" s="12">
        <v>5</v>
      </c>
      <c r="AA1089" s="10">
        <v>180</v>
      </c>
      <c r="AB1089" s="6">
        <v>6</v>
      </c>
      <c r="AD1089" s="2">
        <f t="shared" si="197"/>
        <v>0.86269894105906708</v>
      </c>
      <c r="AE1089" s="58">
        <f t="shared" si="198"/>
        <v>-0.39457644746163922</v>
      </c>
      <c r="AF1089" s="58">
        <f t="shared" si="199"/>
        <v>0.89582363857473912</v>
      </c>
      <c r="AG1089" s="57">
        <f t="shared" si="200"/>
        <v>-0.47777481780681808</v>
      </c>
      <c r="AH1089" s="59">
        <f t="shared" si="201"/>
        <v>2.1320602598078788</v>
      </c>
      <c r="AI1089" s="60">
        <f t="shared" si="202"/>
        <v>0.69920949430859936</v>
      </c>
    </row>
    <row r="1090" spans="2:35">
      <c r="B1090" s="11"/>
      <c r="E1090" s="27">
        <f t="shared" si="193"/>
        <v>5138600.986254585</v>
      </c>
      <c r="F1090" s="27">
        <f t="shared" si="194"/>
        <v>7880387.4852456152</v>
      </c>
      <c r="G1090" s="37">
        <f t="shared" si="195"/>
        <v>7104032.7979622297</v>
      </c>
      <c r="H1090" s="37">
        <f t="shared" si="196"/>
        <v>7117863.1641766354</v>
      </c>
      <c r="I1090" s="30"/>
      <c r="J1090" s="31"/>
      <c r="K1090" s="10">
        <f t="shared" si="203"/>
        <v>385.0575</v>
      </c>
      <c r="L1090" s="10">
        <f t="shared" si="204"/>
        <v>385.209</v>
      </c>
      <c r="M1090" s="8">
        <v>43198</v>
      </c>
      <c r="N1090" s="16">
        <v>6.9444444444444441E-3</v>
      </c>
      <c r="O1090" s="6">
        <v>384.15</v>
      </c>
      <c r="P1090" s="1">
        <v>7.8479999999999999</v>
      </c>
      <c r="Q1090" s="1">
        <v>2.4300000000000002</v>
      </c>
      <c r="R1090" s="1">
        <v>0.42</v>
      </c>
      <c r="S1090" s="10">
        <v>-8.1999999999999993</v>
      </c>
      <c r="T1090" s="10">
        <v>78.12</v>
      </c>
      <c r="U1090" s="10">
        <v>22.23</v>
      </c>
      <c r="V1090" s="12">
        <v>5</v>
      </c>
      <c r="W1090" s="10">
        <v>30</v>
      </c>
      <c r="X1090" s="12">
        <v>5</v>
      </c>
      <c r="Y1090" s="10">
        <v>54.6</v>
      </c>
      <c r="Z1090" s="12">
        <v>5</v>
      </c>
      <c r="AA1090" s="10">
        <v>151.5</v>
      </c>
      <c r="AB1090" s="6">
        <v>6</v>
      </c>
      <c r="AD1090" s="2">
        <f t="shared" si="197"/>
        <v>1.1265434104479777</v>
      </c>
      <c r="AE1090" s="58">
        <f t="shared" si="198"/>
        <v>-0.38545041074582809</v>
      </c>
      <c r="AF1090" s="58">
        <f t="shared" si="199"/>
        <v>0.8339594135260936</v>
      </c>
      <c r="AG1090" s="57">
        <f t="shared" si="200"/>
        <v>-0.78855084746633364</v>
      </c>
      <c r="AH1090" s="59">
        <f t="shared" si="201"/>
        <v>2.0265213748684077</v>
      </c>
      <c r="AI1090" s="60">
        <f t="shared" si="202"/>
        <v>0.51713552758776127</v>
      </c>
    </row>
    <row r="1091" spans="2:35">
      <c r="B1091" s="11"/>
      <c r="E1091" s="27">
        <f t="shared" si="193"/>
        <v>4840932.9069069726</v>
      </c>
      <c r="F1091" s="27" t="e">
        <f t="shared" si="194"/>
        <v>#N/A</v>
      </c>
      <c r="G1091" s="37" t="e">
        <f t="shared" si="195"/>
        <v>#N/A</v>
      </c>
      <c r="H1091" s="37" t="e">
        <f t="shared" si="196"/>
        <v>#N/A</v>
      </c>
      <c r="I1091" s="30"/>
      <c r="J1091" s="31"/>
      <c r="K1091" s="10">
        <f t="shared" si="203"/>
        <v>384.73200000000003</v>
      </c>
      <c r="L1091" s="10">
        <f t="shared" si="204"/>
        <v>384.8775</v>
      </c>
      <c r="M1091" s="8">
        <v>43196</v>
      </c>
      <c r="N1091" s="16">
        <v>0.38472222222222219</v>
      </c>
      <c r="O1091" s="6">
        <v>384</v>
      </c>
      <c r="P1091" s="1">
        <v>7.8479999999999999</v>
      </c>
      <c r="Q1091" s="1">
        <v>2.4900000000000002</v>
      </c>
      <c r="R1091" s="1">
        <v>0</v>
      </c>
      <c r="S1091" s="10">
        <v>-2.2000000000000002</v>
      </c>
      <c r="T1091" s="10">
        <v>78</v>
      </c>
      <c r="U1091" s="10">
        <v>22.26</v>
      </c>
      <c r="V1091" s="12">
        <v>5</v>
      </c>
      <c r="W1091" s="10">
        <v>1.5</v>
      </c>
      <c r="X1091" s="12">
        <v>3</v>
      </c>
      <c r="Y1091" s="10">
        <v>54.54</v>
      </c>
      <c r="Z1091" s="12">
        <v>5</v>
      </c>
      <c r="AA1091" s="10">
        <v>145.5</v>
      </c>
      <c r="AB1091" s="6">
        <v>6</v>
      </c>
      <c r="AD1091" s="2" t="e">
        <f t="shared" si="197"/>
        <v>#DIV/0!</v>
      </c>
      <c r="AE1091" s="58">
        <f t="shared" si="198"/>
        <v>-0.37173421100659076</v>
      </c>
      <c r="AF1091" s="58" t="e">
        <f t="shared" si="199"/>
        <v>#DIV/0!</v>
      </c>
      <c r="AG1091" s="57" t="str">
        <f t="shared" si="200"/>
        <v/>
      </c>
      <c r="AH1091" s="59" t="e">
        <f t="shared" si="201"/>
        <v>#N/A</v>
      </c>
      <c r="AI1091" s="60" t="e">
        <f t="shared" si="202"/>
        <v>#N/A</v>
      </c>
    </row>
    <row r="1092" spans="2:35">
      <c r="B1092" s="11"/>
      <c r="E1092" s="27">
        <f t="shared" si="193"/>
        <v>4469755.7437496679</v>
      </c>
      <c r="F1092" s="27">
        <f t="shared" si="194"/>
        <v>6625873.9061128991</v>
      </c>
      <c r="G1092" s="37">
        <f t="shared" si="195"/>
        <v>5908220.9285515742</v>
      </c>
      <c r="H1092" s="37">
        <f t="shared" si="196"/>
        <v>5955747.5091144862</v>
      </c>
      <c r="I1092" s="30"/>
      <c r="J1092" s="31"/>
      <c r="K1092" s="10">
        <f t="shared" si="203"/>
        <v>385.2525</v>
      </c>
      <c r="L1092" s="10">
        <f t="shared" si="204"/>
        <v>385.40249999999997</v>
      </c>
      <c r="M1092" s="8">
        <v>43196</v>
      </c>
      <c r="N1092" s="16">
        <v>0.88888888888888884</v>
      </c>
      <c r="O1092" s="6">
        <v>384</v>
      </c>
      <c r="P1092" s="1">
        <v>7.8479999999999999</v>
      </c>
      <c r="Q1092" s="1">
        <v>2.62</v>
      </c>
      <c r="R1092" s="1">
        <v>0.56999999999999995</v>
      </c>
      <c r="S1092" s="10">
        <v>2</v>
      </c>
      <c r="T1092" s="10">
        <v>78</v>
      </c>
      <c r="U1092" s="10">
        <v>22.26</v>
      </c>
      <c r="V1092" s="12">
        <v>5</v>
      </c>
      <c r="W1092" s="10">
        <v>100.5</v>
      </c>
      <c r="X1092" s="12">
        <v>5</v>
      </c>
      <c r="Y1092" s="10">
        <v>54.54</v>
      </c>
      <c r="Z1092" s="12">
        <v>5</v>
      </c>
      <c r="AA1092" s="10">
        <v>150</v>
      </c>
      <c r="AB1092" s="6">
        <v>6</v>
      </c>
      <c r="AD1092" s="2">
        <f t="shared" si="197"/>
        <v>0.90824693311171423</v>
      </c>
      <c r="AE1092" s="58">
        <f t="shared" si="198"/>
        <v>-0.34824962522395886</v>
      </c>
      <c r="AF1092" s="58">
        <f t="shared" si="199"/>
        <v>0.84369697846456426</v>
      </c>
      <c r="AG1092" s="57">
        <f t="shared" si="200"/>
        <v>-0.73813506230611203</v>
      </c>
      <c r="AH1092" s="59">
        <f t="shared" si="201"/>
        <v>2.2104860835771585</v>
      </c>
      <c r="AI1092" s="60">
        <f t="shared" si="202"/>
        <v>0.69372662340925051</v>
      </c>
    </row>
    <row r="1093" spans="2:35">
      <c r="B1093" s="11"/>
      <c r="E1093" s="27">
        <f t="shared" si="193"/>
        <v>4932586.0520099699</v>
      </c>
      <c r="F1093" s="27">
        <f t="shared" si="194"/>
        <v>7227318.1850674385</v>
      </c>
      <c r="G1093" s="37">
        <f t="shared" si="195"/>
        <v>6596124.1444555381</v>
      </c>
      <c r="H1093" s="37">
        <f t="shared" si="196"/>
        <v>6547895.7966610938</v>
      </c>
      <c r="I1093" s="30"/>
      <c r="J1093" s="31"/>
      <c r="K1093" s="10">
        <f t="shared" si="203"/>
        <v>386.53499999999997</v>
      </c>
      <c r="L1093" s="10">
        <f t="shared" si="204"/>
        <v>386.71499999999997</v>
      </c>
      <c r="M1093" s="8">
        <v>43197</v>
      </c>
      <c r="N1093" s="16">
        <v>0.60347222222222219</v>
      </c>
      <c r="O1093" s="6">
        <v>384</v>
      </c>
      <c r="P1093" s="1">
        <v>7.8479999999999999</v>
      </c>
      <c r="Q1093" s="1">
        <v>2.46</v>
      </c>
      <c r="R1093" s="1">
        <v>0.48</v>
      </c>
      <c r="S1093" s="10">
        <v>-1.7</v>
      </c>
      <c r="T1093" s="10">
        <v>77.52</v>
      </c>
      <c r="U1093" s="10">
        <v>22.05</v>
      </c>
      <c r="V1093" s="12">
        <v>5</v>
      </c>
      <c r="W1093" s="10">
        <v>27</v>
      </c>
      <c r="X1093" s="12">
        <v>5</v>
      </c>
      <c r="Y1093" s="10">
        <v>55.05</v>
      </c>
      <c r="Z1093" s="12">
        <v>5</v>
      </c>
      <c r="AA1093" s="10">
        <v>180</v>
      </c>
      <c r="AB1093" s="6">
        <v>6</v>
      </c>
      <c r="AD1093" s="2">
        <f t="shared" si="197"/>
        <v>1.0339689946682817</v>
      </c>
      <c r="AE1093" s="58">
        <f t="shared" si="198"/>
        <v>-0.37759293999737809</v>
      </c>
      <c r="AF1093" s="58">
        <f t="shared" si="199"/>
        <v>0.84606283770823976</v>
      </c>
      <c r="AG1093" s="57">
        <f t="shared" si="200"/>
        <v>-0.72597380393018884</v>
      </c>
      <c r="AH1093" s="59">
        <f t="shared" si="201"/>
        <v>2.0813145807622702</v>
      </c>
      <c r="AI1093" s="60">
        <f t="shared" si="202"/>
        <v>0.58255725843693018</v>
      </c>
    </row>
    <row r="1094" spans="2:35">
      <c r="B1094" s="11"/>
      <c r="E1094" s="27">
        <f t="shared" si="193"/>
        <v>4806673.2286734991</v>
      </c>
      <c r="F1094" s="27">
        <f t="shared" si="194"/>
        <v>7619520.5481941504</v>
      </c>
      <c r="G1094" s="37">
        <f t="shared" si="195"/>
        <v>6689767.5760407969</v>
      </c>
      <c r="H1094" s="37">
        <f t="shared" si="196"/>
        <v>6848141.6621903069</v>
      </c>
      <c r="I1094" s="30"/>
      <c r="J1094" s="31"/>
      <c r="K1094" s="10">
        <f t="shared" si="203"/>
        <v>385.64249999999998</v>
      </c>
      <c r="L1094" s="10">
        <f t="shared" si="204"/>
        <v>385.82100000000003</v>
      </c>
      <c r="M1094" s="8">
        <v>43197</v>
      </c>
      <c r="N1094" s="16">
        <v>0.60555555555555551</v>
      </c>
      <c r="O1094" s="6">
        <v>384</v>
      </c>
      <c r="P1094" s="1">
        <v>7.8479999999999999</v>
      </c>
      <c r="Q1094" s="1">
        <v>2.5</v>
      </c>
      <c r="R1094" s="1">
        <v>0.43</v>
      </c>
      <c r="S1094" s="10">
        <v>-1.6</v>
      </c>
      <c r="T1094" s="10">
        <v>77.849999999999994</v>
      </c>
      <c r="U1094" s="10">
        <v>22.44</v>
      </c>
      <c r="V1094" s="12">
        <v>5</v>
      </c>
      <c r="W1094" s="10">
        <v>30</v>
      </c>
      <c r="X1094" s="12">
        <v>5</v>
      </c>
      <c r="Y1094" s="10">
        <v>54.48</v>
      </c>
      <c r="Z1094" s="12">
        <v>5</v>
      </c>
      <c r="AA1094" s="10">
        <v>178.5</v>
      </c>
      <c r="AB1094" s="6">
        <v>6</v>
      </c>
      <c r="AD1094" s="2">
        <f t="shared" si="197"/>
        <v>1.1217511737290065</v>
      </c>
      <c r="AE1094" s="58">
        <f t="shared" si="198"/>
        <v>-0.36975977593410247</v>
      </c>
      <c r="AF1094" s="58">
        <f t="shared" si="199"/>
        <v>0.82636577963387048</v>
      </c>
      <c r="AG1094" s="57">
        <f t="shared" si="200"/>
        <v>-0.82827675544451529</v>
      </c>
      <c r="AH1094" s="59">
        <f t="shared" si="201"/>
        <v>2.0659144490846764</v>
      </c>
      <c r="AI1094" s="60">
        <f t="shared" si="202"/>
        <v>0.53431348017932823</v>
      </c>
    </row>
    <row r="1095" spans="2:35">
      <c r="B1095" s="11"/>
      <c r="E1095" s="27">
        <f t="shared" si="193"/>
        <v>4963501.9875090681</v>
      </c>
      <c r="F1095" s="27">
        <f t="shared" si="194"/>
        <v>7302768.6334462957</v>
      </c>
      <c r="G1095" s="37">
        <f t="shared" si="195"/>
        <v>6644162.1208273144</v>
      </c>
      <c r="H1095" s="37">
        <f t="shared" si="196"/>
        <v>6603500.6427363027</v>
      </c>
      <c r="I1095" s="30"/>
      <c r="J1095" s="31"/>
      <c r="K1095" s="10">
        <f t="shared" si="203"/>
        <v>384.88499999999999</v>
      </c>
      <c r="L1095" s="10">
        <f t="shared" si="204"/>
        <v>385.0335</v>
      </c>
      <c r="M1095" s="8">
        <v>43198</v>
      </c>
      <c r="N1095" s="16">
        <v>8.3333333333333332E-3</v>
      </c>
      <c r="O1095" s="6">
        <v>384</v>
      </c>
      <c r="P1095" s="1">
        <v>7.8479999999999999</v>
      </c>
      <c r="Q1095" s="1">
        <v>2.48</v>
      </c>
      <c r="R1095" s="1">
        <v>0.49</v>
      </c>
      <c r="S1095" s="10">
        <v>-7.9</v>
      </c>
      <c r="T1095" s="10">
        <v>77.790000000000006</v>
      </c>
      <c r="U1095" s="10">
        <v>22.2</v>
      </c>
      <c r="V1095" s="12">
        <v>5</v>
      </c>
      <c r="W1095" s="10">
        <v>28.5</v>
      </c>
      <c r="X1095" s="12">
        <v>5</v>
      </c>
      <c r="Y1095" s="10">
        <v>54.6</v>
      </c>
      <c r="Z1095" s="12">
        <v>5</v>
      </c>
      <c r="AA1095" s="10">
        <v>148.5</v>
      </c>
      <c r="AB1095" s="6">
        <v>6</v>
      </c>
      <c r="AD1095" s="2">
        <f t="shared" si="197"/>
        <v>1.0073899210168435</v>
      </c>
      <c r="AE1095" s="58">
        <f t="shared" si="198"/>
        <v>-0.37499130179966556</v>
      </c>
      <c r="AF1095" s="58">
        <f t="shared" si="199"/>
        <v>0.8449513038550025</v>
      </c>
      <c r="AG1095" s="57">
        <f t="shared" si="200"/>
        <v>-0.73168319543164206</v>
      </c>
      <c r="AH1095" s="59">
        <f t="shared" si="201"/>
        <v>2.0954792335604062</v>
      </c>
      <c r="AI1095" s="60">
        <f t="shared" si="202"/>
        <v>0.59547618806172631</v>
      </c>
    </row>
    <row r="1096" spans="2:35">
      <c r="B1096" s="11"/>
      <c r="E1096" s="27">
        <f t="shared" si="193"/>
        <v>5151498.8799492568</v>
      </c>
      <c r="F1096" s="27">
        <f t="shared" si="194"/>
        <v>7336537.6736835567</v>
      </c>
      <c r="G1096" s="37">
        <f t="shared" si="195"/>
        <v>6808275.0253068078</v>
      </c>
      <c r="H1096" s="37">
        <f t="shared" si="196"/>
        <v>6668676.4568914501</v>
      </c>
      <c r="I1096" s="30"/>
      <c r="J1096" s="31"/>
      <c r="K1096" s="10">
        <f t="shared" si="203"/>
        <v>384.85500000000008</v>
      </c>
      <c r="L1096" s="10">
        <f t="shared" si="204"/>
        <v>385.00050000000005</v>
      </c>
      <c r="M1096" s="8">
        <v>43198</v>
      </c>
      <c r="N1096" s="16">
        <v>6.9444444444444434E-2</v>
      </c>
      <c r="O1096" s="6">
        <v>384</v>
      </c>
      <c r="P1096" s="1">
        <v>7.8479999999999999</v>
      </c>
      <c r="Q1096" s="1">
        <v>2.4300000000000002</v>
      </c>
      <c r="R1096" s="1">
        <v>0.49</v>
      </c>
      <c r="S1096" s="10">
        <v>-8.6999999999999993</v>
      </c>
      <c r="T1096" s="10">
        <v>77.73</v>
      </c>
      <c r="U1096" s="10">
        <v>22.53</v>
      </c>
      <c r="V1096" s="12">
        <v>5</v>
      </c>
      <c r="W1096" s="10">
        <v>25.5</v>
      </c>
      <c r="X1096" s="12">
        <v>5</v>
      </c>
      <c r="Y1096" s="10">
        <v>54.27</v>
      </c>
      <c r="Z1096" s="12">
        <v>5</v>
      </c>
      <c r="AA1096" s="10">
        <v>145.5</v>
      </c>
      <c r="AB1096" s="6">
        <v>6</v>
      </c>
      <c r="AD1096" s="2">
        <f t="shared" si="197"/>
        <v>1.0049383052355565</v>
      </c>
      <c r="AE1096" s="58">
        <f t="shared" si="198"/>
        <v>-0.38545933530682452</v>
      </c>
      <c r="AF1096" s="58">
        <f t="shared" si="199"/>
        <v>0.85340421728876314</v>
      </c>
      <c r="AG1096" s="57">
        <f t="shared" si="200"/>
        <v>-0.68845215307603236</v>
      </c>
      <c r="AH1096" s="59">
        <f t="shared" si="201"/>
        <v>2.0737722480116947</v>
      </c>
      <c r="AI1096" s="60">
        <f t="shared" si="202"/>
        <v>0.58957803503227124</v>
      </c>
    </row>
    <row r="1097" spans="2:35">
      <c r="B1097" s="11"/>
      <c r="E1097" s="27">
        <f t="shared" si="193"/>
        <v>4720026.4927158663</v>
      </c>
      <c r="F1097" s="27">
        <f t="shared" si="194"/>
        <v>6818687.6457501845</v>
      </c>
      <c r="G1097" s="37">
        <f t="shared" si="195"/>
        <v>6209582.8958282713</v>
      </c>
      <c r="H1097" s="37">
        <f t="shared" si="196"/>
        <v>6166346.5194819393</v>
      </c>
      <c r="I1097" s="30"/>
      <c r="J1097" s="31"/>
      <c r="K1097" s="10">
        <f t="shared" si="203"/>
        <v>384.5745</v>
      </c>
      <c r="L1097" s="10">
        <f t="shared" si="204"/>
        <v>384.71849999999995</v>
      </c>
      <c r="M1097" s="8">
        <v>43196</v>
      </c>
      <c r="N1097" s="16">
        <v>0.3840277777777778</v>
      </c>
      <c r="O1097" s="6">
        <v>383.85</v>
      </c>
      <c r="P1097" s="1">
        <v>7.8479999999999999</v>
      </c>
      <c r="Q1097" s="1">
        <v>2.5299999999999998</v>
      </c>
      <c r="R1097" s="1">
        <v>0.54</v>
      </c>
      <c r="S1097" s="10">
        <v>-2.2999999999999998</v>
      </c>
      <c r="T1097" s="10">
        <v>77.58</v>
      </c>
      <c r="U1097" s="10">
        <v>22.08</v>
      </c>
      <c r="V1097" s="12">
        <v>5</v>
      </c>
      <c r="W1097" s="10">
        <v>1.5</v>
      </c>
      <c r="X1097" s="12">
        <v>3</v>
      </c>
      <c r="Y1097" s="10">
        <v>54.69</v>
      </c>
      <c r="Z1097" s="12">
        <v>5</v>
      </c>
      <c r="AA1097" s="10">
        <v>144</v>
      </c>
      <c r="AB1097" s="6">
        <v>6</v>
      </c>
      <c r="AD1097" s="2">
        <f t="shared" si="197"/>
        <v>0.9458089076471845</v>
      </c>
      <c r="AE1097" s="58">
        <f t="shared" si="198"/>
        <v>-0.36398878904747989</v>
      </c>
      <c r="AF1097" s="58">
        <f t="shared" si="199"/>
        <v>0.84994356290069994</v>
      </c>
      <c r="AG1097" s="57">
        <f t="shared" si="200"/>
        <v>-0.70609910914574903</v>
      </c>
      <c r="AH1097" s="59">
        <f t="shared" si="201"/>
        <v>2.1503572141387708</v>
      </c>
      <c r="AI1097" s="60">
        <f t="shared" si="202"/>
        <v>0.65238455505021409</v>
      </c>
    </row>
    <row r="1098" spans="2:35">
      <c r="B1098" s="11"/>
      <c r="E1098" s="27">
        <f t="shared" ref="E1098:E1161" si="205">IF(ISNUMBER((2*Q1098*1000-O1098*P1098*$C$3-2*Q1098*1000*SQRT(1-O1098*P1098*$C$3/(Q1098*1000)-(O1098*P1098*$C$3/(2*Q1098*1000))^2*TAN(S1098*PI()/180)^2))/((O1098*10^-6)^2*$C$2)),(2*Q1098*1000-O1098*P1098*$C$3-2*Q1098*1000*SQRT(1-O1098*P1098*$C$3/(Q1098*1000)-(O1098*P1098*$C$3/(2*Q1098*1000))^2*TAN(S1098*PI()/180)^2))/((O1098*10^-6)^2*$C$2),#N/A)</f>
        <v>5009635.470593147</v>
      </c>
      <c r="F1098" s="27">
        <f t="shared" ref="F1098:F1161" si="206">IF(ISNUMBER((2*R1098*1000+O1098*P1098*$C$3-2*R1098*1000*SQRT(1+O1098*P1098*$C$3/(R1098*1000)-(O1098*P1098*$C$3)^2*TAN(S1098*PI()/180)^2/(4*(R1098*1000)^2)))/((O1098*10^-6)^2*$C$2)),(2*R1098*1000+O1098*P1098*$C$3-2*R1098*1000*SQRT(1+O1098*P1098*$C$3/(R1098*1000)-(O1098*P1098*$C$3)^2*TAN(S1098*PI()/180)^2/(4*(R1098*1000)^2)))/((O1098*10^-6)^2*$C$2),#N/A)</f>
        <v>6767321.8151446898</v>
      </c>
      <c r="G1098" s="37">
        <f t="shared" ref="G1098:G1161" si="207">IF(ISNUMBER((2*AH1098*1000-O1098*P1098*$C$3-2*AH1098*1000*SQRT(1-O1098*P1098*$C$3/(AH1098*1000)-(O1098*P1098*$C$3/(2*AH1098*1000))^2*TAN(S1098*PI()/180)^2))/((O1098*10^-6)^2*$C$2)),(2*AH1098*1000-O1098*P1098*$C$3-2*AH1098*1000*SQRT(1-O1098*P1098*$C$3/(AH1098*1000)-(O1098*P1098*$C$3/(2*AH1098*1000))^2*TAN(S1098*PI()/180)^2))/((O1098*10^-6)^2*$C$2),#N/A)</f>
        <v>6401000.8444554694</v>
      </c>
      <c r="H1098" s="37">
        <f t="shared" ref="H1098:H1161" si="208">IF(ISNUMBER((2*AI1098*1000+O1098*P1098*$C$3-2*AI1098*1000*SQRT(1+O1098*P1098*$C$3/(AI1098*1000)-(O1098*P1098*$C$3)^2*TAN(S1098*PI()/180)^2/(4*(AI1098*1000)^2)))/((O1098*10^-6)^2*$C$2)),(2*AI1098*1000+O1098*P1098*$C$3-2*AI1098*1000*SQRT(1+O1098*P1098*$C$3/(AI1098*1000)-(O1098*P1098*$C$3)^2*TAN(S1098*PI()/180)^2/(4*(AI1098*1000)^2)))/((O1098*10^-6)^2*$C$2),#N/A)</f>
        <v>6186123.5641653538</v>
      </c>
      <c r="I1098" s="30"/>
      <c r="J1098" s="31"/>
      <c r="K1098" s="10">
        <f t="shared" si="203"/>
        <v>384.72750000000002</v>
      </c>
      <c r="L1098" s="10">
        <f t="shared" si="204"/>
        <v>384.87900000000002</v>
      </c>
      <c r="M1098" s="8">
        <v>43198</v>
      </c>
      <c r="N1098" s="16">
        <v>0.12986111111111112</v>
      </c>
      <c r="O1098" s="6">
        <v>383.85</v>
      </c>
      <c r="P1098" s="1">
        <v>7.8479999999999999</v>
      </c>
      <c r="Q1098" s="1">
        <v>2.44</v>
      </c>
      <c r="R1098" s="1">
        <v>0.55000000000000004</v>
      </c>
      <c r="S1098" s="10">
        <v>-3.3</v>
      </c>
      <c r="T1098" s="10">
        <v>77.459999999999994</v>
      </c>
      <c r="U1098" s="10">
        <v>22.62</v>
      </c>
      <c r="V1098" s="12">
        <v>5</v>
      </c>
      <c r="W1098" s="10">
        <v>24</v>
      </c>
      <c r="X1098" s="12">
        <v>5</v>
      </c>
      <c r="Y1098" s="10">
        <v>54.15</v>
      </c>
      <c r="Z1098" s="12">
        <v>5</v>
      </c>
      <c r="AA1098" s="10">
        <v>151.5</v>
      </c>
      <c r="AB1098" s="6">
        <v>6</v>
      </c>
      <c r="AD1098" s="2">
        <f t="shared" ref="AD1098:AD1161" si="209">SQRT(1+O1098*P1098*$C$3/(R1098*1000)-1/4*(O1098*P1098*$C$3/(R1098*1000))^2*TAN(S1098*PI()/180)^2)-1</f>
        <v>0.93193210650781122</v>
      </c>
      <c r="AE1098" s="58">
        <f t="shared" ref="AE1098:AE1161" si="210">SQRT(1-O1098*P1098*$C$3/(Q1098*1000)-1/4*(O1098*P1098*$C$3/(Q1098*1000))^2*TAN(S1098*PI()/180)^2)-1</f>
        <v>-0.38163363496815428</v>
      </c>
      <c r="AF1098" s="58">
        <f t="shared" ref="AF1098:AF1161" si="211">(O1098*P1098*$C$3-SQRT((O1098*P1098*$C$3)^2+4*Q1098*1000*R1098*1000*10^(-$AI$2/10)*AD1098*AE1098))/(2*R1098*1000*10^(-$AI$2/10)*AD1098)</f>
        <v>0.86779060495516047</v>
      </c>
      <c r="AG1098" s="57">
        <f t="shared" ref="AG1098:AG1161" si="212">IF(ISNUMBER(AF1098),IF(AF1098&lt;=1,10*LOG10(AF1098),0),"")</f>
        <v>-0.61585056025449414</v>
      </c>
      <c r="AH1098" s="59">
        <f t="shared" ref="AH1098:AH1161" si="213">IF(ISNUMBER(AG1098),Q1098*10^(AG1098/10),#N/A)</f>
        <v>2.1174090760905915</v>
      </c>
      <c r="AI1098" s="60">
        <f t="shared" ref="AI1098:AI1161" si="214">IF(ISNUMBER(AG1098),R1098*10^((-AG1098+$AI$2)/10),#N/A)</f>
        <v>0.65080030158499957</v>
      </c>
    </row>
    <row r="1099" spans="2:35">
      <c r="B1099" s="11"/>
      <c r="E1099" s="27">
        <f t="shared" si="205"/>
        <v>4686238.4618721465</v>
      </c>
      <c r="F1099" s="27">
        <f t="shared" si="206"/>
        <v>9052979.1251241751</v>
      </c>
      <c r="G1099" s="37">
        <f t="shared" si="207"/>
        <v>7254351.3499369733</v>
      </c>
      <c r="H1099" s="37">
        <f t="shared" si="208"/>
        <v>8055153.4910682477</v>
      </c>
      <c r="I1099" s="30"/>
      <c r="J1099" s="31"/>
      <c r="K1099" s="10">
        <f t="shared" ref="K1099:K1162" si="215">U1099*V1099+W1099*X1099/1000+Y1099*Z1099+AA1099/1000*(AB1099-1)</f>
        <v>384.9975</v>
      </c>
      <c r="L1099" s="10">
        <f t="shared" ref="L1099:L1162" si="216">U1099*V1099+W1099*X1099/1000+Y1099*Z1099+AA1099/1000*AB1099</f>
        <v>385.149</v>
      </c>
      <c r="M1099" s="8">
        <v>43196</v>
      </c>
      <c r="N1099" s="16">
        <v>0.89583333333333337</v>
      </c>
      <c r="O1099" s="6">
        <v>383.7</v>
      </c>
      <c r="P1099" s="1">
        <v>7.8479999999999999</v>
      </c>
      <c r="Q1099" s="1">
        <v>2.54</v>
      </c>
      <c r="R1099" s="1">
        <v>0.28999999999999998</v>
      </c>
      <c r="S1099" s="10">
        <v>1.7</v>
      </c>
      <c r="T1099" s="10">
        <v>78.09</v>
      </c>
      <c r="U1099" s="10">
        <v>22.05</v>
      </c>
      <c r="V1099" s="12">
        <v>5</v>
      </c>
      <c r="W1099" s="10">
        <v>108</v>
      </c>
      <c r="X1099" s="12">
        <v>5</v>
      </c>
      <c r="Y1099" s="10">
        <v>54.69</v>
      </c>
      <c r="Z1099" s="12">
        <v>5</v>
      </c>
      <c r="AA1099" s="10">
        <v>151.5</v>
      </c>
      <c r="AB1099" s="6">
        <v>6</v>
      </c>
      <c r="AD1099" s="2">
        <f t="shared" si="209"/>
        <v>1.4871513708507043</v>
      </c>
      <c r="AE1099" s="58">
        <f t="shared" si="210"/>
        <v>-0.36191580480972307</v>
      </c>
      <c r="AF1099" s="58">
        <f t="shared" si="211"/>
        <v>0.78046829930518813</v>
      </c>
      <c r="AG1099" s="57">
        <f t="shared" si="212"/>
        <v>-1.0764473221261448</v>
      </c>
      <c r="AH1099" s="59">
        <f t="shared" si="213"/>
        <v>1.9823894802351778</v>
      </c>
      <c r="AI1099" s="60">
        <f t="shared" si="214"/>
        <v>0.38154233227518042</v>
      </c>
    </row>
    <row r="1100" spans="2:35">
      <c r="B1100" s="11"/>
      <c r="E1100" s="27">
        <f t="shared" si="205"/>
        <v>4601149.8957472928</v>
      </c>
      <c r="F1100" s="27">
        <f t="shared" si="206"/>
        <v>4728153.5231290394</v>
      </c>
      <c r="G1100" s="37">
        <f t="shared" si="207"/>
        <v>4991541.3857069388</v>
      </c>
      <c r="H1100" s="37">
        <f t="shared" si="208"/>
        <v>4497198.6473327428</v>
      </c>
      <c r="I1100" s="30"/>
      <c r="J1100" s="31"/>
      <c r="K1100" s="10">
        <f t="shared" si="215"/>
        <v>382.92750000000001</v>
      </c>
      <c r="L1100" s="10">
        <f t="shared" si="216"/>
        <v>383.07749999999999</v>
      </c>
      <c r="M1100" s="8">
        <v>43197</v>
      </c>
      <c r="N1100" s="16">
        <v>0.69236111111111109</v>
      </c>
      <c r="O1100" s="6">
        <v>383.7</v>
      </c>
      <c r="P1100" s="1">
        <v>7.8479999999999999</v>
      </c>
      <c r="Q1100" s="1">
        <v>2.57</v>
      </c>
      <c r="R1100" s="1">
        <v>1.02</v>
      </c>
      <c r="S1100" s="10">
        <v>-1.7</v>
      </c>
      <c r="T1100" s="10">
        <v>77.55</v>
      </c>
      <c r="U1100" s="10">
        <v>21.96</v>
      </c>
      <c r="V1100" s="12">
        <v>5</v>
      </c>
      <c r="W1100" s="10">
        <v>25.5</v>
      </c>
      <c r="X1100" s="12">
        <v>5</v>
      </c>
      <c r="Y1100" s="10">
        <v>54.45</v>
      </c>
      <c r="Z1100" s="12">
        <v>5</v>
      </c>
      <c r="AA1100" s="10">
        <v>150</v>
      </c>
      <c r="AB1100" s="6">
        <v>6</v>
      </c>
      <c r="AD1100" s="2">
        <f t="shared" si="209"/>
        <v>0.57341559642200912</v>
      </c>
      <c r="AE1100" s="58">
        <f t="shared" si="210"/>
        <v>-0.35651515630428054</v>
      </c>
      <c r="AF1100" s="58">
        <f t="shared" si="211"/>
        <v>0.94988364478984011</v>
      </c>
      <c r="AG1100" s="57">
        <f t="shared" si="212"/>
        <v>-0.22329589995942323</v>
      </c>
      <c r="AH1100" s="59">
        <f t="shared" si="213"/>
        <v>2.4412009671098889</v>
      </c>
      <c r="AI1100" s="60">
        <f t="shared" si="214"/>
        <v>1.1026298916149639</v>
      </c>
    </row>
    <row r="1101" spans="2:35">
      <c r="B1101" s="11"/>
      <c r="E1101" s="27">
        <f t="shared" si="205"/>
        <v>4929233.5055376105</v>
      </c>
      <c r="F1101" s="27">
        <f t="shared" si="206"/>
        <v>6748787.3966363752</v>
      </c>
      <c r="G1101" s="37">
        <f t="shared" si="207"/>
        <v>6334528.2736512339</v>
      </c>
      <c r="H1101" s="37">
        <f t="shared" si="208"/>
        <v>6154926.4970537433</v>
      </c>
      <c r="I1101" s="30"/>
      <c r="J1101" s="31"/>
      <c r="K1101" s="10">
        <f t="shared" si="215"/>
        <v>383.5575</v>
      </c>
      <c r="L1101" s="10">
        <f t="shared" si="216"/>
        <v>383.71200000000005</v>
      </c>
      <c r="M1101" s="8">
        <v>43197</v>
      </c>
      <c r="N1101" s="16">
        <v>0.69305555555555554</v>
      </c>
      <c r="O1101" s="6">
        <v>383.7</v>
      </c>
      <c r="P1101" s="1">
        <v>7.8479999999999999</v>
      </c>
      <c r="Q1101" s="1">
        <v>2.46</v>
      </c>
      <c r="R1101" s="1">
        <v>0.55000000000000004</v>
      </c>
      <c r="S1101" s="10">
        <v>-1.5</v>
      </c>
      <c r="T1101" s="10">
        <v>77.430000000000007</v>
      </c>
      <c r="U1101" s="10">
        <v>22.11</v>
      </c>
      <c r="V1101" s="12">
        <v>5</v>
      </c>
      <c r="W1101" s="10">
        <v>27</v>
      </c>
      <c r="X1101" s="12">
        <v>5</v>
      </c>
      <c r="Y1101" s="10">
        <v>54.42</v>
      </c>
      <c r="Z1101" s="12">
        <v>5</v>
      </c>
      <c r="AA1101" s="10">
        <v>154.5</v>
      </c>
      <c r="AB1101" s="6">
        <v>6</v>
      </c>
      <c r="AD1101" s="2">
        <f t="shared" si="209"/>
        <v>0.93293569986662006</v>
      </c>
      <c r="AE1101" s="58">
        <f t="shared" si="210"/>
        <v>-0.37719385781331871</v>
      </c>
      <c r="AF1101" s="58">
        <f t="shared" si="211"/>
        <v>0.86408309801503647</v>
      </c>
      <c r="AG1101" s="57">
        <f t="shared" si="212"/>
        <v>-0.63444489842854757</v>
      </c>
      <c r="AH1101" s="59">
        <f t="shared" si="213"/>
        <v>2.1256444211169896</v>
      </c>
      <c r="AI1101" s="60">
        <f t="shared" si="214"/>
        <v>0.65359267958695788</v>
      </c>
    </row>
    <row r="1102" spans="2:35">
      <c r="B1102" s="11"/>
      <c r="E1102" s="27">
        <f t="shared" si="205"/>
        <v>4958144.1294707078</v>
      </c>
      <c r="F1102" s="27">
        <f t="shared" si="206"/>
        <v>6876415.3148438269</v>
      </c>
      <c r="G1102" s="37">
        <f t="shared" si="207"/>
        <v>6425608.7228945475</v>
      </c>
      <c r="H1102" s="37">
        <f t="shared" si="208"/>
        <v>6265167.6946239704</v>
      </c>
      <c r="I1102" s="30"/>
      <c r="J1102" s="31"/>
      <c r="K1102" s="10">
        <f t="shared" si="215"/>
        <v>384.33150000000001</v>
      </c>
      <c r="L1102" s="10">
        <f t="shared" si="216"/>
        <v>384.48600000000005</v>
      </c>
      <c r="M1102" s="8">
        <v>43196</v>
      </c>
      <c r="N1102" s="16">
        <v>0.42291666666666666</v>
      </c>
      <c r="O1102" s="6">
        <v>383.55</v>
      </c>
      <c r="P1102" s="1">
        <v>7.8479999999999999</v>
      </c>
      <c r="Q1102" s="1">
        <v>2.4500000000000002</v>
      </c>
      <c r="R1102" s="1">
        <v>0.53</v>
      </c>
      <c r="S1102" s="10">
        <v>-0.9</v>
      </c>
      <c r="T1102" s="10">
        <v>77.67</v>
      </c>
      <c r="U1102" s="10">
        <v>21.75</v>
      </c>
      <c r="V1102" s="12">
        <v>5</v>
      </c>
      <c r="W1102" s="10">
        <v>3</v>
      </c>
      <c r="X1102" s="12">
        <v>3</v>
      </c>
      <c r="Y1102" s="10">
        <v>54.96</v>
      </c>
      <c r="Z1102" s="12">
        <v>5</v>
      </c>
      <c r="AA1102" s="10">
        <v>154.5</v>
      </c>
      <c r="AB1102" s="6">
        <v>6</v>
      </c>
      <c r="AD1102" s="2">
        <f t="shared" si="209"/>
        <v>0.95939272452516033</v>
      </c>
      <c r="AE1102" s="58">
        <f t="shared" si="210"/>
        <v>-0.37897623726656982</v>
      </c>
      <c r="AF1102" s="58">
        <f t="shared" si="211"/>
        <v>0.86059950359990012</v>
      </c>
      <c r="AG1102" s="57">
        <f t="shared" si="212"/>
        <v>-0.6519890875763058</v>
      </c>
      <c r="AH1102" s="59">
        <f t="shared" si="213"/>
        <v>2.1084687838197556</v>
      </c>
      <c r="AI1102" s="60">
        <f t="shared" si="214"/>
        <v>0.63237512513962491</v>
      </c>
    </row>
    <row r="1103" spans="2:35">
      <c r="B1103" s="11"/>
      <c r="E1103" s="27">
        <f t="shared" si="205"/>
        <v>4462987.6690346925</v>
      </c>
      <c r="F1103" s="27">
        <f t="shared" si="206"/>
        <v>6811828.7311629141</v>
      </c>
      <c r="G1103" s="37">
        <f t="shared" si="207"/>
        <v>5987854.3872949313</v>
      </c>
      <c r="H1103" s="37">
        <f t="shared" si="208"/>
        <v>6106261.8170126239</v>
      </c>
      <c r="I1103" s="30"/>
      <c r="J1103" s="31"/>
      <c r="K1103" s="10">
        <f t="shared" si="215"/>
        <v>384.28200000000004</v>
      </c>
      <c r="L1103" s="10">
        <f t="shared" si="216"/>
        <v>384.42750000000001</v>
      </c>
      <c r="M1103" s="8">
        <v>43196</v>
      </c>
      <c r="N1103" s="16">
        <v>0.57152777777777775</v>
      </c>
      <c r="O1103" s="6">
        <v>383.55</v>
      </c>
      <c r="P1103" s="1">
        <v>7.8479999999999999</v>
      </c>
      <c r="Q1103" s="1">
        <v>2.62</v>
      </c>
      <c r="R1103" s="1">
        <v>0.54</v>
      </c>
      <c r="S1103" s="10">
        <v>1.1000000000000001</v>
      </c>
      <c r="T1103" s="10">
        <v>77.73</v>
      </c>
      <c r="U1103" s="10">
        <v>22.08</v>
      </c>
      <c r="V1103" s="12">
        <v>5</v>
      </c>
      <c r="W1103" s="10">
        <v>1.5</v>
      </c>
      <c r="X1103" s="12">
        <v>3</v>
      </c>
      <c r="Y1103" s="10">
        <v>54.63</v>
      </c>
      <c r="Z1103" s="12">
        <v>5</v>
      </c>
      <c r="AA1103" s="10">
        <v>145.5</v>
      </c>
      <c r="AB1103" s="6">
        <v>6</v>
      </c>
      <c r="AD1103" s="2">
        <f t="shared" si="209"/>
        <v>0.94587101816606478</v>
      </c>
      <c r="AE1103" s="58">
        <f t="shared" si="210"/>
        <v>-0.34767880312679411</v>
      </c>
      <c r="AF1103" s="58">
        <f t="shared" si="211"/>
        <v>0.83651001625592181</v>
      </c>
      <c r="AG1103" s="57">
        <f t="shared" si="212"/>
        <v>-0.77528854488038701</v>
      </c>
      <c r="AH1103" s="59">
        <f t="shared" si="213"/>
        <v>2.1916562425905148</v>
      </c>
      <c r="AI1103" s="60">
        <f t="shared" si="214"/>
        <v>0.66286122380527024</v>
      </c>
    </row>
    <row r="1104" spans="2:35">
      <c r="B1104" s="11"/>
      <c r="E1104" s="27">
        <f t="shared" si="205"/>
        <v>4835157.5116668502</v>
      </c>
      <c r="F1104" s="27">
        <f t="shared" si="206"/>
        <v>7235832.6767186066</v>
      </c>
      <c r="G1104" s="37">
        <f t="shared" si="207"/>
        <v>6516915.3726747204</v>
      </c>
      <c r="H1104" s="37">
        <f t="shared" si="208"/>
        <v>6533412.3479542611</v>
      </c>
      <c r="I1104" s="30"/>
      <c r="J1104" s="31"/>
      <c r="K1104" s="10">
        <f t="shared" si="215"/>
        <v>384.14399999999995</v>
      </c>
      <c r="L1104" s="10">
        <f t="shared" si="216"/>
        <v>384.29099999999994</v>
      </c>
      <c r="M1104" s="8">
        <v>43196</v>
      </c>
      <c r="N1104" s="16">
        <v>0.38680555555555557</v>
      </c>
      <c r="O1104" s="6">
        <v>383.4</v>
      </c>
      <c r="P1104" s="1">
        <v>7.8479999999999999</v>
      </c>
      <c r="Q1104" s="1">
        <v>2.4900000000000002</v>
      </c>
      <c r="R1104" s="1">
        <v>0.48</v>
      </c>
      <c r="S1104" s="10">
        <v>-2</v>
      </c>
      <c r="T1104" s="10">
        <v>77.849999999999994</v>
      </c>
      <c r="U1104" s="10">
        <v>22.02</v>
      </c>
      <c r="V1104" s="12">
        <v>5</v>
      </c>
      <c r="W1104" s="10">
        <v>3</v>
      </c>
      <c r="X1104" s="12">
        <v>3</v>
      </c>
      <c r="Y1104" s="10">
        <v>54.66</v>
      </c>
      <c r="Z1104" s="12">
        <v>5</v>
      </c>
      <c r="AA1104" s="10">
        <v>147</v>
      </c>
      <c r="AB1104" s="6">
        <v>6</v>
      </c>
      <c r="AD1104" s="2">
        <f t="shared" si="209"/>
        <v>1.0325599782774835</v>
      </c>
      <c r="AE1104" s="58">
        <f t="shared" si="210"/>
        <v>-0.37096322812265314</v>
      </c>
      <c r="AF1104" s="58">
        <f t="shared" si="211"/>
        <v>0.84076099987312225</v>
      </c>
      <c r="AG1104" s="57">
        <f t="shared" si="212"/>
        <v>-0.75327441999710409</v>
      </c>
      <c r="AH1104" s="59">
        <f t="shared" si="213"/>
        <v>2.0934948896840746</v>
      </c>
      <c r="AI1104" s="60">
        <f t="shared" si="214"/>
        <v>0.58623086379489675</v>
      </c>
    </row>
    <row r="1105" spans="2:35">
      <c r="B1105" s="11"/>
      <c r="E1105" s="27">
        <f t="shared" si="205"/>
        <v>4743311.9559135195</v>
      </c>
      <c r="F1105" s="27">
        <f t="shared" si="206"/>
        <v>6341689.3652253123</v>
      </c>
      <c r="G1105" s="37">
        <f t="shared" si="207"/>
        <v>5980647.3274361184</v>
      </c>
      <c r="H1105" s="37">
        <f t="shared" si="208"/>
        <v>5784779.9875056399</v>
      </c>
      <c r="I1105" s="30"/>
      <c r="J1105" s="31"/>
      <c r="K1105" s="10">
        <f t="shared" si="215"/>
        <v>384.00900000000001</v>
      </c>
      <c r="L1105" s="10">
        <f t="shared" si="216"/>
        <v>384.15899999999999</v>
      </c>
      <c r="M1105" s="8">
        <v>43196</v>
      </c>
      <c r="N1105" s="16">
        <v>0.39027777777777778</v>
      </c>
      <c r="O1105" s="6">
        <v>383.25</v>
      </c>
      <c r="P1105" s="1">
        <v>7.8479999999999999</v>
      </c>
      <c r="Q1105" s="1">
        <v>2.52</v>
      </c>
      <c r="R1105" s="1">
        <v>0.62</v>
      </c>
      <c r="S1105" s="10">
        <v>-2</v>
      </c>
      <c r="T1105" s="10">
        <v>77.430000000000007</v>
      </c>
      <c r="U1105" s="10">
        <v>22.08</v>
      </c>
      <c r="V1105" s="12">
        <v>5</v>
      </c>
      <c r="W1105" s="10">
        <v>3</v>
      </c>
      <c r="X1105" s="12">
        <v>3</v>
      </c>
      <c r="Y1105" s="10">
        <v>54.57</v>
      </c>
      <c r="Z1105" s="12">
        <v>5</v>
      </c>
      <c r="AA1105" s="10">
        <v>150</v>
      </c>
      <c r="AB1105" s="6">
        <v>6</v>
      </c>
      <c r="AD1105" s="2">
        <f t="shared" si="209"/>
        <v>0.85035345982911203</v>
      </c>
      <c r="AE1105" s="58">
        <f t="shared" si="210"/>
        <v>-0.36508549768954746</v>
      </c>
      <c r="AF1105" s="58">
        <f t="shared" si="211"/>
        <v>0.87044243329016069</v>
      </c>
      <c r="AG1105" s="57">
        <f t="shared" si="212"/>
        <v>-0.60259945662242997</v>
      </c>
      <c r="AH1105" s="59">
        <f t="shared" si="213"/>
        <v>2.1935149318912051</v>
      </c>
      <c r="AI1105" s="60">
        <f t="shared" si="214"/>
        <v>0.73139440735650774</v>
      </c>
    </row>
    <row r="1106" spans="2:35">
      <c r="B1106" s="11"/>
      <c r="E1106" s="27">
        <f t="shared" si="205"/>
        <v>4830691.8775400044</v>
      </c>
      <c r="F1106" s="27">
        <f t="shared" si="206"/>
        <v>7161796.0131996563</v>
      </c>
      <c r="G1106" s="37">
        <f t="shared" si="207"/>
        <v>6474393.5865207268</v>
      </c>
      <c r="H1106" s="37">
        <f t="shared" si="208"/>
        <v>6471267.6020340435</v>
      </c>
      <c r="I1106" s="30"/>
      <c r="J1106" s="31"/>
      <c r="K1106" s="10">
        <f t="shared" si="215"/>
        <v>385.20750000000004</v>
      </c>
      <c r="L1106" s="10">
        <f t="shared" si="216"/>
        <v>385.36200000000008</v>
      </c>
      <c r="M1106" s="8">
        <v>43197</v>
      </c>
      <c r="N1106" s="16">
        <v>0.59930555555555554</v>
      </c>
      <c r="O1106" s="6">
        <v>383.1</v>
      </c>
      <c r="P1106" s="1">
        <v>7.8479999999999999</v>
      </c>
      <c r="Q1106" s="1">
        <v>2.4900000000000002</v>
      </c>
      <c r="R1106" s="1">
        <v>0.49</v>
      </c>
      <c r="S1106" s="10">
        <v>-1.6</v>
      </c>
      <c r="T1106" s="10">
        <v>77.52</v>
      </c>
      <c r="U1106" s="10">
        <v>22.23</v>
      </c>
      <c r="V1106" s="12">
        <v>5</v>
      </c>
      <c r="W1106" s="10">
        <v>27</v>
      </c>
      <c r="X1106" s="12">
        <v>5</v>
      </c>
      <c r="Y1106" s="10">
        <v>54.63</v>
      </c>
      <c r="Z1106" s="12">
        <v>5</v>
      </c>
      <c r="AA1106" s="10">
        <v>154.5</v>
      </c>
      <c r="AB1106" s="6">
        <v>6</v>
      </c>
      <c r="AD1106" s="2">
        <f t="shared" si="209"/>
        <v>1.0164551668608333</v>
      </c>
      <c r="AE1106" s="58">
        <f t="shared" si="210"/>
        <v>-0.37055561844625318</v>
      </c>
      <c r="AF1106" s="58">
        <f t="shared" si="211"/>
        <v>0.84316528868388085</v>
      </c>
      <c r="AG1106" s="57">
        <f t="shared" si="212"/>
        <v>-0.74087280740811456</v>
      </c>
      <c r="AH1106" s="59">
        <f t="shared" si="213"/>
        <v>2.0994815688228634</v>
      </c>
      <c r="AI1106" s="60">
        <f t="shared" si="214"/>
        <v>0.59673754158302705</v>
      </c>
    </row>
    <row r="1107" spans="2:35">
      <c r="B1107" s="11"/>
      <c r="E1107" s="27">
        <f t="shared" si="205"/>
        <v>5337687.232854465</v>
      </c>
      <c r="F1107" s="27">
        <f t="shared" si="206"/>
        <v>8488899.208762031</v>
      </c>
      <c r="G1107" s="37">
        <f t="shared" si="207"/>
        <v>7649002.8827960901</v>
      </c>
      <c r="H1107" s="37">
        <f t="shared" si="208"/>
        <v>7690536.2376752943</v>
      </c>
      <c r="I1107" s="30"/>
      <c r="J1107" s="31"/>
      <c r="K1107" s="10">
        <f t="shared" si="215"/>
        <v>387.11250000000007</v>
      </c>
      <c r="L1107" s="10">
        <f t="shared" si="216"/>
        <v>387.29400000000004</v>
      </c>
      <c r="M1107" s="8">
        <v>43197</v>
      </c>
      <c r="N1107" s="16">
        <v>0.61736111111111114</v>
      </c>
      <c r="O1107" s="6">
        <v>382.35</v>
      </c>
      <c r="P1107" s="1">
        <v>7.8479999999999999</v>
      </c>
      <c r="Q1107" s="1">
        <v>2.34</v>
      </c>
      <c r="R1107" s="1">
        <v>0.34</v>
      </c>
      <c r="S1107" s="10">
        <v>-1.5</v>
      </c>
      <c r="T1107" s="10">
        <v>78.239999999999995</v>
      </c>
      <c r="U1107" s="10">
        <v>22.2</v>
      </c>
      <c r="V1107" s="12">
        <v>5</v>
      </c>
      <c r="W1107" s="10">
        <v>21</v>
      </c>
      <c r="X1107" s="12">
        <v>5</v>
      </c>
      <c r="Y1107" s="10">
        <v>55.02</v>
      </c>
      <c r="Z1107" s="12">
        <v>5</v>
      </c>
      <c r="AA1107" s="10">
        <v>181.5</v>
      </c>
      <c r="AB1107" s="6">
        <v>6</v>
      </c>
      <c r="AD1107" s="2">
        <f t="shared" si="209"/>
        <v>1.3258182932432079</v>
      </c>
      <c r="AE1107" s="58">
        <f t="shared" si="210"/>
        <v>-0.40103590399442457</v>
      </c>
      <c r="AF1107" s="58">
        <f t="shared" si="211"/>
        <v>0.82427302171248173</v>
      </c>
      <c r="AG1107" s="57">
        <f t="shared" si="212"/>
        <v>-0.83928914293308021</v>
      </c>
      <c r="AH1107" s="59">
        <f t="shared" si="213"/>
        <v>1.9287988708072072</v>
      </c>
      <c r="AI1107" s="60">
        <f t="shared" si="214"/>
        <v>0.4235530674555168</v>
      </c>
    </row>
    <row r="1108" spans="2:35">
      <c r="B1108" s="11"/>
      <c r="E1108" s="27">
        <f t="shared" si="205"/>
        <v>4792919.5458260849</v>
      </c>
      <c r="F1108" s="27">
        <f t="shared" si="206"/>
        <v>7172519.4492784096</v>
      </c>
      <c r="G1108" s="37">
        <f t="shared" si="207"/>
        <v>6444332.9978145184</v>
      </c>
      <c r="H1108" s="37">
        <f t="shared" si="208"/>
        <v>6470797.9895445006</v>
      </c>
      <c r="I1108" s="30"/>
      <c r="J1108" s="31"/>
      <c r="K1108" s="10">
        <f t="shared" si="215"/>
        <v>387.41999999999996</v>
      </c>
      <c r="L1108" s="10">
        <f t="shared" si="216"/>
        <v>387.59999999999997</v>
      </c>
      <c r="M1108" s="8">
        <v>43197</v>
      </c>
      <c r="N1108" s="16">
        <v>0.62083333333333335</v>
      </c>
      <c r="O1108" s="6">
        <v>382.05</v>
      </c>
      <c r="P1108" s="1">
        <v>7.8479999999999999</v>
      </c>
      <c r="Q1108" s="1">
        <v>2.5</v>
      </c>
      <c r="R1108" s="1">
        <v>0.49</v>
      </c>
      <c r="S1108" s="10">
        <v>-1.7</v>
      </c>
      <c r="T1108" s="10">
        <v>77.97</v>
      </c>
      <c r="U1108" s="10">
        <v>22.2</v>
      </c>
      <c r="V1108" s="12">
        <v>5</v>
      </c>
      <c r="W1108" s="10">
        <v>24</v>
      </c>
      <c r="X1108" s="12">
        <v>5</v>
      </c>
      <c r="Y1108" s="10">
        <v>55.08</v>
      </c>
      <c r="Z1108" s="12">
        <v>5</v>
      </c>
      <c r="AA1108" s="10">
        <v>180</v>
      </c>
      <c r="AB1108" s="6">
        <v>6</v>
      </c>
      <c r="AD1108" s="2">
        <f t="shared" si="209"/>
        <v>1.0143131374894967</v>
      </c>
      <c r="AE1108" s="58">
        <f t="shared" si="210"/>
        <v>-0.36734280150480825</v>
      </c>
      <c r="AF1108" s="58">
        <f t="shared" si="211"/>
        <v>0.84085675609510679</v>
      </c>
      <c r="AG1108" s="57">
        <f t="shared" si="212"/>
        <v>-0.75277982009515676</v>
      </c>
      <c r="AH1108" s="59">
        <f t="shared" si="213"/>
        <v>2.1021418902377671</v>
      </c>
      <c r="AI1108" s="60">
        <f t="shared" si="214"/>
        <v>0.59837585637529533</v>
      </c>
    </row>
    <row r="1109" spans="2:35">
      <c r="B1109" s="11"/>
      <c r="E1109" s="27">
        <f t="shared" si="205"/>
        <v>5097468.8357327078</v>
      </c>
      <c r="F1109" s="27">
        <f t="shared" si="206"/>
        <v>7285372.4053672925</v>
      </c>
      <c r="G1109" s="37">
        <f t="shared" si="207"/>
        <v>6730126.7520987364</v>
      </c>
      <c r="H1109" s="37">
        <f t="shared" si="208"/>
        <v>6612366.5885626879</v>
      </c>
      <c r="I1109" s="30"/>
      <c r="J1109" s="31"/>
      <c r="K1109" s="10">
        <f t="shared" si="215"/>
        <v>382.46249999999998</v>
      </c>
      <c r="L1109" s="10">
        <f t="shared" si="216"/>
        <v>382.60649999999993</v>
      </c>
      <c r="M1109" s="8">
        <v>43198</v>
      </c>
      <c r="N1109" s="16">
        <v>6.8749999999999992E-2</v>
      </c>
      <c r="O1109" s="6">
        <v>381.6</v>
      </c>
      <c r="P1109" s="1">
        <v>7.8479999999999999</v>
      </c>
      <c r="Q1109" s="1">
        <v>2.44</v>
      </c>
      <c r="R1109" s="1">
        <v>0.5</v>
      </c>
      <c r="S1109" s="10">
        <v>-8.6999999999999993</v>
      </c>
      <c r="T1109" s="10">
        <v>77.400000000000006</v>
      </c>
      <c r="U1109" s="10">
        <v>21.84</v>
      </c>
      <c r="V1109" s="12">
        <v>5</v>
      </c>
      <c r="W1109" s="10">
        <v>28.5</v>
      </c>
      <c r="X1109" s="12">
        <v>5</v>
      </c>
      <c r="Y1109" s="10">
        <v>54.48</v>
      </c>
      <c r="Z1109" s="12">
        <v>5</v>
      </c>
      <c r="AA1109" s="10">
        <v>144</v>
      </c>
      <c r="AB1109" s="6">
        <v>6</v>
      </c>
      <c r="AD1109" s="2">
        <f t="shared" si="209"/>
        <v>0.9855211758111726</v>
      </c>
      <c r="AE1109" s="58">
        <f t="shared" si="210"/>
        <v>-0.38023594866819921</v>
      </c>
      <c r="AF1109" s="58">
        <f t="shared" si="211"/>
        <v>0.85250298839246808</v>
      </c>
      <c r="AG1109" s="57">
        <f t="shared" si="212"/>
        <v>-0.6930408994240439</v>
      </c>
      <c r="AH1109" s="59">
        <f t="shared" si="213"/>
        <v>2.080107291677622</v>
      </c>
      <c r="AI1109" s="60">
        <f t="shared" si="214"/>
        <v>0.60224623587792148</v>
      </c>
    </row>
    <row r="1110" spans="2:35">
      <c r="B1110" s="11"/>
      <c r="E1110" s="27">
        <f t="shared" si="205"/>
        <v>5103738.237935748</v>
      </c>
      <c r="F1110" s="27">
        <f t="shared" si="206"/>
        <v>7364836.7670205208</v>
      </c>
      <c r="G1110" s="37">
        <f t="shared" si="207"/>
        <v>6790347.9307692787</v>
      </c>
      <c r="H1110" s="37">
        <f t="shared" si="208"/>
        <v>6690407.6819895077</v>
      </c>
      <c r="I1110" s="30"/>
      <c r="J1110" s="31"/>
      <c r="K1110" s="10">
        <f t="shared" si="215"/>
        <v>377.97750000000002</v>
      </c>
      <c r="L1110" s="10">
        <f t="shared" si="216"/>
        <v>378.12299999999999</v>
      </c>
      <c r="M1110" s="8">
        <v>43197</v>
      </c>
      <c r="N1110" s="16">
        <v>0.49444444444444446</v>
      </c>
      <c r="O1110" s="6">
        <v>379.2</v>
      </c>
      <c r="P1110" s="1">
        <v>7.8479999999999999</v>
      </c>
      <c r="Q1110" s="1">
        <v>2.4</v>
      </c>
      <c r="R1110" s="1">
        <v>0.47</v>
      </c>
      <c r="S1110" s="10">
        <v>-3</v>
      </c>
      <c r="T1110" s="10">
        <v>76.56</v>
      </c>
      <c r="U1110" s="10">
        <v>22.29</v>
      </c>
      <c r="V1110" s="12">
        <v>5</v>
      </c>
      <c r="W1110" s="10">
        <v>30</v>
      </c>
      <c r="X1110" s="12">
        <v>5</v>
      </c>
      <c r="Y1110" s="10">
        <v>53.13</v>
      </c>
      <c r="Z1110" s="12">
        <v>5</v>
      </c>
      <c r="AA1110" s="10">
        <v>145.5</v>
      </c>
      <c r="AB1110" s="6">
        <v>6</v>
      </c>
      <c r="AD1110" s="2">
        <f t="shared" si="209"/>
        <v>1.0393710661529347</v>
      </c>
      <c r="AE1110" s="58">
        <f t="shared" si="210"/>
        <v>-0.38376622867428833</v>
      </c>
      <c r="AF1110" s="58">
        <f t="shared" si="211"/>
        <v>0.84996537166878416</v>
      </c>
      <c r="AG1110" s="57">
        <f t="shared" si="212"/>
        <v>-0.70598767461600453</v>
      </c>
      <c r="AH1110" s="59">
        <f t="shared" si="213"/>
        <v>2.0399168920050821</v>
      </c>
      <c r="AI1110" s="60">
        <f t="shared" si="214"/>
        <v>0.56780161753703251</v>
      </c>
    </row>
    <row r="1111" spans="2:35">
      <c r="B1111" s="11"/>
      <c r="E1111" s="27">
        <f t="shared" si="205"/>
        <v>5129293.6285121469</v>
      </c>
      <c r="F1111" s="27">
        <f t="shared" si="206"/>
        <v>6864142.6011200761</v>
      </c>
      <c r="G1111" s="37">
        <f t="shared" si="207"/>
        <v>6528189.4136658451</v>
      </c>
      <c r="H1111" s="37">
        <f t="shared" si="208"/>
        <v>6286274.5205003135</v>
      </c>
      <c r="I1111" s="30"/>
      <c r="J1111" s="31"/>
      <c r="K1111" s="10">
        <f t="shared" si="215"/>
        <v>380.54250000000002</v>
      </c>
      <c r="L1111" s="10">
        <f t="shared" si="216"/>
        <v>380.69400000000002</v>
      </c>
      <c r="M1111" s="8">
        <v>43197</v>
      </c>
      <c r="N1111" s="16">
        <v>0.49305555555555558</v>
      </c>
      <c r="O1111" s="6">
        <v>378.75</v>
      </c>
      <c r="P1111" s="1">
        <v>7.8479999999999999</v>
      </c>
      <c r="Q1111" s="1">
        <v>2.39</v>
      </c>
      <c r="R1111" s="1">
        <v>0.54</v>
      </c>
      <c r="S1111" s="10">
        <v>-2.4</v>
      </c>
      <c r="T1111" s="10">
        <v>76.650000000000006</v>
      </c>
      <c r="U1111" s="10">
        <v>22.8</v>
      </c>
      <c r="V1111" s="12">
        <v>5</v>
      </c>
      <c r="W1111" s="10">
        <v>27</v>
      </c>
      <c r="X1111" s="12">
        <v>5</v>
      </c>
      <c r="Y1111" s="10">
        <v>53.13</v>
      </c>
      <c r="Z1111" s="12">
        <v>5</v>
      </c>
      <c r="AA1111" s="10">
        <v>151.5</v>
      </c>
      <c r="AB1111" s="6">
        <v>6</v>
      </c>
      <c r="AD1111" s="2">
        <f t="shared" si="209"/>
        <v>0.93621367499716812</v>
      </c>
      <c r="AE1111" s="58">
        <f t="shared" si="210"/>
        <v>-0.38519686234704653</v>
      </c>
      <c r="AF1111" s="58">
        <f t="shared" si="211"/>
        <v>0.8704269683678042</v>
      </c>
      <c r="AG1111" s="57">
        <f t="shared" si="212"/>
        <v>-0.60267661726913069</v>
      </c>
      <c r="AH1111" s="59">
        <f t="shared" si="213"/>
        <v>2.0803204543990521</v>
      </c>
      <c r="AI1111" s="60">
        <f t="shared" si="214"/>
        <v>0.63703225342446379</v>
      </c>
    </row>
    <row r="1112" spans="2:35">
      <c r="B1112" s="11"/>
      <c r="E1112" s="27">
        <f t="shared" si="205"/>
        <v>4854551.1961628376</v>
      </c>
      <c r="F1112" s="27">
        <f t="shared" si="206"/>
        <v>8642730.9114185255</v>
      </c>
      <c r="G1112" s="37">
        <f t="shared" si="207"/>
        <v>7218727.1697742241</v>
      </c>
      <c r="H1112" s="37">
        <f t="shared" si="208"/>
        <v>7720814.1234412799</v>
      </c>
      <c r="I1112" s="30"/>
      <c r="J1112" s="31"/>
      <c r="K1112" s="10">
        <f t="shared" si="215"/>
        <v>379.69499999999999</v>
      </c>
      <c r="L1112" s="10">
        <f t="shared" si="216"/>
        <v>379.84350000000001</v>
      </c>
      <c r="M1112" s="8">
        <v>43196</v>
      </c>
      <c r="N1112" s="16">
        <v>0.92152777777777783</v>
      </c>
      <c r="O1112" s="6">
        <v>378.45</v>
      </c>
      <c r="P1112" s="1">
        <v>7.8479999999999999</v>
      </c>
      <c r="Q1112" s="1">
        <v>2.4700000000000002</v>
      </c>
      <c r="R1112" s="1">
        <v>0.33</v>
      </c>
      <c r="S1112" s="10">
        <v>0.6</v>
      </c>
      <c r="T1112" s="10">
        <v>76.77</v>
      </c>
      <c r="U1112" s="10">
        <v>22.26</v>
      </c>
      <c r="V1112" s="12">
        <v>5</v>
      </c>
      <c r="W1112" s="10">
        <v>100.5</v>
      </c>
      <c r="X1112" s="12">
        <v>5</v>
      </c>
      <c r="Y1112" s="10">
        <v>53.43</v>
      </c>
      <c r="Z1112" s="12">
        <v>5</v>
      </c>
      <c r="AA1112" s="10">
        <v>148.5</v>
      </c>
      <c r="AB1112" s="6">
        <v>6</v>
      </c>
      <c r="AD1112" s="2">
        <f t="shared" si="209"/>
        <v>1.3451139228941429</v>
      </c>
      <c r="AE1112" s="58">
        <f t="shared" si="210"/>
        <v>-0.3685253681851639</v>
      </c>
      <c r="AF1112" s="58">
        <f t="shared" si="211"/>
        <v>0.79860403382123435</v>
      </c>
      <c r="AG1112" s="57">
        <f t="shared" si="212"/>
        <v>-0.97668500475416986</v>
      </c>
      <c r="AH1112" s="59">
        <f t="shared" si="213"/>
        <v>1.972551963538449</v>
      </c>
      <c r="AI1112" s="60">
        <f t="shared" si="214"/>
        <v>0.424309192165088</v>
      </c>
    </row>
    <row r="1113" spans="2:35">
      <c r="B1113" s="11"/>
      <c r="E1113" s="27">
        <f t="shared" si="205"/>
        <v>4787288.0138647594</v>
      </c>
      <c r="F1113" s="27" t="e">
        <f t="shared" si="206"/>
        <v>#N/A</v>
      </c>
      <c r="G1113" s="37" t="e">
        <f t="shared" si="207"/>
        <v>#N/A</v>
      </c>
      <c r="H1113" s="37" t="e">
        <f t="shared" si="208"/>
        <v>#N/A</v>
      </c>
      <c r="I1113" s="30"/>
      <c r="J1113" s="31"/>
      <c r="K1113" s="10">
        <f t="shared" si="215"/>
        <v>377.38499999999999</v>
      </c>
      <c r="L1113" s="10">
        <f t="shared" si="216"/>
        <v>377.53499999999997</v>
      </c>
      <c r="M1113" s="8">
        <v>43197</v>
      </c>
      <c r="N1113" s="16">
        <v>0.49374999999999997</v>
      </c>
      <c r="O1113" s="6">
        <v>376.5</v>
      </c>
      <c r="P1113" s="1">
        <v>7.8479999999999999</v>
      </c>
      <c r="Q1113" s="1">
        <v>2.4900000000000002</v>
      </c>
      <c r="R1113" s="1">
        <v>0</v>
      </c>
      <c r="S1113" s="10">
        <v>-2.4</v>
      </c>
      <c r="T1113" s="10">
        <v>76.38</v>
      </c>
      <c r="U1113" s="10">
        <v>22.26</v>
      </c>
      <c r="V1113" s="12">
        <v>5</v>
      </c>
      <c r="W1113" s="10">
        <v>27</v>
      </c>
      <c r="X1113" s="12">
        <v>5</v>
      </c>
      <c r="Y1113" s="10">
        <v>53.04</v>
      </c>
      <c r="Z1113" s="12">
        <v>5</v>
      </c>
      <c r="AA1113" s="10">
        <v>150</v>
      </c>
      <c r="AB1113" s="6">
        <v>6</v>
      </c>
      <c r="AD1113" s="2" t="e">
        <f t="shared" si="209"/>
        <v>#DIV/0!</v>
      </c>
      <c r="AE1113" s="58">
        <f t="shared" si="210"/>
        <v>-0.36241260418731358</v>
      </c>
      <c r="AF1113" s="58" t="e">
        <f t="shared" si="211"/>
        <v>#DIV/0!</v>
      </c>
      <c r="AG1113" s="57" t="str">
        <f t="shared" si="212"/>
        <v/>
      </c>
      <c r="AH1113" s="59" t="e">
        <f t="shared" si="213"/>
        <v>#N/A</v>
      </c>
      <c r="AI1113" s="60" t="e">
        <f t="shared" si="214"/>
        <v>#N/A</v>
      </c>
    </row>
    <row r="1114" spans="2:35">
      <c r="B1114" s="11"/>
      <c r="E1114" s="27">
        <f t="shared" si="205"/>
        <v>5044220.5924386056</v>
      </c>
      <c r="F1114" s="27">
        <f t="shared" si="206"/>
        <v>7094872.4846573835</v>
      </c>
      <c r="G1114" s="37">
        <f t="shared" si="207"/>
        <v>6587450.3009455791</v>
      </c>
      <c r="H1114" s="37">
        <f t="shared" si="208"/>
        <v>6452781.5092539415</v>
      </c>
      <c r="I1114" s="30"/>
      <c r="J1114" s="31"/>
      <c r="K1114" s="10">
        <f t="shared" si="215"/>
        <v>377.22</v>
      </c>
      <c r="L1114" s="10">
        <f t="shared" si="216"/>
        <v>377.37150000000003</v>
      </c>
      <c r="M1114" s="8">
        <v>43197</v>
      </c>
      <c r="N1114" s="16">
        <v>0.48958333333333331</v>
      </c>
      <c r="O1114" s="6">
        <v>376.35</v>
      </c>
      <c r="P1114" s="1">
        <v>7.8479999999999999</v>
      </c>
      <c r="Q1114" s="1">
        <v>2.41</v>
      </c>
      <c r="R1114" s="1">
        <v>0.51</v>
      </c>
      <c r="S1114" s="10">
        <v>-2.8</v>
      </c>
      <c r="T1114" s="10">
        <v>75.599999999999994</v>
      </c>
      <c r="U1114" s="10">
        <v>22.5</v>
      </c>
      <c r="V1114" s="12">
        <v>5</v>
      </c>
      <c r="W1114" s="10">
        <v>22.5</v>
      </c>
      <c r="X1114" s="12">
        <v>5</v>
      </c>
      <c r="Y1114" s="10">
        <v>52.77</v>
      </c>
      <c r="Z1114" s="12">
        <v>5</v>
      </c>
      <c r="AA1114" s="10">
        <v>151.5</v>
      </c>
      <c r="AB1114" s="6">
        <v>6</v>
      </c>
      <c r="AD1114" s="2">
        <f t="shared" si="209"/>
        <v>0.9724773630723107</v>
      </c>
      <c r="AE1114" s="58">
        <f t="shared" si="210"/>
        <v>-0.37790961490660568</v>
      </c>
      <c r="AF1114" s="58">
        <f t="shared" si="211"/>
        <v>0.85682704051033554</v>
      </c>
      <c r="AG1114" s="57">
        <f t="shared" si="212"/>
        <v>-0.67106836108135881</v>
      </c>
      <c r="AH1114" s="59">
        <f t="shared" si="213"/>
        <v>2.0649531676299087</v>
      </c>
      <c r="AI1114" s="60">
        <f t="shared" si="214"/>
        <v>0.61119108687187518</v>
      </c>
    </row>
    <row r="1115" spans="2:35">
      <c r="B1115" s="11"/>
      <c r="E1115" s="27">
        <f t="shared" si="205"/>
        <v>4897783.7697366383</v>
      </c>
      <c r="F1115" s="27">
        <f t="shared" si="206"/>
        <v>7080471.2935354635</v>
      </c>
      <c r="G1115" s="37">
        <f t="shared" si="207"/>
        <v>6465378.1178937797</v>
      </c>
      <c r="H1115" s="37">
        <f t="shared" si="208"/>
        <v>6410646.7958729491</v>
      </c>
      <c r="I1115" s="30"/>
      <c r="J1115" s="31"/>
      <c r="K1115" s="10">
        <f t="shared" si="215"/>
        <v>376.65750000000003</v>
      </c>
      <c r="L1115" s="10">
        <f t="shared" si="216"/>
        <v>376.8075</v>
      </c>
      <c r="M1115" s="8">
        <v>43196</v>
      </c>
      <c r="N1115" s="16">
        <v>0.68125000000000002</v>
      </c>
      <c r="O1115" s="6">
        <v>375.9</v>
      </c>
      <c r="P1115" s="1">
        <v>7.8479999999999999</v>
      </c>
      <c r="Q1115" s="1">
        <v>2.4500000000000002</v>
      </c>
      <c r="R1115" s="1">
        <v>0.51</v>
      </c>
      <c r="S1115" s="10">
        <v>-0.4</v>
      </c>
      <c r="T1115" s="10">
        <v>76.260000000000005</v>
      </c>
      <c r="U1115" s="10">
        <v>22.26</v>
      </c>
      <c r="V1115" s="12">
        <v>5</v>
      </c>
      <c r="W1115" s="10">
        <v>1.5</v>
      </c>
      <c r="X1115" s="12">
        <v>5</v>
      </c>
      <c r="Y1115" s="10">
        <v>52.92</v>
      </c>
      <c r="Z1115" s="12">
        <v>5</v>
      </c>
      <c r="AA1115" s="10">
        <v>150</v>
      </c>
      <c r="AB1115" s="6">
        <v>6</v>
      </c>
      <c r="AD1115" s="2">
        <f t="shared" si="209"/>
        <v>0.97284487380158424</v>
      </c>
      <c r="AE1115" s="58">
        <f t="shared" si="210"/>
        <v>-0.36917366177379973</v>
      </c>
      <c r="AF1115" s="58">
        <f t="shared" si="211"/>
        <v>0.84969413588495812</v>
      </c>
      <c r="AG1115" s="57">
        <f t="shared" si="212"/>
        <v>-0.70737378994894962</v>
      </c>
      <c r="AH1115" s="59">
        <f t="shared" si="213"/>
        <v>2.0817506329181477</v>
      </c>
      <c r="AI1115" s="60">
        <f t="shared" si="214"/>
        <v>0.6163218363338534</v>
      </c>
    </row>
    <row r="1116" spans="2:35">
      <c r="B1116" s="11"/>
      <c r="E1116" s="27">
        <f t="shared" si="205"/>
        <v>5107442.5266776271</v>
      </c>
      <c r="F1116" s="27">
        <f t="shared" si="206"/>
        <v>5270100.6445279596</v>
      </c>
      <c r="G1116" s="37">
        <f t="shared" si="207"/>
        <v>5544464.3156789904</v>
      </c>
      <c r="H1116" s="37">
        <f t="shared" si="208"/>
        <v>5028126.9763453286</v>
      </c>
      <c r="I1116" s="30"/>
      <c r="J1116" s="31"/>
      <c r="K1116" s="10">
        <f t="shared" si="215"/>
        <v>376.59750000000003</v>
      </c>
      <c r="L1116" s="10">
        <f t="shared" si="216"/>
        <v>376.74299999999999</v>
      </c>
      <c r="M1116" s="8">
        <v>43197</v>
      </c>
      <c r="N1116" s="16">
        <v>0.48749999999999999</v>
      </c>
      <c r="O1116" s="6">
        <v>375.75</v>
      </c>
      <c r="P1116" s="1">
        <v>7.8479999999999999</v>
      </c>
      <c r="Q1116" s="1">
        <v>2.39</v>
      </c>
      <c r="R1116" s="1">
        <v>0.87</v>
      </c>
      <c r="S1116" s="10">
        <v>-2.8</v>
      </c>
      <c r="T1116" s="10">
        <v>75.959999999999994</v>
      </c>
      <c r="U1116" s="10">
        <v>22.47</v>
      </c>
      <c r="V1116" s="12">
        <v>5</v>
      </c>
      <c r="W1116" s="10">
        <v>24</v>
      </c>
      <c r="X1116" s="12">
        <v>5</v>
      </c>
      <c r="Y1116" s="10">
        <v>52.68</v>
      </c>
      <c r="Z1116" s="12">
        <v>5</v>
      </c>
      <c r="AA1116" s="10">
        <v>145.5</v>
      </c>
      <c r="AB1116" s="6">
        <v>6</v>
      </c>
      <c r="AD1116" s="2">
        <f t="shared" si="209"/>
        <v>0.64104980927885857</v>
      </c>
      <c r="AE1116" s="58">
        <f t="shared" si="210"/>
        <v>-0.3812507392947917</v>
      </c>
      <c r="AF1116" s="58">
        <f t="shared" si="211"/>
        <v>0.95147485147276312</v>
      </c>
      <c r="AG1116" s="57">
        <f t="shared" si="212"/>
        <v>-0.21602686106276744</v>
      </c>
      <c r="AH1116" s="59">
        <f t="shared" si="213"/>
        <v>2.2740248950199038</v>
      </c>
      <c r="AI1116" s="60">
        <f t="shared" si="214"/>
        <v>0.93890562022574708</v>
      </c>
    </row>
    <row r="1117" spans="2:35">
      <c r="B1117" s="11"/>
      <c r="E1117" s="27">
        <f t="shared" si="205"/>
        <v>4744746.1553236591</v>
      </c>
      <c r="F1117" s="27">
        <f t="shared" si="206"/>
        <v>7017266.4338296242</v>
      </c>
      <c r="G1117" s="37">
        <f t="shared" si="207"/>
        <v>6305867.2690223614</v>
      </c>
      <c r="H1117" s="37">
        <f t="shared" si="208"/>
        <v>6325528.6715388298</v>
      </c>
      <c r="I1117" s="30"/>
      <c r="J1117" s="31"/>
      <c r="K1117" s="10">
        <f t="shared" si="215"/>
        <v>376.49250000000001</v>
      </c>
      <c r="L1117" s="10">
        <f t="shared" si="216"/>
        <v>376.64550000000003</v>
      </c>
      <c r="M1117" s="8">
        <v>43197</v>
      </c>
      <c r="N1117" s="16">
        <v>0.67083333333333339</v>
      </c>
      <c r="O1117" s="6">
        <v>375.6</v>
      </c>
      <c r="P1117" s="1">
        <v>7.8479999999999999</v>
      </c>
      <c r="Q1117" s="1">
        <v>2.5</v>
      </c>
      <c r="R1117" s="1">
        <v>0.52</v>
      </c>
      <c r="S1117" s="10">
        <v>-1.3</v>
      </c>
      <c r="T1117" s="10">
        <v>75.930000000000007</v>
      </c>
      <c r="U1117" s="10">
        <v>22.2</v>
      </c>
      <c r="V1117" s="12">
        <v>5</v>
      </c>
      <c r="W1117" s="10">
        <v>25.5</v>
      </c>
      <c r="X1117" s="12">
        <v>5</v>
      </c>
      <c r="Y1117" s="10">
        <v>52.92</v>
      </c>
      <c r="Z1117" s="12">
        <v>5</v>
      </c>
      <c r="AA1117" s="10">
        <v>153</v>
      </c>
      <c r="AB1117" s="6">
        <v>6</v>
      </c>
      <c r="AD1117" s="2">
        <f t="shared" si="209"/>
        <v>0.95788179337714663</v>
      </c>
      <c r="AE1117" s="58">
        <f t="shared" si="210"/>
        <v>-0.35936477349519202</v>
      </c>
      <c r="AF1117" s="58">
        <f t="shared" si="211"/>
        <v>0.8440309508487176</v>
      </c>
      <c r="AG1117" s="57">
        <f t="shared" si="212"/>
        <v>-0.73641627383410935</v>
      </c>
      <c r="AH1117" s="59">
        <f t="shared" si="213"/>
        <v>2.1100773771217938</v>
      </c>
      <c r="AI1117" s="60">
        <f t="shared" si="214"/>
        <v>0.63262299081625706</v>
      </c>
    </row>
    <row r="1118" spans="2:35">
      <c r="B1118" s="11"/>
      <c r="E1118" s="27">
        <f t="shared" si="205"/>
        <v>5047133.5412568739</v>
      </c>
      <c r="F1118" s="27">
        <f t="shared" si="206"/>
        <v>7033762.8830258828</v>
      </c>
      <c r="G1118" s="37">
        <f t="shared" si="207"/>
        <v>6550759.864028004</v>
      </c>
      <c r="H1118" s="37">
        <f t="shared" si="208"/>
        <v>6401778.6988389893</v>
      </c>
      <c r="I1118" s="30"/>
      <c r="J1118" s="31"/>
      <c r="K1118" s="10">
        <f t="shared" si="215"/>
        <v>375.99750000000006</v>
      </c>
      <c r="L1118" s="10">
        <f t="shared" si="216"/>
        <v>376.14750000000004</v>
      </c>
      <c r="M1118" s="8">
        <v>43197</v>
      </c>
      <c r="N1118" s="16">
        <v>0.6743055555555556</v>
      </c>
      <c r="O1118" s="6">
        <v>373.8</v>
      </c>
      <c r="P1118" s="1">
        <v>7.8479999999999999</v>
      </c>
      <c r="Q1118" s="1">
        <v>2.4</v>
      </c>
      <c r="R1118" s="1">
        <v>0.52</v>
      </c>
      <c r="S1118" s="10">
        <v>-1.3</v>
      </c>
      <c r="T1118" s="10">
        <v>75.84</v>
      </c>
      <c r="U1118" s="10">
        <v>22.26</v>
      </c>
      <c r="V1118" s="12">
        <v>5</v>
      </c>
      <c r="W1118" s="10">
        <v>19.5</v>
      </c>
      <c r="X1118" s="12">
        <v>5</v>
      </c>
      <c r="Y1118" s="10">
        <v>52.77</v>
      </c>
      <c r="Z1118" s="12">
        <v>5</v>
      </c>
      <c r="AA1118" s="10">
        <v>150</v>
      </c>
      <c r="AB1118" s="6">
        <v>6</v>
      </c>
      <c r="AD1118" s="2">
        <f t="shared" si="209"/>
        <v>0.95441242558239647</v>
      </c>
      <c r="AE1118" s="58">
        <f t="shared" si="210"/>
        <v>-0.37647060123511056</v>
      </c>
      <c r="AF1118" s="58">
        <f t="shared" si="211"/>
        <v>0.85930218043483186</v>
      </c>
      <c r="AG1118" s="57">
        <f t="shared" si="212"/>
        <v>-0.65854086206342721</v>
      </c>
      <c r="AH1118" s="59">
        <f t="shared" si="213"/>
        <v>2.0623252330435968</v>
      </c>
      <c r="AI1118" s="60">
        <f t="shared" si="214"/>
        <v>0.62138022761353762</v>
      </c>
    </row>
    <row r="1119" spans="2:35">
      <c r="B1119" s="11"/>
      <c r="E1119" s="27">
        <f t="shared" si="205"/>
        <v>4787939.1837001592</v>
      </c>
      <c r="F1119" s="27">
        <f t="shared" si="206"/>
        <v>6675337.0291582784</v>
      </c>
      <c r="G1119" s="37">
        <f t="shared" si="207"/>
        <v>6159513.0957992245</v>
      </c>
      <c r="H1119" s="37">
        <f t="shared" si="208"/>
        <v>6051395.5665965658</v>
      </c>
      <c r="I1119" s="30"/>
      <c r="J1119" s="31"/>
      <c r="K1119" s="10">
        <f t="shared" si="215"/>
        <v>372.71250000000003</v>
      </c>
      <c r="L1119" s="10">
        <f t="shared" si="216"/>
        <v>372.86100000000005</v>
      </c>
      <c r="M1119" s="8">
        <v>43197</v>
      </c>
      <c r="N1119" s="16">
        <v>0.48819444444444443</v>
      </c>
      <c r="O1119" s="6">
        <v>371.85</v>
      </c>
      <c r="P1119" s="1">
        <v>7.8479999999999999</v>
      </c>
      <c r="Q1119" s="1">
        <v>2.48</v>
      </c>
      <c r="R1119" s="1">
        <v>0.57999999999999996</v>
      </c>
      <c r="S1119" s="10">
        <v>-2.9</v>
      </c>
      <c r="T1119" s="10">
        <v>74.73</v>
      </c>
      <c r="U1119" s="10">
        <v>22.26</v>
      </c>
      <c r="V1119" s="12">
        <v>5</v>
      </c>
      <c r="W1119" s="10">
        <v>24</v>
      </c>
      <c r="X1119" s="12">
        <v>5</v>
      </c>
      <c r="Y1119" s="10">
        <v>52.11</v>
      </c>
      <c r="Z1119" s="12">
        <v>5</v>
      </c>
      <c r="AA1119" s="10">
        <v>148.5</v>
      </c>
      <c r="AB1119" s="6">
        <v>6</v>
      </c>
      <c r="AD1119" s="2">
        <f t="shared" si="209"/>
        <v>0.87395228609708209</v>
      </c>
      <c r="AE1119" s="58">
        <f t="shared" si="210"/>
        <v>-0.35858340236622399</v>
      </c>
      <c r="AF1119" s="58">
        <f t="shared" si="211"/>
        <v>0.85922616852360989</v>
      </c>
      <c r="AG1119" s="57">
        <f t="shared" si="212"/>
        <v>-0.65892504605019886</v>
      </c>
      <c r="AH1119" s="59">
        <f t="shared" si="213"/>
        <v>2.1308808979385527</v>
      </c>
      <c r="AI1119" s="60">
        <f t="shared" si="214"/>
        <v>0.69313925970252288</v>
      </c>
    </row>
    <row r="1120" spans="2:35">
      <c r="B1120" s="11"/>
      <c r="E1120" s="27">
        <f t="shared" si="205"/>
        <v>4834926.3424078207</v>
      </c>
      <c r="F1120" s="27">
        <f t="shared" si="206"/>
        <v>6980541.7901115911</v>
      </c>
      <c r="G1120" s="37">
        <f t="shared" si="207"/>
        <v>6351187.9477737825</v>
      </c>
      <c r="H1120" s="37">
        <f t="shared" si="208"/>
        <v>6310642.3766519679</v>
      </c>
      <c r="I1120" s="30"/>
      <c r="J1120" s="31"/>
      <c r="K1120" s="10">
        <f t="shared" si="215"/>
        <v>371.70749999999998</v>
      </c>
      <c r="L1120" s="10">
        <f t="shared" si="216"/>
        <v>371.709</v>
      </c>
      <c r="M1120" s="8">
        <v>43196</v>
      </c>
      <c r="N1120" s="16">
        <v>0.67152777777777783</v>
      </c>
      <c r="O1120" s="6">
        <v>371.7</v>
      </c>
      <c r="P1120" s="1">
        <v>7.8479999999999999</v>
      </c>
      <c r="Q1120" s="1">
        <v>2.46</v>
      </c>
      <c r="R1120" s="1">
        <v>0.53</v>
      </c>
      <c r="S1120" s="10">
        <v>-0.3</v>
      </c>
      <c r="T1120" s="10">
        <v>75.180000000000007</v>
      </c>
      <c r="U1120" s="10">
        <v>15.03</v>
      </c>
      <c r="V1120" s="12">
        <v>5</v>
      </c>
      <c r="W1120" s="10">
        <v>0</v>
      </c>
      <c r="X1120" s="12">
        <v>5</v>
      </c>
      <c r="Y1120" s="10">
        <v>59.31</v>
      </c>
      <c r="Z1120" s="12">
        <v>5</v>
      </c>
      <c r="AA1120" s="10">
        <v>1.5</v>
      </c>
      <c r="AB1120" s="6">
        <v>6</v>
      </c>
      <c r="AD1120" s="2">
        <f t="shared" si="209"/>
        <v>0.93699012213213684</v>
      </c>
      <c r="AE1120" s="58">
        <f t="shared" si="210"/>
        <v>-0.36196335428071202</v>
      </c>
      <c r="AF1120" s="58">
        <f t="shared" si="211"/>
        <v>0.85012958121362225</v>
      </c>
      <c r="AG1120" s="57">
        <f t="shared" si="212"/>
        <v>-0.70514871795302647</v>
      </c>
      <c r="AH1120" s="59">
        <f t="shared" si="213"/>
        <v>2.0913187697855107</v>
      </c>
      <c r="AI1120" s="60">
        <f t="shared" si="214"/>
        <v>0.64016325370912219</v>
      </c>
    </row>
    <row r="1121" spans="2:35">
      <c r="B1121" s="11"/>
      <c r="E1121" s="27">
        <f t="shared" si="205"/>
        <v>4597281.2921951711</v>
      </c>
      <c r="F1121" s="27">
        <f t="shared" si="206"/>
        <v>6371486.0264817383</v>
      </c>
      <c r="G1121" s="37">
        <f t="shared" si="207"/>
        <v>5862760.1575662112</v>
      </c>
      <c r="H1121" s="37">
        <f t="shared" si="208"/>
        <v>5765623.8251412492</v>
      </c>
      <c r="I1121" s="30"/>
      <c r="J1121" s="31"/>
      <c r="K1121" s="10">
        <f t="shared" si="215"/>
        <v>371.84999999999997</v>
      </c>
      <c r="L1121" s="10">
        <f t="shared" si="216"/>
        <v>371.99849999999998</v>
      </c>
      <c r="M1121" s="8">
        <v>43196</v>
      </c>
      <c r="N1121" s="16">
        <v>0.70347222222222217</v>
      </c>
      <c r="O1121" s="6">
        <v>371.1</v>
      </c>
      <c r="P1121" s="1">
        <v>7.8479999999999999</v>
      </c>
      <c r="Q1121" s="1">
        <v>2.54</v>
      </c>
      <c r="R1121" s="1">
        <v>0.63</v>
      </c>
      <c r="S1121" s="10">
        <v>0.5</v>
      </c>
      <c r="T1121" s="10">
        <v>75.06</v>
      </c>
      <c r="U1121" s="10">
        <v>22.29</v>
      </c>
      <c r="V1121" s="12">
        <v>5</v>
      </c>
      <c r="W1121" s="10">
        <v>1.5</v>
      </c>
      <c r="X1121" s="12">
        <v>5</v>
      </c>
      <c r="Y1121" s="10">
        <v>51.93</v>
      </c>
      <c r="Z1121" s="12">
        <v>5</v>
      </c>
      <c r="AA1121" s="10">
        <v>148.5</v>
      </c>
      <c r="AB1121" s="6">
        <v>6</v>
      </c>
      <c r="AD1121" s="2">
        <f t="shared" si="209"/>
        <v>0.81970358437151436</v>
      </c>
      <c r="AE1121" s="58">
        <f t="shared" si="210"/>
        <v>-0.34678634980642697</v>
      </c>
      <c r="AF1121" s="58">
        <f t="shared" si="211"/>
        <v>0.8607900607955119</v>
      </c>
      <c r="AG1121" s="57">
        <f t="shared" si="212"/>
        <v>-0.65102756276413154</v>
      </c>
      <c r="AH1121" s="59">
        <f t="shared" si="213"/>
        <v>2.1864067544206001</v>
      </c>
      <c r="AI1121" s="60">
        <f t="shared" si="214"/>
        <v>0.75152478102854448</v>
      </c>
    </row>
    <row r="1122" spans="2:35">
      <c r="B1122" s="11"/>
      <c r="E1122" s="27">
        <f t="shared" si="205"/>
        <v>4437655.3806159142</v>
      </c>
      <c r="F1122" s="27">
        <f t="shared" si="206"/>
        <v>6865284.4889176125</v>
      </c>
      <c r="G1122" s="37">
        <f t="shared" si="207"/>
        <v>5950704.1201180546</v>
      </c>
      <c r="H1122" s="37">
        <f t="shared" si="208"/>
        <v>6129483.5430689454</v>
      </c>
      <c r="I1122" s="30"/>
      <c r="J1122" s="31"/>
      <c r="K1122" s="10">
        <f t="shared" si="215"/>
        <v>371.72250000000008</v>
      </c>
      <c r="L1122" s="10">
        <f t="shared" si="216"/>
        <v>371.87100000000009</v>
      </c>
      <c r="M1122" s="8">
        <v>43196</v>
      </c>
      <c r="N1122" s="16">
        <v>0.87569444444444444</v>
      </c>
      <c r="O1122" s="6">
        <v>370.5</v>
      </c>
      <c r="P1122" s="1">
        <v>7.8479999999999999</v>
      </c>
      <c r="Q1122" s="1">
        <v>2.6</v>
      </c>
      <c r="R1122" s="1">
        <v>0.55000000000000004</v>
      </c>
      <c r="S1122" s="10">
        <v>1.8</v>
      </c>
      <c r="T1122" s="10">
        <v>75.33</v>
      </c>
      <c r="U1122" s="10">
        <v>22.26</v>
      </c>
      <c r="V1122" s="12">
        <v>5</v>
      </c>
      <c r="W1122" s="10">
        <v>96</v>
      </c>
      <c r="X1122" s="12">
        <v>5</v>
      </c>
      <c r="Y1122" s="10">
        <v>51.84</v>
      </c>
      <c r="Z1122" s="12">
        <v>5</v>
      </c>
      <c r="AA1122" s="10">
        <v>148.5</v>
      </c>
      <c r="AB1122" s="6">
        <v>6</v>
      </c>
      <c r="AD1122" s="2">
        <f t="shared" si="209"/>
        <v>0.9083039354632616</v>
      </c>
      <c r="AE1122" s="58">
        <f t="shared" si="210"/>
        <v>-0.33610783954693335</v>
      </c>
      <c r="AF1122" s="58">
        <f t="shared" si="211"/>
        <v>0.83364631220070295</v>
      </c>
      <c r="AG1122" s="57">
        <f t="shared" si="212"/>
        <v>-0.79018166675885326</v>
      </c>
      <c r="AH1122" s="59">
        <f t="shared" si="213"/>
        <v>2.167480411721828</v>
      </c>
      <c r="AI1122" s="60">
        <f t="shared" si="214"/>
        <v>0.67745562974610773</v>
      </c>
    </row>
    <row r="1123" spans="2:35">
      <c r="B1123" s="11"/>
      <c r="E1123" s="27">
        <f t="shared" si="205"/>
        <v>4584519.8805904919</v>
      </c>
      <c r="F1123" s="27">
        <f t="shared" si="206"/>
        <v>7159318.9436386591</v>
      </c>
      <c r="G1123" s="37">
        <f t="shared" si="207"/>
        <v>6208007.3575860821</v>
      </c>
      <c r="H1123" s="37">
        <f t="shared" si="208"/>
        <v>6398951.4667087393</v>
      </c>
      <c r="I1123" s="30"/>
      <c r="J1123" s="31"/>
      <c r="K1123" s="10">
        <f t="shared" si="215"/>
        <v>365.79750000000001</v>
      </c>
      <c r="L1123" s="10">
        <f t="shared" si="216"/>
        <v>365.94749999999999</v>
      </c>
      <c r="M1123" s="8">
        <v>43197</v>
      </c>
      <c r="N1123" s="16">
        <v>0.56805555555555554</v>
      </c>
      <c r="O1123" s="6">
        <v>368.4</v>
      </c>
      <c r="P1123" s="1">
        <v>7.8479999999999999</v>
      </c>
      <c r="Q1123" s="1">
        <v>2.54</v>
      </c>
      <c r="R1123" s="1">
        <v>0.51</v>
      </c>
      <c r="S1123" s="10">
        <v>-1.9</v>
      </c>
      <c r="T1123" s="10">
        <v>74.430000000000007</v>
      </c>
      <c r="U1123" s="10">
        <v>22.2</v>
      </c>
      <c r="V1123" s="12">
        <v>5</v>
      </c>
      <c r="W1123" s="10">
        <v>19.5</v>
      </c>
      <c r="X1123" s="12">
        <v>5</v>
      </c>
      <c r="Y1123" s="10">
        <v>50.79</v>
      </c>
      <c r="Z1123" s="12">
        <v>5</v>
      </c>
      <c r="AA1123" s="10">
        <v>150</v>
      </c>
      <c r="AB1123" s="6">
        <v>6</v>
      </c>
      <c r="AD1123" s="2">
        <f t="shared" si="209"/>
        <v>0.95762675412011644</v>
      </c>
      <c r="AE1123" s="58">
        <f t="shared" si="210"/>
        <v>-0.34366441744174547</v>
      </c>
      <c r="AF1123" s="58">
        <f t="shared" si="211"/>
        <v>0.83109481065387059</v>
      </c>
      <c r="AG1123" s="57">
        <f t="shared" si="212"/>
        <v>-0.80349429410758078</v>
      </c>
      <c r="AH1123" s="59">
        <f t="shared" si="213"/>
        <v>2.1109808190608312</v>
      </c>
      <c r="AI1123" s="60">
        <f t="shared" si="214"/>
        <v>0.63011469141373966</v>
      </c>
    </row>
    <row r="1124" spans="2:35">
      <c r="B1124" s="11"/>
      <c r="E1124" s="27">
        <f t="shared" si="205"/>
        <v>5172805.4341299571</v>
      </c>
      <c r="F1124" s="27">
        <f t="shared" si="206"/>
        <v>6571316.3134099822</v>
      </c>
      <c r="G1124" s="37">
        <f t="shared" si="207"/>
        <v>6368408.0114829354</v>
      </c>
      <c r="H1124" s="37">
        <f t="shared" si="208"/>
        <v>6050099.4419742702</v>
      </c>
      <c r="I1124" s="30"/>
      <c r="J1124" s="31"/>
      <c r="K1124" s="10">
        <f t="shared" si="215"/>
        <v>368.24250000000001</v>
      </c>
      <c r="L1124" s="10">
        <f t="shared" si="216"/>
        <v>368.39400000000001</v>
      </c>
      <c r="M1124" s="8">
        <v>43197</v>
      </c>
      <c r="N1124" s="16">
        <v>0.7104166666666667</v>
      </c>
      <c r="O1124" s="6">
        <v>368.1</v>
      </c>
      <c r="P1124" s="1">
        <v>7.8479999999999999</v>
      </c>
      <c r="Q1124" s="1">
        <v>2.35</v>
      </c>
      <c r="R1124" s="1">
        <v>0.6</v>
      </c>
      <c r="S1124" s="10">
        <v>-1.4</v>
      </c>
      <c r="T1124" s="10">
        <v>74.13</v>
      </c>
      <c r="U1124" s="10">
        <v>22.59</v>
      </c>
      <c r="V1124" s="12">
        <v>5</v>
      </c>
      <c r="W1124" s="10">
        <v>27</v>
      </c>
      <c r="X1124" s="12">
        <v>5</v>
      </c>
      <c r="Y1124" s="10">
        <v>50.88</v>
      </c>
      <c r="Z1124" s="12">
        <v>5</v>
      </c>
      <c r="AA1124" s="10">
        <v>151.5</v>
      </c>
      <c r="AB1124" s="6">
        <v>6</v>
      </c>
      <c r="AD1124" s="2">
        <f t="shared" si="209"/>
        <v>0.84567294287694739</v>
      </c>
      <c r="AE1124" s="58">
        <f t="shared" si="210"/>
        <v>-0.37927872087802494</v>
      </c>
      <c r="AF1124" s="58">
        <f t="shared" si="211"/>
        <v>0.88502716277852966</v>
      </c>
      <c r="AG1124" s="57">
        <f t="shared" si="212"/>
        <v>-0.53043399964549032</v>
      </c>
      <c r="AH1124" s="59">
        <f t="shared" si="213"/>
        <v>2.0798138325295445</v>
      </c>
      <c r="AI1124" s="60">
        <f t="shared" si="214"/>
        <v>0.6961368926424979</v>
      </c>
    </row>
    <row r="1125" spans="2:35">
      <c r="B1125" s="11"/>
      <c r="E1125" s="27">
        <f t="shared" si="205"/>
        <v>4606038.9052165598</v>
      </c>
      <c r="F1125" s="27">
        <f t="shared" si="206"/>
        <v>6031037.4125707773</v>
      </c>
      <c r="G1125" s="37">
        <f t="shared" si="207"/>
        <v>5698621.0101665966</v>
      </c>
      <c r="H1125" s="37">
        <f t="shared" si="208"/>
        <v>5493256.5348962303</v>
      </c>
      <c r="I1125" s="30"/>
      <c r="J1125" s="31"/>
      <c r="K1125" s="10">
        <f t="shared" si="215"/>
        <v>368.86500000000001</v>
      </c>
      <c r="L1125" s="10">
        <f t="shared" si="216"/>
        <v>369.02249999999998</v>
      </c>
      <c r="M1125" s="8">
        <v>43197</v>
      </c>
      <c r="N1125" s="16">
        <v>0.66180555555555554</v>
      </c>
      <c r="O1125" s="6">
        <v>367.95</v>
      </c>
      <c r="P1125" s="1">
        <v>7.8479999999999999</v>
      </c>
      <c r="Q1125" s="1">
        <v>2.5299999999999998</v>
      </c>
      <c r="R1125" s="1">
        <v>0.7</v>
      </c>
      <c r="S1125" s="10">
        <v>-1.2</v>
      </c>
      <c r="T1125" s="10">
        <v>74.61</v>
      </c>
      <c r="U1125" s="10">
        <v>22.47</v>
      </c>
      <c r="V1125" s="12">
        <v>5</v>
      </c>
      <c r="W1125" s="10">
        <v>25.5</v>
      </c>
      <c r="X1125" s="12">
        <v>5</v>
      </c>
      <c r="Y1125" s="10">
        <v>51.12</v>
      </c>
      <c r="Z1125" s="12">
        <v>5</v>
      </c>
      <c r="AA1125" s="10">
        <v>157.5</v>
      </c>
      <c r="AB1125" s="6">
        <v>6</v>
      </c>
      <c r="AD1125" s="2">
        <f t="shared" si="209"/>
        <v>0.74990167909297578</v>
      </c>
      <c r="AE1125" s="58">
        <f t="shared" si="210"/>
        <v>-0.34480675560415142</v>
      </c>
      <c r="AF1125" s="58">
        <f t="shared" si="211"/>
        <v>0.87573364124373509</v>
      </c>
      <c r="AG1125" s="57">
        <f t="shared" si="212"/>
        <v>-0.57627966581132262</v>
      </c>
      <c r="AH1125" s="59">
        <f t="shared" si="213"/>
        <v>2.2156061123466495</v>
      </c>
      <c r="AI1125" s="60">
        <f t="shared" si="214"/>
        <v>0.82077856589685128</v>
      </c>
    </row>
    <row r="1126" spans="2:35">
      <c r="B1126" s="11"/>
      <c r="E1126" s="27">
        <f t="shared" si="205"/>
        <v>4867905.2669030428</v>
      </c>
      <c r="F1126" s="27">
        <f t="shared" si="206"/>
        <v>6881758.1762398202</v>
      </c>
      <c r="G1126" s="37">
        <f t="shared" si="207"/>
        <v>6317213.3708033906</v>
      </c>
      <c r="H1126" s="37">
        <f t="shared" si="208"/>
        <v>6233006.2939748066</v>
      </c>
      <c r="I1126" s="30"/>
      <c r="J1126" s="31"/>
      <c r="K1126" s="10">
        <f t="shared" si="215"/>
        <v>368.56200000000001</v>
      </c>
      <c r="L1126" s="10">
        <f t="shared" si="216"/>
        <v>368.71350000000001</v>
      </c>
      <c r="M1126" s="8">
        <v>43196</v>
      </c>
      <c r="N1126" s="16">
        <v>0.45</v>
      </c>
      <c r="O1126" s="6">
        <v>367.8</v>
      </c>
      <c r="P1126" s="1">
        <v>7.8479999999999999</v>
      </c>
      <c r="Q1126" s="1">
        <v>2.44</v>
      </c>
      <c r="R1126" s="1">
        <v>0.55000000000000004</v>
      </c>
      <c r="S1126" s="10">
        <v>-0.2</v>
      </c>
      <c r="T1126" s="10">
        <v>74.459999999999994</v>
      </c>
      <c r="U1126" s="10">
        <v>22.26</v>
      </c>
      <c r="V1126" s="12">
        <v>5</v>
      </c>
      <c r="W1126" s="10">
        <v>1.5</v>
      </c>
      <c r="X1126" s="12">
        <v>3</v>
      </c>
      <c r="Y1126" s="10">
        <v>51.3</v>
      </c>
      <c r="Z1126" s="12">
        <v>5</v>
      </c>
      <c r="AA1126" s="10">
        <v>151.5</v>
      </c>
      <c r="AB1126" s="6">
        <v>6</v>
      </c>
      <c r="AD1126" s="2">
        <f t="shared" si="209"/>
        <v>0.9036976762565998</v>
      </c>
      <c r="AE1126" s="58">
        <f t="shared" si="210"/>
        <v>-0.36085668262895387</v>
      </c>
      <c r="AF1126" s="58">
        <f t="shared" si="211"/>
        <v>0.8555900757248085</v>
      </c>
      <c r="AG1126" s="57">
        <f t="shared" si="212"/>
        <v>-0.67734261598112899</v>
      </c>
      <c r="AH1126" s="59">
        <f t="shared" si="213"/>
        <v>2.0876397847685326</v>
      </c>
      <c r="AI1126" s="60">
        <f t="shared" si="214"/>
        <v>0.66008057297651046</v>
      </c>
    </row>
    <row r="1127" spans="2:35">
      <c r="B1127" s="11"/>
      <c r="E1127" s="27">
        <f t="shared" si="205"/>
        <v>4973383.5200041682</v>
      </c>
      <c r="F1127" s="27">
        <f t="shared" si="206"/>
        <v>7717921.8896264648</v>
      </c>
      <c r="G1127" s="37">
        <f t="shared" si="207"/>
        <v>6822964.5295912828</v>
      </c>
      <c r="H1127" s="37">
        <f t="shared" si="208"/>
        <v>6941280.5985487262</v>
      </c>
      <c r="I1127" s="30"/>
      <c r="J1127" s="31"/>
      <c r="K1127" s="10">
        <f t="shared" si="215"/>
        <v>368.66250000000002</v>
      </c>
      <c r="L1127" s="10">
        <f t="shared" si="216"/>
        <v>368.80799999999999</v>
      </c>
      <c r="M1127" s="8">
        <v>43197</v>
      </c>
      <c r="N1127" s="16">
        <v>0.48888888888888887</v>
      </c>
      <c r="O1127" s="6">
        <v>367.8</v>
      </c>
      <c r="P1127" s="1">
        <v>7.8479999999999999</v>
      </c>
      <c r="Q1127" s="1">
        <v>2.41</v>
      </c>
      <c r="R1127" s="1">
        <v>0.44</v>
      </c>
      <c r="S1127" s="10">
        <v>-2.5</v>
      </c>
      <c r="T1127" s="10">
        <v>74.489999999999995</v>
      </c>
      <c r="U1127" s="10">
        <v>22.11</v>
      </c>
      <c r="V1127" s="12">
        <v>5</v>
      </c>
      <c r="W1127" s="10">
        <v>27</v>
      </c>
      <c r="X1127" s="12">
        <v>5</v>
      </c>
      <c r="Y1127" s="10">
        <v>51.45</v>
      </c>
      <c r="Z1127" s="12">
        <v>5</v>
      </c>
      <c r="AA1127" s="10">
        <v>145.5</v>
      </c>
      <c r="AB1127" s="6">
        <v>6</v>
      </c>
      <c r="AD1127" s="2">
        <f t="shared" si="209"/>
        <v>1.0676024308894005</v>
      </c>
      <c r="AE1127" s="58">
        <f t="shared" si="210"/>
        <v>-0.36677703116804372</v>
      </c>
      <c r="AF1127" s="58">
        <f t="shared" si="211"/>
        <v>0.83173964844007275</v>
      </c>
      <c r="AG1127" s="57">
        <f t="shared" si="212"/>
        <v>-0.80012595512738827</v>
      </c>
      <c r="AH1127" s="59">
        <f t="shared" si="213"/>
        <v>2.0044925527405755</v>
      </c>
      <c r="AI1127" s="60">
        <f t="shared" si="214"/>
        <v>0.54320689266325262</v>
      </c>
    </row>
    <row r="1128" spans="2:35">
      <c r="B1128" s="11"/>
      <c r="E1128" s="27">
        <f t="shared" si="205"/>
        <v>4847314.0549120987</v>
      </c>
      <c r="F1128" s="27">
        <f t="shared" si="206"/>
        <v>3864803.9416826959</v>
      </c>
      <c r="G1128" s="37">
        <f t="shared" si="207"/>
        <v>4847314.0549120987</v>
      </c>
      <c r="H1128" s="37">
        <f t="shared" si="208"/>
        <v>3793282.4501523608</v>
      </c>
      <c r="I1128" s="30"/>
      <c r="J1128" s="31"/>
      <c r="K1128" s="10">
        <f t="shared" si="215"/>
        <v>367.005</v>
      </c>
      <c r="L1128" s="10">
        <f t="shared" si="216"/>
        <v>367.15950000000004</v>
      </c>
      <c r="M1128" s="8">
        <v>43197</v>
      </c>
      <c r="N1128" s="16">
        <v>0.77500000000000002</v>
      </c>
      <c r="O1128" s="6">
        <v>367.8</v>
      </c>
      <c r="P1128" s="1">
        <v>7.8479999999999999</v>
      </c>
      <c r="Q1128" s="1">
        <v>2.4500000000000002</v>
      </c>
      <c r="R1128" s="1">
        <v>1.41</v>
      </c>
      <c r="S1128" s="10">
        <v>-2.6</v>
      </c>
      <c r="T1128" s="10">
        <v>74.16</v>
      </c>
      <c r="U1128" s="10">
        <v>22.26</v>
      </c>
      <c r="V1128" s="12">
        <v>5</v>
      </c>
      <c r="W1128" s="10">
        <v>16.5</v>
      </c>
      <c r="X1128" s="12">
        <v>5</v>
      </c>
      <c r="Y1128" s="10">
        <v>50.97</v>
      </c>
      <c r="Z1128" s="12">
        <v>5</v>
      </c>
      <c r="AA1128" s="10">
        <v>154.5</v>
      </c>
      <c r="AB1128" s="6">
        <v>6</v>
      </c>
      <c r="AD1128" s="2">
        <f t="shared" si="209"/>
        <v>0.42233591875981968</v>
      </c>
      <c r="AE1128" s="58">
        <f t="shared" si="210"/>
        <v>-0.35910951034304406</v>
      </c>
      <c r="AF1128" s="58">
        <f t="shared" si="211"/>
        <v>1.0675835823030118</v>
      </c>
      <c r="AG1128" s="57">
        <f t="shared" si="212"/>
        <v>0</v>
      </c>
      <c r="AH1128" s="59">
        <f t="shared" si="213"/>
        <v>2.4500000000000002</v>
      </c>
      <c r="AI1128" s="60">
        <f t="shared" si="214"/>
        <v>1.4478351386520019</v>
      </c>
    </row>
    <row r="1129" spans="2:35">
      <c r="B1129" s="11"/>
      <c r="E1129" s="27">
        <f t="shared" si="205"/>
        <v>5099629.9030298861</v>
      </c>
      <c r="F1129" s="27">
        <f t="shared" si="206"/>
        <v>6575636.7456632573</v>
      </c>
      <c r="G1129" s="37">
        <f t="shared" si="207"/>
        <v>6322518.9055980649</v>
      </c>
      <c r="H1129" s="37">
        <f t="shared" si="208"/>
        <v>6036737.1066266522</v>
      </c>
      <c r="I1129" s="30"/>
      <c r="J1129" s="31"/>
      <c r="K1129" s="10">
        <f t="shared" si="215"/>
        <v>363.69</v>
      </c>
      <c r="L1129" s="10">
        <f t="shared" si="216"/>
        <v>363.84</v>
      </c>
      <c r="M1129" s="8">
        <v>43197</v>
      </c>
      <c r="N1129" s="16">
        <v>0.67499999999999993</v>
      </c>
      <c r="O1129" s="6">
        <v>367.65</v>
      </c>
      <c r="P1129" s="1">
        <v>7.8479999999999999</v>
      </c>
      <c r="Q1129" s="1">
        <v>2.37</v>
      </c>
      <c r="R1129" s="1">
        <v>0.6</v>
      </c>
      <c r="S1129" s="10">
        <v>-1.5</v>
      </c>
      <c r="T1129" s="10">
        <v>73.709999999999994</v>
      </c>
      <c r="U1129" s="10">
        <v>22.29</v>
      </c>
      <c r="V1129" s="12">
        <v>5</v>
      </c>
      <c r="W1129" s="10">
        <v>18</v>
      </c>
      <c r="X1129" s="12">
        <v>5</v>
      </c>
      <c r="Y1129" s="10">
        <v>50.28</v>
      </c>
      <c r="Z1129" s="12">
        <v>5</v>
      </c>
      <c r="AA1129" s="10">
        <v>150</v>
      </c>
      <c r="AB1129" s="6">
        <v>6</v>
      </c>
      <c r="AD1129" s="2">
        <f t="shared" si="209"/>
        <v>0.84484144007924522</v>
      </c>
      <c r="AE1129" s="58">
        <f t="shared" si="210"/>
        <v>-0.37452436356841001</v>
      </c>
      <c r="AF1129" s="58">
        <f t="shared" si="211"/>
        <v>0.88064895353263761</v>
      </c>
      <c r="AG1129" s="57">
        <f t="shared" si="212"/>
        <v>-0.55197176634640166</v>
      </c>
      <c r="AH1129" s="59">
        <f t="shared" si="213"/>
        <v>2.0871380198723513</v>
      </c>
      <c r="AI1129" s="60">
        <f t="shared" si="214"/>
        <v>0.69959778698359487</v>
      </c>
    </row>
    <row r="1130" spans="2:35">
      <c r="B1130" s="11"/>
      <c r="E1130" s="27">
        <f t="shared" si="205"/>
        <v>4472211.9914031764</v>
      </c>
      <c r="F1130" s="27">
        <f t="shared" si="206"/>
        <v>6702056.8591915835</v>
      </c>
      <c r="G1130" s="37">
        <f t="shared" si="207"/>
        <v>5901835.9166199025</v>
      </c>
      <c r="H1130" s="37">
        <f t="shared" si="208"/>
        <v>6000673.0681792619</v>
      </c>
      <c r="I1130" s="30"/>
      <c r="J1130" s="31"/>
      <c r="K1130" s="10">
        <f t="shared" si="215"/>
        <v>368.73749999999995</v>
      </c>
      <c r="L1130" s="10">
        <f t="shared" si="216"/>
        <v>368.89049999999997</v>
      </c>
      <c r="M1130" s="8">
        <v>43196</v>
      </c>
      <c r="N1130" s="16">
        <v>0.86458333333333337</v>
      </c>
      <c r="O1130" s="6">
        <v>367.5</v>
      </c>
      <c r="P1130" s="1">
        <v>7.8479999999999999</v>
      </c>
      <c r="Q1130" s="1">
        <v>2.58</v>
      </c>
      <c r="R1130" s="1">
        <v>0.57999999999999996</v>
      </c>
      <c r="S1130" s="10">
        <v>2</v>
      </c>
      <c r="T1130" s="10">
        <v>74.849999999999994</v>
      </c>
      <c r="U1130" s="10">
        <v>22.53</v>
      </c>
      <c r="V1130" s="12">
        <v>5</v>
      </c>
      <c r="W1130" s="10">
        <v>94.5</v>
      </c>
      <c r="X1130" s="12">
        <v>5</v>
      </c>
      <c r="Y1130" s="10">
        <v>50.97</v>
      </c>
      <c r="Z1130" s="12">
        <v>5</v>
      </c>
      <c r="AA1130" s="10">
        <v>153</v>
      </c>
      <c r="AB1130" s="6">
        <v>6</v>
      </c>
      <c r="AD1130" s="2">
        <f t="shared" si="209"/>
        <v>0.86666627010557251</v>
      </c>
      <c r="AE1130" s="58">
        <f t="shared" si="210"/>
        <v>-0.33594962930593086</v>
      </c>
      <c r="AF1130" s="58">
        <f t="shared" si="211"/>
        <v>0.84133127751897541</v>
      </c>
      <c r="AG1130" s="57">
        <f t="shared" si="212"/>
        <v>-0.75032965355872727</v>
      </c>
      <c r="AH1130" s="59">
        <f t="shared" si="213"/>
        <v>2.1706346959989564</v>
      </c>
      <c r="AI1130" s="60">
        <f t="shared" si="214"/>
        <v>0.70788214616692147</v>
      </c>
    </row>
    <row r="1131" spans="2:35">
      <c r="B1131" s="11"/>
      <c r="E1131" s="27">
        <f t="shared" si="205"/>
        <v>5033564.8648059312</v>
      </c>
      <c r="F1131" s="27">
        <f t="shared" si="206"/>
        <v>3844702.6835468607</v>
      </c>
      <c r="G1131" s="37">
        <f t="shared" si="207"/>
        <v>5033564.8648059312</v>
      </c>
      <c r="H1131" s="37">
        <f t="shared" si="208"/>
        <v>3773409.2022936977</v>
      </c>
      <c r="I1131" s="30"/>
      <c r="J1131" s="31"/>
      <c r="K1131" s="10">
        <f t="shared" si="215"/>
        <v>366.1275</v>
      </c>
      <c r="L1131" s="10">
        <f t="shared" si="216"/>
        <v>366.28050000000002</v>
      </c>
      <c r="M1131" s="8">
        <v>43197</v>
      </c>
      <c r="N1131" s="16">
        <v>0.7368055555555556</v>
      </c>
      <c r="O1131" s="6">
        <v>367.35</v>
      </c>
      <c r="P1131" s="1">
        <v>7.8479999999999999</v>
      </c>
      <c r="Q1131" s="1">
        <v>2.39</v>
      </c>
      <c r="R1131" s="1">
        <v>1.42</v>
      </c>
      <c r="S1131" s="10">
        <v>-2.2000000000000002</v>
      </c>
      <c r="T1131" s="10">
        <v>73.89</v>
      </c>
      <c r="U1131" s="10">
        <v>22.5</v>
      </c>
      <c r="V1131" s="12">
        <v>5</v>
      </c>
      <c r="W1131" s="10">
        <v>22.5</v>
      </c>
      <c r="X1131" s="12">
        <v>5</v>
      </c>
      <c r="Y1131" s="10">
        <v>50.55</v>
      </c>
      <c r="Z1131" s="12">
        <v>5</v>
      </c>
      <c r="AA1131" s="10">
        <v>153</v>
      </c>
      <c r="AB1131" s="6">
        <v>6</v>
      </c>
      <c r="AD1131" s="2">
        <f t="shared" si="209"/>
        <v>0.41941803202106809</v>
      </c>
      <c r="AE1131" s="58">
        <f t="shared" si="210"/>
        <v>-0.37013057248836456</v>
      </c>
      <c r="AF1131" s="58">
        <f t="shared" si="211"/>
        <v>1.1048858554951615</v>
      </c>
      <c r="AG1131" s="57">
        <f t="shared" si="212"/>
        <v>0</v>
      </c>
      <c r="AH1131" s="59">
        <f t="shared" si="213"/>
        <v>2.39</v>
      </c>
      <c r="AI1131" s="60">
        <f t="shared" si="214"/>
        <v>1.4581034729686828</v>
      </c>
    </row>
    <row r="1132" spans="2:35">
      <c r="B1132" s="11"/>
      <c r="E1132" s="27">
        <f t="shared" si="205"/>
        <v>5119757.312143065</v>
      </c>
      <c r="F1132" s="27">
        <f t="shared" si="206"/>
        <v>6922961.5609997381</v>
      </c>
      <c r="G1132" s="37">
        <f t="shared" si="207"/>
        <v>6523547.8366407584</v>
      </c>
      <c r="H1132" s="37">
        <f t="shared" si="208"/>
        <v>6317949.8598481324</v>
      </c>
      <c r="I1132" s="30"/>
      <c r="J1132" s="31"/>
      <c r="K1132" s="10">
        <f t="shared" si="215"/>
        <v>366.46499999999997</v>
      </c>
      <c r="L1132" s="10">
        <f t="shared" si="216"/>
        <v>366.61950000000002</v>
      </c>
      <c r="M1132" s="8">
        <v>43197</v>
      </c>
      <c r="N1132" s="16">
        <v>0.87291666666666667</v>
      </c>
      <c r="O1132" s="6">
        <v>367.35</v>
      </c>
      <c r="P1132" s="1">
        <v>7.8479999999999999</v>
      </c>
      <c r="Q1132" s="1">
        <v>2.37</v>
      </c>
      <c r="R1132" s="1">
        <v>0.55000000000000004</v>
      </c>
      <c r="S1132" s="10">
        <v>-4</v>
      </c>
      <c r="T1132" s="10">
        <v>74.099999999999994</v>
      </c>
      <c r="U1132" s="10">
        <v>22.77</v>
      </c>
      <c r="V1132" s="12">
        <v>5</v>
      </c>
      <c r="W1132" s="10">
        <v>28.5</v>
      </c>
      <c r="X1132" s="12">
        <v>5</v>
      </c>
      <c r="Y1132" s="10">
        <v>50.34</v>
      </c>
      <c r="Z1132" s="12">
        <v>5</v>
      </c>
      <c r="AA1132" s="10">
        <v>154.5</v>
      </c>
      <c r="AB1132" s="6">
        <v>6</v>
      </c>
      <c r="AD1132" s="2">
        <f t="shared" si="209"/>
        <v>0.90065208538768182</v>
      </c>
      <c r="AE1132" s="58">
        <f t="shared" si="210"/>
        <v>-0.37443802789542546</v>
      </c>
      <c r="AF1132" s="58">
        <f t="shared" si="211"/>
        <v>0.86746121385822061</v>
      </c>
      <c r="AG1132" s="57">
        <f t="shared" si="212"/>
        <v>-0.61749934385991989</v>
      </c>
      <c r="AH1132" s="59">
        <f t="shared" si="213"/>
        <v>2.0558830768439829</v>
      </c>
      <c r="AI1132" s="60">
        <f t="shared" si="214"/>
        <v>0.65104742251882719</v>
      </c>
    </row>
    <row r="1133" spans="2:35">
      <c r="B1133" s="11"/>
      <c r="E1133" s="27">
        <f t="shared" si="205"/>
        <v>4953150.8016520096</v>
      </c>
      <c r="F1133" s="27">
        <f t="shared" si="206"/>
        <v>6796402.7299245605</v>
      </c>
      <c r="G1133" s="37">
        <f t="shared" si="207"/>
        <v>6333783.0986603349</v>
      </c>
      <c r="H1133" s="37">
        <f t="shared" si="208"/>
        <v>6178986.7846564036</v>
      </c>
      <c r="I1133" s="30"/>
      <c r="J1133" s="31"/>
      <c r="K1133" s="10">
        <f t="shared" si="215"/>
        <v>368.07749999999999</v>
      </c>
      <c r="L1133" s="10">
        <f t="shared" si="216"/>
        <v>368.22749999999996</v>
      </c>
      <c r="M1133" s="8">
        <v>43198</v>
      </c>
      <c r="N1133" s="16">
        <v>0.15277777777777776</v>
      </c>
      <c r="O1133" s="6">
        <v>367.2</v>
      </c>
      <c r="P1133" s="1">
        <v>7.8479999999999999</v>
      </c>
      <c r="Q1133" s="1">
        <v>2.42</v>
      </c>
      <c r="R1133" s="1">
        <v>0.56999999999999995</v>
      </c>
      <c r="S1133" s="10">
        <v>-4.0999999999999996</v>
      </c>
      <c r="T1133" s="10">
        <v>74.489999999999995</v>
      </c>
      <c r="U1133" s="10">
        <v>22.59</v>
      </c>
      <c r="V1133" s="12">
        <v>5</v>
      </c>
      <c r="W1133" s="10">
        <v>25.5</v>
      </c>
      <c r="X1133" s="12">
        <v>5</v>
      </c>
      <c r="Y1133" s="10">
        <v>50.85</v>
      </c>
      <c r="Z1133" s="12">
        <v>5</v>
      </c>
      <c r="AA1133" s="10">
        <v>150</v>
      </c>
      <c r="AB1133" s="6">
        <v>6</v>
      </c>
      <c r="AD1133" s="2">
        <f t="shared" si="209"/>
        <v>0.87607933439460361</v>
      </c>
      <c r="AE1133" s="58">
        <f t="shared" si="210"/>
        <v>-0.36428436676372533</v>
      </c>
      <c r="AF1133" s="58">
        <f t="shared" si="211"/>
        <v>0.86344993004795145</v>
      </c>
      <c r="AG1133" s="57">
        <f t="shared" si="212"/>
        <v>-0.63762841344179555</v>
      </c>
      <c r="AH1133" s="59">
        <f t="shared" si="213"/>
        <v>2.0895488307160424</v>
      </c>
      <c r="AI1133" s="60">
        <f t="shared" si="214"/>
        <v>0.67785639407985709</v>
      </c>
    </row>
    <row r="1134" spans="2:35">
      <c r="B1134" s="11"/>
      <c r="E1134" s="27">
        <f t="shared" si="205"/>
        <v>4718927.8906844584</v>
      </c>
      <c r="F1134" s="27" t="e">
        <f t="shared" si="206"/>
        <v>#N/A</v>
      </c>
      <c r="G1134" s="37" t="e">
        <f t="shared" si="207"/>
        <v>#N/A</v>
      </c>
      <c r="H1134" s="37" t="e">
        <f t="shared" si="208"/>
        <v>#N/A</v>
      </c>
      <c r="I1134" s="30"/>
      <c r="J1134" s="31"/>
      <c r="K1134" s="10">
        <f t="shared" si="215"/>
        <v>365.34000000000003</v>
      </c>
      <c r="L1134" s="10">
        <f t="shared" si="216"/>
        <v>365.49</v>
      </c>
      <c r="M1134" s="8">
        <v>43197</v>
      </c>
      <c r="N1134" s="16">
        <v>0.57638888888888895</v>
      </c>
      <c r="O1134" s="6">
        <v>367.05</v>
      </c>
      <c r="P1134" s="1">
        <v>7.8479999999999999</v>
      </c>
      <c r="Q1134" s="1">
        <v>2.4900000000000002</v>
      </c>
      <c r="R1134" s="1">
        <v>0</v>
      </c>
      <c r="S1134" s="10">
        <v>-2.2000000000000002</v>
      </c>
      <c r="T1134" s="10">
        <v>73.77</v>
      </c>
      <c r="U1134" s="10">
        <v>22.05</v>
      </c>
      <c r="V1134" s="12">
        <v>5</v>
      </c>
      <c r="W1134" s="10">
        <v>18</v>
      </c>
      <c r="X1134" s="12">
        <v>5</v>
      </c>
      <c r="Y1134" s="10">
        <v>50.85</v>
      </c>
      <c r="Z1134" s="12">
        <v>5</v>
      </c>
      <c r="AA1134" s="10">
        <v>150</v>
      </c>
      <c r="AB1134" s="6">
        <v>6</v>
      </c>
      <c r="AD1134" s="2" t="e">
        <f t="shared" si="209"/>
        <v>#DIV/0!</v>
      </c>
      <c r="AE1134" s="58">
        <f t="shared" si="210"/>
        <v>-0.35081502454720193</v>
      </c>
      <c r="AF1134" s="58" t="e">
        <f t="shared" si="211"/>
        <v>#DIV/0!</v>
      </c>
      <c r="AG1134" s="57" t="str">
        <f t="shared" si="212"/>
        <v/>
      </c>
      <c r="AH1134" s="59" t="e">
        <f t="shared" si="213"/>
        <v>#N/A</v>
      </c>
      <c r="AI1134" s="60" t="e">
        <f t="shared" si="214"/>
        <v>#N/A</v>
      </c>
    </row>
    <row r="1135" spans="2:35">
      <c r="B1135" s="11"/>
      <c r="E1135" s="27">
        <f t="shared" si="205"/>
        <v>5025365.76013037</v>
      </c>
      <c r="F1135" s="27">
        <f t="shared" si="206"/>
        <v>6856275.0455580233</v>
      </c>
      <c r="G1135" s="37">
        <f t="shared" si="207"/>
        <v>6412609.971707358</v>
      </c>
      <c r="H1135" s="37">
        <f t="shared" si="208"/>
        <v>6238721.7130110087</v>
      </c>
      <c r="I1135" s="30"/>
      <c r="J1135" s="31"/>
      <c r="K1135" s="10">
        <f t="shared" si="215"/>
        <v>368.07750000000004</v>
      </c>
      <c r="L1135" s="10">
        <f t="shared" si="216"/>
        <v>368.22450000000003</v>
      </c>
      <c r="M1135" s="8">
        <v>43197</v>
      </c>
      <c r="N1135" s="16">
        <v>0.96319444444444446</v>
      </c>
      <c r="O1135" s="6">
        <v>367.05</v>
      </c>
      <c r="P1135" s="1">
        <v>7.8479999999999999</v>
      </c>
      <c r="Q1135" s="1">
        <v>2.41</v>
      </c>
      <c r="R1135" s="1">
        <v>0.56999999999999995</v>
      </c>
      <c r="S1135" s="10">
        <v>-6.5</v>
      </c>
      <c r="T1135" s="10">
        <v>73.95</v>
      </c>
      <c r="U1135" s="10">
        <v>22.35</v>
      </c>
      <c r="V1135" s="12">
        <v>5</v>
      </c>
      <c r="W1135" s="10">
        <v>28.5</v>
      </c>
      <c r="X1135" s="12">
        <v>5</v>
      </c>
      <c r="Y1135" s="10">
        <v>51.09</v>
      </c>
      <c r="Z1135" s="12">
        <v>5</v>
      </c>
      <c r="AA1135" s="10">
        <v>147</v>
      </c>
      <c r="AB1135" s="6">
        <v>6</v>
      </c>
      <c r="AD1135" s="2">
        <f t="shared" si="209"/>
        <v>0.87246579143666092</v>
      </c>
      <c r="AE1135" s="58">
        <f t="shared" si="210"/>
        <v>-0.36659312497102237</v>
      </c>
      <c r="AF1135" s="58">
        <f t="shared" si="211"/>
        <v>0.86499834596387382</v>
      </c>
      <c r="AG1135" s="57">
        <f t="shared" si="212"/>
        <v>-0.62984722985416142</v>
      </c>
      <c r="AH1135" s="59">
        <f t="shared" si="213"/>
        <v>2.0846460137729363</v>
      </c>
      <c r="AI1135" s="60">
        <f t="shared" si="214"/>
        <v>0.67664297715923472</v>
      </c>
    </row>
    <row r="1136" spans="2:35">
      <c r="B1136" s="11"/>
      <c r="E1136" s="27">
        <f t="shared" si="205"/>
        <v>4744829.3765214058</v>
      </c>
      <c r="F1136" s="27">
        <f t="shared" si="206"/>
        <v>6897202.4726233603</v>
      </c>
      <c r="G1136" s="37">
        <f t="shared" si="207"/>
        <v>6222182.2963197175</v>
      </c>
      <c r="H1136" s="37">
        <f t="shared" si="208"/>
        <v>6217355.35680677</v>
      </c>
      <c r="I1136" s="30"/>
      <c r="J1136" s="31"/>
      <c r="K1136" s="10">
        <f t="shared" si="215"/>
        <v>368.07750000000004</v>
      </c>
      <c r="L1136" s="10">
        <f t="shared" si="216"/>
        <v>368.22300000000001</v>
      </c>
      <c r="M1136" s="8">
        <v>43197</v>
      </c>
      <c r="N1136" s="16">
        <v>0.59236111111111112</v>
      </c>
      <c r="O1136" s="6">
        <v>366.9</v>
      </c>
      <c r="P1136" s="1">
        <v>7.8479999999999999</v>
      </c>
      <c r="Q1136" s="1">
        <v>2.48</v>
      </c>
      <c r="R1136" s="1">
        <v>0.55000000000000004</v>
      </c>
      <c r="S1136" s="10">
        <v>-1.8</v>
      </c>
      <c r="T1136" s="10">
        <v>74.28</v>
      </c>
      <c r="U1136" s="10">
        <v>22.41</v>
      </c>
      <c r="V1136" s="12">
        <v>5</v>
      </c>
      <c r="W1136" s="10">
        <v>30</v>
      </c>
      <c r="X1136" s="12">
        <v>5</v>
      </c>
      <c r="Y1136" s="10">
        <v>51.03</v>
      </c>
      <c r="Z1136" s="12">
        <v>5</v>
      </c>
      <c r="AA1136" s="10">
        <v>145.5</v>
      </c>
      <c r="AB1136" s="6">
        <v>6</v>
      </c>
      <c r="AD1136" s="2">
        <f t="shared" si="209"/>
        <v>0.90157116863154463</v>
      </c>
      <c r="AE1136" s="58">
        <f t="shared" si="210"/>
        <v>-0.35239957836048652</v>
      </c>
      <c r="AF1136" s="58">
        <f t="shared" si="211"/>
        <v>0.84853484549346958</v>
      </c>
      <c r="AG1136" s="57">
        <f t="shared" si="212"/>
        <v>-0.71330318467339482</v>
      </c>
      <c r="AH1136" s="59">
        <f t="shared" si="213"/>
        <v>2.1043664168238041</v>
      </c>
      <c r="AI1136" s="60">
        <f t="shared" si="214"/>
        <v>0.66556888077944476</v>
      </c>
    </row>
    <row r="1137" spans="2:35">
      <c r="B1137" s="11"/>
      <c r="E1137" s="27">
        <f t="shared" si="205"/>
        <v>5123019.2498316597</v>
      </c>
      <c r="F1137" s="27">
        <f t="shared" si="206"/>
        <v>7362669.3976385454</v>
      </c>
      <c r="G1137" s="37">
        <f t="shared" si="207"/>
        <v>6759452.3440667652</v>
      </c>
      <c r="H1137" s="37">
        <f t="shared" si="208"/>
        <v>6675104.9317312585</v>
      </c>
      <c r="I1137" s="30"/>
      <c r="J1137" s="31"/>
      <c r="K1137" s="10">
        <f t="shared" si="215"/>
        <v>367.65</v>
      </c>
      <c r="L1137" s="10">
        <f t="shared" si="216"/>
        <v>367.80149999999998</v>
      </c>
      <c r="M1137" s="8">
        <v>43197</v>
      </c>
      <c r="N1137" s="16">
        <v>0.87638888888888899</v>
      </c>
      <c r="O1137" s="6">
        <v>366.9</v>
      </c>
      <c r="P1137" s="1">
        <v>7.8479999999999999</v>
      </c>
      <c r="Q1137" s="1">
        <v>2.37</v>
      </c>
      <c r="R1137" s="1">
        <v>0.49</v>
      </c>
      <c r="S1137" s="10">
        <v>-4.5</v>
      </c>
      <c r="T1137" s="10">
        <v>74.010000000000005</v>
      </c>
      <c r="U1137" s="10">
        <v>22.32</v>
      </c>
      <c r="V1137" s="12">
        <v>5</v>
      </c>
      <c r="W1137" s="10">
        <v>28.5</v>
      </c>
      <c r="X1137" s="12">
        <v>5</v>
      </c>
      <c r="Y1137" s="10">
        <v>51.03</v>
      </c>
      <c r="Z1137" s="12">
        <v>5</v>
      </c>
      <c r="AA1137" s="10">
        <v>151.5</v>
      </c>
      <c r="AB1137" s="6">
        <v>6</v>
      </c>
      <c r="AD1137" s="2">
        <f t="shared" si="209"/>
        <v>0.98111761527308938</v>
      </c>
      <c r="AE1137" s="58">
        <f t="shared" si="210"/>
        <v>-0.37393799775425185</v>
      </c>
      <c r="AF1137" s="58">
        <f t="shared" si="211"/>
        <v>0.85114756955503013</v>
      </c>
      <c r="AG1137" s="57">
        <f t="shared" si="212"/>
        <v>-0.69995136640004785</v>
      </c>
      <c r="AH1137" s="59">
        <f t="shared" si="213"/>
        <v>2.0172197398454217</v>
      </c>
      <c r="AI1137" s="60">
        <f t="shared" si="214"/>
        <v>0.59114118340301713</v>
      </c>
    </row>
    <row r="1138" spans="2:35">
      <c r="B1138" s="11"/>
      <c r="E1138" s="27">
        <f t="shared" si="205"/>
        <v>5093791.9201667355</v>
      </c>
      <c r="F1138" s="27">
        <f t="shared" si="206"/>
        <v>7321395.9657785101</v>
      </c>
      <c r="G1138" s="37">
        <f t="shared" si="207"/>
        <v>6718609.0094329668</v>
      </c>
      <c r="H1138" s="37">
        <f t="shared" si="208"/>
        <v>6638398.6001037192</v>
      </c>
      <c r="I1138" s="30"/>
      <c r="J1138" s="31"/>
      <c r="K1138" s="10">
        <f t="shared" si="215"/>
        <v>368.49</v>
      </c>
      <c r="L1138" s="10">
        <f t="shared" si="216"/>
        <v>368.63850000000002</v>
      </c>
      <c r="M1138" s="8">
        <v>43197</v>
      </c>
      <c r="N1138" s="16">
        <v>0.5854166666666667</v>
      </c>
      <c r="O1138" s="6">
        <v>366.75</v>
      </c>
      <c r="P1138" s="1">
        <v>7.8479999999999999</v>
      </c>
      <c r="Q1138" s="1">
        <v>2.37</v>
      </c>
      <c r="R1138" s="1">
        <v>0.49</v>
      </c>
      <c r="S1138" s="10">
        <v>-1.8</v>
      </c>
      <c r="T1138" s="10">
        <v>74.73</v>
      </c>
      <c r="U1138" s="10">
        <v>22.47</v>
      </c>
      <c r="V1138" s="12">
        <v>5</v>
      </c>
      <c r="W1138" s="10">
        <v>19.5</v>
      </c>
      <c r="X1138" s="12">
        <v>5</v>
      </c>
      <c r="Y1138" s="10">
        <v>51.06</v>
      </c>
      <c r="Z1138" s="12">
        <v>5</v>
      </c>
      <c r="AA1138" s="10">
        <v>148.5</v>
      </c>
      <c r="AB1138" s="6">
        <v>6</v>
      </c>
      <c r="AD1138" s="2">
        <f t="shared" si="209"/>
        <v>0.98364919093413783</v>
      </c>
      <c r="AE1138" s="58">
        <f t="shared" si="210"/>
        <v>-0.37335625847238207</v>
      </c>
      <c r="AF1138" s="58">
        <f t="shared" si="211"/>
        <v>0.85114357323457512</v>
      </c>
      <c r="AG1138" s="57">
        <f t="shared" si="212"/>
        <v>-0.69997175750563367</v>
      </c>
      <c r="AH1138" s="59">
        <f t="shared" si="213"/>
        <v>2.0172102685659432</v>
      </c>
      <c r="AI1138" s="60">
        <f t="shared" si="214"/>
        <v>0.5911439589507359</v>
      </c>
    </row>
    <row r="1139" spans="2:35">
      <c r="B1139" s="11"/>
      <c r="E1139" s="27">
        <f t="shared" si="205"/>
        <v>5043992.5677101389</v>
      </c>
      <c r="F1139" s="27">
        <f t="shared" si="206"/>
        <v>7109135.9637284698</v>
      </c>
      <c r="G1139" s="37">
        <f t="shared" si="207"/>
        <v>6559925.411688894</v>
      </c>
      <c r="H1139" s="37">
        <f t="shared" si="208"/>
        <v>6448200.2905017929</v>
      </c>
      <c r="I1139" s="30"/>
      <c r="J1139" s="31"/>
      <c r="K1139" s="10">
        <f t="shared" si="215"/>
        <v>361.95000000000005</v>
      </c>
      <c r="L1139" s="10">
        <f t="shared" si="216"/>
        <v>362.1</v>
      </c>
      <c r="M1139" s="8">
        <v>43197</v>
      </c>
      <c r="N1139" s="15">
        <v>0.9159722222222223</v>
      </c>
      <c r="O1139" s="6">
        <v>366.75</v>
      </c>
      <c r="P1139" s="1">
        <v>7.8479999999999999</v>
      </c>
      <c r="Q1139" s="1">
        <v>2.4</v>
      </c>
      <c r="R1139" s="1">
        <v>0.53</v>
      </c>
      <c r="S1139" s="10">
        <v>-5.9</v>
      </c>
      <c r="T1139" s="10">
        <v>72.900000000000006</v>
      </c>
      <c r="U1139" s="10">
        <v>22.71</v>
      </c>
      <c r="V1139" s="12">
        <v>5</v>
      </c>
      <c r="W1139" s="10">
        <v>30</v>
      </c>
      <c r="X1139" s="12">
        <v>5</v>
      </c>
      <c r="Y1139" s="10">
        <v>49.5</v>
      </c>
      <c r="Z1139" s="12">
        <v>5</v>
      </c>
      <c r="AA1139" s="10">
        <v>150</v>
      </c>
      <c r="AB1139" s="6">
        <v>6</v>
      </c>
      <c r="AD1139" s="2">
        <f t="shared" si="209"/>
        <v>0.92240722165985001</v>
      </c>
      <c r="AE1139" s="58">
        <f t="shared" si="210"/>
        <v>-0.36801598755738263</v>
      </c>
      <c r="AF1139" s="58">
        <f t="shared" si="211"/>
        <v>0.85632309428506403</v>
      </c>
      <c r="AG1139" s="57">
        <f t="shared" si="212"/>
        <v>-0.67362343277856718</v>
      </c>
      <c r="AH1139" s="59">
        <f t="shared" si="213"/>
        <v>2.0551754262841535</v>
      </c>
      <c r="AI1139" s="60">
        <f t="shared" si="214"/>
        <v>0.6355331561371137</v>
      </c>
    </row>
    <row r="1140" spans="2:35">
      <c r="B1140" s="11"/>
      <c r="E1140" s="27">
        <f t="shared" si="205"/>
        <v>4866431.6509481622</v>
      </c>
      <c r="F1140" s="27">
        <f t="shared" si="206"/>
        <v>7727168.9650581777</v>
      </c>
      <c r="G1140" s="37">
        <f t="shared" si="207"/>
        <v>6724909.4221630432</v>
      </c>
      <c r="H1140" s="37">
        <f t="shared" si="208"/>
        <v>6925321.0369116683</v>
      </c>
      <c r="I1140" s="30"/>
      <c r="J1140" s="31"/>
      <c r="K1140" s="10">
        <f t="shared" si="215"/>
        <v>365.97749999999996</v>
      </c>
      <c r="L1140" s="10">
        <f t="shared" si="216"/>
        <v>366.12749999999994</v>
      </c>
      <c r="M1140" s="8">
        <v>43197</v>
      </c>
      <c r="N1140" s="16">
        <v>0.77013888888888893</v>
      </c>
      <c r="O1140" s="6">
        <v>366.6</v>
      </c>
      <c r="P1140" s="1">
        <v>7.8479999999999999</v>
      </c>
      <c r="Q1140" s="1">
        <v>2.44</v>
      </c>
      <c r="R1140" s="1">
        <v>0.44</v>
      </c>
      <c r="S1140" s="10">
        <v>-2.2000000000000002</v>
      </c>
      <c r="T1140" s="10">
        <v>73.83</v>
      </c>
      <c r="U1140" s="10">
        <v>22.44</v>
      </c>
      <c r="V1140" s="12">
        <v>5</v>
      </c>
      <c r="W1140" s="10">
        <v>25.5</v>
      </c>
      <c r="X1140" s="12">
        <v>5</v>
      </c>
      <c r="Y1140" s="10">
        <v>50.58</v>
      </c>
      <c r="Z1140" s="12">
        <v>5</v>
      </c>
      <c r="AA1140" s="10">
        <v>150</v>
      </c>
      <c r="AB1140" s="6">
        <v>6</v>
      </c>
      <c r="AD1140" s="2">
        <f t="shared" si="209"/>
        <v>1.0652994328045242</v>
      </c>
      <c r="AE1140" s="58">
        <f t="shared" si="210"/>
        <v>-0.35944801933281989</v>
      </c>
      <c r="AF1140" s="58">
        <f t="shared" si="211"/>
        <v>0.8263911940827926</v>
      </c>
      <c r="AG1140" s="57">
        <f t="shared" si="212"/>
        <v>-0.82814319249359292</v>
      </c>
      <c r="AH1140" s="59">
        <f t="shared" si="213"/>
        <v>2.0163945135620138</v>
      </c>
      <c r="AI1140" s="60">
        <f t="shared" si="214"/>
        <v>0.54672256089976379</v>
      </c>
    </row>
    <row r="1141" spans="2:35">
      <c r="B1141" s="11"/>
      <c r="E1141" s="27">
        <f t="shared" si="205"/>
        <v>5137603.289449106</v>
      </c>
      <c r="F1141" s="27">
        <f t="shared" si="206"/>
        <v>6315934.747902045</v>
      </c>
      <c r="G1141" s="37">
        <f t="shared" si="207"/>
        <v>6197121.7044299943</v>
      </c>
      <c r="H1141" s="37">
        <f t="shared" si="208"/>
        <v>5836914.5179895675</v>
      </c>
      <c r="I1141" s="30"/>
      <c r="J1141" s="31"/>
      <c r="K1141" s="10">
        <f t="shared" si="215"/>
        <v>367.51499999999999</v>
      </c>
      <c r="L1141" s="10">
        <f t="shared" si="216"/>
        <v>367.66950000000003</v>
      </c>
      <c r="M1141" s="8">
        <v>43197</v>
      </c>
      <c r="N1141" s="16">
        <v>0.85277777777777775</v>
      </c>
      <c r="O1141" s="6">
        <v>366.6</v>
      </c>
      <c r="P1141" s="1">
        <v>7.8479999999999999</v>
      </c>
      <c r="Q1141" s="1">
        <v>2.36</v>
      </c>
      <c r="R1141" s="1">
        <v>0.65</v>
      </c>
      <c r="S1141" s="10">
        <v>-3.1</v>
      </c>
      <c r="T1141" s="10">
        <v>74.19</v>
      </c>
      <c r="U1141" s="10">
        <v>22.65</v>
      </c>
      <c r="V1141" s="12">
        <v>5</v>
      </c>
      <c r="W1141" s="10">
        <v>28.5</v>
      </c>
      <c r="X1141" s="12">
        <v>5</v>
      </c>
      <c r="Y1141" s="10">
        <v>50.67</v>
      </c>
      <c r="Z1141" s="12">
        <v>5</v>
      </c>
      <c r="AA1141" s="10">
        <v>154.5</v>
      </c>
      <c r="AB1141" s="6">
        <v>6</v>
      </c>
      <c r="AD1141" s="2">
        <f t="shared" si="209"/>
        <v>0.79152014930389147</v>
      </c>
      <c r="AE1141" s="58">
        <f t="shared" si="210"/>
        <v>-0.37535819742090448</v>
      </c>
      <c r="AF1141" s="58">
        <f t="shared" si="211"/>
        <v>0.89444967684031529</v>
      </c>
      <c r="AG1141" s="57">
        <f t="shared" si="212"/>
        <v>-0.48444088506727778</v>
      </c>
      <c r="AH1141" s="59">
        <f t="shared" si="213"/>
        <v>2.1109012373431439</v>
      </c>
      <c r="AI1141" s="60">
        <f t="shared" si="214"/>
        <v>0.74620378078957439</v>
      </c>
    </row>
    <row r="1142" spans="2:35">
      <c r="B1142" s="11"/>
      <c r="E1142" s="27">
        <f t="shared" si="205"/>
        <v>4830877.7145583956</v>
      </c>
      <c r="F1142" s="27">
        <f t="shared" si="206"/>
        <v>6527178.2591203386</v>
      </c>
      <c r="G1142" s="37">
        <f t="shared" si="207"/>
        <v>6106410.4453973528</v>
      </c>
      <c r="H1142" s="37">
        <f t="shared" si="208"/>
        <v>5937080.9297717391</v>
      </c>
      <c r="I1142" s="30"/>
      <c r="J1142" s="31"/>
      <c r="K1142" s="10">
        <f t="shared" si="215"/>
        <v>367.69499999999999</v>
      </c>
      <c r="L1142" s="10">
        <f t="shared" si="216"/>
        <v>367.84499999999997</v>
      </c>
      <c r="M1142" s="8">
        <v>43196</v>
      </c>
      <c r="N1142" s="15">
        <v>0.90347222222222223</v>
      </c>
      <c r="O1142" s="6">
        <v>366.45</v>
      </c>
      <c r="P1142" s="1">
        <v>7.8479999999999999</v>
      </c>
      <c r="Q1142" s="1">
        <v>2.4500000000000002</v>
      </c>
      <c r="R1142" s="1">
        <v>0.61</v>
      </c>
      <c r="S1142" s="10">
        <v>1.6</v>
      </c>
      <c r="T1142" s="10">
        <v>74.069999999999993</v>
      </c>
      <c r="U1142" s="10">
        <v>22.59</v>
      </c>
      <c r="V1142" s="12">
        <v>5</v>
      </c>
      <c r="W1142" s="10">
        <v>99</v>
      </c>
      <c r="X1142" s="12">
        <v>5</v>
      </c>
      <c r="Y1142" s="10">
        <v>50.7</v>
      </c>
      <c r="Z1142" s="12">
        <v>5</v>
      </c>
      <c r="AA1142" s="10">
        <v>150</v>
      </c>
      <c r="AB1142" s="6">
        <v>6</v>
      </c>
      <c r="AD1142" s="2">
        <f t="shared" si="209"/>
        <v>0.83199641275795266</v>
      </c>
      <c r="AE1142" s="58">
        <f t="shared" si="210"/>
        <v>-0.35733794062711033</v>
      </c>
      <c r="AF1142" s="58">
        <f t="shared" si="211"/>
        <v>0.86751960441377307</v>
      </c>
      <c r="AG1142" s="57">
        <f t="shared" si="212"/>
        <v>-0.61720702136489047</v>
      </c>
      <c r="AH1142" s="59">
        <f t="shared" si="213"/>
        <v>2.1254230308137441</v>
      </c>
      <c r="AI1142" s="60">
        <f t="shared" si="214"/>
        <v>0.72202217694066018</v>
      </c>
    </row>
    <row r="1143" spans="2:35">
      <c r="B1143" s="11"/>
      <c r="E1143" s="27">
        <f t="shared" si="205"/>
        <v>4653856.5060508046</v>
      </c>
      <c r="F1143" s="27">
        <f t="shared" si="206"/>
        <v>7175346.8185204556</v>
      </c>
      <c r="G1143" s="37">
        <f t="shared" si="207"/>
        <v>6272243.9639474507</v>
      </c>
      <c r="H1143" s="37">
        <f t="shared" si="208"/>
        <v>6424652.5211494053</v>
      </c>
      <c r="I1143" s="30"/>
      <c r="J1143" s="31"/>
      <c r="K1143" s="10">
        <f t="shared" si="215"/>
        <v>364.63499999999999</v>
      </c>
      <c r="L1143" s="10">
        <f t="shared" si="216"/>
        <v>364.78649999999999</v>
      </c>
      <c r="M1143" s="8">
        <v>43197</v>
      </c>
      <c r="N1143" s="15">
        <v>0.57708333333333328</v>
      </c>
      <c r="O1143" s="6">
        <v>366.45</v>
      </c>
      <c r="P1143" s="1">
        <v>7.8479999999999999</v>
      </c>
      <c r="Q1143" s="1">
        <v>2.5099999999999998</v>
      </c>
      <c r="R1143" s="1">
        <v>0.51</v>
      </c>
      <c r="S1143" s="10">
        <v>-1.6</v>
      </c>
      <c r="T1143" s="10">
        <v>73.5</v>
      </c>
      <c r="U1143" s="10">
        <v>22.14</v>
      </c>
      <c r="V1143" s="12">
        <v>5</v>
      </c>
      <c r="W1143" s="10">
        <v>25.5</v>
      </c>
      <c r="X1143" s="12">
        <v>5</v>
      </c>
      <c r="Y1143" s="10">
        <v>50.61</v>
      </c>
      <c r="Z1143" s="12">
        <v>5</v>
      </c>
      <c r="AA1143" s="10">
        <v>151.5</v>
      </c>
      <c r="AB1143" s="6">
        <v>6</v>
      </c>
      <c r="AD1143" s="2">
        <f t="shared" si="209"/>
        <v>0.95395977024609024</v>
      </c>
      <c r="AE1143" s="58">
        <f t="shared" si="210"/>
        <v>-0.34651119696148924</v>
      </c>
      <c r="AF1143" s="58">
        <f t="shared" si="211"/>
        <v>0.83407926866903881</v>
      </c>
      <c r="AG1143" s="57">
        <f t="shared" si="212"/>
        <v>-0.78792673211632358</v>
      </c>
      <c r="AH1143" s="59">
        <f t="shared" si="213"/>
        <v>2.0935389643592872</v>
      </c>
      <c r="AI1143" s="60">
        <f t="shared" si="214"/>
        <v>0.62786004858552769</v>
      </c>
    </row>
    <row r="1144" spans="2:35">
      <c r="B1144" s="11"/>
      <c r="E1144" s="27">
        <f t="shared" si="205"/>
        <v>5051593.593354742</v>
      </c>
      <c r="F1144" s="27">
        <f t="shared" si="206"/>
        <v>7197609.4714402938</v>
      </c>
      <c r="G1144" s="37">
        <f t="shared" si="207"/>
        <v>6609404.516674554</v>
      </c>
      <c r="H1144" s="37">
        <f t="shared" si="208"/>
        <v>6520223.7375401324</v>
      </c>
      <c r="I1144" s="30"/>
      <c r="J1144" s="31"/>
      <c r="K1144" s="10">
        <f t="shared" si="215"/>
        <v>366.32249999999999</v>
      </c>
      <c r="L1144" s="10">
        <f t="shared" si="216"/>
        <v>366.47700000000003</v>
      </c>
      <c r="M1144" s="8">
        <v>43197</v>
      </c>
      <c r="N1144" s="16">
        <v>0.94930555555555562</v>
      </c>
      <c r="O1144" s="6">
        <v>366.45</v>
      </c>
      <c r="P1144" s="1">
        <v>7.8479999999999999</v>
      </c>
      <c r="Q1144" s="1">
        <v>2.4</v>
      </c>
      <c r="R1144" s="1">
        <v>0.52</v>
      </c>
      <c r="S1144" s="10">
        <v>-6.4</v>
      </c>
      <c r="T1144" s="10">
        <v>73.77</v>
      </c>
      <c r="U1144" s="10">
        <v>22.56</v>
      </c>
      <c r="V1144" s="12">
        <v>5</v>
      </c>
      <c r="W1144" s="10">
        <v>30</v>
      </c>
      <c r="X1144" s="12">
        <v>5</v>
      </c>
      <c r="Y1144" s="10">
        <v>50.52</v>
      </c>
      <c r="Z1144" s="12">
        <v>5</v>
      </c>
      <c r="AA1144" s="10">
        <v>154.5</v>
      </c>
      <c r="AB1144" s="6">
        <v>6</v>
      </c>
      <c r="AD1144" s="2">
        <f t="shared" si="209"/>
        <v>0.93422740957839201</v>
      </c>
      <c r="AE1144" s="58">
        <f t="shared" si="210"/>
        <v>-0.36776181449420564</v>
      </c>
      <c r="AF1144" s="58">
        <f t="shared" si="211"/>
        <v>0.85346204216181387</v>
      </c>
      <c r="AG1144" s="57">
        <f t="shared" si="212"/>
        <v>-0.68815789424757123</v>
      </c>
      <c r="AH1144" s="59">
        <f t="shared" si="213"/>
        <v>2.0483089011883533</v>
      </c>
      <c r="AI1144" s="60">
        <f t="shared" si="214"/>
        <v>0.62563225789738053</v>
      </c>
    </row>
    <row r="1145" spans="2:35">
      <c r="B1145" s="11"/>
      <c r="E1145" s="27">
        <f t="shared" si="205"/>
        <v>5029298.7599438829</v>
      </c>
      <c r="F1145" s="27">
        <f t="shared" si="206"/>
        <v>6747620.5452108877</v>
      </c>
      <c r="G1145" s="37">
        <f t="shared" si="207"/>
        <v>6355655.268997401</v>
      </c>
      <c r="H1145" s="37">
        <f t="shared" si="208"/>
        <v>6150853.4505659426</v>
      </c>
      <c r="I1145" s="30"/>
      <c r="J1145" s="31"/>
      <c r="K1145" s="10">
        <f t="shared" si="215"/>
        <v>366.74250000000001</v>
      </c>
      <c r="L1145" s="10">
        <f t="shared" si="216"/>
        <v>366.89100000000002</v>
      </c>
      <c r="M1145" s="8">
        <v>43197</v>
      </c>
      <c r="N1145" s="16">
        <v>0.96944444444444444</v>
      </c>
      <c r="O1145" s="6">
        <v>366.45</v>
      </c>
      <c r="P1145" s="1">
        <v>7.8479999999999999</v>
      </c>
      <c r="Q1145" s="1">
        <v>2.41</v>
      </c>
      <c r="R1145" s="1">
        <v>0.59</v>
      </c>
      <c r="S1145" s="10">
        <v>-6.9</v>
      </c>
      <c r="T1145" s="10">
        <v>74.069999999999993</v>
      </c>
      <c r="U1145" s="10">
        <v>22.71</v>
      </c>
      <c r="V1145" s="12">
        <v>5</v>
      </c>
      <c r="W1145" s="10">
        <v>30</v>
      </c>
      <c r="X1145" s="12">
        <v>5</v>
      </c>
      <c r="Y1145" s="10">
        <v>50.46</v>
      </c>
      <c r="Z1145" s="12">
        <v>5</v>
      </c>
      <c r="AA1145" s="10">
        <v>148.5</v>
      </c>
      <c r="AB1145" s="6">
        <v>6</v>
      </c>
      <c r="AD1145" s="2">
        <f t="shared" si="209"/>
        <v>0.84809538127432327</v>
      </c>
      <c r="AE1145" s="58">
        <f t="shared" si="210"/>
        <v>-0.36593613377976786</v>
      </c>
      <c r="AF1145" s="58">
        <f t="shared" si="211"/>
        <v>0.86953814493445247</v>
      </c>
      <c r="AG1145" s="57">
        <f t="shared" si="212"/>
        <v>-0.60711361595509072</v>
      </c>
      <c r="AH1145" s="59">
        <f t="shared" si="213"/>
        <v>2.0955869292920304</v>
      </c>
      <c r="AI1145" s="60">
        <f t="shared" si="214"/>
        <v>0.69672817485176552</v>
      </c>
    </row>
    <row r="1146" spans="2:35">
      <c r="B1146" s="11"/>
      <c r="E1146" s="27">
        <f t="shared" si="205"/>
        <v>5644421.7067986876</v>
      </c>
      <c r="F1146" s="27">
        <f t="shared" si="206"/>
        <v>7487531.5456825495</v>
      </c>
      <c r="G1146" s="37">
        <f t="shared" si="207"/>
        <v>7203295.7004315946</v>
      </c>
      <c r="H1146" s="37">
        <f t="shared" si="208"/>
        <v>6885466.8240098218</v>
      </c>
      <c r="I1146" s="30"/>
      <c r="J1146" s="31"/>
      <c r="K1146" s="10">
        <f t="shared" si="215"/>
        <v>365.85</v>
      </c>
      <c r="L1146" s="10">
        <f t="shared" si="216"/>
        <v>366</v>
      </c>
      <c r="M1146" s="8">
        <v>43198</v>
      </c>
      <c r="N1146" s="16">
        <v>0.2388888888888889</v>
      </c>
      <c r="O1146" s="6">
        <v>366.45</v>
      </c>
      <c r="P1146" s="1">
        <v>7.8479999999999999</v>
      </c>
      <c r="Q1146" s="1">
        <v>2.2400000000000002</v>
      </c>
      <c r="R1146" s="1">
        <v>0.48</v>
      </c>
      <c r="S1146" s="10">
        <v>-6.1</v>
      </c>
      <c r="T1146" s="10">
        <v>73.77</v>
      </c>
      <c r="U1146" s="10">
        <v>22.47</v>
      </c>
      <c r="V1146" s="12">
        <v>5</v>
      </c>
      <c r="W1146" s="10">
        <v>30</v>
      </c>
      <c r="X1146" s="12">
        <v>5</v>
      </c>
      <c r="Y1146" s="10">
        <v>50.52</v>
      </c>
      <c r="Z1146" s="12">
        <v>5</v>
      </c>
      <c r="AA1146" s="10">
        <v>150</v>
      </c>
      <c r="AB1146" s="6">
        <v>6</v>
      </c>
      <c r="AD1146" s="2">
        <f t="shared" si="209"/>
        <v>0.99251212714583503</v>
      </c>
      <c r="AE1146" s="58">
        <f t="shared" si="210"/>
        <v>-0.40260439840662787</v>
      </c>
      <c r="AF1146" s="58">
        <f t="shared" si="211"/>
        <v>0.87315643941115273</v>
      </c>
      <c r="AG1146" s="57">
        <f t="shared" si="212"/>
        <v>-0.58907938784310154</v>
      </c>
      <c r="AH1146" s="59">
        <f t="shared" si="213"/>
        <v>1.9558704242809823</v>
      </c>
      <c r="AI1146" s="60">
        <f t="shared" si="214"/>
        <v>0.56448080201192175</v>
      </c>
    </row>
    <row r="1147" spans="2:35">
      <c r="B1147" s="11"/>
      <c r="E1147" s="27">
        <f t="shared" si="205"/>
        <v>4840559.5765577909</v>
      </c>
      <c r="F1147" s="27">
        <f t="shared" si="206"/>
        <v>6727578.6086559836</v>
      </c>
      <c r="G1147" s="37">
        <f t="shared" si="207"/>
        <v>6212235.3086549528</v>
      </c>
      <c r="H1147" s="37">
        <f t="shared" si="208"/>
        <v>6098807.5263182465</v>
      </c>
      <c r="I1147" s="30"/>
      <c r="J1147" s="31"/>
      <c r="K1147" s="10">
        <f t="shared" si="215"/>
        <v>366.9</v>
      </c>
      <c r="L1147" s="10">
        <f t="shared" si="216"/>
        <v>367.04999999999995</v>
      </c>
      <c r="M1147" s="8">
        <v>43196</v>
      </c>
      <c r="N1147" s="16">
        <v>0.32777777777777778</v>
      </c>
      <c r="O1147" s="6">
        <v>366.15</v>
      </c>
      <c r="P1147" s="1">
        <v>7.8479999999999999</v>
      </c>
      <c r="Q1147" s="1">
        <v>2.4500000000000002</v>
      </c>
      <c r="R1147" s="1">
        <v>0.57999999999999996</v>
      </c>
      <c r="S1147" s="10">
        <v>-3.2</v>
      </c>
      <c r="T1147" s="10">
        <v>74.099999999999994</v>
      </c>
      <c r="U1147" s="10">
        <v>22.86</v>
      </c>
      <c r="V1147" s="12">
        <v>5</v>
      </c>
      <c r="W1147" s="10">
        <v>0</v>
      </c>
      <c r="X1147" s="12">
        <v>3</v>
      </c>
      <c r="Y1147" s="10">
        <v>50.37</v>
      </c>
      <c r="Z1147" s="12">
        <v>5</v>
      </c>
      <c r="AA1147" s="10">
        <v>150</v>
      </c>
      <c r="AB1147" s="6">
        <v>6</v>
      </c>
      <c r="AD1147" s="2">
        <f t="shared" si="209"/>
        <v>0.86343736335484045</v>
      </c>
      <c r="AE1147" s="58">
        <f t="shared" si="210"/>
        <v>-0.35712096173028263</v>
      </c>
      <c r="AF1147" s="58">
        <f t="shared" si="211"/>
        <v>0.86004998650627218</v>
      </c>
      <c r="AG1147" s="57">
        <f t="shared" si="212"/>
        <v>-0.65476306625075575</v>
      </c>
      <c r="AH1147" s="59">
        <f t="shared" si="213"/>
        <v>2.1071224669403672</v>
      </c>
      <c r="AI1147" s="60">
        <f t="shared" si="214"/>
        <v>0.69247532086688413</v>
      </c>
    </row>
    <row r="1148" spans="2:35">
      <c r="B1148" s="11"/>
      <c r="E1148" s="27">
        <f t="shared" si="205"/>
        <v>5178201.9888066472</v>
      </c>
      <c r="F1148" s="27">
        <f t="shared" si="206"/>
        <v>4827511.7975505088</v>
      </c>
      <c r="G1148" s="37">
        <f t="shared" si="207"/>
        <v>5259797.0693350462</v>
      </c>
      <c r="H1148" s="37">
        <f t="shared" si="208"/>
        <v>4715631.0817445563</v>
      </c>
      <c r="I1148" s="30"/>
      <c r="J1148" s="31"/>
      <c r="K1148" s="10">
        <f t="shared" si="215"/>
        <v>365.5575</v>
      </c>
      <c r="L1148" s="10">
        <f t="shared" si="216"/>
        <v>365.70749999999998</v>
      </c>
      <c r="M1148" s="8">
        <v>43197</v>
      </c>
      <c r="N1148" s="16">
        <v>0.875</v>
      </c>
      <c r="O1148" s="6">
        <v>366.15</v>
      </c>
      <c r="P1148" s="1">
        <v>7.8479999999999999</v>
      </c>
      <c r="Q1148" s="1">
        <v>2.35</v>
      </c>
      <c r="R1148" s="1">
        <v>1.02</v>
      </c>
      <c r="S1148" s="10">
        <v>-3.9</v>
      </c>
      <c r="T1148" s="10">
        <v>73.77</v>
      </c>
      <c r="U1148" s="10">
        <v>22.59</v>
      </c>
      <c r="V1148" s="12">
        <v>5</v>
      </c>
      <c r="W1148" s="10">
        <v>31.5</v>
      </c>
      <c r="X1148" s="12">
        <v>5</v>
      </c>
      <c r="Y1148" s="10">
        <v>50.34</v>
      </c>
      <c r="Z1148" s="12">
        <v>5</v>
      </c>
      <c r="AA1148" s="10">
        <v>150</v>
      </c>
      <c r="AB1148" s="6">
        <v>6</v>
      </c>
      <c r="AD1148" s="2">
        <f t="shared" si="209"/>
        <v>0.5512237774815647</v>
      </c>
      <c r="AE1148" s="58">
        <f t="shared" si="210"/>
        <v>-0.3769646182868065</v>
      </c>
      <c r="AF1148" s="58">
        <f t="shared" si="211"/>
        <v>0.9903435806266937</v>
      </c>
      <c r="AG1148" s="57">
        <f t="shared" si="212"/>
        <v>-4.2141091563856786E-2</v>
      </c>
      <c r="AH1148" s="59">
        <f t="shared" si="213"/>
        <v>2.3273074144727302</v>
      </c>
      <c r="AI1148" s="60">
        <f t="shared" si="214"/>
        <v>1.057582561032675</v>
      </c>
    </row>
    <row r="1149" spans="2:35">
      <c r="B1149" s="11"/>
      <c r="E1149" s="27">
        <f t="shared" si="205"/>
        <v>4917748.3242961895</v>
      </c>
      <c r="F1149" s="27">
        <f t="shared" si="206"/>
        <v>7343738.0744259059</v>
      </c>
      <c r="G1149" s="37">
        <f t="shared" si="207"/>
        <v>6572676.5044539608</v>
      </c>
      <c r="H1149" s="37">
        <f t="shared" si="208"/>
        <v>6610530.5811909884</v>
      </c>
      <c r="I1149" s="30"/>
      <c r="J1149" s="31"/>
      <c r="K1149" s="10">
        <f t="shared" si="215"/>
        <v>364.05</v>
      </c>
      <c r="L1149" s="10">
        <f t="shared" si="216"/>
        <v>364.2</v>
      </c>
      <c r="M1149" s="8">
        <v>43197</v>
      </c>
      <c r="N1149" s="16">
        <v>0.94166666666666676</v>
      </c>
      <c r="O1149" s="6">
        <v>366.15</v>
      </c>
      <c r="P1149" s="1">
        <v>7.8479999999999999</v>
      </c>
      <c r="Q1149" s="1">
        <v>2.44</v>
      </c>
      <c r="R1149" s="1">
        <v>0.5</v>
      </c>
      <c r="S1149" s="10">
        <v>-6.3</v>
      </c>
      <c r="T1149" s="10">
        <v>73.680000000000007</v>
      </c>
      <c r="U1149" s="10">
        <v>22.2</v>
      </c>
      <c r="V1149" s="12">
        <v>5</v>
      </c>
      <c r="W1149" s="10">
        <v>30</v>
      </c>
      <c r="X1149" s="12">
        <v>5</v>
      </c>
      <c r="Y1149" s="10">
        <v>50.43</v>
      </c>
      <c r="Z1149" s="12">
        <v>5</v>
      </c>
      <c r="AA1149" s="10">
        <v>150</v>
      </c>
      <c r="AB1149" s="6">
        <v>6</v>
      </c>
      <c r="AD1149" s="2">
        <f t="shared" si="209"/>
        <v>0.96172998240428043</v>
      </c>
      <c r="AE1149" s="58">
        <f t="shared" si="210"/>
        <v>-0.35960774639925186</v>
      </c>
      <c r="AF1149" s="58">
        <f t="shared" si="211"/>
        <v>0.84151795522605866</v>
      </c>
      <c r="AG1149" s="57">
        <f t="shared" si="212"/>
        <v>-0.74936613173115507</v>
      </c>
      <c r="AH1149" s="59">
        <f t="shared" si="213"/>
        <v>2.0533038107515829</v>
      </c>
      <c r="AI1149" s="60">
        <f t="shared" si="214"/>
        <v>0.61010785645818233</v>
      </c>
    </row>
    <row r="1150" spans="2:35">
      <c r="B1150" s="11"/>
      <c r="E1150" s="27">
        <f t="shared" si="205"/>
        <v>5460790.9020986073</v>
      </c>
      <c r="F1150" s="27">
        <f t="shared" si="206"/>
        <v>7805605.3667803248</v>
      </c>
      <c r="G1150" s="37">
        <f t="shared" si="207"/>
        <v>7241509.4339405308</v>
      </c>
      <c r="H1150" s="37">
        <f t="shared" si="208"/>
        <v>7093207.0253527835</v>
      </c>
      <c r="I1150" s="30"/>
      <c r="J1150" s="31"/>
      <c r="K1150" s="10">
        <f t="shared" si="215"/>
        <v>366.73500000000001</v>
      </c>
      <c r="L1150" s="10">
        <f t="shared" si="216"/>
        <v>366.88200000000001</v>
      </c>
      <c r="M1150" s="8">
        <v>43196</v>
      </c>
      <c r="N1150" s="15">
        <v>0.30972222222222223</v>
      </c>
      <c r="O1150" s="6">
        <v>366</v>
      </c>
      <c r="P1150" s="1">
        <v>7.8479999999999999</v>
      </c>
      <c r="Q1150" s="1">
        <v>2.31</v>
      </c>
      <c r="R1150" s="1">
        <v>0.46</v>
      </c>
      <c r="S1150" s="10">
        <v>-9.6999999999999993</v>
      </c>
      <c r="T1150" s="10">
        <v>74.069999999999993</v>
      </c>
      <c r="U1150" s="10">
        <v>22.56</v>
      </c>
      <c r="V1150" s="12">
        <v>5</v>
      </c>
      <c r="W1150" s="10">
        <v>0</v>
      </c>
      <c r="X1150" s="12">
        <v>3</v>
      </c>
      <c r="Y1150" s="10">
        <v>50.64</v>
      </c>
      <c r="Z1150" s="12">
        <v>5</v>
      </c>
      <c r="AA1150" s="10">
        <v>147</v>
      </c>
      <c r="AB1150" s="6">
        <v>6</v>
      </c>
      <c r="AD1150" s="2">
        <f t="shared" si="209"/>
        <v>1.0126938021877772</v>
      </c>
      <c r="AE1150" s="58">
        <f t="shared" si="210"/>
        <v>-0.38725876692301608</v>
      </c>
      <c r="AF1150" s="58">
        <f t="shared" si="211"/>
        <v>0.85238729102332611</v>
      </c>
      <c r="AG1150" s="57">
        <f t="shared" si="212"/>
        <v>-0.69363034180251093</v>
      </c>
      <c r="AH1150" s="59">
        <f t="shared" si="213"/>
        <v>1.969014642263883</v>
      </c>
      <c r="AI1150" s="60">
        <f t="shared" si="214"/>
        <v>0.55414174230619051</v>
      </c>
    </row>
    <row r="1151" spans="2:35">
      <c r="B1151" s="11"/>
      <c r="E1151" s="27">
        <f t="shared" si="205"/>
        <v>5062039.3535980098</v>
      </c>
      <c r="F1151" s="27">
        <f t="shared" si="206"/>
        <v>7659041.278407936</v>
      </c>
      <c r="G1151" s="37">
        <f t="shared" si="207"/>
        <v>6863496.5782015771</v>
      </c>
      <c r="H1151" s="37">
        <f t="shared" si="208"/>
        <v>6907903.3580610035</v>
      </c>
      <c r="I1151" s="30"/>
      <c r="J1151" s="31"/>
      <c r="K1151" s="10">
        <f t="shared" si="215"/>
        <v>366.75</v>
      </c>
      <c r="L1151" s="10">
        <f t="shared" si="216"/>
        <v>366.9</v>
      </c>
      <c r="M1151" s="8">
        <v>43196</v>
      </c>
      <c r="N1151" s="16">
        <v>0.31736111111111115</v>
      </c>
      <c r="O1151" s="6">
        <v>366</v>
      </c>
      <c r="P1151" s="1">
        <v>7.8479999999999999</v>
      </c>
      <c r="Q1151" s="1">
        <v>2.38</v>
      </c>
      <c r="R1151" s="1">
        <v>0.45</v>
      </c>
      <c r="S1151" s="10">
        <v>-2.9</v>
      </c>
      <c r="T1151" s="10">
        <v>74.099999999999994</v>
      </c>
      <c r="U1151" s="10">
        <v>22.83</v>
      </c>
      <c r="V1151" s="12">
        <v>5</v>
      </c>
      <c r="W1151" s="10">
        <v>0</v>
      </c>
      <c r="X1151" s="12">
        <v>3</v>
      </c>
      <c r="Y1151" s="10">
        <v>50.37</v>
      </c>
      <c r="Z1151" s="12">
        <v>5</v>
      </c>
      <c r="AA1151" s="10">
        <v>150</v>
      </c>
      <c r="AB1151" s="6">
        <v>6</v>
      </c>
      <c r="AD1151" s="2">
        <f t="shared" si="209"/>
        <v>1.0457236528787508</v>
      </c>
      <c r="AE1151" s="58">
        <f t="shared" si="210"/>
        <v>-0.3704543460738241</v>
      </c>
      <c r="AF1151" s="58">
        <f t="shared" si="211"/>
        <v>0.83797373314985124</v>
      </c>
      <c r="AG1151" s="57">
        <f t="shared" si="212"/>
        <v>-0.76769594408939912</v>
      </c>
      <c r="AH1151" s="59">
        <f t="shared" si="213"/>
        <v>1.9943774848966458</v>
      </c>
      <c r="AI1151" s="60">
        <f t="shared" si="214"/>
        <v>0.55141948484918446</v>
      </c>
    </row>
    <row r="1152" spans="2:35">
      <c r="B1152" s="11"/>
      <c r="E1152" s="27">
        <f t="shared" si="205"/>
        <v>5085502.7121860264</v>
      </c>
      <c r="F1152" s="27">
        <f t="shared" si="206"/>
        <v>6772892.612513571</v>
      </c>
      <c r="G1152" s="37">
        <f t="shared" si="207"/>
        <v>6417697.1462203423</v>
      </c>
      <c r="H1152" s="37">
        <f t="shared" si="208"/>
        <v>6190255.0277400278</v>
      </c>
      <c r="I1152" s="30"/>
      <c r="J1152" s="31"/>
      <c r="K1152" s="10">
        <f t="shared" si="215"/>
        <v>366.91500000000002</v>
      </c>
      <c r="L1152" s="10">
        <f t="shared" si="216"/>
        <v>367.06950000000006</v>
      </c>
      <c r="M1152" s="8">
        <v>43197</v>
      </c>
      <c r="N1152" s="16">
        <v>0.64513888888888882</v>
      </c>
      <c r="O1152" s="6">
        <v>366</v>
      </c>
      <c r="P1152" s="1">
        <v>7.8479999999999999</v>
      </c>
      <c r="Q1152" s="1">
        <v>2.37</v>
      </c>
      <c r="R1152" s="1">
        <v>0.56999999999999995</v>
      </c>
      <c r="S1152" s="10">
        <v>-1.4</v>
      </c>
      <c r="T1152" s="10">
        <v>74.34</v>
      </c>
      <c r="U1152" s="10">
        <v>22.71</v>
      </c>
      <c r="V1152" s="12">
        <v>5</v>
      </c>
      <c r="W1152" s="10">
        <v>28.5</v>
      </c>
      <c r="X1152" s="12">
        <v>5</v>
      </c>
      <c r="Y1152" s="10">
        <v>50.49</v>
      </c>
      <c r="Z1152" s="12">
        <v>5</v>
      </c>
      <c r="AA1152" s="10">
        <v>154.5</v>
      </c>
      <c r="AB1152" s="6">
        <v>6</v>
      </c>
      <c r="AD1152" s="2">
        <f t="shared" si="209"/>
        <v>0.87581264618254284</v>
      </c>
      <c r="AE1152" s="58">
        <f t="shared" si="210"/>
        <v>-0.37233738663160509</v>
      </c>
      <c r="AF1152" s="58">
        <f t="shared" si="211"/>
        <v>0.87159434403766511</v>
      </c>
      <c r="AG1152" s="57">
        <f t="shared" si="212"/>
        <v>-0.59685596646527483</v>
      </c>
      <c r="AH1152" s="59">
        <f t="shared" si="213"/>
        <v>2.065678595369266</v>
      </c>
      <c r="AI1152" s="60">
        <f t="shared" si="214"/>
        <v>0.67152232005020485</v>
      </c>
    </row>
    <row r="1153" spans="2:35">
      <c r="B1153" s="11"/>
      <c r="E1153" s="27">
        <f t="shared" si="205"/>
        <v>4571397.7768875835</v>
      </c>
      <c r="F1153" s="27">
        <f t="shared" si="206"/>
        <v>7114960.4712552205</v>
      </c>
      <c r="G1153" s="37">
        <f t="shared" si="207"/>
        <v>6168074.400291278</v>
      </c>
      <c r="H1153" s="37">
        <f t="shared" si="208"/>
        <v>6356451.8410235811</v>
      </c>
      <c r="I1153" s="30"/>
      <c r="J1153" s="31"/>
      <c r="K1153" s="10">
        <f t="shared" si="215"/>
        <v>370.13249999999999</v>
      </c>
      <c r="L1153" s="10">
        <f t="shared" si="216"/>
        <v>370.28249999999997</v>
      </c>
      <c r="M1153" s="8">
        <v>43197</v>
      </c>
      <c r="N1153" s="16">
        <v>0.75694444444444453</v>
      </c>
      <c r="O1153" s="6">
        <v>366</v>
      </c>
      <c r="P1153" s="1">
        <v>7.8479999999999999</v>
      </c>
      <c r="Q1153" s="1">
        <v>2.54</v>
      </c>
      <c r="R1153" s="1">
        <v>0.52</v>
      </c>
      <c r="S1153" s="10">
        <v>-2.2999999999999998</v>
      </c>
      <c r="T1153" s="10">
        <v>74.459999999999994</v>
      </c>
      <c r="U1153" s="10">
        <v>22.8</v>
      </c>
      <c r="V1153" s="12">
        <v>5</v>
      </c>
      <c r="W1153" s="10">
        <v>16.5</v>
      </c>
      <c r="X1153" s="12">
        <v>5</v>
      </c>
      <c r="Y1153" s="10">
        <v>51.06</v>
      </c>
      <c r="Z1153" s="12">
        <v>5</v>
      </c>
      <c r="AA1153" s="10">
        <v>150</v>
      </c>
      <c r="AB1153" s="6">
        <v>6</v>
      </c>
      <c r="AD1153" s="2">
        <f t="shared" si="209"/>
        <v>0.93876661667480632</v>
      </c>
      <c r="AE1153" s="58">
        <f t="shared" si="210"/>
        <v>-0.3408761166318629</v>
      </c>
      <c r="AF1153" s="58">
        <f t="shared" si="211"/>
        <v>0.83200760254370909</v>
      </c>
      <c r="AG1153" s="57">
        <f t="shared" si="212"/>
        <v>-0.79872705286564216</v>
      </c>
      <c r="AH1153" s="59">
        <f t="shared" si="213"/>
        <v>2.1132993104610209</v>
      </c>
      <c r="AI1153" s="60">
        <f t="shared" si="214"/>
        <v>0.64176503055373713</v>
      </c>
    </row>
    <row r="1154" spans="2:35">
      <c r="B1154" s="11"/>
      <c r="E1154" s="27">
        <f t="shared" si="205"/>
        <v>5188549.2307735858</v>
      </c>
      <c r="F1154" s="27">
        <f t="shared" si="206"/>
        <v>6415455.4750076449</v>
      </c>
      <c r="G1154" s="37">
        <f t="shared" si="207"/>
        <v>6285210.5458199466</v>
      </c>
      <c r="H1154" s="37">
        <f t="shared" si="208"/>
        <v>5927545.6442339271</v>
      </c>
      <c r="I1154" s="30"/>
      <c r="J1154" s="31"/>
      <c r="K1154" s="10">
        <f t="shared" si="215"/>
        <v>358.65749999999997</v>
      </c>
      <c r="L1154" s="10">
        <f t="shared" si="216"/>
        <v>358.81200000000001</v>
      </c>
      <c r="M1154" s="8">
        <v>43197</v>
      </c>
      <c r="N1154" s="16">
        <v>0.68472222222222223</v>
      </c>
      <c r="O1154" s="6">
        <v>365.85</v>
      </c>
      <c r="P1154" s="1">
        <v>7.8479999999999999</v>
      </c>
      <c r="Q1154" s="1">
        <v>2.34</v>
      </c>
      <c r="R1154" s="1">
        <v>0.63</v>
      </c>
      <c r="S1154" s="10">
        <v>-1.3</v>
      </c>
      <c r="T1154" s="10">
        <v>72.569999999999993</v>
      </c>
      <c r="U1154" s="10">
        <v>21.9</v>
      </c>
      <c r="V1154" s="12">
        <v>5</v>
      </c>
      <c r="W1154" s="10">
        <v>27</v>
      </c>
      <c r="X1154" s="12">
        <v>5</v>
      </c>
      <c r="Y1154" s="10">
        <v>49.65</v>
      </c>
      <c r="Z1154" s="12">
        <v>5</v>
      </c>
      <c r="AA1154" s="10">
        <v>154.5</v>
      </c>
      <c r="AB1154" s="6">
        <v>6</v>
      </c>
      <c r="AD1154" s="2">
        <f t="shared" si="209"/>
        <v>0.81053979201842008</v>
      </c>
      <c r="AE1154" s="58">
        <f t="shared" si="210"/>
        <v>-0.37834958811715003</v>
      </c>
      <c r="AF1154" s="58">
        <f t="shared" si="211"/>
        <v>0.89285291742022654</v>
      </c>
      <c r="AG1154" s="57">
        <f t="shared" si="212"/>
        <v>-0.49220077969053705</v>
      </c>
      <c r="AH1154" s="59">
        <f t="shared" si="213"/>
        <v>2.0892758267633296</v>
      </c>
      <c r="AI1154" s="60">
        <f t="shared" si="214"/>
        <v>0.72453709824910029</v>
      </c>
    </row>
    <row r="1155" spans="2:35">
      <c r="B1155" s="11"/>
      <c r="E1155" s="27">
        <f t="shared" si="205"/>
        <v>5130923.035154135</v>
      </c>
      <c r="F1155" s="27">
        <f t="shared" si="206"/>
        <v>7778594.1819575345</v>
      </c>
      <c r="G1155" s="37">
        <f t="shared" si="207"/>
        <v>6969475.6124632647</v>
      </c>
      <c r="H1155" s="37">
        <f t="shared" si="208"/>
        <v>7010200.8613556791</v>
      </c>
      <c r="I1155" s="30"/>
      <c r="J1155" s="31"/>
      <c r="K1155" s="10">
        <f t="shared" si="215"/>
        <v>363.28499999999997</v>
      </c>
      <c r="L1155" s="10">
        <f t="shared" si="216"/>
        <v>363.43199999999996</v>
      </c>
      <c r="M1155" s="8">
        <v>43197</v>
      </c>
      <c r="N1155" s="16">
        <v>0.96875</v>
      </c>
      <c r="O1155" s="6">
        <v>365.7</v>
      </c>
      <c r="P1155" s="1">
        <v>7.8479999999999999</v>
      </c>
      <c r="Q1155" s="1">
        <v>2.38</v>
      </c>
      <c r="R1155" s="1">
        <v>0.45</v>
      </c>
      <c r="S1155" s="10">
        <v>-7.2</v>
      </c>
      <c r="T1155" s="10">
        <v>74.040000000000006</v>
      </c>
      <c r="U1155" s="10">
        <v>22.32</v>
      </c>
      <c r="V1155" s="12">
        <v>5</v>
      </c>
      <c r="W1155" s="10">
        <v>30</v>
      </c>
      <c r="X1155" s="12">
        <v>5</v>
      </c>
      <c r="Y1155" s="10">
        <v>50.16</v>
      </c>
      <c r="Z1155" s="12">
        <v>5</v>
      </c>
      <c r="AA1155" s="10">
        <v>147</v>
      </c>
      <c r="AB1155" s="6">
        <v>6</v>
      </c>
      <c r="AD1155" s="2">
        <f t="shared" si="209"/>
        <v>1.0367453238203379</v>
      </c>
      <c r="AE1155" s="58">
        <f t="shared" si="210"/>
        <v>-0.37102820692019989</v>
      </c>
      <c r="AF1155" s="58">
        <f t="shared" si="211"/>
        <v>0.83736427156819282</v>
      </c>
      <c r="AG1155" s="57">
        <f t="shared" si="212"/>
        <v>-0.77085573408732133</v>
      </c>
      <c r="AH1155" s="59">
        <f t="shared" si="213"/>
        <v>1.9929269663322988</v>
      </c>
      <c r="AI1155" s="60">
        <f t="shared" si="214"/>
        <v>0.55182082629973872</v>
      </c>
    </row>
    <row r="1156" spans="2:35">
      <c r="B1156" s="11"/>
      <c r="E1156" s="27">
        <f t="shared" si="205"/>
        <v>5118277.8443708848</v>
      </c>
      <c r="F1156" s="27">
        <f t="shared" si="206"/>
        <v>7258620.02179622</v>
      </c>
      <c r="G1156" s="37">
        <f t="shared" si="207"/>
        <v>6700833.4993002955</v>
      </c>
      <c r="H1156" s="37">
        <f t="shared" si="208"/>
        <v>6590758.368805415</v>
      </c>
      <c r="I1156" s="30"/>
      <c r="J1156" s="31"/>
      <c r="K1156" s="10">
        <f t="shared" si="215"/>
        <v>368.55</v>
      </c>
      <c r="L1156" s="10">
        <f t="shared" si="216"/>
        <v>368.55450000000002</v>
      </c>
      <c r="M1156" s="8">
        <v>43197</v>
      </c>
      <c r="N1156" s="16">
        <v>0.72916666666666663</v>
      </c>
      <c r="O1156" s="6">
        <v>365.55</v>
      </c>
      <c r="P1156" s="1">
        <v>7.8479999999999999</v>
      </c>
      <c r="Q1156" s="1">
        <v>2.36</v>
      </c>
      <c r="R1156" s="1">
        <v>0.5</v>
      </c>
      <c r="S1156" s="10">
        <v>-1.8</v>
      </c>
      <c r="T1156" s="10">
        <v>74.010000000000005</v>
      </c>
      <c r="U1156" s="10">
        <v>22.53</v>
      </c>
      <c r="V1156" s="12">
        <v>5</v>
      </c>
      <c r="W1156" s="10">
        <v>25.5</v>
      </c>
      <c r="X1156" s="12">
        <v>5</v>
      </c>
      <c r="Y1156" s="10">
        <v>51.15</v>
      </c>
      <c r="Z1156" s="12">
        <v>5</v>
      </c>
      <c r="AA1156" s="10">
        <v>4.5</v>
      </c>
      <c r="AB1156" s="6">
        <v>6</v>
      </c>
      <c r="AD1156" s="2">
        <f t="shared" si="209"/>
        <v>0.96641916618376</v>
      </c>
      <c r="AE1156" s="58">
        <f t="shared" si="210"/>
        <v>-0.373817545980628</v>
      </c>
      <c r="AF1156" s="58">
        <f t="shared" si="211"/>
        <v>0.85466538752585675</v>
      </c>
      <c r="AG1156" s="57">
        <f t="shared" si="212"/>
        <v>-0.68203883862209114</v>
      </c>
      <c r="AH1156" s="59">
        <f t="shared" si="213"/>
        <v>2.0170103145610216</v>
      </c>
      <c r="AI1156" s="60">
        <f t="shared" si="214"/>
        <v>0.60072248546336571</v>
      </c>
    </row>
    <row r="1157" spans="2:35">
      <c r="B1157" s="11"/>
      <c r="E1157" s="27">
        <f t="shared" si="205"/>
        <v>5049368.4819653574</v>
      </c>
      <c r="F1157" s="27">
        <f t="shared" si="206"/>
        <v>6978356.2466713144</v>
      </c>
      <c r="G1157" s="37">
        <f t="shared" si="207"/>
        <v>6499351.6181240985</v>
      </c>
      <c r="H1157" s="37">
        <f t="shared" si="208"/>
        <v>6347430.2186357565</v>
      </c>
      <c r="I1157" s="30"/>
      <c r="J1157" s="31"/>
      <c r="K1157" s="10">
        <f t="shared" si="215"/>
        <v>369.09</v>
      </c>
      <c r="L1157" s="10">
        <f t="shared" si="216"/>
        <v>369.23549999999994</v>
      </c>
      <c r="M1157" s="8">
        <v>43197</v>
      </c>
      <c r="N1157" s="16">
        <v>0.58124999999999993</v>
      </c>
      <c r="O1157" s="6">
        <v>365.4</v>
      </c>
      <c r="P1157" s="1">
        <v>7.8479999999999999</v>
      </c>
      <c r="Q1157" s="1">
        <v>2.38</v>
      </c>
      <c r="R1157" s="1">
        <v>0.54</v>
      </c>
      <c r="S1157" s="10">
        <v>-1.9</v>
      </c>
      <c r="T1157" s="10">
        <v>74.459999999999994</v>
      </c>
      <c r="U1157" s="10">
        <v>22.41</v>
      </c>
      <c r="V1157" s="12">
        <v>5</v>
      </c>
      <c r="W1157" s="10">
        <v>22.5</v>
      </c>
      <c r="X1157" s="12">
        <v>5</v>
      </c>
      <c r="Y1157" s="10">
        <v>51.24</v>
      </c>
      <c r="Z1157" s="12">
        <v>5</v>
      </c>
      <c r="AA1157" s="10">
        <v>145.5</v>
      </c>
      <c r="AB1157" s="6">
        <v>6</v>
      </c>
      <c r="AD1157" s="2">
        <f t="shared" si="209"/>
        <v>0.91136085798125954</v>
      </c>
      <c r="AE1157" s="58">
        <f t="shared" si="210"/>
        <v>-0.36956306014945717</v>
      </c>
      <c r="AF1157" s="58">
        <f t="shared" si="211"/>
        <v>0.86154071119493147</v>
      </c>
      <c r="AG1157" s="57">
        <f t="shared" si="212"/>
        <v>-0.64724195604735402</v>
      </c>
      <c r="AH1157" s="59">
        <f t="shared" si="213"/>
        <v>2.0504668926439367</v>
      </c>
      <c r="AI1157" s="60">
        <f t="shared" si="214"/>
        <v>0.64360284533937506</v>
      </c>
    </row>
    <row r="1158" spans="2:35">
      <c r="B1158" s="11"/>
      <c r="E1158" s="27">
        <f t="shared" si="205"/>
        <v>4891737.9080678076</v>
      </c>
      <c r="F1158" s="27">
        <f t="shared" si="206"/>
        <v>7745394.1423643036</v>
      </c>
      <c r="G1158" s="37">
        <f t="shared" si="207"/>
        <v>6751629.44686101</v>
      </c>
      <c r="H1158" s="37">
        <f t="shared" si="208"/>
        <v>6943543.8649995327</v>
      </c>
      <c r="I1158" s="30"/>
      <c r="J1158" s="31"/>
      <c r="K1158" s="10">
        <f t="shared" si="215"/>
        <v>365.85</v>
      </c>
      <c r="L1158" s="10">
        <f t="shared" si="216"/>
        <v>366.00150000000002</v>
      </c>
      <c r="M1158" s="8">
        <v>43197</v>
      </c>
      <c r="N1158" s="16">
        <v>0.76527777777777783</v>
      </c>
      <c r="O1158" s="6">
        <v>365.4</v>
      </c>
      <c r="P1158" s="1">
        <v>7.8479999999999999</v>
      </c>
      <c r="Q1158" s="1">
        <v>2.4300000000000002</v>
      </c>
      <c r="R1158" s="1">
        <v>0.44</v>
      </c>
      <c r="S1158" s="10">
        <v>-2.6</v>
      </c>
      <c r="T1158" s="10">
        <v>73.59</v>
      </c>
      <c r="U1158" s="10">
        <v>22.5</v>
      </c>
      <c r="V1158" s="12">
        <v>5</v>
      </c>
      <c r="W1158" s="10">
        <v>28.5</v>
      </c>
      <c r="X1158" s="12">
        <v>5</v>
      </c>
      <c r="Y1158" s="10">
        <v>50.49</v>
      </c>
      <c r="Z1158" s="12">
        <v>5</v>
      </c>
      <c r="AA1158" s="10">
        <v>151.5</v>
      </c>
      <c r="AB1158" s="6">
        <v>6</v>
      </c>
      <c r="AD1158" s="2">
        <f t="shared" si="209"/>
        <v>1.0623358960481828</v>
      </c>
      <c r="AE1158" s="58">
        <f t="shared" si="210"/>
        <v>-0.35986940016423052</v>
      </c>
      <c r="AF1158" s="58">
        <f t="shared" si="211"/>
        <v>0.82705705355327164</v>
      </c>
      <c r="AG1158" s="57">
        <f t="shared" si="212"/>
        <v>-0.82464530122547441</v>
      </c>
      <c r="AH1158" s="59">
        <f t="shared" si="213"/>
        <v>2.0097486401344504</v>
      </c>
      <c r="AI1158" s="60">
        <f t="shared" si="214"/>
        <v>0.54628239731813943</v>
      </c>
    </row>
    <row r="1159" spans="2:35">
      <c r="B1159" s="11"/>
      <c r="E1159" s="27">
        <f t="shared" si="205"/>
        <v>4763392.3543385137</v>
      </c>
      <c r="F1159" s="27">
        <f t="shared" si="206"/>
        <v>7492002.4689568998</v>
      </c>
      <c r="G1159" s="37">
        <f t="shared" si="207"/>
        <v>6513356.5030143131</v>
      </c>
      <c r="H1159" s="37">
        <f t="shared" si="208"/>
        <v>6706945.7956211306</v>
      </c>
      <c r="I1159" s="30"/>
      <c r="J1159" s="31"/>
      <c r="K1159" s="10">
        <f t="shared" si="215"/>
        <v>363.435</v>
      </c>
      <c r="L1159" s="10">
        <f t="shared" si="216"/>
        <v>363.58499999999998</v>
      </c>
      <c r="M1159" s="8">
        <v>43197</v>
      </c>
      <c r="N1159" s="16">
        <v>0.58750000000000002</v>
      </c>
      <c r="O1159" s="6">
        <v>365.25</v>
      </c>
      <c r="P1159" s="1">
        <v>7.8479999999999999</v>
      </c>
      <c r="Q1159" s="1">
        <v>2.4700000000000002</v>
      </c>
      <c r="R1159" s="1">
        <v>0.47</v>
      </c>
      <c r="S1159" s="10">
        <v>-1.9</v>
      </c>
      <c r="T1159" s="10">
        <v>72.989999999999995</v>
      </c>
      <c r="U1159" s="10">
        <v>22.26</v>
      </c>
      <c r="V1159" s="12">
        <v>5</v>
      </c>
      <c r="W1159" s="10">
        <v>27</v>
      </c>
      <c r="X1159" s="12">
        <v>5</v>
      </c>
      <c r="Y1159" s="10">
        <v>50.25</v>
      </c>
      <c r="Z1159" s="12">
        <v>5</v>
      </c>
      <c r="AA1159" s="10">
        <v>150</v>
      </c>
      <c r="AB1159" s="6">
        <v>6</v>
      </c>
      <c r="AD1159" s="2">
        <f t="shared" si="209"/>
        <v>1.0116884866699158</v>
      </c>
      <c r="AE1159" s="58">
        <f t="shared" si="210"/>
        <v>-0.35219767444439443</v>
      </c>
      <c r="AF1159" s="58">
        <f t="shared" si="211"/>
        <v>0.82901608709624697</v>
      </c>
      <c r="AG1159" s="57">
        <f t="shared" si="212"/>
        <v>-0.81437041863064896</v>
      </c>
      <c r="AH1159" s="59">
        <f t="shared" si="213"/>
        <v>2.0476697351277302</v>
      </c>
      <c r="AI1159" s="60">
        <f t="shared" si="214"/>
        <v>0.58214999732323713</v>
      </c>
    </row>
    <row r="1160" spans="2:35">
      <c r="B1160" s="11"/>
      <c r="E1160" s="27">
        <f t="shared" si="205"/>
        <v>5088942.6154547865</v>
      </c>
      <c r="F1160" s="27">
        <f t="shared" si="206"/>
        <v>6607690.3442569934</v>
      </c>
      <c r="G1160" s="37">
        <f t="shared" si="207"/>
        <v>6327368.4098250689</v>
      </c>
      <c r="H1160" s="37">
        <f t="shared" si="208"/>
        <v>6056843.9233339103</v>
      </c>
      <c r="I1160" s="30"/>
      <c r="J1160" s="31"/>
      <c r="K1160" s="10">
        <f t="shared" si="215"/>
        <v>364.92750000000007</v>
      </c>
      <c r="L1160" s="10">
        <f t="shared" si="216"/>
        <v>365.07300000000004</v>
      </c>
      <c r="M1160" s="8">
        <v>43197</v>
      </c>
      <c r="N1160" s="16">
        <v>0.8125</v>
      </c>
      <c r="O1160" s="6">
        <v>365.25</v>
      </c>
      <c r="P1160" s="1">
        <v>7.8479999999999999</v>
      </c>
      <c r="Q1160" s="1">
        <v>2.37</v>
      </c>
      <c r="R1160" s="1">
        <v>0.6</v>
      </c>
      <c r="S1160" s="10">
        <v>-2.8</v>
      </c>
      <c r="T1160" s="10">
        <v>73.44</v>
      </c>
      <c r="U1160" s="10">
        <v>22.35</v>
      </c>
      <c r="V1160" s="12">
        <v>5</v>
      </c>
      <c r="W1160" s="10">
        <v>30</v>
      </c>
      <c r="X1160" s="12">
        <v>5</v>
      </c>
      <c r="Y1160" s="10">
        <v>50.46</v>
      </c>
      <c r="Z1160" s="12">
        <v>5</v>
      </c>
      <c r="AA1160" s="10">
        <v>145.5</v>
      </c>
      <c r="AB1160" s="6">
        <v>6</v>
      </c>
      <c r="AD1160" s="2">
        <f t="shared" si="209"/>
        <v>0.83992466358677609</v>
      </c>
      <c r="AE1160" s="58">
        <f t="shared" si="210"/>
        <v>-0.37147930485012037</v>
      </c>
      <c r="AF1160" s="58">
        <f t="shared" si="211"/>
        <v>0.87862846175042941</v>
      </c>
      <c r="AG1160" s="57">
        <f t="shared" si="212"/>
        <v>-0.56194732574282658</v>
      </c>
      <c r="AH1160" s="59">
        <f t="shared" si="213"/>
        <v>2.0823494543485177</v>
      </c>
      <c r="AI1160" s="60">
        <f t="shared" si="214"/>
        <v>0.70120658028017813</v>
      </c>
    </row>
    <row r="1161" spans="2:35">
      <c r="B1161" s="11"/>
      <c r="E1161" s="27">
        <f t="shared" si="205"/>
        <v>5113944.5674400199</v>
      </c>
      <c r="F1161" s="27">
        <f t="shared" si="206"/>
        <v>6979391.2660789294</v>
      </c>
      <c r="G1161" s="37">
        <f t="shared" si="207"/>
        <v>6547160.2705391413</v>
      </c>
      <c r="H1161" s="37">
        <f t="shared" si="208"/>
        <v>6362109.3294109199</v>
      </c>
      <c r="I1161" s="30"/>
      <c r="J1161" s="31"/>
      <c r="K1161" s="10">
        <f t="shared" si="215"/>
        <v>363.55500000000001</v>
      </c>
      <c r="L1161" s="10">
        <f t="shared" si="216"/>
        <v>363.70350000000002</v>
      </c>
      <c r="M1161" s="8">
        <v>43197</v>
      </c>
      <c r="N1161" s="16">
        <v>0.56944444444444442</v>
      </c>
      <c r="O1161" s="6">
        <v>365.1</v>
      </c>
      <c r="P1161" s="1">
        <v>7.8479999999999999</v>
      </c>
      <c r="Q1161" s="1">
        <v>2.36</v>
      </c>
      <c r="R1161" s="1">
        <v>0.54</v>
      </c>
      <c r="S1161" s="10">
        <v>-1.7</v>
      </c>
      <c r="T1161" s="10">
        <v>73.2</v>
      </c>
      <c r="U1161" s="10">
        <v>22.47</v>
      </c>
      <c r="V1161" s="12">
        <v>5</v>
      </c>
      <c r="W1161" s="10">
        <v>22.5</v>
      </c>
      <c r="X1161" s="12">
        <v>5</v>
      </c>
      <c r="Y1161" s="10">
        <v>50.07</v>
      </c>
      <c r="Z1161" s="12">
        <v>5</v>
      </c>
      <c r="AA1161" s="10">
        <v>148.5</v>
      </c>
      <c r="AB1161" s="6">
        <v>6</v>
      </c>
      <c r="AD1161" s="2">
        <f t="shared" si="209"/>
        <v>0.91089245234147587</v>
      </c>
      <c r="AE1161" s="58">
        <f t="shared" si="210"/>
        <v>-0.3732123603704357</v>
      </c>
      <c r="AF1161" s="58">
        <f t="shared" si="211"/>
        <v>0.86492969825226651</v>
      </c>
      <c r="AG1161" s="57">
        <f t="shared" si="212"/>
        <v>-0.63019190687655757</v>
      </c>
      <c r="AH1161" s="59">
        <f t="shared" si="213"/>
        <v>2.041234087875349</v>
      </c>
      <c r="AI1161" s="60">
        <f t="shared" si="214"/>
        <v>0.64108106615046945</v>
      </c>
    </row>
    <row r="1162" spans="2:35">
      <c r="B1162" s="11"/>
      <c r="E1162" s="27">
        <f t="shared" ref="E1162:E1225" si="217">IF(ISNUMBER((2*Q1162*1000-O1162*P1162*$C$3-2*Q1162*1000*SQRT(1-O1162*P1162*$C$3/(Q1162*1000)-(O1162*P1162*$C$3/(2*Q1162*1000))^2*TAN(S1162*PI()/180)^2))/((O1162*10^-6)^2*$C$2)),(2*Q1162*1000-O1162*P1162*$C$3-2*Q1162*1000*SQRT(1-O1162*P1162*$C$3/(Q1162*1000)-(O1162*P1162*$C$3/(2*Q1162*1000))^2*TAN(S1162*PI()/180)^2))/((O1162*10^-6)^2*$C$2),#N/A)</f>
        <v>4672324.9774524374</v>
      </c>
      <c r="F1162" s="27">
        <f t="shared" ref="F1162:F1225" si="218">IF(ISNUMBER((2*R1162*1000+O1162*P1162*$C$3-2*R1162*1000*SQRT(1+O1162*P1162*$C$3/(R1162*1000)-(O1162*P1162*$C$3)^2*TAN(S1162*PI()/180)^2/(4*(R1162*1000)^2)))/((O1162*10^-6)^2*$C$2)),(2*R1162*1000+O1162*P1162*$C$3-2*R1162*1000*SQRT(1+O1162*P1162*$C$3/(R1162*1000)-(O1162*P1162*$C$3)^2*TAN(S1162*PI()/180)^2/(4*(R1162*1000)^2)))/((O1162*10^-6)^2*$C$2),#N/A)</f>
        <v>7045545.5801126463</v>
      </c>
      <c r="G1162" s="37">
        <f t="shared" ref="G1162:G1225" si="219">IF(ISNUMBER((2*AH1162*1000-O1162*P1162*$C$3-2*AH1162*1000*SQRT(1-O1162*P1162*$C$3/(AH1162*1000)-(O1162*P1162*$C$3/(2*AH1162*1000))^2*TAN(S1162*PI()/180)^2))/((O1162*10^-6)^2*$C$2)),(2*AH1162*1000-O1162*P1162*$C$3-2*AH1162*1000*SQRT(1-O1162*P1162*$C$3/(AH1162*1000)-(O1162*P1162*$C$3/(2*AH1162*1000))^2*TAN(S1162*PI()/180)^2))/((O1162*10^-6)^2*$C$2),#N/A)</f>
        <v>6225158.5546457311</v>
      </c>
      <c r="H1162" s="37">
        <f t="shared" ref="H1162:H1225" si="220">IF(ISNUMBER((2*AI1162*1000+O1162*P1162*$C$3-2*AI1162*1000*SQRT(1+O1162*P1162*$C$3/(AI1162*1000)-(O1162*P1162*$C$3)^2*TAN(S1162*PI()/180)^2/(4*(AI1162*1000)^2)))/((O1162*10^-6)^2*$C$2)),(2*AI1162*1000+O1162*P1162*$C$3-2*AI1162*1000*SQRT(1+O1162*P1162*$C$3/(AI1162*1000)-(O1162*P1162*$C$3)^2*TAN(S1162*PI()/180)^2/(4*(AI1162*1000)^2)))/((O1162*10^-6)^2*$C$2),#N/A)</f>
        <v>6320810.9050418893</v>
      </c>
      <c r="I1162" s="30"/>
      <c r="J1162" s="31"/>
      <c r="K1162" s="10">
        <f t="shared" si="215"/>
        <v>364.66499999999996</v>
      </c>
      <c r="L1162" s="10">
        <f t="shared" si="216"/>
        <v>364.81950000000001</v>
      </c>
      <c r="M1162" s="8">
        <v>43197</v>
      </c>
      <c r="N1162" s="16">
        <v>0.6875</v>
      </c>
      <c r="O1162" s="6">
        <v>365.1</v>
      </c>
      <c r="P1162" s="1">
        <v>7.8479999999999999</v>
      </c>
      <c r="Q1162" s="1">
        <v>2.5</v>
      </c>
      <c r="R1162" s="1">
        <v>0.53</v>
      </c>
      <c r="S1162" s="10">
        <v>-1.4</v>
      </c>
      <c r="T1162" s="10">
        <v>73.62</v>
      </c>
      <c r="U1162" s="10">
        <v>22.17</v>
      </c>
      <c r="V1162" s="12">
        <v>5</v>
      </c>
      <c r="W1162" s="10">
        <v>28.5</v>
      </c>
      <c r="X1162" s="12">
        <v>5</v>
      </c>
      <c r="Y1162" s="10">
        <v>50.58</v>
      </c>
      <c r="Z1162" s="12">
        <v>5</v>
      </c>
      <c r="AA1162" s="10">
        <v>154.5</v>
      </c>
      <c r="AB1162" s="6">
        <v>6</v>
      </c>
      <c r="AD1162" s="2">
        <f t="shared" ref="AD1162:AD1225" si="221">SQRT(1+O1162*P1162*$C$3/(R1162*1000)-1/4*(O1162*P1162*$C$3/(R1162*1000))^2*TAN(S1162*PI()/180)^2)-1</f>
        <v>0.92406514008889373</v>
      </c>
      <c r="AE1162" s="58">
        <f t="shared" ref="AE1162:AE1225" si="222">SQRT(1-O1162*P1162*$C$3/(Q1162*1000)-1/4*(O1162*P1162*$C$3/(Q1162*1000))^2*TAN(S1162*PI()/180)^2)-1</f>
        <v>-0.34663180148128347</v>
      </c>
      <c r="AF1162" s="58">
        <f t="shared" ref="AF1162:AF1225" si="223">(O1162*P1162*$C$3-SQRT((O1162*P1162*$C$3)^2+4*Q1162*1000*R1162*1000*10^(-$AI$2/10)*AD1162*AE1162))/(2*R1162*1000*10^(-$AI$2/10)*AD1162)</f>
        <v>0.83951195268589185</v>
      </c>
      <c r="AG1162" s="57">
        <f t="shared" ref="AG1162:AG1225" si="224">IF(ISNUMBER(AF1162),IF(AF1162&lt;=1,10*LOG10(AF1162),0),"")</f>
        <v>-0.75973116144666386</v>
      </c>
      <c r="AH1162" s="59">
        <f t="shared" ref="AH1162:AH1225" si="225">IF(ISNUMBER(AG1162),Q1162*10^(AG1162/10),#N/A)</f>
        <v>2.0987798817147296</v>
      </c>
      <c r="AI1162" s="60">
        <f t="shared" ref="AI1162:AI1225" si="226">IF(ISNUMBER(AG1162),R1162*10^((-AG1162+$AI$2)/10),#N/A)</f>
        <v>0.64825964304966788</v>
      </c>
    </row>
    <row r="1163" spans="2:35">
      <c r="B1163" s="11"/>
      <c r="E1163" s="27">
        <f t="shared" si="217"/>
        <v>4759820.9547878951</v>
      </c>
      <c r="F1163" s="27">
        <f t="shared" si="218"/>
        <v>7045545.5801126463</v>
      </c>
      <c r="G1163" s="37">
        <f t="shared" si="219"/>
        <v>6300638.077469267</v>
      </c>
      <c r="H1163" s="37">
        <f t="shared" si="220"/>
        <v>6339551.3972486164</v>
      </c>
      <c r="I1163" s="30"/>
      <c r="J1163" s="31"/>
      <c r="K1163" s="10">
        <f t="shared" ref="K1163:K1226" si="227">U1163*V1163+W1163*X1163/1000+Y1163*Z1163+AA1163/1000*(AB1163-1)</f>
        <v>362.6925</v>
      </c>
      <c r="L1163" s="10">
        <f t="shared" ref="L1163:L1226" si="228">U1163*V1163+W1163*X1163/1000+Y1163*Z1163+AA1163/1000*AB1163</f>
        <v>362.84249999999997</v>
      </c>
      <c r="M1163" s="8">
        <v>43197</v>
      </c>
      <c r="N1163" s="15">
        <v>0.70277777777777783</v>
      </c>
      <c r="O1163" s="6">
        <v>365.1</v>
      </c>
      <c r="P1163" s="1">
        <v>7.8479999999999999</v>
      </c>
      <c r="Q1163" s="1">
        <v>2.4700000000000002</v>
      </c>
      <c r="R1163" s="1">
        <v>0.53</v>
      </c>
      <c r="S1163" s="10">
        <v>-1.4</v>
      </c>
      <c r="T1163" s="10">
        <v>73.2</v>
      </c>
      <c r="U1163" s="10">
        <v>22.53</v>
      </c>
      <c r="V1163" s="12">
        <v>5</v>
      </c>
      <c r="W1163" s="10">
        <v>28.5</v>
      </c>
      <c r="X1163" s="12">
        <v>5</v>
      </c>
      <c r="Y1163" s="10">
        <v>49.83</v>
      </c>
      <c r="Z1163" s="12">
        <v>5</v>
      </c>
      <c r="AA1163" s="10">
        <v>150</v>
      </c>
      <c r="AB1163" s="6">
        <v>6</v>
      </c>
      <c r="AD1163" s="2">
        <f t="shared" si="221"/>
        <v>0.92406514008889373</v>
      </c>
      <c r="AE1163" s="58">
        <f t="shared" si="222"/>
        <v>-0.35198105749863284</v>
      </c>
      <c r="AF1163" s="58">
        <f t="shared" si="223"/>
        <v>0.84398028116924861</v>
      </c>
      <c r="AG1163" s="57">
        <f t="shared" si="224"/>
        <v>-0.73667700150916726</v>
      </c>
      <c r="AH1163" s="59">
        <f t="shared" si="225"/>
        <v>2.0846312944880441</v>
      </c>
      <c r="AI1163" s="60">
        <f t="shared" si="226"/>
        <v>0.64482752847035973</v>
      </c>
    </row>
    <row r="1164" spans="2:35">
      <c r="B1164" s="11"/>
      <c r="E1164" s="27">
        <f t="shared" si="217"/>
        <v>5224764.9343489697</v>
      </c>
      <c r="F1164" s="27">
        <f t="shared" si="218"/>
        <v>7420681.3136825254</v>
      </c>
      <c r="G1164" s="37">
        <f t="shared" si="219"/>
        <v>6868597.4756519478</v>
      </c>
      <c r="H1164" s="37">
        <f t="shared" si="220"/>
        <v>6745212.6535187084</v>
      </c>
      <c r="I1164" s="30"/>
      <c r="J1164" s="31"/>
      <c r="K1164" s="10">
        <f t="shared" si="227"/>
        <v>363.74249999999995</v>
      </c>
      <c r="L1164" s="10">
        <f t="shared" si="228"/>
        <v>363.89549999999997</v>
      </c>
      <c r="M1164" s="8">
        <v>43197</v>
      </c>
      <c r="N1164" s="16">
        <v>0.74652777777777779</v>
      </c>
      <c r="O1164" s="6">
        <v>365.1</v>
      </c>
      <c r="P1164" s="1">
        <v>7.8479999999999999</v>
      </c>
      <c r="Q1164" s="1">
        <v>2.33</v>
      </c>
      <c r="R1164" s="1">
        <v>0.48</v>
      </c>
      <c r="S1164" s="10">
        <v>-2.4</v>
      </c>
      <c r="T1164" s="10">
        <v>73.260000000000005</v>
      </c>
      <c r="U1164" s="10">
        <v>22.47</v>
      </c>
      <c r="V1164" s="12">
        <v>5</v>
      </c>
      <c r="W1164" s="10">
        <v>25.5</v>
      </c>
      <c r="X1164" s="12">
        <v>5</v>
      </c>
      <c r="Y1164" s="10">
        <v>50.1</v>
      </c>
      <c r="Z1164" s="12">
        <v>5</v>
      </c>
      <c r="AA1164" s="10">
        <v>153</v>
      </c>
      <c r="AB1164" s="6">
        <v>6</v>
      </c>
      <c r="AD1164" s="2">
        <f t="shared" si="221"/>
        <v>0.99518928117732597</v>
      </c>
      <c r="AE1164" s="58">
        <f t="shared" si="222"/>
        <v>-0.3795471879367136</v>
      </c>
      <c r="AF1164" s="58">
        <f t="shared" si="223"/>
        <v>0.85422452786980518</v>
      </c>
      <c r="AG1164" s="57">
        <f t="shared" si="224"/>
        <v>-0.6842796256785254</v>
      </c>
      <c r="AH1164" s="59">
        <f t="shared" si="225"/>
        <v>1.9903431499366462</v>
      </c>
      <c r="AI1164" s="60">
        <f t="shared" si="226"/>
        <v>0.57699121380860507</v>
      </c>
    </row>
    <row r="1165" spans="2:35">
      <c r="B1165" s="11"/>
      <c r="E1165" s="27">
        <f t="shared" si="217"/>
        <v>4706815.0655970359</v>
      </c>
      <c r="F1165" s="27">
        <f t="shared" si="218"/>
        <v>7196107.4848084236</v>
      </c>
      <c r="G1165" s="37">
        <f t="shared" si="219"/>
        <v>6323999.7229012316</v>
      </c>
      <c r="H1165" s="37">
        <f t="shared" si="220"/>
        <v>6450580.4874974387</v>
      </c>
      <c r="I1165" s="30"/>
      <c r="J1165" s="31"/>
      <c r="K1165" s="10">
        <f t="shared" si="227"/>
        <v>366.14249999999998</v>
      </c>
      <c r="L1165" s="10">
        <f t="shared" si="228"/>
        <v>366.29399999999998</v>
      </c>
      <c r="M1165" s="8">
        <v>43197</v>
      </c>
      <c r="N1165" s="16">
        <v>0.74861111111111101</v>
      </c>
      <c r="O1165" s="6">
        <v>365.1</v>
      </c>
      <c r="P1165" s="1">
        <v>7.8479999999999999</v>
      </c>
      <c r="Q1165" s="1">
        <v>2.4900000000000002</v>
      </c>
      <c r="R1165" s="1">
        <v>0.51</v>
      </c>
      <c r="S1165" s="10">
        <v>-2.4</v>
      </c>
      <c r="T1165" s="10">
        <v>73.62</v>
      </c>
      <c r="U1165" s="10">
        <v>22.17</v>
      </c>
      <c r="V1165" s="12">
        <v>5</v>
      </c>
      <c r="W1165" s="10">
        <v>27</v>
      </c>
      <c r="X1165" s="12">
        <v>5</v>
      </c>
      <c r="Y1165" s="10">
        <v>50.88</v>
      </c>
      <c r="Z1165" s="12">
        <v>5</v>
      </c>
      <c r="AA1165" s="10">
        <v>151.5</v>
      </c>
      <c r="AB1165" s="6">
        <v>6</v>
      </c>
      <c r="AD1165" s="2">
        <f t="shared" si="221"/>
        <v>0.95080927979922514</v>
      </c>
      <c r="AE1165" s="58">
        <f t="shared" si="222"/>
        <v>-0.3484693337171918</v>
      </c>
      <c r="AF1165" s="58">
        <f t="shared" si="223"/>
        <v>0.83605987671283932</v>
      </c>
      <c r="AG1165" s="57">
        <f t="shared" si="224"/>
        <v>-0.77762618261007388</v>
      </c>
      <c r="AH1165" s="59">
        <f t="shared" si="225"/>
        <v>2.0817890930149701</v>
      </c>
      <c r="AI1165" s="60">
        <f t="shared" si="226"/>
        <v>0.62637266150088644</v>
      </c>
    </row>
    <row r="1166" spans="2:35">
      <c r="B1166" s="11"/>
      <c r="E1166" s="27">
        <f t="shared" si="217"/>
        <v>5380397.6266518971</v>
      </c>
      <c r="F1166" s="27">
        <f t="shared" si="218"/>
        <v>6928158.2732624235</v>
      </c>
      <c r="G1166" s="37">
        <f t="shared" si="219"/>
        <v>6699500.1817503339</v>
      </c>
      <c r="H1166" s="37">
        <f t="shared" si="220"/>
        <v>6378118.0691562211</v>
      </c>
      <c r="I1166" s="30"/>
      <c r="J1166" s="31"/>
      <c r="K1166" s="10">
        <f t="shared" si="227"/>
        <v>362.82750000000004</v>
      </c>
      <c r="L1166" s="10">
        <f t="shared" si="228"/>
        <v>362.97300000000001</v>
      </c>
      <c r="M1166" s="8">
        <v>43197</v>
      </c>
      <c r="N1166" s="16">
        <v>0.81041666666666667</v>
      </c>
      <c r="O1166" s="6">
        <v>365.1</v>
      </c>
      <c r="P1166" s="1">
        <v>7.8479999999999999</v>
      </c>
      <c r="Q1166" s="1">
        <v>2.29</v>
      </c>
      <c r="R1166" s="1">
        <v>0.55000000000000004</v>
      </c>
      <c r="S1166" s="10">
        <v>-3.1</v>
      </c>
      <c r="T1166" s="10">
        <v>73.05</v>
      </c>
      <c r="U1166" s="10">
        <v>22.14</v>
      </c>
      <c r="V1166" s="12">
        <v>5</v>
      </c>
      <c r="W1166" s="10">
        <v>30</v>
      </c>
      <c r="X1166" s="12">
        <v>5</v>
      </c>
      <c r="Y1166" s="10">
        <v>50.25</v>
      </c>
      <c r="Z1166" s="12">
        <v>5</v>
      </c>
      <c r="AA1166" s="10">
        <v>145.5</v>
      </c>
      <c r="AB1166" s="6">
        <v>6</v>
      </c>
      <c r="AD1166" s="2">
        <f t="shared" si="221"/>
        <v>0.89732633140307505</v>
      </c>
      <c r="AE1166" s="58">
        <f t="shared" si="222"/>
        <v>-0.38836236094530252</v>
      </c>
      <c r="AF1166" s="58">
        <f t="shared" si="223"/>
        <v>0.88139484396035772</v>
      </c>
      <c r="AG1166" s="57">
        <f t="shared" si="224"/>
        <v>-0.54829494382163779</v>
      </c>
      <c r="AH1166" s="59">
        <f t="shared" si="225"/>
        <v>2.018394192669219</v>
      </c>
      <c r="AI1166" s="60">
        <f t="shared" si="226"/>
        <v>0.64075526568754082</v>
      </c>
    </row>
    <row r="1167" spans="2:35">
      <c r="B1167" s="11"/>
      <c r="E1167" s="27">
        <f t="shared" si="217"/>
        <v>5028931.8156848215</v>
      </c>
      <c r="F1167" s="27">
        <f t="shared" si="218"/>
        <v>7052436.828679001</v>
      </c>
      <c r="G1167" s="37">
        <f t="shared" si="219"/>
        <v>6514488.7425900912</v>
      </c>
      <c r="H1167" s="37">
        <f t="shared" si="220"/>
        <v>6397278.3121915888</v>
      </c>
      <c r="I1167" s="30"/>
      <c r="J1167" s="31"/>
      <c r="K1167" s="10">
        <f t="shared" si="227"/>
        <v>366.89250000000004</v>
      </c>
      <c r="L1167" s="10">
        <f t="shared" si="228"/>
        <v>367.04100000000005</v>
      </c>
      <c r="M1167" s="8">
        <v>43197</v>
      </c>
      <c r="N1167" s="16">
        <v>0.91527777777777775</v>
      </c>
      <c r="O1167" s="6">
        <v>365.1</v>
      </c>
      <c r="P1167" s="1">
        <v>7.8479999999999999</v>
      </c>
      <c r="Q1167" s="1">
        <v>2.4</v>
      </c>
      <c r="R1167" s="1">
        <v>0.54</v>
      </c>
      <c r="S1167" s="10">
        <v>-5.8</v>
      </c>
      <c r="T1167" s="10">
        <v>74.22</v>
      </c>
      <c r="U1167" s="10">
        <v>22.71</v>
      </c>
      <c r="V1167" s="12">
        <v>5</v>
      </c>
      <c r="W1167" s="10">
        <v>30</v>
      </c>
      <c r="X1167" s="12">
        <v>5</v>
      </c>
      <c r="Y1167" s="10">
        <v>50.49</v>
      </c>
      <c r="Z1167" s="12">
        <v>5</v>
      </c>
      <c r="AA1167" s="10">
        <v>148.5</v>
      </c>
      <c r="AB1167" s="6">
        <v>6</v>
      </c>
      <c r="AD1167" s="2">
        <f t="shared" si="221"/>
        <v>0.90654243421683089</v>
      </c>
      <c r="AE1167" s="58">
        <f t="shared" si="222"/>
        <v>-0.36585304920161421</v>
      </c>
      <c r="AF1167" s="58">
        <f t="shared" si="223"/>
        <v>0.85765941225554021</v>
      </c>
      <c r="AG1167" s="57">
        <f t="shared" si="224"/>
        <v>-0.66685141922505808</v>
      </c>
      <c r="AH1167" s="59">
        <f t="shared" si="225"/>
        <v>2.0583825894132963</v>
      </c>
      <c r="AI1167" s="60">
        <f t="shared" si="226"/>
        <v>0.64651544095170044</v>
      </c>
    </row>
    <row r="1168" spans="2:35">
      <c r="B1168" s="11"/>
      <c r="E1168" s="27">
        <f t="shared" si="217"/>
        <v>5317073.8697132859</v>
      </c>
      <c r="F1168" s="27">
        <f t="shared" si="218"/>
        <v>7350928.9337416226</v>
      </c>
      <c r="G1168" s="37">
        <f t="shared" si="219"/>
        <v>6890790.4790418074</v>
      </c>
      <c r="H1168" s="37">
        <f t="shared" si="220"/>
        <v>6701436.0851198444</v>
      </c>
      <c r="I1168" s="30"/>
      <c r="J1168" s="31"/>
      <c r="K1168" s="10">
        <f t="shared" si="227"/>
        <v>367.35749999999996</v>
      </c>
      <c r="L1168" s="10">
        <f t="shared" si="228"/>
        <v>367.50749999999994</v>
      </c>
      <c r="M1168" s="8">
        <v>43197</v>
      </c>
      <c r="N1168" s="15">
        <v>0.94444444444444453</v>
      </c>
      <c r="O1168" s="6">
        <v>365.1</v>
      </c>
      <c r="P1168" s="1">
        <v>7.8479999999999999</v>
      </c>
      <c r="Q1168" s="1">
        <v>2.3199999999999998</v>
      </c>
      <c r="R1168" s="1">
        <v>0.5</v>
      </c>
      <c r="S1168" s="10">
        <v>-6.2</v>
      </c>
      <c r="T1168" s="10">
        <v>73.650000000000006</v>
      </c>
      <c r="U1168" s="10">
        <v>22.47</v>
      </c>
      <c r="V1168" s="12">
        <v>5</v>
      </c>
      <c r="W1168" s="10">
        <v>31.5</v>
      </c>
      <c r="X1168" s="12">
        <v>5</v>
      </c>
      <c r="Y1168" s="10">
        <v>50.82</v>
      </c>
      <c r="Z1168" s="12">
        <v>5</v>
      </c>
      <c r="AA1168" s="10">
        <v>150</v>
      </c>
      <c r="AB1168" s="6">
        <v>6</v>
      </c>
      <c r="AD1168" s="2">
        <f t="shared" si="221"/>
        <v>0.95986792421449563</v>
      </c>
      <c r="AE1168" s="58">
        <f t="shared" si="222"/>
        <v>-0.38246268621237367</v>
      </c>
      <c r="AF1168" s="58">
        <f t="shared" si="223"/>
        <v>0.86145792245944064</v>
      </c>
      <c r="AG1168" s="57">
        <f t="shared" si="224"/>
        <v>-0.64765930624500134</v>
      </c>
      <c r="AH1168" s="59">
        <f t="shared" si="225"/>
        <v>1.9985823801059022</v>
      </c>
      <c r="AI1168" s="60">
        <f t="shared" si="226"/>
        <v>0.59598583105284064</v>
      </c>
    </row>
    <row r="1169" spans="2:35">
      <c r="B1169" s="11"/>
      <c r="E1169" s="27">
        <f t="shared" si="217"/>
        <v>4839365.8868230544</v>
      </c>
      <c r="F1169" s="27">
        <f t="shared" si="218"/>
        <v>7075401.229959229</v>
      </c>
      <c r="G1169" s="37">
        <f t="shared" si="219"/>
        <v>6378785.7667898079</v>
      </c>
      <c r="H1169" s="37">
        <f t="shared" si="220"/>
        <v>6378515.1985462047</v>
      </c>
      <c r="I1169" s="30"/>
      <c r="J1169" s="31"/>
      <c r="K1169" s="10">
        <f t="shared" si="227"/>
        <v>366.00749999999999</v>
      </c>
      <c r="L1169" s="10">
        <f t="shared" si="228"/>
        <v>366.15899999999999</v>
      </c>
      <c r="M1169" s="8">
        <v>43198</v>
      </c>
      <c r="N1169" s="16">
        <v>0.14930555555555555</v>
      </c>
      <c r="O1169" s="6">
        <v>365.1</v>
      </c>
      <c r="P1169" s="1">
        <v>7.8479999999999999</v>
      </c>
      <c r="Q1169" s="1">
        <v>2.4500000000000002</v>
      </c>
      <c r="R1169" s="1">
        <v>0.53</v>
      </c>
      <c r="S1169" s="10">
        <v>-3.8</v>
      </c>
      <c r="T1169" s="10">
        <v>73.77</v>
      </c>
      <c r="U1169" s="10">
        <v>22.59</v>
      </c>
      <c r="V1169" s="12">
        <v>5</v>
      </c>
      <c r="W1169" s="10">
        <v>30</v>
      </c>
      <c r="X1169" s="12">
        <v>5</v>
      </c>
      <c r="Y1169" s="10">
        <v>50.43</v>
      </c>
      <c r="Z1169" s="12">
        <v>5</v>
      </c>
      <c r="AA1169" s="10">
        <v>151.5</v>
      </c>
      <c r="AB1169" s="6">
        <v>6</v>
      </c>
      <c r="AD1169" s="2">
        <f t="shared" si="221"/>
        <v>0.92225362628847241</v>
      </c>
      <c r="AE1169" s="58">
        <f t="shared" si="222"/>
        <v>-0.35589846100941425</v>
      </c>
      <c r="AF1169" s="58">
        <f t="shared" si="223"/>
        <v>0.84699440747148791</v>
      </c>
      <c r="AG1169" s="57">
        <f t="shared" si="224"/>
        <v>-0.72119457216271976</v>
      </c>
      <c r="AH1169" s="59">
        <f t="shared" si="225"/>
        <v>2.0751362983051456</v>
      </c>
      <c r="AI1169" s="60">
        <f t="shared" si="226"/>
        <v>0.64253283608889211</v>
      </c>
    </row>
    <row r="1170" spans="2:35">
      <c r="B1170" s="11"/>
      <c r="E1170" s="27">
        <f t="shared" si="217"/>
        <v>4880849.03612612</v>
      </c>
      <c r="F1170" s="27">
        <f t="shared" si="218"/>
        <v>6978565.7061083205</v>
      </c>
      <c r="G1170" s="37">
        <f t="shared" si="219"/>
        <v>6367685.8533480074</v>
      </c>
      <c r="H1170" s="37">
        <f t="shared" si="220"/>
        <v>6310882.4185090521</v>
      </c>
      <c r="I1170" s="30"/>
      <c r="J1170" s="31"/>
      <c r="K1170" s="10">
        <f t="shared" si="227"/>
        <v>366.22500000000002</v>
      </c>
      <c r="L1170" s="10">
        <f t="shared" si="228"/>
        <v>366.37800000000004</v>
      </c>
      <c r="M1170" s="8">
        <v>43196</v>
      </c>
      <c r="N1170" s="16">
        <v>0.90972222222222221</v>
      </c>
      <c r="O1170" s="6">
        <v>364.95</v>
      </c>
      <c r="P1170" s="1">
        <v>7.8479999999999999</v>
      </c>
      <c r="Q1170" s="1">
        <v>2.4300000000000002</v>
      </c>
      <c r="R1170" s="1">
        <v>0.54</v>
      </c>
      <c r="S1170" s="10">
        <v>1.4</v>
      </c>
      <c r="T1170" s="10">
        <v>74.069999999999993</v>
      </c>
      <c r="U1170" s="10">
        <v>22.68</v>
      </c>
      <c r="V1170" s="12">
        <v>5</v>
      </c>
      <c r="W1170" s="10">
        <v>102</v>
      </c>
      <c r="X1170" s="12">
        <v>5</v>
      </c>
      <c r="Y1170" s="10">
        <v>50.31</v>
      </c>
      <c r="Z1170" s="12">
        <v>5</v>
      </c>
      <c r="AA1170" s="10">
        <v>153</v>
      </c>
      <c r="AB1170" s="6">
        <v>6</v>
      </c>
      <c r="AD1170" s="2">
        <f t="shared" si="221"/>
        <v>0.91073803197471426</v>
      </c>
      <c r="AE1170" s="58">
        <f t="shared" si="222"/>
        <v>-0.35920247118914084</v>
      </c>
      <c r="AF1170" s="58">
        <f t="shared" si="223"/>
        <v>0.85267088878116248</v>
      </c>
      <c r="AG1170" s="57">
        <f t="shared" si="224"/>
        <v>-0.69218564104211366</v>
      </c>
      <c r="AH1170" s="59">
        <f t="shared" si="225"/>
        <v>2.0719902597382247</v>
      </c>
      <c r="AI1170" s="60">
        <f t="shared" si="226"/>
        <v>0.65029785864200684</v>
      </c>
    </row>
    <row r="1171" spans="2:35">
      <c r="B1171" s="11"/>
      <c r="E1171" s="27">
        <f t="shared" si="217"/>
        <v>4852274.0929584112</v>
      </c>
      <c r="F1171" s="27">
        <f t="shared" si="218"/>
        <v>7416735.7089580223</v>
      </c>
      <c r="G1171" s="37">
        <f t="shared" si="219"/>
        <v>6557115.1405145908</v>
      </c>
      <c r="H1171" s="37">
        <f t="shared" si="220"/>
        <v>6663129.5752594257</v>
      </c>
      <c r="I1171" s="30"/>
      <c r="J1171" s="31"/>
      <c r="K1171" s="10">
        <f t="shared" si="227"/>
        <v>362.40749999999997</v>
      </c>
      <c r="L1171" s="10">
        <f t="shared" si="228"/>
        <v>362.56200000000001</v>
      </c>
      <c r="M1171" s="8">
        <v>43197</v>
      </c>
      <c r="N1171" s="16">
        <v>0.71736111111111101</v>
      </c>
      <c r="O1171" s="6">
        <v>364.95</v>
      </c>
      <c r="P1171" s="1">
        <v>7.8479999999999999</v>
      </c>
      <c r="Q1171" s="1">
        <v>2.44</v>
      </c>
      <c r="R1171" s="1">
        <v>0.48</v>
      </c>
      <c r="S1171" s="10">
        <v>-1.9</v>
      </c>
      <c r="T1171" s="10">
        <v>72.900000000000006</v>
      </c>
      <c r="U1171" s="10">
        <v>22.14</v>
      </c>
      <c r="V1171" s="12">
        <v>5</v>
      </c>
      <c r="W1171" s="10">
        <v>27</v>
      </c>
      <c r="X1171" s="12">
        <v>5</v>
      </c>
      <c r="Y1171" s="10">
        <v>50.16</v>
      </c>
      <c r="Z1171" s="12">
        <v>5</v>
      </c>
      <c r="AA1171" s="10">
        <v>154.5</v>
      </c>
      <c r="AB1171" s="6">
        <v>6</v>
      </c>
      <c r="AD1171" s="2">
        <f t="shared" si="221"/>
        <v>0.99524870561125467</v>
      </c>
      <c r="AE1171" s="58">
        <f t="shared" si="222"/>
        <v>-0.35735403390932918</v>
      </c>
      <c r="AF1171" s="58">
        <f t="shared" si="223"/>
        <v>0.83583148394655449</v>
      </c>
      <c r="AG1171" s="57">
        <f t="shared" si="224"/>
        <v>-0.77881273959643227</v>
      </c>
      <c r="AH1171" s="59">
        <f t="shared" si="225"/>
        <v>2.0394288208295928</v>
      </c>
      <c r="AI1171" s="60">
        <f t="shared" si="226"/>
        <v>0.58968830041367248</v>
      </c>
    </row>
    <row r="1172" spans="2:35">
      <c r="B1172" s="11"/>
      <c r="E1172" s="27">
        <f t="shared" si="217"/>
        <v>5421063.4550414151</v>
      </c>
      <c r="F1172" s="27">
        <f t="shared" si="218"/>
        <v>6986020.3358388636</v>
      </c>
      <c r="G1172" s="37">
        <f t="shared" si="219"/>
        <v>6753841.3241521353</v>
      </c>
      <c r="H1172" s="37">
        <f t="shared" si="220"/>
        <v>6429765.053207688</v>
      </c>
      <c r="I1172" s="30"/>
      <c r="J1172" s="31"/>
      <c r="K1172" s="10">
        <f t="shared" si="227"/>
        <v>363.15749999999997</v>
      </c>
      <c r="L1172" s="10">
        <f t="shared" si="228"/>
        <v>363.31049999999999</v>
      </c>
      <c r="M1172" s="8">
        <v>43197</v>
      </c>
      <c r="N1172" s="16">
        <v>0.92499999999999993</v>
      </c>
      <c r="O1172" s="6">
        <v>364.95</v>
      </c>
      <c r="P1172" s="1">
        <v>7.8479999999999999</v>
      </c>
      <c r="Q1172" s="1">
        <v>2.29</v>
      </c>
      <c r="R1172" s="1">
        <v>0.55000000000000004</v>
      </c>
      <c r="S1172" s="10">
        <v>-5.8</v>
      </c>
      <c r="T1172" s="10">
        <v>73.38</v>
      </c>
      <c r="U1172" s="10">
        <v>22.62</v>
      </c>
      <c r="V1172" s="12">
        <v>5</v>
      </c>
      <c r="W1172" s="10">
        <v>28.5</v>
      </c>
      <c r="X1172" s="12">
        <v>5</v>
      </c>
      <c r="Y1172" s="10">
        <v>49.83</v>
      </c>
      <c r="Z1172" s="12">
        <v>5</v>
      </c>
      <c r="AA1172" s="10">
        <v>153</v>
      </c>
      <c r="AB1172" s="6">
        <v>6</v>
      </c>
      <c r="AD1172" s="2">
        <f t="shared" si="221"/>
        <v>0.89374364935402162</v>
      </c>
      <c r="AE1172" s="58">
        <f t="shared" si="222"/>
        <v>-0.3887423697828315</v>
      </c>
      <c r="AF1172" s="58">
        <f t="shared" si="223"/>
        <v>0.88122185474911607</v>
      </c>
      <c r="AG1172" s="57">
        <f t="shared" si="224"/>
        <v>-0.54914740664202599</v>
      </c>
      <c r="AH1172" s="59">
        <f t="shared" si="225"/>
        <v>2.0179980473754759</v>
      </c>
      <c r="AI1172" s="60">
        <f t="shared" si="226"/>
        <v>0.6408810498444053</v>
      </c>
    </row>
    <row r="1173" spans="2:35">
      <c r="B1173" s="11"/>
      <c r="E1173" s="27">
        <f t="shared" si="217"/>
        <v>5098038.5219135173</v>
      </c>
      <c r="F1173" s="27">
        <f t="shared" si="218"/>
        <v>7397477.9985508155</v>
      </c>
      <c r="G1173" s="37">
        <f t="shared" si="219"/>
        <v>6741128.758290573</v>
      </c>
      <c r="H1173" s="37">
        <f t="shared" si="220"/>
        <v>6688209.5485272268</v>
      </c>
      <c r="I1173" s="30"/>
      <c r="J1173" s="31"/>
      <c r="K1173" s="10">
        <f t="shared" si="227"/>
        <v>365.54250000000002</v>
      </c>
      <c r="L1173" s="10">
        <f t="shared" si="228"/>
        <v>365.69100000000003</v>
      </c>
      <c r="M1173" s="8">
        <v>43197</v>
      </c>
      <c r="N1173" s="16">
        <v>0.9784722222222223</v>
      </c>
      <c r="O1173" s="6">
        <v>364.95</v>
      </c>
      <c r="P1173" s="1">
        <v>7.8479999999999999</v>
      </c>
      <c r="Q1173" s="1">
        <v>2.39</v>
      </c>
      <c r="R1173" s="1">
        <v>0.5</v>
      </c>
      <c r="S1173" s="10">
        <v>-7.5</v>
      </c>
      <c r="T1173" s="10">
        <v>73.77</v>
      </c>
      <c r="U1173" s="10">
        <v>22.62</v>
      </c>
      <c r="V1173" s="12">
        <v>5</v>
      </c>
      <c r="W1173" s="10">
        <v>30</v>
      </c>
      <c r="X1173" s="12">
        <v>5</v>
      </c>
      <c r="Y1173" s="10">
        <v>50.31</v>
      </c>
      <c r="Z1173" s="12">
        <v>5</v>
      </c>
      <c r="AA1173" s="10">
        <v>148.5</v>
      </c>
      <c r="AB1173" s="6">
        <v>6</v>
      </c>
      <c r="AD1173" s="2">
        <f t="shared" si="221"/>
        <v>0.95667632434397443</v>
      </c>
      <c r="AE1173" s="58">
        <f t="shared" si="222"/>
        <v>-0.36813417493161504</v>
      </c>
      <c r="AF1173" s="58">
        <f t="shared" si="223"/>
        <v>0.84868045171342843</v>
      </c>
      <c r="AG1173" s="57">
        <f t="shared" si="224"/>
        <v>-0.71255801135191787</v>
      </c>
      <c r="AH1173" s="59">
        <f t="shared" si="225"/>
        <v>2.0283462795950937</v>
      </c>
      <c r="AI1173" s="60">
        <f t="shared" si="226"/>
        <v>0.60495880964088389</v>
      </c>
    </row>
    <row r="1174" spans="2:35">
      <c r="B1174" s="11"/>
      <c r="E1174" s="27">
        <f t="shared" si="217"/>
        <v>4977369.2308156649</v>
      </c>
      <c r="F1174" s="27">
        <f t="shared" si="218"/>
        <v>7389819.5193606084</v>
      </c>
      <c r="G1174" s="37">
        <f t="shared" si="219"/>
        <v>6630127.2921490036</v>
      </c>
      <c r="H1174" s="37">
        <f t="shared" si="220"/>
        <v>6650188.4993282706</v>
      </c>
      <c r="I1174" s="30"/>
      <c r="J1174" s="31"/>
      <c r="K1174" s="10">
        <f t="shared" si="227"/>
        <v>365.86500000000001</v>
      </c>
      <c r="L1174" s="10">
        <f t="shared" si="228"/>
        <v>366.01650000000001</v>
      </c>
      <c r="M1174" s="8">
        <v>43198</v>
      </c>
      <c r="N1174" s="16">
        <v>7.6388888888888895E-2</v>
      </c>
      <c r="O1174" s="6">
        <v>364.95</v>
      </c>
      <c r="P1174" s="1">
        <v>7.8479999999999999</v>
      </c>
      <c r="Q1174" s="1">
        <v>2.44</v>
      </c>
      <c r="R1174" s="1">
        <v>0.51</v>
      </c>
      <c r="S1174" s="10">
        <v>-9.1</v>
      </c>
      <c r="T1174" s="10">
        <v>74.069999999999993</v>
      </c>
      <c r="U1174" s="10">
        <v>22.44</v>
      </c>
      <c r="V1174" s="12">
        <v>5</v>
      </c>
      <c r="W1174" s="10">
        <v>31.5</v>
      </c>
      <c r="X1174" s="12">
        <v>5</v>
      </c>
      <c r="Y1174" s="10">
        <v>50.55</v>
      </c>
      <c r="Z1174" s="12">
        <v>5</v>
      </c>
      <c r="AA1174" s="10">
        <v>151.5</v>
      </c>
      <c r="AB1174" s="6">
        <v>6</v>
      </c>
      <c r="AD1174" s="2">
        <f t="shared" si="221"/>
        <v>0.93840047515421698</v>
      </c>
      <c r="AE1174" s="58">
        <f t="shared" si="222"/>
        <v>-0.35900137928723852</v>
      </c>
      <c r="AF1174" s="58">
        <f t="shared" si="223"/>
        <v>0.84292462788177369</v>
      </c>
      <c r="AG1174" s="57">
        <f t="shared" si="224"/>
        <v>-0.74211257117217544</v>
      </c>
      <c r="AH1174" s="59">
        <f t="shared" si="225"/>
        <v>2.0567360920315276</v>
      </c>
      <c r="AI1174" s="60">
        <f t="shared" si="226"/>
        <v>0.62127150260957231</v>
      </c>
    </row>
    <row r="1175" spans="2:35">
      <c r="B1175" s="11"/>
      <c r="E1175" s="27">
        <f t="shared" si="217"/>
        <v>4949263.0076238178</v>
      </c>
      <c r="F1175" s="27">
        <f t="shared" si="218"/>
        <v>6856218.9014564604</v>
      </c>
      <c r="G1175" s="37">
        <f t="shared" si="219"/>
        <v>6358179.8702474115</v>
      </c>
      <c r="H1175" s="37">
        <f t="shared" si="220"/>
        <v>6225721.2056975458</v>
      </c>
      <c r="I1175" s="30"/>
      <c r="J1175" s="31"/>
      <c r="K1175" s="10">
        <f t="shared" si="227"/>
        <v>365.66250000000002</v>
      </c>
      <c r="L1175" s="10">
        <f t="shared" si="228"/>
        <v>365.8125</v>
      </c>
      <c r="M1175" s="8">
        <v>43197</v>
      </c>
      <c r="N1175" s="16">
        <v>0.7583333333333333</v>
      </c>
      <c r="O1175" s="6">
        <v>364.8</v>
      </c>
      <c r="P1175" s="1">
        <v>7.8479999999999999</v>
      </c>
      <c r="Q1175" s="1">
        <v>2.41</v>
      </c>
      <c r="R1175" s="1">
        <v>0.56000000000000005</v>
      </c>
      <c r="S1175" s="10">
        <v>-2.4</v>
      </c>
      <c r="T1175" s="10">
        <v>74.16</v>
      </c>
      <c r="U1175" s="10">
        <v>22.41</v>
      </c>
      <c r="V1175" s="12">
        <v>5</v>
      </c>
      <c r="W1175" s="10">
        <v>22.5</v>
      </c>
      <c r="X1175" s="12">
        <v>5</v>
      </c>
      <c r="Y1175" s="10">
        <v>50.55</v>
      </c>
      <c r="Z1175" s="12">
        <v>5</v>
      </c>
      <c r="AA1175" s="10">
        <v>150</v>
      </c>
      <c r="AB1175" s="6">
        <v>6</v>
      </c>
      <c r="AD1175" s="2">
        <f t="shared" si="221"/>
        <v>0.88502948062257514</v>
      </c>
      <c r="AE1175" s="58">
        <f t="shared" si="222"/>
        <v>-0.36291919697307229</v>
      </c>
      <c r="AF1175" s="58">
        <f t="shared" si="223"/>
        <v>0.86090802761336849</v>
      </c>
      <c r="AG1175" s="57">
        <f t="shared" si="224"/>
        <v>-0.6504324254579118</v>
      </c>
      <c r="AH1175" s="59">
        <f t="shared" si="225"/>
        <v>2.074788346548218</v>
      </c>
      <c r="AI1175" s="60">
        <f t="shared" si="226"/>
        <v>0.6679304911678341</v>
      </c>
    </row>
    <row r="1176" spans="2:35">
      <c r="B1176" s="11"/>
      <c r="E1176" s="27">
        <f t="shared" si="217"/>
        <v>5020832.1187273199</v>
      </c>
      <c r="F1176" s="27">
        <f t="shared" si="218"/>
        <v>6998001.9817764591</v>
      </c>
      <c r="G1176" s="37">
        <f t="shared" si="219"/>
        <v>6484986.7563747056</v>
      </c>
      <c r="H1176" s="37">
        <f t="shared" si="220"/>
        <v>6355417.2520586606</v>
      </c>
      <c r="I1176" s="30"/>
      <c r="J1176" s="31"/>
      <c r="K1176" s="10">
        <f t="shared" si="227"/>
        <v>365.70000000000005</v>
      </c>
      <c r="L1176" s="10">
        <f t="shared" si="228"/>
        <v>365.85</v>
      </c>
      <c r="M1176" s="8">
        <v>43198</v>
      </c>
      <c r="N1176" s="16">
        <v>0.10694444444444444</v>
      </c>
      <c r="O1176" s="6">
        <v>364.8</v>
      </c>
      <c r="P1176" s="1">
        <v>7.8479999999999999</v>
      </c>
      <c r="Q1176" s="1">
        <v>2.39</v>
      </c>
      <c r="R1176" s="1">
        <v>0.54</v>
      </c>
      <c r="S1176" s="10">
        <v>-3.1</v>
      </c>
      <c r="T1176" s="10">
        <v>73.62</v>
      </c>
      <c r="U1176" s="10">
        <v>22.29</v>
      </c>
      <c r="V1176" s="12">
        <v>5</v>
      </c>
      <c r="W1176" s="10">
        <v>30</v>
      </c>
      <c r="X1176" s="12">
        <v>5</v>
      </c>
      <c r="Y1176" s="10">
        <v>50.67</v>
      </c>
      <c r="Z1176" s="12">
        <v>5</v>
      </c>
      <c r="AA1176" s="10">
        <v>150</v>
      </c>
      <c r="AB1176" s="6">
        <v>6</v>
      </c>
      <c r="AD1176" s="2">
        <f t="shared" si="221"/>
        <v>0.90937873742821429</v>
      </c>
      <c r="AE1176" s="58">
        <f t="shared" si="222"/>
        <v>-0.36691757899777699</v>
      </c>
      <c r="AF1176" s="58">
        <f t="shared" si="223"/>
        <v>0.85928546856450094</v>
      </c>
      <c r="AG1176" s="57">
        <f t="shared" si="224"/>
        <v>-0.65862532529195617</v>
      </c>
      <c r="AH1176" s="59">
        <f t="shared" si="225"/>
        <v>2.0536922698691575</v>
      </c>
      <c r="AI1176" s="60">
        <f t="shared" si="226"/>
        <v>0.64529201689757754</v>
      </c>
    </row>
    <row r="1177" spans="2:35">
      <c r="B1177" s="11"/>
      <c r="E1177" s="27">
        <f t="shared" si="217"/>
        <v>5009382.0763829201</v>
      </c>
      <c r="F1177" s="27">
        <f t="shared" si="218"/>
        <v>7418837.764582538</v>
      </c>
      <c r="G1177" s="37">
        <f t="shared" si="219"/>
        <v>6692782.5262707453</v>
      </c>
      <c r="H1177" s="37">
        <f t="shared" si="220"/>
        <v>6697836.381918842</v>
      </c>
      <c r="I1177" s="30"/>
      <c r="J1177" s="31"/>
      <c r="K1177" s="10">
        <f t="shared" si="227"/>
        <v>362.15999999999997</v>
      </c>
      <c r="L1177" s="10">
        <f t="shared" si="228"/>
        <v>362.30099999999999</v>
      </c>
      <c r="M1177" s="8">
        <v>43197</v>
      </c>
      <c r="N1177" s="16">
        <v>0.56597222222222221</v>
      </c>
      <c r="O1177" s="6">
        <v>364.65</v>
      </c>
      <c r="P1177" s="1">
        <v>7.8479999999999999</v>
      </c>
      <c r="Q1177" s="1">
        <v>2.39</v>
      </c>
      <c r="R1177" s="1">
        <v>0.48</v>
      </c>
      <c r="S1177" s="10">
        <v>-1.8</v>
      </c>
      <c r="T1177" s="10">
        <v>73.14</v>
      </c>
      <c r="U1177" s="10">
        <v>22.2</v>
      </c>
      <c r="V1177" s="12">
        <v>5</v>
      </c>
      <c r="W1177" s="10">
        <v>21</v>
      </c>
      <c r="X1177" s="12">
        <v>5</v>
      </c>
      <c r="Y1177" s="10">
        <v>50.07</v>
      </c>
      <c r="Z1177" s="12">
        <v>5</v>
      </c>
      <c r="AA1177" s="10">
        <v>141</v>
      </c>
      <c r="AB1177" s="6">
        <v>6</v>
      </c>
      <c r="AD1177" s="2">
        <f t="shared" si="221"/>
        <v>0.99469788804572956</v>
      </c>
      <c r="AE1177" s="58">
        <f t="shared" si="222"/>
        <v>-0.36658530294215286</v>
      </c>
      <c r="AF1177" s="58">
        <f t="shared" si="223"/>
        <v>0.84352210775457259</v>
      </c>
      <c r="AG1177" s="57">
        <f t="shared" si="224"/>
        <v>-0.73903530561521313</v>
      </c>
      <c r="AH1177" s="59">
        <f t="shared" si="225"/>
        <v>2.0160178375334286</v>
      </c>
      <c r="AI1177" s="60">
        <f t="shared" si="226"/>
        <v>0.58431194946711185</v>
      </c>
    </row>
    <row r="1178" spans="2:35">
      <c r="B1178" s="11"/>
      <c r="E1178" s="27">
        <f t="shared" si="217"/>
        <v>5250732.8556152387</v>
      </c>
      <c r="F1178" s="27">
        <f t="shared" si="218"/>
        <v>6260987.9234488774</v>
      </c>
      <c r="G1178" s="37">
        <f t="shared" si="219"/>
        <v>6229264.8821352003</v>
      </c>
      <c r="H1178" s="37">
        <f t="shared" si="220"/>
        <v>5818684.4582669409</v>
      </c>
      <c r="I1178" s="30"/>
      <c r="J1178" s="31"/>
      <c r="K1178" s="10">
        <f t="shared" si="227"/>
        <v>361.33500000000004</v>
      </c>
      <c r="L1178" s="10">
        <f t="shared" si="228"/>
        <v>361.48200000000003</v>
      </c>
      <c r="M1178" s="8">
        <v>43197</v>
      </c>
      <c r="N1178" s="16">
        <v>0.70138888888888884</v>
      </c>
      <c r="O1178" s="6">
        <v>364.65</v>
      </c>
      <c r="P1178" s="1">
        <v>7.8479999999999999</v>
      </c>
      <c r="Q1178" s="1">
        <v>2.3199999999999998</v>
      </c>
      <c r="R1178" s="1">
        <v>0.66</v>
      </c>
      <c r="S1178" s="10">
        <v>-1.4</v>
      </c>
      <c r="T1178" s="10">
        <v>73.02</v>
      </c>
      <c r="U1178" s="10">
        <v>22.14</v>
      </c>
      <c r="V1178" s="12">
        <v>5</v>
      </c>
      <c r="W1178" s="10">
        <v>30</v>
      </c>
      <c r="X1178" s="12">
        <v>5</v>
      </c>
      <c r="Y1178" s="10">
        <v>49.95</v>
      </c>
      <c r="Z1178" s="12">
        <v>5</v>
      </c>
      <c r="AA1178" s="10">
        <v>147</v>
      </c>
      <c r="AB1178" s="6">
        <v>6</v>
      </c>
      <c r="AD1178" s="2">
        <f t="shared" si="221"/>
        <v>0.77969327324430893</v>
      </c>
      <c r="AE1178" s="58">
        <f t="shared" si="222"/>
        <v>-0.38098325289454982</v>
      </c>
      <c r="AF1178" s="58">
        <f t="shared" si="223"/>
        <v>0.90382367475584868</v>
      </c>
      <c r="AG1178" s="57">
        <f t="shared" si="224"/>
        <v>-0.43916286946880129</v>
      </c>
      <c r="AH1178" s="59">
        <f t="shared" si="225"/>
        <v>2.0968709254335689</v>
      </c>
      <c r="AI1178" s="60">
        <f t="shared" si="226"/>
        <v>0.74982552883891651</v>
      </c>
    </row>
    <row r="1179" spans="2:35">
      <c r="B1179" s="11"/>
      <c r="E1179" s="27">
        <f t="shared" si="217"/>
        <v>4979793.3731564786</v>
      </c>
      <c r="F1179" s="27">
        <f t="shared" si="218"/>
        <v>6061992.2799921446</v>
      </c>
      <c r="G1179" s="37">
        <f t="shared" si="219"/>
        <v>5957105.3394887019</v>
      </c>
      <c r="H1179" s="37">
        <f t="shared" si="220"/>
        <v>5599487.5115084313</v>
      </c>
      <c r="I1179" s="30"/>
      <c r="J1179" s="31"/>
      <c r="K1179" s="10">
        <f t="shared" si="227"/>
        <v>367.88249999999999</v>
      </c>
      <c r="L1179" s="10">
        <f t="shared" si="228"/>
        <v>368.02799999999996</v>
      </c>
      <c r="M1179" s="8">
        <v>43197</v>
      </c>
      <c r="N1179" s="16">
        <v>0.75763888888888886</v>
      </c>
      <c r="O1179" s="6">
        <v>364.65</v>
      </c>
      <c r="P1179" s="1">
        <v>7.8479999999999999</v>
      </c>
      <c r="Q1179" s="1">
        <v>2.4</v>
      </c>
      <c r="R1179" s="1">
        <v>0.7</v>
      </c>
      <c r="S1179" s="10">
        <v>-2.2999999999999998</v>
      </c>
      <c r="T1179" s="10">
        <v>74.22</v>
      </c>
      <c r="U1179" s="10">
        <v>22.38</v>
      </c>
      <c r="V1179" s="12">
        <v>5</v>
      </c>
      <c r="W1179" s="10">
        <v>21</v>
      </c>
      <c r="X1179" s="12">
        <v>5</v>
      </c>
      <c r="Y1179" s="10">
        <v>51.03</v>
      </c>
      <c r="Z1179" s="12">
        <v>5</v>
      </c>
      <c r="AA1179" s="10">
        <v>145.5</v>
      </c>
      <c r="AB1179" s="6">
        <v>6</v>
      </c>
      <c r="AD1179" s="2">
        <f t="shared" si="221"/>
        <v>0.74425875136033093</v>
      </c>
      <c r="AE1179" s="58">
        <f t="shared" si="222"/>
        <v>-0.36466237514407673</v>
      </c>
      <c r="AF1179" s="58">
        <f t="shared" si="223"/>
        <v>0.89683919741921925</v>
      </c>
      <c r="AG1179" s="57">
        <f t="shared" si="224"/>
        <v>-0.47285418643618177</v>
      </c>
      <c r="AH1179" s="59">
        <f t="shared" si="225"/>
        <v>2.1524140738061259</v>
      </c>
      <c r="AI1179" s="60">
        <f t="shared" si="226"/>
        <v>0.80146296486155022</v>
      </c>
    </row>
    <row r="1180" spans="2:35">
      <c r="B1180" s="11"/>
      <c r="E1180" s="27">
        <f t="shared" si="217"/>
        <v>5014700.5011999635</v>
      </c>
      <c r="F1180" s="27">
        <f t="shared" si="218"/>
        <v>6973139.8441694211</v>
      </c>
      <c r="G1180" s="37">
        <f t="shared" si="219"/>
        <v>6462922.2295002863</v>
      </c>
      <c r="H1180" s="37">
        <f t="shared" si="220"/>
        <v>6330673.6868620263</v>
      </c>
      <c r="I1180" s="30"/>
      <c r="J1180" s="31"/>
      <c r="K1180" s="10">
        <f t="shared" si="227"/>
        <v>364.32</v>
      </c>
      <c r="L1180" s="10">
        <f t="shared" si="228"/>
        <v>364.46699999999998</v>
      </c>
      <c r="M1180" s="8">
        <v>43197</v>
      </c>
      <c r="N1180" s="16">
        <v>0.89513888888888893</v>
      </c>
      <c r="O1180" s="6">
        <v>364.65</v>
      </c>
      <c r="P1180" s="1">
        <v>7.8479999999999999</v>
      </c>
      <c r="Q1180" s="1">
        <v>2.4</v>
      </c>
      <c r="R1180" s="1">
        <v>0.55000000000000004</v>
      </c>
      <c r="S1180" s="10">
        <v>-5.2</v>
      </c>
      <c r="T1180" s="10">
        <v>74.010000000000005</v>
      </c>
      <c r="U1180" s="10">
        <v>22.29</v>
      </c>
      <c r="V1180" s="12">
        <v>5</v>
      </c>
      <c r="W1180" s="10">
        <v>27</v>
      </c>
      <c r="X1180" s="12">
        <v>5</v>
      </c>
      <c r="Y1180" s="10">
        <v>50.4</v>
      </c>
      <c r="Z1180" s="12">
        <v>5</v>
      </c>
      <c r="AA1180" s="10">
        <v>147</v>
      </c>
      <c r="AB1180" s="6">
        <v>6</v>
      </c>
      <c r="AD1180" s="2">
        <f t="shared" si="221"/>
        <v>0.89409544514829342</v>
      </c>
      <c r="AE1180" s="58">
        <f t="shared" si="222"/>
        <v>-0.3651289514014886</v>
      </c>
      <c r="AF1180" s="58">
        <f t="shared" si="223"/>
        <v>0.85990590281330503</v>
      </c>
      <c r="AG1180" s="57">
        <f t="shared" si="224"/>
        <v>-0.65549069831763396</v>
      </c>
      <c r="AH1180" s="59">
        <f t="shared" si="225"/>
        <v>2.0637741667519318</v>
      </c>
      <c r="AI1180" s="60">
        <f t="shared" si="226"/>
        <v>0.65676765977505203</v>
      </c>
    </row>
    <row r="1181" spans="2:35">
      <c r="B1181" s="11"/>
      <c r="E1181" s="27">
        <f t="shared" si="217"/>
        <v>5023499.9313629325</v>
      </c>
      <c r="F1181" s="27">
        <f t="shared" si="218"/>
        <v>6728573.8569623055</v>
      </c>
      <c r="G1181" s="37">
        <f t="shared" si="219"/>
        <v>6340616.8677152963</v>
      </c>
      <c r="H1181" s="37">
        <f t="shared" si="220"/>
        <v>6134808.8876704872</v>
      </c>
      <c r="I1181" s="30"/>
      <c r="J1181" s="31"/>
      <c r="K1181" s="10">
        <f t="shared" si="227"/>
        <v>366.15</v>
      </c>
      <c r="L1181" s="10">
        <f t="shared" si="228"/>
        <v>366.29999999999995</v>
      </c>
      <c r="M1181" s="8">
        <v>43197</v>
      </c>
      <c r="N1181" s="16">
        <v>0.93402777777777779</v>
      </c>
      <c r="O1181" s="6">
        <v>364.65</v>
      </c>
      <c r="P1181" s="1">
        <v>7.8479999999999999</v>
      </c>
      <c r="Q1181" s="1">
        <v>2.4</v>
      </c>
      <c r="R1181" s="1">
        <v>0.59</v>
      </c>
      <c r="S1181" s="10">
        <v>-5.7</v>
      </c>
      <c r="T1181" s="10">
        <v>74.099999999999994</v>
      </c>
      <c r="U1181" s="10">
        <v>22.65</v>
      </c>
      <c r="V1181" s="12">
        <v>5</v>
      </c>
      <c r="W1181" s="10">
        <v>30</v>
      </c>
      <c r="X1181" s="12">
        <v>5</v>
      </c>
      <c r="Y1181" s="10">
        <v>50.4</v>
      </c>
      <c r="Z1181" s="12">
        <v>5</v>
      </c>
      <c r="AA1181" s="10">
        <v>150</v>
      </c>
      <c r="AB1181" s="6">
        <v>6</v>
      </c>
      <c r="AD1181" s="2">
        <f t="shared" si="221"/>
        <v>0.84677611511723749</v>
      </c>
      <c r="AE1181" s="58">
        <f t="shared" si="222"/>
        <v>-0.36524656649682608</v>
      </c>
      <c r="AF1181" s="58">
        <f t="shared" si="223"/>
        <v>0.86997311493323837</v>
      </c>
      <c r="AG1181" s="57">
        <f t="shared" si="224"/>
        <v>-0.60494168319947594</v>
      </c>
      <c r="AH1181" s="59">
        <f t="shared" si="225"/>
        <v>2.0879354758397719</v>
      </c>
      <c r="AI1181" s="60">
        <f t="shared" si="226"/>
        <v>0.69637982402555343</v>
      </c>
    </row>
    <row r="1182" spans="2:35">
      <c r="B1182" s="11"/>
      <c r="E1182" s="27">
        <f t="shared" si="217"/>
        <v>4625013.6550590089</v>
      </c>
      <c r="F1182" s="27">
        <f t="shared" si="218"/>
        <v>5337842.7455176692</v>
      </c>
      <c r="G1182" s="37">
        <f t="shared" si="219"/>
        <v>5352785.4362221742</v>
      </c>
      <c r="H1182" s="37">
        <f t="shared" si="220"/>
        <v>4952997.5027830424</v>
      </c>
      <c r="I1182" s="30"/>
      <c r="J1182" s="31"/>
      <c r="K1182" s="10">
        <f t="shared" si="227"/>
        <v>368.83500000000004</v>
      </c>
      <c r="L1182" s="10">
        <f t="shared" si="228"/>
        <v>368.98500000000001</v>
      </c>
      <c r="M1182" s="8">
        <v>43197</v>
      </c>
      <c r="N1182" s="16">
        <v>0.82777777777777783</v>
      </c>
      <c r="O1182" s="6">
        <v>364.5</v>
      </c>
      <c r="P1182" s="1">
        <v>7.8479999999999999</v>
      </c>
      <c r="Q1182" s="1">
        <v>2.52</v>
      </c>
      <c r="R1182" s="1">
        <v>0.87</v>
      </c>
      <c r="S1182" s="10">
        <v>-3.3</v>
      </c>
      <c r="T1182" s="10">
        <v>73.86</v>
      </c>
      <c r="U1182" s="10">
        <v>22.44</v>
      </c>
      <c r="V1182" s="12">
        <v>5</v>
      </c>
      <c r="W1182" s="10">
        <v>27</v>
      </c>
      <c r="X1182" s="12">
        <v>5</v>
      </c>
      <c r="Y1182" s="10">
        <v>51.15</v>
      </c>
      <c r="Z1182" s="12">
        <v>5</v>
      </c>
      <c r="AA1182" s="10">
        <v>150</v>
      </c>
      <c r="AB1182" s="6">
        <v>6</v>
      </c>
      <c r="AD1182" s="2">
        <f t="shared" si="221"/>
        <v>0.62535357115715273</v>
      </c>
      <c r="AE1182" s="58">
        <f t="shared" si="222"/>
        <v>-0.34261603710300537</v>
      </c>
      <c r="AF1182" s="58">
        <f t="shared" si="223"/>
        <v>0.91125048556925803</v>
      </c>
      <c r="AG1182" s="57">
        <f t="shared" si="224"/>
        <v>-0.40362227255595123</v>
      </c>
      <c r="AH1182" s="59">
        <f t="shared" si="225"/>
        <v>2.29635122363453</v>
      </c>
      <c r="AI1182" s="60">
        <f t="shared" si="226"/>
        <v>0.98035073747386026</v>
      </c>
    </row>
    <row r="1183" spans="2:35">
      <c r="B1183" s="11"/>
      <c r="E1183" s="27">
        <f t="shared" si="217"/>
        <v>5087764.4685177794</v>
      </c>
      <c r="F1183" s="27">
        <f t="shared" si="218"/>
        <v>10088095.926665097</v>
      </c>
      <c r="G1183" s="37">
        <f t="shared" si="219"/>
        <v>8095207.5194307063</v>
      </c>
      <c r="H1183" s="37">
        <f t="shared" si="220"/>
        <v>8999712.5818920378</v>
      </c>
      <c r="I1183" s="30"/>
      <c r="J1183" s="31"/>
      <c r="K1183" s="10">
        <f t="shared" si="227"/>
        <v>365.41499999999996</v>
      </c>
      <c r="L1183" s="10">
        <f t="shared" si="228"/>
        <v>365.56950000000001</v>
      </c>
      <c r="M1183" s="8">
        <v>43197</v>
      </c>
      <c r="N1183" s="16">
        <v>0.84444444444444444</v>
      </c>
      <c r="O1183" s="6">
        <v>364.5</v>
      </c>
      <c r="P1183" s="1">
        <v>7.8479999999999999</v>
      </c>
      <c r="Q1183" s="1">
        <v>2.37</v>
      </c>
      <c r="R1183" s="1">
        <v>0.24</v>
      </c>
      <c r="S1183" s="10">
        <v>-3.3</v>
      </c>
      <c r="T1183" s="10">
        <v>73.38</v>
      </c>
      <c r="U1183" s="10">
        <v>22.29</v>
      </c>
      <c r="V1183" s="12">
        <v>5</v>
      </c>
      <c r="W1183" s="10">
        <v>28.5</v>
      </c>
      <c r="X1183" s="12">
        <v>5</v>
      </c>
      <c r="Y1183" s="10">
        <v>50.61</v>
      </c>
      <c r="Z1183" s="12">
        <v>5</v>
      </c>
      <c r="AA1183" s="10">
        <v>154.5</v>
      </c>
      <c r="AB1183" s="6">
        <v>6</v>
      </c>
      <c r="AD1183" s="2">
        <f t="shared" si="221"/>
        <v>1.6324997878111649</v>
      </c>
      <c r="AE1183" s="58">
        <f t="shared" si="222"/>
        <v>-0.3705589663666029</v>
      </c>
      <c r="AF1183" s="58">
        <f t="shared" si="223"/>
        <v>0.77371222990299182</v>
      </c>
      <c r="AG1183" s="57">
        <f t="shared" si="224"/>
        <v>-1.1142053828857374</v>
      </c>
      <c r="AH1183" s="59">
        <f t="shared" si="225"/>
        <v>1.8336979848700907</v>
      </c>
      <c r="AI1183" s="60">
        <f t="shared" si="226"/>
        <v>0.31851638642346319</v>
      </c>
    </row>
    <row r="1184" spans="2:35">
      <c r="B1184" s="11"/>
      <c r="E1184" s="27">
        <f t="shared" si="217"/>
        <v>4909383.287729416</v>
      </c>
      <c r="F1184" s="27">
        <f t="shared" si="218"/>
        <v>7219339.2430672636</v>
      </c>
      <c r="G1184" s="37">
        <f t="shared" si="219"/>
        <v>6498534.5364822494</v>
      </c>
      <c r="H1184" s="37">
        <f t="shared" si="220"/>
        <v>6504579.8733291859</v>
      </c>
      <c r="I1184" s="30"/>
      <c r="J1184" s="31"/>
      <c r="K1184" s="10">
        <f t="shared" si="227"/>
        <v>364.64249999999998</v>
      </c>
      <c r="L1184" s="10">
        <f t="shared" si="228"/>
        <v>364.79399999999998</v>
      </c>
      <c r="M1184" s="8">
        <v>43197</v>
      </c>
      <c r="N1184" s="16">
        <v>0.94861111111111107</v>
      </c>
      <c r="O1184" s="6">
        <v>364.5</v>
      </c>
      <c r="P1184" s="1">
        <v>7.8479999999999999</v>
      </c>
      <c r="Q1184" s="1">
        <v>2.44</v>
      </c>
      <c r="R1184" s="1">
        <v>0.52</v>
      </c>
      <c r="S1184" s="10">
        <v>-6.5</v>
      </c>
      <c r="T1184" s="10">
        <v>73.2</v>
      </c>
      <c r="U1184" s="10">
        <v>22.65</v>
      </c>
      <c r="V1184" s="12">
        <v>5</v>
      </c>
      <c r="W1184" s="10">
        <v>27</v>
      </c>
      <c r="X1184" s="12">
        <v>5</v>
      </c>
      <c r="Y1184" s="10">
        <v>50.1</v>
      </c>
      <c r="Z1184" s="12">
        <v>5</v>
      </c>
      <c r="AA1184" s="10">
        <v>151.5</v>
      </c>
      <c r="AB1184" s="6">
        <v>6</v>
      </c>
      <c r="AD1184" s="2">
        <f t="shared" si="221"/>
        <v>0.93029014226667206</v>
      </c>
      <c r="AE1184" s="58">
        <f t="shared" si="222"/>
        <v>-0.35758491032481321</v>
      </c>
      <c r="AF1184" s="58">
        <f t="shared" si="223"/>
        <v>0.84545630430934426</v>
      </c>
      <c r="AG1184" s="57">
        <f t="shared" si="224"/>
        <v>-0.72908833113802896</v>
      </c>
      <c r="AH1184" s="59">
        <f t="shared" si="225"/>
        <v>2.0629133825147998</v>
      </c>
      <c r="AI1184" s="60">
        <f t="shared" si="226"/>
        <v>0.63155645270584748</v>
      </c>
    </row>
    <row r="1185" spans="2:35">
      <c r="B1185" s="11"/>
      <c r="E1185" s="27">
        <f t="shared" si="217"/>
        <v>4979263.4148605382</v>
      </c>
      <c r="F1185" s="27">
        <f t="shared" si="218"/>
        <v>7157923.8833017163</v>
      </c>
      <c r="G1185" s="37">
        <f t="shared" si="219"/>
        <v>6524336.7212893385</v>
      </c>
      <c r="H1185" s="37">
        <f t="shared" si="220"/>
        <v>6468962.8524256917</v>
      </c>
      <c r="I1185" s="30"/>
      <c r="J1185" s="31"/>
      <c r="K1185" s="10">
        <f t="shared" si="227"/>
        <v>365.6925</v>
      </c>
      <c r="L1185" s="10">
        <f t="shared" si="228"/>
        <v>365.84249999999997</v>
      </c>
      <c r="M1185" s="8">
        <v>43197</v>
      </c>
      <c r="N1185" s="16">
        <v>0.9604166666666667</v>
      </c>
      <c r="O1185" s="6">
        <v>364.5</v>
      </c>
      <c r="P1185" s="1">
        <v>7.8479999999999999</v>
      </c>
      <c r="Q1185" s="1">
        <v>2.42</v>
      </c>
      <c r="R1185" s="1">
        <v>0.53</v>
      </c>
      <c r="S1185" s="10">
        <v>-6.8</v>
      </c>
      <c r="T1185" s="10">
        <v>73.709999999999994</v>
      </c>
      <c r="U1185" s="10">
        <v>22.83</v>
      </c>
      <c r="V1185" s="12">
        <v>5</v>
      </c>
      <c r="W1185" s="10">
        <v>28.5</v>
      </c>
      <c r="X1185" s="12">
        <v>5</v>
      </c>
      <c r="Y1185" s="10">
        <v>50.13</v>
      </c>
      <c r="Z1185" s="12">
        <v>5</v>
      </c>
      <c r="AA1185" s="10">
        <v>150</v>
      </c>
      <c r="AB1185" s="6">
        <v>6</v>
      </c>
      <c r="AD1185" s="2">
        <f t="shared" si="221"/>
        <v>0.91645168295525381</v>
      </c>
      <c r="AE1185" s="58">
        <f t="shared" si="222"/>
        <v>-0.36146570927068455</v>
      </c>
      <c r="AF1185" s="58">
        <f t="shared" si="223"/>
        <v>0.85120741985192405</v>
      </c>
      <c r="AG1185" s="57">
        <f t="shared" si="224"/>
        <v>-0.69964599350363366</v>
      </c>
      <c r="AH1185" s="59">
        <f t="shared" si="225"/>
        <v>2.0599219560416557</v>
      </c>
      <c r="AI1185" s="60">
        <f t="shared" si="226"/>
        <v>0.63935264906262046</v>
      </c>
    </row>
    <row r="1186" spans="2:35">
      <c r="B1186" s="11"/>
      <c r="E1186" s="27">
        <f t="shared" si="217"/>
        <v>5017246.1326349648</v>
      </c>
      <c r="F1186" s="27">
        <f t="shared" si="218"/>
        <v>7679922.3773638522</v>
      </c>
      <c r="G1186" s="37">
        <f t="shared" si="219"/>
        <v>6828031.9290162586</v>
      </c>
      <c r="H1186" s="37">
        <f t="shared" si="220"/>
        <v>6913220.1592145953</v>
      </c>
      <c r="I1186" s="30"/>
      <c r="J1186" s="31"/>
      <c r="K1186" s="10">
        <f t="shared" si="227"/>
        <v>365.12249999999995</v>
      </c>
      <c r="L1186" s="10">
        <f t="shared" si="228"/>
        <v>365.27699999999999</v>
      </c>
      <c r="M1186" s="8">
        <v>43196</v>
      </c>
      <c r="N1186" s="16">
        <v>0.32083333333333336</v>
      </c>
      <c r="O1186" s="6">
        <v>364.35</v>
      </c>
      <c r="P1186" s="1">
        <v>7.8479999999999999</v>
      </c>
      <c r="Q1186" s="1">
        <v>2.39</v>
      </c>
      <c r="R1186" s="1">
        <v>0.45</v>
      </c>
      <c r="S1186" s="10">
        <v>-3.1</v>
      </c>
      <c r="T1186" s="10">
        <v>73.8</v>
      </c>
      <c r="U1186" s="10">
        <v>22.29</v>
      </c>
      <c r="V1186" s="12">
        <v>5</v>
      </c>
      <c r="W1186" s="10">
        <v>0</v>
      </c>
      <c r="X1186" s="12">
        <v>3</v>
      </c>
      <c r="Y1186" s="10">
        <v>50.58</v>
      </c>
      <c r="Z1186" s="12">
        <v>5</v>
      </c>
      <c r="AA1186" s="10">
        <v>154.5</v>
      </c>
      <c r="AB1186" s="6">
        <v>6</v>
      </c>
      <c r="AD1186" s="2">
        <f t="shared" si="221"/>
        <v>1.0419917261043752</v>
      </c>
      <c r="AE1186" s="58">
        <f t="shared" si="222"/>
        <v>-0.36633381910865681</v>
      </c>
      <c r="AF1186" s="58">
        <f t="shared" si="223"/>
        <v>0.83516997444197349</v>
      </c>
      <c r="AG1186" s="57">
        <f t="shared" si="224"/>
        <v>-0.78225127570460495</v>
      </c>
      <c r="AH1186" s="59">
        <f t="shared" si="225"/>
        <v>1.9960562389163168</v>
      </c>
      <c r="AI1186" s="60">
        <f t="shared" si="226"/>
        <v>0.55327066153135906</v>
      </c>
    </row>
    <row r="1187" spans="2:35">
      <c r="B1187" s="11"/>
      <c r="E1187" s="27">
        <f t="shared" si="217"/>
        <v>5008878.5693198964</v>
      </c>
      <c r="F1187" s="27">
        <f t="shared" si="218"/>
        <v>6729774.0245187767</v>
      </c>
      <c r="G1187" s="37">
        <f t="shared" si="219"/>
        <v>6335908.9129619692</v>
      </c>
      <c r="H1187" s="37">
        <f t="shared" si="220"/>
        <v>6136593.814350104</v>
      </c>
      <c r="I1187" s="30"/>
      <c r="J1187" s="31"/>
      <c r="K1187" s="10">
        <f t="shared" si="227"/>
        <v>363.27749999999997</v>
      </c>
      <c r="L1187" s="10">
        <f t="shared" si="228"/>
        <v>363.42749999999995</v>
      </c>
      <c r="M1187" s="8">
        <v>43197</v>
      </c>
      <c r="N1187" s="16">
        <v>0.58263888888888882</v>
      </c>
      <c r="O1187" s="6">
        <v>364.35</v>
      </c>
      <c r="P1187" s="1">
        <v>7.8479999999999999</v>
      </c>
      <c r="Q1187" s="1">
        <v>2.39</v>
      </c>
      <c r="R1187" s="1">
        <v>0.57999999999999996</v>
      </c>
      <c r="S1187" s="10">
        <v>-2.1</v>
      </c>
      <c r="T1187" s="10">
        <v>73.319999999999993</v>
      </c>
      <c r="U1187" s="10">
        <v>22.5</v>
      </c>
      <c r="V1187" s="12">
        <v>5</v>
      </c>
      <c r="W1187" s="10">
        <v>25.5</v>
      </c>
      <c r="X1187" s="12">
        <v>5</v>
      </c>
      <c r="Y1187" s="10">
        <v>49.98</v>
      </c>
      <c r="Z1187" s="12">
        <v>5</v>
      </c>
      <c r="AA1187" s="10">
        <v>150</v>
      </c>
      <c r="AB1187" s="6">
        <v>6</v>
      </c>
      <c r="AD1187" s="2">
        <f t="shared" si="221"/>
        <v>0.8609066896024109</v>
      </c>
      <c r="AE1187" s="58">
        <f t="shared" si="222"/>
        <v>-0.3662216931998773</v>
      </c>
      <c r="AF1187" s="58">
        <f t="shared" si="223"/>
        <v>0.86911992694005491</v>
      </c>
      <c r="AG1187" s="57">
        <f t="shared" si="224"/>
        <v>-0.60920292579284052</v>
      </c>
      <c r="AH1187" s="59">
        <f t="shared" si="225"/>
        <v>2.0771966253867316</v>
      </c>
      <c r="AI1187" s="60">
        <f t="shared" si="226"/>
        <v>0.68524880388407827</v>
      </c>
    </row>
    <row r="1188" spans="2:35">
      <c r="B1188" s="11"/>
      <c r="E1188" s="27">
        <f t="shared" si="217"/>
        <v>4877807.884921357</v>
      </c>
      <c r="F1188" s="27">
        <f t="shared" si="218"/>
        <v>7196293.0932313213</v>
      </c>
      <c r="G1188" s="37">
        <f t="shared" si="219"/>
        <v>6470496.7951145032</v>
      </c>
      <c r="H1188" s="37">
        <f t="shared" si="220"/>
        <v>6486899.1621655198</v>
      </c>
      <c r="I1188" s="30"/>
      <c r="J1188" s="31"/>
      <c r="K1188" s="10">
        <f t="shared" si="227"/>
        <v>363.1275</v>
      </c>
      <c r="L1188" s="10">
        <f t="shared" si="228"/>
        <v>363.27299999999997</v>
      </c>
      <c r="M1188" s="8">
        <v>43197</v>
      </c>
      <c r="N1188" s="16">
        <v>0.59027777777777779</v>
      </c>
      <c r="O1188" s="6">
        <v>364.35</v>
      </c>
      <c r="P1188" s="1">
        <v>7.8479999999999999</v>
      </c>
      <c r="Q1188" s="1">
        <v>2.4300000000000002</v>
      </c>
      <c r="R1188" s="1">
        <v>0.51</v>
      </c>
      <c r="S1188" s="10">
        <v>-1.7</v>
      </c>
      <c r="T1188" s="10">
        <v>73.14</v>
      </c>
      <c r="U1188" s="10">
        <v>22.08</v>
      </c>
      <c r="V1188" s="12">
        <v>5</v>
      </c>
      <c r="W1188" s="10">
        <v>30</v>
      </c>
      <c r="X1188" s="12">
        <v>5</v>
      </c>
      <c r="Y1188" s="10">
        <v>50.37</v>
      </c>
      <c r="Z1188" s="12">
        <v>5</v>
      </c>
      <c r="AA1188" s="10">
        <v>145.5</v>
      </c>
      <c r="AB1188" s="6">
        <v>6</v>
      </c>
      <c r="AD1188" s="2">
        <f t="shared" si="221"/>
        <v>0.94977463844505006</v>
      </c>
      <c r="AE1188" s="58">
        <f t="shared" si="222"/>
        <v>-0.35846590783164045</v>
      </c>
      <c r="AF1188" s="58">
        <f t="shared" si="223"/>
        <v>0.84467215777549143</v>
      </c>
      <c r="AG1188" s="57">
        <f t="shared" si="224"/>
        <v>-0.73311820868557265</v>
      </c>
      <c r="AH1188" s="59">
        <f t="shared" si="225"/>
        <v>2.0525533433944445</v>
      </c>
      <c r="AI1188" s="60">
        <f t="shared" si="226"/>
        <v>0.6199861630693364</v>
      </c>
    </row>
    <row r="1189" spans="2:35">
      <c r="B1189" s="11"/>
      <c r="E1189" s="27">
        <f t="shared" si="217"/>
        <v>4917098.8781303335</v>
      </c>
      <c r="F1189" s="27">
        <f t="shared" si="218"/>
        <v>7675224.881280438</v>
      </c>
      <c r="G1189" s="37">
        <f t="shared" si="219"/>
        <v>6736475.7657162314</v>
      </c>
      <c r="H1189" s="37">
        <f t="shared" si="220"/>
        <v>6888750.9331099689</v>
      </c>
      <c r="I1189" s="30"/>
      <c r="J1189" s="31"/>
      <c r="K1189" s="10">
        <f t="shared" si="227"/>
        <v>363.84750000000003</v>
      </c>
      <c r="L1189" s="10">
        <f t="shared" si="228"/>
        <v>363.99600000000004</v>
      </c>
      <c r="M1189" s="8">
        <v>43197</v>
      </c>
      <c r="N1189" s="16">
        <v>0.8027777777777777</v>
      </c>
      <c r="O1189" s="6">
        <v>364.35</v>
      </c>
      <c r="P1189" s="1">
        <v>7.8479999999999999</v>
      </c>
      <c r="Q1189" s="1">
        <v>2.42</v>
      </c>
      <c r="R1189" s="1">
        <v>0.45</v>
      </c>
      <c r="S1189" s="10">
        <v>-2.8</v>
      </c>
      <c r="T1189" s="10">
        <v>73.260000000000005</v>
      </c>
      <c r="U1189" s="10">
        <v>22.35</v>
      </c>
      <c r="V1189" s="12">
        <v>5</v>
      </c>
      <c r="W1189" s="10">
        <v>21</v>
      </c>
      <c r="X1189" s="12">
        <v>5</v>
      </c>
      <c r="Y1189" s="10">
        <v>50.25</v>
      </c>
      <c r="Z1189" s="12">
        <v>5</v>
      </c>
      <c r="AA1189" s="10">
        <v>148.5</v>
      </c>
      <c r="AB1189" s="6">
        <v>6</v>
      </c>
      <c r="AD1189" s="2">
        <f t="shared" si="221"/>
        <v>1.042326043351967</v>
      </c>
      <c r="AE1189" s="58">
        <f t="shared" si="222"/>
        <v>-0.36046714697026583</v>
      </c>
      <c r="AF1189" s="58">
        <f t="shared" si="223"/>
        <v>0.8305273754061363</v>
      </c>
      <c r="AG1189" s="57">
        <f t="shared" si="224"/>
        <v>-0.80646047990571756</v>
      </c>
      <c r="AH1189" s="59">
        <f t="shared" si="225"/>
        <v>2.0098762484828496</v>
      </c>
      <c r="AI1189" s="60">
        <f t="shared" si="226"/>
        <v>0.55636341189196747</v>
      </c>
    </row>
    <row r="1190" spans="2:35">
      <c r="B1190" s="11"/>
      <c r="E1190" s="27">
        <f t="shared" si="217"/>
        <v>5192130.4898142423</v>
      </c>
      <c r="F1190" s="27">
        <f t="shared" si="218"/>
        <v>6809105.747549071</v>
      </c>
      <c r="G1190" s="37">
        <f t="shared" si="219"/>
        <v>6505466.1362613142</v>
      </c>
      <c r="H1190" s="37">
        <f t="shared" si="220"/>
        <v>6239701.7762630591</v>
      </c>
      <c r="I1190" s="30"/>
      <c r="J1190" s="31"/>
      <c r="K1190" s="10">
        <f t="shared" si="227"/>
        <v>363.6</v>
      </c>
      <c r="L1190" s="10">
        <f t="shared" si="228"/>
        <v>363.75</v>
      </c>
      <c r="M1190" s="8">
        <v>43197</v>
      </c>
      <c r="N1190" s="16">
        <v>0.8666666666666667</v>
      </c>
      <c r="O1190" s="6">
        <v>364.35</v>
      </c>
      <c r="P1190" s="1">
        <v>7.8479999999999999</v>
      </c>
      <c r="Q1190" s="1">
        <v>2.34</v>
      </c>
      <c r="R1190" s="1">
        <v>0.56999999999999995</v>
      </c>
      <c r="S1190" s="10">
        <v>-3.4</v>
      </c>
      <c r="T1190" s="10">
        <v>73.14</v>
      </c>
      <c r="U1190" s="10">
        <v>22.2</v>
      </c>
      <c r="V1190" s="12">
        <v>5</v>
      </c>
      <c r="W1190" s="10">
        <v>30</v>
      </c>
      <c r="X1190" s="12">
        <v>5</v>
      </c>
      <c r="Y1190" s="10">
        <v>50.34</v>
      </c>
      <c r="Z1190" s="12">
        <v>5</v>
      </c>
      <c r="AA1190" s="10">
        <v>150</v>
      </c>
      <c r="AB1190" s="6">
        <v>6</v>
      </c>
      <c r="AD1190" s="2">
        <f t="shared" si="221"/>
        <v>0.8715529640532278</v>
      </c>
      <c r="AE1190" s="58">
        <f t="shared" si="222"/>
        <v>-0.37655500089038507</v>
      </c>
      <c r="AF1190" s="58">
        <f t="shared" si="223"/>
        <v>0.87595215579879837</v>
      </c>
      <c r="AG1190" s="57">
        <f t="shared" si="224"/>
        <v>-0.57519614197237845</v>
      </c>
      <c r="AH1190" s="59">
        <f t="shared" si="225"/>
        <v>2.0497280445691879</v>
      </c>
      <c r="AI1190" s="60">
        <f t="shared" si="226"/>
        <v>0.6681815350029785</v>
      </c>
    </row>
    <row r="1191" spans="2:35">
      <c r="B1191" s="11"/>
      <c r="E1191" s="27">
        <f t="shared" si="217"/>
        <v>5131835.1558649587</v>
      </c>
      <c r="F1191" s="27">
        <f t="shared" si="218"/>
        <v>7439629.3954037353</v>
      </c>
      <c r="G1191" s="37">
        <f t="shared" si="219"/>
        <v>6776108.0389164174</v>
      </c>
      <c r="H1191" s="37">
        <f t="shared" si="220"/>
        <v>6719920.3587019136</v>
      </c>
      <c r="I1191" s="30"/>
      <c r="J1191" s="31"/>
      <c r="K1191" s="10">
        <f t="shared" si="227"/>
        <v>365.23500000000001</v>
      </c>
      <c r="L1191" s="10">
        <f t="shared" si="228"/>
        <v>365.38499999999999</v>
      </c>
      <c r="M1191" s="8">
        <v>43198</v>
      </c>
      <c r="N1191" s="16">
        <v>9.8611111111111108E-2</v>
      </c>
      <c r="O1191" s="6">
        <v>364.35</v>
      </c>
      <c r="P1191" s="1">
        <v>7.8479999999999999</v>
      </c>
      <c r="Q1191" s="1">
        <v>2.4</v>
      </c>
      <c r="R1191" s="1">
        <v>0.51</v>
      </c>
      <c r="S1191" s="10">
        <v>-10</v>
      </c>
      <c r="T1191" s="10">
        <v>73.77</v>
      </c>
      <c r="U1191" s="10">
        <v>22.2</v>
      </c>
      <c r="V1191" s="12">
        <v>5</v>
      </c>
      <c r="W1191" s="10">
        <v>27</v>
      </c>
      <c r="X1191" s="12">
        <v>5</v>
      </c>
      <c r="Y1191" s="10">
        <v>50.67</v>
      </c>
      <c r="Z1191" s="12">
        <v>5</v>
      </c>
      <c r="AA1191" s="10">
        <v>150</v>
      </c>
      <c r="AB1191" s="6">
        <v>6</v>
      </c>
      <c r="AD1191" s="2">
        <f t="shared" si="221"/>
        <v>0.93449399656248278</v>
      </c>
      <c r="AE1191" s="58">
        <f t="shared" si="222"/>
        <v>-0.36633653086166029</v>
      </c>
      <c r="AF1191" s="58">
        <f t="shared" si="223"/>
        <v>0.84889899976804251</v>
      </c>
      <c r="AG1191" s="57">
        <f t="shared" si="224"/>
        <v>-0.71143978133810459</v>
      </c>
      <c r="AH1191" s="59">
        <f t="shared" si="225"/>
        <v>2.0373575994433017</v>
      </c>
      <c r="AI1191" s="60">
        <f t="shared" si="226"/>
        <v>0.61689912497696253</v>
      </c>
    </row>
    <row r="1192" spans="2:35">
      <c r="B1192" s="11"/>
      <c r="E1192" s="27">
        <f t="shared" si="217"/>
        <v>5162475.869086395</v>
      </c>
      <c r="F1192" s="27">
        <f t="shared" si="218"/>
        <v>7134424.4124392038</v>
      </c>
      <c r="G1192" s="37">
        <f t="shared" si="219"/>
        <v>6656269.7474872628</v>
      </c>
      <c r="H1192" s="37">
        <f t="shared" si="220"/>
        <v>6491545.2250698181</v>
      </c>
      <c r="I1192" s="30"/>
      <c r="J1192" s="31"/>
      <c r="K1192" s="10">
        <f t="shared" si="227"/>
        <v>362.54250000000002</v>
      </c>
      <c r="L1192" s="10">
        <f t="shared" si="228"/>
        <v>362.6925</v>
      </c>
      <c r="M1192" s="8">
        <v>43198</v>
      </c>
      <c r="N1192" s="16">
        <v>0.23750000000000002</v>
      </c>
      <c r="O1192" s="6">
        <v>364.35</v>
      </c>
      <c r="P1192" s="1">
        <v>7.8479999999999999</v>
      </c>
      <c r="Q1192" s="1">
        <v>2.36</v>
      </c>
      <c r="R1192" s="1">
        <v>0.53</v>
      </c>
      <c r="S1192" s="10">
        <v>-6</v>
      </c>
      <c r="T1192" s="10">
        <v>72.75</v>
      </c>
      <c r="U1192" s="10">
        <v>22.2</v>
      </c>
      <c r="V1192" s="12">
        <v>5</v>
      </c>
      <c r="W1192" s="10">
        <v>28.5</v>
      </c>
      <c r="X1192" s="12">
        <v>5</v>
      </c>
      <c r="Y1192" s="10">
        <v>50.13</v>
      </c>
      <c r="Z1192" s="12">
        <v>5</v>
      </c>
      <c r="AA1192" s="10">
        <v>150</v>
      </c>
      <c r="AB1192" s="6">
        <v>6</v>
      </c>
      <c r="AD1192" s="2">
        <f t="shared" si="221"/>
        <v>0.91767260732131994</v>
      </c>
      <c r="AE1192" s="58">
        <f t="shared" si="222"/>
        <v>-0.37296143154820183</v>
      </c>
      <c r="AF1192" s="58">
        <f t="shared" si="223"/>
        <v>0.86155522981567845</v>
      </c>
      <c r="AG1192" s="57">
        <f t="shared" si="224"/>
        <v>-0.64716876967710801</v>
      </c>
      <c r="AH1192" s="59">
        <f t="shared" si="225"/>
        <v>2.0332703423650011</v>
      </c>
      <c r="AI1192" s="60">
        <f t="shared" si="226"/>
        <v>0.63167362921181147</v>
      </c>
    </row>
    <row r="1193" spans="2:35">
      <c r="B1193" s="11"/>
      <c r="E1193" s="27">
        <f t="shared" si="217"/>
        <v>4840559.0369645208</v>
      </c>
      <c r="F1193" s="27">
        <f t="shared" si="218"/>
        <v>7358333.0082911281</v>
      </c>
      <c r="G1193" s="37">
        <f t="shared" si="219"/>
        <v>6507106.2151590204</v>
      </c>
      <c r="H1193" s="37">
        <f t="shared" si="220"/>
        <v>6603967.3370991293</v>
      </c>
      <c r="I1193" s="30"/>
      <c r="J1193" s="31"/>
      <c r="K1193" s="10">
        <f t="shared" si="227"/>
        <v>365.24250000000001</v>
      </c>
      <c r="L1193" s="10">
        <f t="shared" si="228"/>
        <v>365.39249999999998</v>
      </c>
      <c r="M1193" s="8">
        <v>43198</v>
      </c>
      <c r="N1193" s="16">
        <v>0.25138888888888888</v>
      </c>
      <c r="O1193" s="6">
        <v>364.35</v>
      </c>
      <c r="P1193" s="1">
        <v>7.8479999999999999</v>
      </c>
      <c r="Q1193" s="1">
        <v>2.46</v>
      </c>
      <c r="R1193" s="1">
        <v>0.5</v>
      </c>
      <c r="S1193" s="10">
        <v>-6.2</v>
      </c>
      <c r="T1193" s="10">
        <v>73.62</v>
      </c>
      <c r="U1193" s="10">
        <v>22.44</v>
      </c>
      <c r="V1193" s="12">
        <v>5</v>
      </c>
      <c r="W1193" s="10">
        <v>28.5</v>
      </c>
      <c r="X1193" s="12">
        <v>5</v>
      </c>
      <c r="Y1193" s="10">
        <v>50.43</v>
      </c>
      <c r="Z1193" s="12">
        <v>5</v>
      </c>
      <c r="AA1193" s="10">
        <v>150</v>
      </c>
      <c r="AB1193" s="6">
        <v>6</v>
      </c>
      <c r="AD1193" s="2">
        <f t="shared" si="221"/>
        <v>0.95839109870455075</v>
      </c>
      <c r="AE1193" s="58">
        <f t="shared" si="222"/>
        <v>-0.35360943840017323</v>
      </c>
      <c r="AF1193" s="58">
        <f t="shared" si="223"/>
        <v>0.83723005173539333</v>
      </c>
      <c r="AG1193" s="57">
        <f t="shared" si="224"/>
        <v>-0.77155191383737121</v>
      </c>
      <c r="AH1193" s="59">
        <f t="shared" si="225"/>
        <v>2.0595859272690675</v>
      </c>
      <c r="AI1193" s="60">
        <f t="shared" si="226"/>
        <v>0.61323254554688233</v>
      </c>
    </row>
    <row r="1194" spans="2:35">
      <c r="B1194" s="11"/>
      <c r="E1194" s="27">
        <f t="shared" si="217"/>
        <v>5316880.7576308465</v>
      </c>
      <c r="F1194" s="27">
        <f t="shared" si="218"/>
        <v>7522020.572897912</v>
      </c>
      <c r="G1194" s="37">
        <f t="shared" si="219"/>
        <v>6982118.7284256229</v>
      </c>
      <c r="H1194" s="37">
        <f t="shared" si="220"/>
        <v>6839351.0920036715</v>
      </c>
      <c r="I1194" s="30"/>
      <c r="J1194" s="31"/>
      <c r="K1194" s="10">
        <f t="shared" si="227"/>
        <v>365.24250000000001</v>
      </c>
      <c r="L1194" s="10">
        <f t="shared" si="228"/>
        <v>365.39249999999998</v>
      </c>
      <c r="M1194" s="8">
        <v>43198</v>
      </c>
      <c r="N1194" s="16">
        <v>0.25416666666666665</v>
      </c>
      <c r="O1194" s="6">
        <v>364.35</v>
      </c>
      <c r="P1194" s="1">
        <v>7.8479999999999999</v>
      </c>
      <c r="Q1194" s="1">
        <v>2.3199999999999998</v>
      </c>
      <c r="R1194" s="1">
        <v>0.48</v>
      </c>
      <c r="S1194" s="10">
        <v>-6.5</v>
      </c>
      <c r="T1194" s="10">
        <v>73.290000000000006</v>
      </c>
      <c r="U1194" s="10">
        <v>22.44</v>
      </c>
      <c r="V1194" s="12">
        <v>5</v>
      </c>
      <c r="W1194" s="10">
        <v>28.5</v>
      </c>
      <c r="X1194" s="12">
        <v>5</v>
      </c>
      <c r="Y1194" s="10">
        <v>50.43</v>
      </c>
      <c r="Z1194" s="12">
        <v>5</v>
      </c>
      <c r="AA1194" s="10">
        <v>150</v>
      </c>
      <c r="AB1194" s="6">
        <v>6</v>
      </c>
      <c r="AD1194" s="2">
        <f t="shared" si="221"/>
        <v>0.9874026358530672</v>
      </c>
      <c r="AE1194" s="58">
        <f t="shared" si="222"/>
        <v>-0.3815232647100284</v>
      </c>
      <c r="AF1194" s="58">
        <f t="shared" si="223"/>
        <v>0.85523433641804958</v>
      </c>
      <c r="AG1194" s="57">
        <f t="shared" si="224"/>
        <v>-0.67914871155764223</v>
      </c>
      <c r="AH1194" s="59">
        <f t="shared" si="225"/>
        <v>1.9841436604898752</v>
      </c>
      <c r="AI1194" s="60">
        <f t="shared" si="226"/>
        <v>0.57630993777096828</v>
      </c>
    </row>
    <row r="1195" spans="2:35">
      <c r="B1195" s="11"/>
      <c r="E1195" s="27">
        <f t="shared" si="217"/>
        <v>4752322.0793619761</v>
      </c>
      <c r="F1195" s="27">
        <f t="shared" si="218"/>
        <v>6371512.2491834629</v>
      </c>
      <c r="G1195" s="37">
        <f t="shared" si="219"/>
        <v>5966344.8272518488</v>
      </c>
      <c r="H1195" s="37">
        <f t="shared" si="220"/>
        <v>5793189.8219510159</v>
      </c>
      <c r="I1195" s="30"/>
      <c r="J1195" s="31"/>
      <c r="K1195" s="10">
        <f t="shared" si="227"/>
        <v>365.47499999999997</v>
      </c>
      <c r="L1195" s="10">
        <f t="shared" si="228"/>
        <v>365.62950000000001</v>
      </c>
      <c r="M1195" s="8">
        <v>43196</v>
      </c>
      <c r="N1195" s="16">
        <v>0.91041666666666676</v>
      </c>
      <c r="O1195" s="6">
        <v>364.2</v>
      </c>
      <c r="P1195" s="1">
        <v>7.8479999999999999</v>
      </c>
      <c r="Q1195" s="1">
        <v>2.4700000000000002</v>
      </c>
      <c r="R1195" s="1">
        <v>0.64</v>
      </c>
      <c r="S1195" s="10">
        <v>1.1000000000000001</v>
      </c>
      <c r="T1195" s="10">
        <v>73.59</v>
      </c>
      <c r="U1195" s="10">
        <v>22.26</v>
      </c>
      <c r="V1195" s="12">
        <v>5</v>
      </c>
      <c r="W1195" s="10">
        <v>100.5</v>
      </c>
      <c r="X1195" s="12">
        <v>5</v>
      </c>
      <c r="Y1195" s="10">
        <v>50.58</v>
      </c>
      <c r="Z1195" s="12">
        <v>5</v>
      </c>
      <c r="AA1195" s="10">
        <v>154.5</v>
      </c>
      <c r="AB1195" s="6">
        <v>6</v>
      </c>
      <c r="AD1195" s="2">
        <f t="shared" si="221"/>
        <v>0.79792704694477701</v>
      </c>
      <c r="AE1195" s="58">
        <f t="shared" si="222"/>
        <v>-0.35086386048686891</v>
      </c>
      <c r="AF1195" s="58">
        <f t="shared" si="223"/>
        <v>0.86951493604636154</v>
      </c>
      <c r="AG1195" s="57">
        <f t="shared" si="224"/>
        <v>-0.60722953526934087</v>
      </c>
      <c r="AH1195" s="59">
        <f t="shared" si="225"/>
        <v>2.147701892034513</v>
      </c>
      <c r="AI1195" s="60">
        <f t="shared" si="226"/>
        <v>0.75579310834579572</v>
      </c>
    </row>
    <row r="1196" spans="2:35">
      <c r="B1196" s="11"/>
      <c r="E1196" s="27">
        <f t="shared" si="217"/>
        <v>5007687.3942045299</v>
      </c>
      <c r="F1196" s="27">
        <f t="shared" si="218"/>
        <v>5328360.6853300929</v>
      </c>
      <c r="G1196" s="37">
        <f t="shared" si="219"/>
        <v>5543525.4984811079</v>
      </c>
      <c r="H1196" s="37">
        <f t="shared" si="220"/>
        <v>5039520.1337774917</v>
      </c>
      <c r="I1196" s="30"/>
      <c r="J1196" s="31"/>
      <c r="K1196" s="10">
        <f t="shared" si="227"/>
        <v>363.315</v>
      </c>
      <c r="L1196" s="10">
        <f t="shared" si="228"/>
        <v>363.46800000000002</v>
      </c>
      <c r="M1196" s="8">
        <v>43197</v>
      </c>
      <c r="N1196" s="16">
        <v>0.55763888888888891</v>
      </c>
      <c r="O1196" s="6">
        <v>364.2</v>
      </c>
      <c r="P1196" s="1">
        <v>7.8479999999999999</v>
      </c>
      <c r="Q1196" s="1">
        <v>2.39</v>
      </c>
      <c r="R1196" s="1">
        <v>0.87</v>
      </c>
      <c r="S1196" s="10">
        <v>-2.1</v>
      </c>
      <c r="T1196" s="10">
        <v>73.56</v>
      </c>
      <c r="U1196" s="10">
        <v>22.53</v>
      </c>
      <c r="V1196" s="12">
        <v>5</v>
      </c>
      <c r="W1196" s="10">
        <v>30</v>
      </c>
      <c r="X1196" s="12">
        <v>5</v>
      </c>
      <c r="Y1196" s="10">
        <v>49.95</v>
      </c>
      <c r="Z1196" s="12">
        <v>5</v>
      </c>
      <c r="AA1196" s="10">
        <v>153</v>
      </c>
      <c r="AB1196" s="6">
        <v>6</v>
      </c>
      <c r="AD1196" s="2">
        <f t="shared" si="221"/>
        <v>0.62534936427579657</v>
      </c>
      <c r="AE1196" s="58">
        <f t="shared" si="222"/>
        <v>-0.36602735284252119</v>
      </c>
      <c r="AF1196" s="58">
        <f t="shared" si="223"/>
        <v>0.93906683482168773</v>
      </c>
      <c r="AG1196" s="57">
        <f t="shared" si="224"/>
        <v>-0.27303497231949481</v>
      </c>
      <c r="AH1196" s="59">
        <f t="shared" si="225"/>
        <v>2.2443697352238337</v>
      </c>
      <c r="AI1196" s="60">
        <f t="shared" si="226"/>
        <v>0.95131150672663867</v>
      </c>
    </row>
    <row r="1197" spans="2:35">
      <c r="B1197" s="11"/>
      <c r="E1197" s="27">
        <f t="shared" si="217"/>
        <v>5358251.5479972018</v>
      </c>
      <c r="F1197" s="27">
        <f t="shared" si="218"/>
        <v>6917747.6024308801</v>
      </c>
      <c r="G1197" s="37">
        <f t="shared" si="219"/>
        <v>6678941.5487911114</v>
      </c>
      <c r="H1197" s="37">
        <f t="shared" si="220"/>
        <v>6365119.9706452442</v>
      </c>
      <c r="I1197" s="30"/>
      <c r="J1197" s="31"/>
      <c r="K1197" s="10">
        <f t="shared" si="227"/>
        <v>365.09999999999997</v>
      </c>
      <c r="L1197" s="10">
        <f t="shared" si="228"/>
        <v>365.25450000000001</v>
      </c>
      <c r="M1197" s="8">
        <v>43197</v>
      </c>
      <c r="N1197" s="16">
        <v>0.65138888888888891</v>
      </c>
      <c r="O1197" s="6">
        <v>364.2</v>
      </c>
      <c r="P1197" s="1">
        <v>7.8479999999999999</v>
      </c>
      <c r="Q1197" s="1">
        <v>2.29</v>
      </c>
      <c r="R1197" s="1">
        <v>0.55000000000000004</v>
      </c>
      <c r="S1197" s="10">
        <v>-1.3</v>
      </c>
      <c r="T1197" s="10">
        <v>73.290000000000006</v>
      </c>
      <c r="U1197" s="10">
        <v>22.44</v>
      </c>
      <c r="V1197" s="12">
        <v>5</v>
      </c>
      <c r="W1197" s="10">
        <v>25.5</v>
      </c>
      <c r="X1197" s="12">
        <v>5</v>
      </c>
      <c r="Y1197" s="10">
        <v>50.4</v>
      </c>
      <c r="Z1197" s="12">
        <v>5</v>
      </c>
      <c r="AA1197" s="10">
        <v>154.5</v>
      </c>
      <c r="AB1197" s="6">
        <v>6</v>
      </c>
      <c r="AD1197" s="2">
        <f t="shared" si="221"/>
        <v>0.89671616429806256</v>
      </c>
      <c r="AE1197" s="58">
        <f t="shared" si="222"/>
        <v>-0.38690976182410763</v>
      </c>
      <c r="AF1197" s="58">
        <f t="shared" si="223"/>
        <v>0.88059252882147832</v>
      </c>
      <c r="AG1197" s="57">
        <f t="shared" si="224"/>
        <v>-0.55225003529422478</v>
      </c>
      <c r="AH1197" s="59">
        <f t="shared" si="225"/>
        <v>2.0165568910011857</v>
      </c>
      <c r="AI1197" s="60">
        <f t="shared" si="226"/>
        <v>0.64133906311160693</v>
      </c>
    </row>
    <row r="1198" spans="2:35">
      <c r="B1198" s="11"/>
      <c r="E1198" s="27">
        <f t="shared" si="217"/>
        <v>4976269.6198273981</v>
      </c>
      <c r="F1198" s="27">
        <f t="shared" si="218"/>
        <v>7351885.627637133</v>
      </c>
      <c r="G1198" s="37">
        <f t="shared" si="219"/>
        <v>6629123.6645881711</v>
      </c>
      <c r="H1198" s="37">
        <f t="shared" si="220"/>
        <v>6634742.3241353715</v>
      </c>
      <c r="I1198" s="30"/>
      <c r="J1198" s="31"/>
      <c r="K1198" s="10">
        <f t="shared" si="227"/>
        <v>361.17</v>
      </c>
      <c r="L1198" s="10">
        <f t="shared" si="228"/>
        <v>361.31850000000003</v>
      </c>
      <c r="M1198" s="8">
        <v>43197</v>
      </c>
      <c r="N1198" s="16">
        <v>0.75</v>
      </c>
      <c r="O1198" s="6">
        <v>364.2</v>
      </c>
      <c r="P1198" s="1">
        <v>7.8479999999999999</v>
      </c>
      <c r="Q1198" s="1">
        <v>2.4</v>
      </c>
      <c r="R1198" s="1">
        <v>0.49</v>
      </c>
      <c r="S1198" s="10">
        <v>-2.2999999999999998</v>
      </c>
      <c r="T1198" s="10">
        <v>72.66</v>
      </c>
      <c r="U1198" s="10">
        <v>22.23</v>
      </c>
      <c r="V1198" s="12">
        <v>5</v>
      </c>
      <c r="W1198" s="10">
        <v>25.5</v>
      </c>
      <c r="X1198" s="12">
        <v>5</v>
      </c>
      <c r="Y1198" s="10">
        <v>49.83</v>
      </c>
      <c r="Z1198" s="12">
        <v>5</v>
      </c>
      <c r="AA1198" s="10">
        <v>148.5</v>
      </c>
      <c r="AB1198" s="6">
        <v>6</v>
      </c>
      <c r="AD1198" s="2">
        <f t="shared" si="221"/>
        <v>0.97816645361926469</v>
      </c>
      <c r="AE1198" s="58">
        <f t="shared" si="222"/>
        <v>-0.36408333788907488</v>
      </c>
      <c r="AF1198" s="58">
        <f t="shared" si="223"/>
        <v>0.84419287489902051</v>
      </c>
      <c r="AG1198" s="57">
        <f t="shared" si="224"/>
        <v>-0.73558317669761464</v>
      </c>
      <c r="AH1198" s="59">
        <f t="shared" si="225"/>
        <v>2.0260628997576493</v>
      </c>
      <c r="AI1198" s="60">
        <f t="shared" si="226"/>
        <v>0.59601116815579291</v>
      </c>
    </row>
    <row r="1199" spans="2:35">
      <c r="B1199" s="11"/>
      <c r="E1199" s="27">
        <f t="shared" si="217"/>
        <v>4967667.0086318376</v>
      </c>
      <c r="F1199" s="27">
        <f t="shared" si="218"/>
        <v>7168286.3427577903</v>
      </c>
      <c r="G1199" s="37">
        <f t="shared" si="219"/>
        <v>6525864.2088736473</v>
      </c>
      <c r="H1199" s="37">
        <f t="shared" si="220"/>
        <v>6479631.2722965945</v>
      </c>
      <c r="I1199" s="30"/>
      <c r="J1199" s="31"/>
      <c r="K1199" s="10">
        <f t="shared" si="227"/>
        <v>364.1925</v>
      </c>
      <c r="L1199" s="10">
        <f t="shared" si="228"/>
        <v>364.34249999999997</v>
      </c>
      <c r="M1199" s="8">
        <v>43197</v>
      </c>
      <c r="N1199" s="16">
        <v>0.88402777777777775</v>
      </c>
      <c r="O1199" s="6">
        <v>364.2</v>
      </c>
      <c r="P1199" s="1">
        <v>7.8479999999999999</v>
      </c>
      <c r="Q1199" s="1">
        <v>2.41</v>
      </c>
      <c r="R1199" s="1">
        <v>0.52</v>
      </c>
      <c r="S1199" s="10">
        <v>-4.5</v>
      </c>
      <c r="T1199" s="10">
        <v>73.44</v>
      </c>
      <c r="U1199" s="10">
        <v>22.17</v>
      </c>
      <c r="V1199" s="12">
        <v>5</v>
      </c>
      <c r="W1199" s="10">
        <v>28.5</v>
      </c>
      <c r="X1199" s="12">
        <v>5</v>
      </c>
      <c r="Y1199" s="10">
        <v>50.49</v>
      </c>
      <c r="Z1199" s="12">
        <v>5</v>
      </c>
      <c r="AA1199" s="10">
        <v>150</v>
      </c>
      <c r="AB1199" s="6">
        <v>6</v>
      </c>
      <c r="AD1199" s="2">
        <f t="shared" si="221"/>
        <v>0.93303211898281679</v>
      </c>
      <c r="AE1199" s="58">
        <f t="shared" si="222"/>
        <v>-0.3624583938313134</v>
      </c>
      <c r="AF1199" s="58">
        <f t="shared" si="223"/>
        <v>0.85024262565202979</v>
      </c>
      <c r="AG1199" s="57">
        <f t="shared" si="224"/>
        <v>-0.70457126113875557</v>
      </c>
      <c r="AH1199" s="59">
        <f t="shared" si="225"/>
        <v>2.0490847278213917</v>
      </c>
      <c r="AI1199" s="60">
        <f t="shared" si="226"/>
        <v>0.62800119443309432</v>
      </c>
    </row>
    <row r="1200" spans="2:35">
      <c r="B1200" s="11"/>
      <c r="E1200" s="27">
        <f t="shared" si="217"/>
        <v>5222355.5542136757</v>
      </c>
      <c r="F1200" s="27">
        <f t="shared" si="218"/>
        <v>7361215.9830190213</v>
      </c>
      <c r="G1200" s="37">
        <f t="shared" si="219"/>
        <v>6830537.396064423</v>
      </c>
      <c r="H1200" s="37">
        <f t="shared" si="220"/>
        <v>6694185.7548549948</v>
      </c>
      <c r="I1200" s="30"/>
      <c r="J1200" s="31"/>
      <c r="K1200" s="10">
        <f t="shared" si="227"/>
        <v>365.07749999999999</v>
      </c>
      <c r="L1200" s="10">
        <f t="shared" si="228"/>
        <v>365.22749999999996</v>
      </c>
      <c r="M1200" s="8">
        <v>43198</v>
      </c>
      <c r="N1200" s="16">
        <v>0.10416666666666667</v>
      </c>
      <c r="O1200" s="6">
        <v>364.2</v>
      </c>
      <c r="P1200" s="1">
        <v>7.8479999999999999</v>
      </c>
      <c r="Q1200" s="1">
        <v>2.33</v>
      </c>
      <c r="R1200" s="1">
        <v>0.49</v>
      </c>
      <c r="S1200" s="10">
        <v>-3</v>
      </c>
      <c r="T1200" s="10">
        <v>73.319999999999993</v>
      </c>
      <c r="U1200" s="10">
        <v>22.26</v>
      </c>
      <c r="V1200" s="12">
        <v>5</v>
      </c>
      <c r="W1200" s="10">
        <v>25.5</v>
      </c>
      <c r="X1200" s="12">
        <v>5</v>
      </c>
      <c r="Y1200" s="10">
        <v>50.58</v>
      </c>
      <c r="Z1200" s="12">
        <v>5</v>
      </c>
      <c r="AA1200" s="10">
        <v>150</v>
      </c>
      <c r="AB1200" s="6">
        <v>6</v>
      </c>
      <c r="AD1200" s="2">
        <f t="shared" si="221"/>
        <v>0.97755712817934159</v>
      </c>
      <c r="AE1200" s="58">
        <f t="shared" si="222"/>
        <v>-0.37840116332466944</v>
      </c>
      <c r="AF1200" s="58">
        <f t="shared" si="223"/>
        <v>0.85625077942297922</v>
      </c>
      <c r="AG1200" s="57">
        <f t="shared" si="224"/>
        <v>-0.67399020172283108</v>
      </c>
      <c r="AH1200" s="59">
        <f t="shared" si="225"/>
        <v>1.9950643160555415</v>
      </c>
      <c r="AI1200" s="60">
        <f t="shared" si="226"/>
        <v>0.58761801286350968</v>
      </c>
    </row>
    <row r="1201" spans="2:35">
      <c r="B1201" s="11"/>
      <c r="E1201" s="27">
        <f t="shared" si="217"/>
        <v>4755496.8222979363</v>
      </c>
      <c r="F1201" s="27">
        <f t="shared" si="218"/>
        <v>6991594.9921582732</v>
      </c>
      <c r="G1201" s="37">
        <f t="shared" si="219"/>
        <v>6267837.0681640748</v>
      </c>
      <c r="H1201" s="37">
        <f t="shared" si="220"/>
        <v>6293032.9768389203</v>
      </c>
      <c r="I1201" s="30"/>
      <c r="J1201" s="31"/>
      <c r="K1201" s="10">
        <f t="shared" si="227"/>
        <v>363.01499999999999</v>
      </c>
      <c r="L1201" s="10">
        <f t="shared" si="228"/>
        <v>363.16950000000003</v>
      </c>
      <c r="M1201" s="8">
        <v>43197</v>
      </c>
      <c r="N1201" s="16">
        <v>0.53819444444444442</v>
      </c>
      <c r="O1201" s="6">
        <v>364.05</v>
      </c>
      <c r="P1201" s="1">
        <v>7.8479999999999999</v>
      </c>
      <c r="Q1201" s="1">
        <v>2.4700000000000002</v>
      </c>
      <c r="R1201" s="1">
        <v>0.54</v>
      </c>
      <c r="S1201" s="10">
        <v>-2</v>
      </c>
      <c r="T1201" s="10">
        <v>73.05</v>
      </c>
      <c r="U1201" s="10">
        <v>21.99</v>
      </c>
      <c r="V1201" s="12">
        <v>5</v>
      </c>
      <c r="W1201" s="10">
        <v>28.5</v>
      </c>
      <c r="X1201" s="12">
        <v>5</v>
      </c>
      <c r="Y1201" s="10">
        <v>50.43</v>
      </c>
      <c r="Z1201" s="12">
        <v>5</v>
      </c>
      <c r="AA1201" s="10">
        <v>154.5</v>
      </c>
      <c r="AB1201" s="6">
        <v>6</v>
      </c>
      <c r="AD1201" s="2">
        <f t="shared" si="221"/>
        <v>0.90874211538838656</v>
      </c>
      <c r="AE1201" s="58">
        <f t="shared" si="222"/>
        <v>-0.35073510215357817</v>
      </c>
      <c r="AF1201" s="58">
        <f t="shared" si="223"/>
        <v>0.84570338617514362</v>
      </c>
      <c r="AG1201" s="57">
        <f t="shared" si="224"/>
        <v>-0.72781930501042769</v>
      </c>
      <c r="AH1201" s="59">
        <f t="shared" si="225"/>
        <v>2.0888873638526051</v>
      </c>
      <c r="AI1201" s="60">
        <f t="shared" si="226"/>
        <v>0.65565547231465482</v>
      </c>
    </row>
    <row r="1202" spans="2:35">
      <c r="B1202" s="11"/>
      <c r="E1202" s="27">
        <f t="shared" si="217"/>
        <v>5282664.6479277816</v>
      </c>
      <c r="F1202" s="27">
        <f t="shared" si="218"/>
        <v>7500900.2132878313</v>
      </c>
      <c r="G1202" s="37">
        <f t="shared" si="219"/>
        <v>6954786.6262860093</v>
      </c>
      <c r="H1202" s="37">
        <f t="shared" si="220"/>
        <v>6822839.4091195799</v>
      </c>
      <c r="I1202" s="30"/>
      <c r="J1202" s="31"/>
      <c r="K1202" s="10">
        <f t="shared" si="227"/>
        <v>361.90500000000003</v>
      </c>
      <c r="L1202" s="10">
        <f t="shared" si="228"/>
        <v>362.05200000000002</v>
      </c>
      <c r="M1202" s="8">
        <v>43197</v>
      </c>
      <c r="N1202" s="16">
        <v>0.70416666666666661</v>
      </c>
      <c r="O1202" s="6">
        <v>364.05</v>
      </c>
      <c r="P1202" s="1">
        <v>7.8479999999999999</v>
      </c>
      <c r="Q1202" s="1">
        <v>2.31</v>
      </c>
      <c r="R1202" s="1">
        <v>0.47</v>
      </c>
      <c r="S1202" s="10">
        <v>-1.5</v>
      </c>
      <c r="T1202" s="10">
        <v>73.02</v>
      </c>
      <c r="U1202" s="10">
        <v>22.08</v>
      </c>
      <c r="V1202" s="12">
        <v>5</v>
      </c>
      <c r="W1202" s="10">
        <v>24</v>
      </c>
      <c r="X1202" s="12">
        <v>5</v>
      </c>
      <c r="Y1202" s="10">
        <v>50.13</v>
      </c>
      <c r="Z1202" s="12">
        <v>5</v>
      </c>
      <c r="AA1202" s="10">
        <v>147</v>
      </c>
      <c r="AB1202" s="6">
        <v>6</v>
      </c>
      <c r="AD1202" s="2">
        <f t="shared" si="221"/>
        <v>1.009439364487497</v>
      </c>
      <c r="AE1202" s="58">
        <f t="shared" si="222"/>
        <v>-0.38232513951114466</v>
      </c>
      <c r="AF1202" s="58">
        <f t="shared" si="223"/>
        <v>0.85427624755706089</v>
      </c>
      <c r="AG1202" s="57">
        <f t="shared" si="224"/>
        <v>-0.68401668667245841</v>
      </c>
      <c r="AH1202" s="59">
        <f t="shared" si="225"/>
        <v>1.9733781318568107</v>
      </c>
      <c r="AI1202" s="60">
        <f t="shared" si="226"/>
        <v>0.56493635901045569</v>
      </c>
    </row>
    <row r="1203" spans="2:35">
      <c r="B1203" s="11"/>
      <c r="E1203" s="27">
        <f t="shared" si="217"/>
        <v>4980077.3696289184</v>
      </c>
      <c r="F1203" s="27">
        <f t="shared" si="218"/>
        <v>8747096.1087959912</v>
      </c>
      <c r="G1203" s="37">
        <f t="shared" si="219"/>
        <v>7313003.4568135887</v>
      </c>
      <c r="H1203" s="37">
        <f t="shared" si="220"/>
        <v>7805235.009785627</v>
      </c>
      <c r="I1203" s="30"/>
      <c r="J1203" s="31"/>
      <c r="K1203" s="10">
        <f t="shared" si="227"/>
        <v>363.66750000000002</v>
      </c>
      <c r="L1203" s="10">
        <f t="shared" si="228"/>
        <v>363.81450000000001</v>
      </c>
      <c r="M1203" s="8">
        <v>43197</v>
      </c>
      <c r="N1203" s="16">
        <v>0.7597222222222223</v>
      </c>
      <c r="O1203" s="6">
        <v>364.05</v>
      </c>
      <c r="P1203" s="1">
        <v>7.8479999999999999</v>
      </c>
      <c r="Q1203" s="1">
        <v>2.4</v>
      </c>
      <c r="R1203" s="1">
        <v>0.34</v>
      </c>
      <c r="S1203" s="10">
        <v>-2.9</v>
      </c>
      <c r="T1203" s="10">
        <v>73.44</v>
      </c>
      <c r="U1203" s="10">
        <v>22.14</v>
      </c>
      <c r="V1203" s="12">
        <v>5</v>
      </c>
      <c r="W1203" s="10">
        <v>16.5</v>
      </c>
      <c r="X1203" s="12">
        <v>5</v>
      </c>
      <c r="Y1203" s="10">
        <v>50.43</v>
      </c>
      <c r="Z1203" s="12">
        <v>5</v>
      </c>
      <c r="AA1203" s="10">
        <v>147</v>
      </c>
      <c r="AB1203" s="6">
        <v>6</v>
      </c>
      <c r="AD1203" s="2">
        <f t="shared" si="221"/>
        <v>1.2782097911615926</v>
      </c>
      <c r="AE1203" s="58">
        <f t="shared" si="222"/>
        <v>-0.36395679810288051</v>
      </c>
      <c r="AF1203" s="58">
        <f t="shared" si="223"/>
        <v>0.80205284021328715</v>
      </c>
      <c r="AG1203" s="57">
        <f t="shared" si="224"/>
        <v>-0.95797018926424338</v>
      </c>
      <c r="AH1203" s="59">
        <f t="shared" si="225"/>
        <v>1.9249268165118891</v>
      </c>
      <c r="AI1203" s="60">
        <f t="shared" si="226"/>
        <v>0.43528723952191012</v>
      </c>
    </row>
    <row r="1204" spans="2:35">
      <c r="B1204" s="11"/>
      <c r="E1204" s="27">
        <f t="shared" si="217"/>
        <v>5043564.5373923695</v>
      </c>
      <c r="F1204" s="27">
        <f t="shared" si="218"/>
        <v>7512529.1396569721</v>
      </c>
      <c r="G1204" s="37">
        <f t="shared" si="219"/>
        <v>6766009.8030971419</v>
      </c>
      <c r="H1204" s="37">
        <f t="shared" si="220"/>
        <v>6780671.8207415948</v>
      </c>
      <c r="I1204" s="30"/>
      <c r="J1204" s="31"/>
      <c r="K1204" s="10">
        <f t="shared" si="227"/>
        <v>364.79250000000002</v>
      </c>
      <c r="L1204" s="10">
        <f t="shared" si="228"/>
        <v>364.9425</v>
      </c>
      <c r="M1204" s="8">
        <v>43197</v>
      </c>
      <c r="N1204" s="16">
        <v>0.80902777777777779</v>
      </c>
      <c r="O1204" s="6">
        <v>364.05</v>
      </c>
      <c r="P1204" s="1">
        <v>7.8479999999999999</v>
      </c>
      <c r="Q1204" s="1">
        <v>2.38</v>
      </c>
      <c r="R1204" s="1">
        <v>0.47</v>
      </c>
      <c r="S1204" s="10">
        <v>-2.6</v>
      </c>
      <c r="T1204" s="10">
        <v>73.56</v>
      </c>
      <c r="U1204" s="10">
        <v>22.35</v>
      </c>
      <c r="V1204" s="12">
        <v>5</v>
      </c>
      <c r="W1204" s="10">
        <v>28.5</v>
      </c>
      <c r="X1204" s="12">
        <v>5</v>
      </c>
      <c r="Y1204" s="10">
        <v>50.43</v>
      </c>
      <c r="Z1204" s="12">
        <v>5</v>
      </c>
      <c r="AA1204" s="10">
        <v>150</v>
      </c>
      <c r="AB1204" s="6">
        <v>6</v>
      </c>
      <c r="AD1204" s="2">
        <f t="shared" si="221"/>
        <v>1.0086482649045498</v>
      </c>
      <c r="AE1204" s="58">
        <f t="shared" si="222"/>
        <v>-0.36786815913012161</v>
      </c>
      <c r="AF1204" s="58">
        <f t="shared" si="223"/>
        <v>0.84202150338962167</v>
      </c>
      <c r="AG1204" s="57">
        <f t="shared" si="224"/>
        <v>-0.74676817426469766</v>
      </c>
      <c r="AH1204" s="59">
        <f t="shared" si="225"/>
        <v>2.0040111780672993</v>
      </c>
      <c r="AI1204" s="60">
        <f t="shared" si="226"/>
        <v>0.57315841809408719</v>
      </c>
    </row>
    <row r="1205" spans="2:35">
      <c r="B1205" s="11"/>
      <c r="E1205" s="27">
        <f t="shared" si="217"/>
        <v>4886062.8209259212</v>
      </c>
      <c r="F1205" s="27">
        <f t="shared" si="218"/>
        <v>6937596.1270914637</v>
      </c>
      <c r="G1205" s="37">
        <f t="shared" si="219"/>
        <v>6347231.9501871113</v>
      </c>
      <c r="H1205" s="37">
        <f t="shared" si="220"/>
        <v>6276336.4153346093</v>
      </c>
      <c r="I1205" s="30"/>
      <c r="J1205" s="31"/>
      <c r="K1205" s="10">
        <f t="shared" si="227"/>
        <v>364.1925</v>
      </c>
      <c r="L1205" s="10">
        <f t="shared" si="228"/>
        <v>364.34249999999997</v>
      </c>
      <c r="M1205" s="8">
        <v>43197</v>
      </c>
      <c r="N1205" s="16">
        <v>0.81736111111111109</v>
      </c>
      <c r="O1205" s="6">
        <v>364.05</v>
      </c>
      <c r="P1205" s="1">
        <v>7.8479999999999999</v>
      </c>
      <c r="Q1205" s="1">
        <v>2.4300000000000002</v>
      </c>
      <c r="R1205" s="1">
        <v>0.55000000000000004</v>
      </c>
      <c r="S1205" s="10">
        <v>-3.1</v>
      </c>
      <c r="T1205" s="10">
        <v>73.83</v>
      </c>
      <c r="U1205" s="10">
        <v>22.56</v>
      </c>
      <c r="V1205" s="12">
        <v>5</v>
      </c>
      <c r="W1205" s="10">
        <v>28.5</v>
      </c>
      <c r="X1205" s="12">
        <v>5</v>
      </c>
      <c r="Y1205" s="10">
        <v>50.1</v>
      </c>
      <c r="Z1205" s="12">
        <v>5</v>
      </c>
      <c r="AA1205" s="10">
        <v>150</v>
      </c>
      <c r="AB1205" s="6">
        <v>6</v>
      </c>
      <c r="AD1205" s="2">
        <f t="shared" si="221"/>
        <v>0.8953586761737764</v>
      </c>
      <c r="AE1205" s="58">
        <f t="shared" si="222"/>
        <v>-0.35822648013049652</v>
      </c>
      <c r="AF1205" s="58">
        <f t="shared" si="223"/>
        <v>0.85447300240059165</v>
      </c>
      <c r="AG1205" s="57">
        <f t="shared" si="224"/>
        <v>-0.68301654527414712</v>
      </c>
      <c r="AH1205" s="59">
        <f t="shared" si="225"/>
        <v>2.0763693958334377</v>
      </c>
      <c r="AI1205" s="60">
        <f t="shared" si="226"/>
        <v>0.66094351235298499</v>
      </c>
    </row>
    <row r="1206" spans="2:35">
      <c r="B1206" s="11"/>
      <c r="E1206" s="27">
        <f t="shared" si="217"/>
        <v>5105581.3453283319</v>
      </c>
      <c r="F1206" s="27">
        <f t="shared" si="218"/>
        <v>6905173.4551567854</v>
      </c>
      <c r="G1206" s="37">
        <f t="shared" si="219"/>
        <v>6493808.2491543228</v>
      </c>
      <c r="H1206" s="37">
        <f t="shared" si="220"/>
        <v>6295592.9964562515</v>
      </c>
      <c r="I1206" s="30"/>
      <c r="J1206" s="31"/>
      <c r="K1206" s="10">
        <f t="shared" si="227"/>
        <v>360.90750000000003</v>
      </c>
      <c r="L1206" s="10">
        <f t="shared" si="228"/>
        <v>361.06050000000005</v>
      </c>
      <c r="M1206" s="8">
        <v>43197</v>
      </c>
      <c r="N1206" s="16">
        <v>0.88541666666666663</v>
      </c>
      <c r="O1206" s="6">
        <v>364.05</v>
      </c>
      <c r="P1206" s="1">
        <v>7.8479999999999999</v>
      </c>
      <c r="Q1206" s="1">
        <v>2.37</v>
      </c>
      <c r="R1206" s="1">
        <v>0.56000000000000005</v>
      </c>
      <c r="S1206" s="10">
        <v>-4.9000000000000004</v>
      </c>
      <c r="T1206" s="10">
        <v>72.84</v>
      </c>
      <c r="U1206" s="10">
        <v>22.08</v>
      </c>
      <c r="V1206" s="12">
        <v>5</v>
      </c>
      <c r="W1206" s="10">
        <v>28.5</v>
      </c>
      <c r="X1206" s="12">
        <v>5</v>
      </c>
      <c r="Y1206" s="10">
        <v>49.92</v>
      </c>
      <c r="Z1206" s="12">
        <v>5</v>
      </c>
      <c r="AA1206" s="10">
        <v>153</v>
      </c>
      <c r="AB1206" s="6">
        <v>6</v>
      </c>
      <c r="AD1206" s="2">
        <f t="shared" si="221"/>
        <v>0.8812213148562662</v>
      </c>
      <c r="AE1206" s="58">
        <f t="shared" si="222"/>
        <v>-0.37025700824795382</v>
      </c>
      <c r="AF1206" s="58">
        <f t="shared" si="223"/>
        <v>0.86737728133147574</v>
      </c>
      <c r="AG1206" s="57">
        <f t="shared" si="224"/>
        <v>-0.61791957240968998</v>
      </c>
      <c r="AH1206" s="59">
        <f t="shared" si="225"/>
        <v>2.0556841567555977</v>
      </c>
      <c r="AI1206" s="60">
        <f t="shared" si="226"/>
        <v>0.66294879299977549</v>
      </c>
    </row>
    <row r="1207" spans="2:35">
      <c r="B1207" s="11"/>
      <c r="E1207" s="27">
        <f t="shared" si="217"/>
        <v>5241234.5697653089</v>
      </c>
      <c r="F1207" s="27">
        <f t="shared" si="218"/>
        <v>7014588.7505487436</v>
      </c>
      <c r="G1207" s="37">
        <f t="shared" si="219"/>
        <v>6645684.2858633269</v>
      </c>
      <c r="H1207" s="37">
        <f t="shared" si="220"/>
        <v>6410590.9331709463</v>
      </c>
      <c r="I1207" s="30"/>
      <c r="J1207" s="31"/>
      <c r="K1207" s="10">
        <f t="shared" si="227"/>
        <v>362.84250000000003</v>
      </c>
      <c r="L1207" s="10">
        <f t="shared" si="228"/>
        <v>362.99100000000004</v>
      </c>
      <c r="M1207" s="8">
        <v>43197</v>
      </c>
      <c r="N1207" s="16">
        <v>0.97499999999999998</v>
      </c>
      <c r="O1207" s="6">
        <v>364.05</v>
      </c>
      <c r="P1207" s="1">
        <v>7.8479999999999999</v>
      </c>
      <c r="Q1207" s="1">
        <v>2.34</v>
      </c>
      <c r="R1207" s="1">
        <v>0.55000000000000004</v>
      </c>
      <c r="S1207" s="10">
        <v>-6.5</v>
      </c>
      <c r="T1207" s="10">
        <v>73.53</v>
      </c>
      <c r="U1207" s="10">
        <v>22.26</v>
      </c>
      <c r="V1207" s="12">
        <v>5</v>
      </c>
      <c r="W1207" s="10">
        <v>30</v>
      </c>
      <c r="X1207" s="12">
        <v>5</v>
      </c>
      <c r="Y1207" s="10">
        <v>50.13</v>
      </c>
      <c r="Z1207" s="12">
        <v>5</v>
      </c>
      <c r="AA1207" s="10">
        <v>148.5</v>
      </c>
      <c r="AB1207" s="6">
        <v>6</v>
      </c>
      <c r="AD1207" s="2">
        <f t="shared" si="221"/>
        <v>0.89088282310381417</v>
      </c>
      <c r="AE1207" s="58">
        <f t="shared" si="222"/>
        <v>-0.37685744019884115</v>
      </c>
      <c r="AF1207" s="58">
        <f t="shared" si="223"/>
        <v>0.870337423272454</v>
      </c>
      <c r="AG1207" s="57">
        <f t="shared" si="224"/>
        <v>-0.6031234203059247</v>
      </c>
      <c r="AH1207" s="59">
        <f t="shared" si="225"/>
        <v>2.0365895704575423</v>
      </c>
      <c r="AI1207" s="60">
        <f t="shared" si="226"/>
        <v>0.64889590211341897</v>
      </c>
    </row>
    <row r="1208" spans="2:35">
      <c r="B1208" s="11"/>
      <c r="E1208" s="27">
        <f t="shared" si="217"/>
        <v>5066964.029487432</v>
      </c>
      <c r="F1208" s="27">
        <f t="shared" si="218"/>
        <v>6770282.9631198356</v>
      </c>
      <c r="G1208" s="37">
        <f t="shared" si="219"/>
        <v>6394753.6025788682</v>
      </c>
      <c r="H1208" s="37">
        <f t="shared" si="220"/>
        <v>6179036.5960924644</v>
      </c>
      <c r="I1208" s="30"/>
      <c r="J1208" s="31"/>
      <c r="K1208" s="10">
        <f t="shared" si="227"/>
        <v>364.95</v>
      </c>
      <c r="L1208" s="10">
        <f t="shared" si="228"/>
        <v>365.10149999999999</v>
      </c>
      <c r="M1208" s="8">
        <v>43198</v>
      </c>
      <c r="N1208" s="16">
        <v>0.15625</v>
      </c>
      <c r="O1208" s="6">
        <v>364.05</v>
      </c>
      <c r="P1208" s="1">
        <v>7.8479999999999999</v>
      </c>
      <c r="Q1208" s="1">
        <v>2.38</v>
      </c>
      <c r="R1208" s="1">
        <v>0.57999999999999996</v>
      </c>
      <c r="S1208" s="10">
        <v>-4.5999999999999996</v>
      </c>
      <c r="T1208" s="10">
        <v>73.53</v>
      </c>
      <c r="U1208" s="10">
        <v>22.14</v>
      </c>
      <c r="V1208" s="12">
        <v>5</v>
      </c>
      <c r="W1208" s="10">
        <v>28.5</v>
      </c>
      <c r="X1208" s="12">
        <v>5</v>
      </c>
      <c r="Y1208" s="10">
        <v>50.67</v>
      </c>
      <c r="Z1208" s="12">
        <v>5</v>
      </c>
      <c r="AA1208" s="10">
        <v>151.5</v>
      </c>
      <c r="AB1208" s="6">
        <v>6</v>
      </c>
      <c r="AD1208" s="2">
        <f t="shared" si="221"/>
        <v>0.85827043044295581</v>
      </c>
      <c r="AE1208" s="58">
        <f t="shared" si="222"/>
        <v>-0.36818251304009808</v>
      </c>
      <c r="AF1208" s="58">
        <f t="shared" si="223"/>
        <v>0.87066300136490082</v>
      </c>
      <c r="AG1208" s="57">
        <f t="shared" si="224"/>
        <v>-0.60149910398037321</v>
      </c>
      <c r="AH1208" s="59">
        <f t="shared" si="225"/>
        <v>2.0721779432484642</v>
      </c>
      <c r="AI1208" s="60">
        <f t="shared" si="226"/>
        <v>0.68403433869803942</v>
      </c>
    </row>
    <row r="1209" spans="2:35">
      <c r="B1209" s="11"/>
      <c r="E1209" s="27">
        <f t="shared" si="217"/>
        <v>5019554.1522062598</v>
      </c>
      <c r="F1209" s="27">
        <f t="shared" si="218"/>
        <v>7914001.1260457439</v>
      </c>
      <c r="G1209" s="37">
        <f t="shared" si="219"/>
        <v>6916602.8379037324</v>
      </c>
      <c r="H1209" s="37">
        <f t="shared" si="220"/>
        <v>7084899.6682728911</v>
      </c>
      <c r="I1209" s="30"/>
      <c r="J1209" s="31"/>
      <c r="K1209" s="10">
        <f t="shared" si="227"/>
        <v>364.63499999999999</v>
      </c>
      <c r="L1209" s="10">
        <f t="shared" si="228"/>
        <v>364.78199999999998</v>
      </c>
      <c r="M1209" s="8">
        <v>43196</v>
      </c>
      <c r="N1209" s="16">
        <v>0.31180555555555556</v>
      </c>
      <c r="O1209" s="6">
        <v>363.9</v>
      </c>
      <c r="P1209" s="1">
        <v>7.8479999999999999</v>
      </c>
      <c r="Q1209" s="1">
        <v>2.4300000000000002</v>
      </c>
      <c r="R1209" s="1">
        <v>0.45</v>
      </c>
      <c r="S1209" s="10">
        <v>-9.6999999999999993</v>
      </c>
      <c r="T1209" s="10">
        <v>73.8</v>
      </c>
      <c r="U1209" s="10">
        <v>22.68</v>
      </c>
      <c r="V1209" s="12">
        <v>5</v>
      </c>
      <c r="W1209" s="10">
        <v>0</v>
      </c>
      <c r="X1209" s="12">
        <v>3</v>
      </c>
      <c r="Y1209" s="10">
        <v>50.1</v>
      </c>
      <c r="Z1209" s="12">
        <v>5</v>
      </c>
      <c r="AA1209" s="10">
        <v>147</v>
      </c>
      <c r="AB1209" s="6">
        <v>6</v>
      </c>
      <c r="AD1209" s="2">
        <f t="shared" si="221"/>
        <v>1.02476093172351</v>
      </c>
      <c r="AE1209" s="58">
        <f t="shared" si="222"/>
        <v>-0.35980740555841983</v>
      </c>
      <c r="AF1209" s="58">
        <f t="shared" si="223"/>
        <v>0.82783167413480174</v>
      </c>
      <c r="AG1209" s="57">
        <f t="shared" si="224"/>
        <v>-0.82057960831128696</v>
      </c>
      <c r="AH1209" s="59">
        <f t="shared" si="225"/>
        <v>2.0116309681475686</v>
      </c>
      <c r="AI1209" s="60">
        <f t="shared" si="226"/>
        <v>0.55817512024237426</v>
      </c>
    </row>
    <row r="1210" spans="2:35">
      <c r="B1210" s="11"/>
      <c r="E1210" s="27">
        <f t="shared" si="217"/>
        <v>4577997.08924112</v>
      </c>
      <c r="F1210" s="27">
        <f t="shared" si="218"/>
        <v>7052867.7825472392</v>
      </c>
      <c r="G1210" s="37">
        <f t="shared" si="219"/>
        <v>6141259.4547541877</v>
      </c>
      <c r="H1210" s="37">
        <f t="shared" si="220"/>
        <v>6305543.8359311093</v>
      </c>
      <c r="I1210" s="30"/>
      <c r="J1210" s="31"/>
      <c r="K1210" s="10">
        <f t="shared" si="227"/>
        <v>365.16750000000002</v>
      </c>
      <c r="L1210" s="10">
        <f t="shared" si="228"/>
        <v>365.31900000000002</v>
      </c>
      <c r="M1210" s="8">
        <v>43196</v>
      </c>
      <c r="N1210" s="16">
        <v>0.91875000000000007</v>
      </c>
      <c r="O1210" s="6">
        <v>363.9</v>
      </c>
      <c r="P1210" s="1">
        <v>7.8479999999999999</v>
      </c>
      <c r="Q1210" s="1">
        <v>2.5299999999999998</v>
      </c>
      <c r="R1210" s="1">
        <v>0.53</v>
      </c>
      <c r="S1210" s="10">
        <v>0.6</v>
      </c>
      <c r="T1210" s="10">
        <v>73.650000000000006</v>
      </c>
      <c r="U1210" s="10">
        <v>22.17</v>
      </c>
      <c r="V1210" s="12">
        <v>5</v>
      </c>
      <c r="W1210" s="10">
        <v>102</v>
      </c>
      <c r="X1210" s="12">
        <v>5</v>
      </c>
      <c r="Y1210" s="10">
        <v>50.61</v>
      </c>
      <c r="Z1210" s="12">
        <v>5</v>
      </c>
      <c r="AA1210" s="10">
        <v>151.5</v>
      </c>
      <c r="AB1210" s="6">
        <v>6</v>
      </c>
      <c r="AD1210" s="2">
        <f t="shared" si="221"/>
        <v>0.92198704114668817</v>
      </c>
      <c r="AE1210" s="58">
        <f t="shared" si="222"/>
        <v>-0.34001009016605588</v>
      </c>
      <c r="AF1210" s="58">
        <f t="shared" si="223"/>
        <v>0.83451144661272891</v>
      </c>
      <c r="AG1210" s="57">
        <f t="shared" si="224"/>
        <v>-0.78567701924637845</v>
      </c>
      <c r="AH1210" s="59">
        <f t="shared" si="225"/>
        <v>2.1113139599302038</v>
      </c>
      <c r="AI1210" s="60">
        <f t="shared" si="226"/>
        <v>0.65214410298753211</v>
      </c>
    </row>
    <row r="1211" spans="2:35">
      <c r="B1211" s="11"/>
      <c r="E1211" s="27">
        <f t="shared" si="217"/>
        <v>5068747.3344445992</v>
      </c>
      <c r="F1211" s="27">
        <f t="shared" si="218"/>
        <v>6988834.9946735362</v>
      </c>
      <c r="G1211" s="37">
        <f t="shared" si="219"/>
        <v>6515747.2201633928</v>
      </c>
      <c r="H1211" s="37">
        <f t="shared" si="220"/>
        <v>6358699.9449778283</v>
      </c>
      <c r="I1211" s="30"/>
      <c r="J1211" s="31"/>
      <c r="K1211" s="10">
        <f t="shared" si="227"/>
        <v>360.75</v>
      </c>
      <c r="L1211" s="10">
        <f t="shared" si="228"/>
        <v>360.75450000000001</v>
      </c>
      <c r="M1211" s="8">
        <v>43197</v>
      </c>
      <c r="N1211" s="16">
        <v>0.72083333333333333</v>
      </c>
      <c r="O1211" s="6">
        <v>363.9</v>
      </c>
      <c r="P1211" s="1">
        <v>7.8479999999999999</v>
      </c>
      <c r="Q1211" s="1">
        <v>2.37</v>
      </c>
      <c r="R1211" s="1">
        <v>0.54</v>
      </c>
      <c r="S1211" s="10">
        <v>-1.5</v>
      </c>
      <c r="T1211" s="10">
        <v>73.02</v>
      </c>
      <c r="U1211" s="10">
        <v>22.26</v>
      </c>
      <c r="V1211" s="12">
        <v>5</v>
      </c>
      <c r="W1211" s="10">
        <v>25.5</v>
      </c>
      <c r="X1211" s="12">
        <v>5</v>
      </c>
      <c r="Y1211" s="10">
        <v>49.86</v>
      </c>
      <c r="Z1211" s="12">
        <v>5</v>
      </c>
      <c r="AA1211" s="10">
        <v>4.5</v>
      </c>
      <c r="AB1211" s="6">
        <v>6</v>
      </c>
      <c r="AD1211" s="2">
        <f t="shared" si="221"/>
        <v>0.90870146971778776</v>
      </c>
      <c r="AE1211" s="58">
        <f t="shared" si="222"/>
        <v>-0.36957956750647503</v>
      </c>
      <c r="AF1211" s="58">
        <f t="shared" si="223"/>
        <v>0.86216373746234143</v>
      </c>
      <c r="AG1211" s="57">
        <f t="shared" si="224"/>
        <v>-0.64410247489081685</v>
      </c>
      <c r="AH1211" s="59">
        <f t="shared" si="225"/>
        <v>2.0433280577857493</v>
      </c>
      <c r="AI1211" s="60">
        <f t="shared" si="226"/>
        <v>0.64313775795399464</v>
      </c>
    </row>
    <row r="1212" spans="2:35">
      <c r="B1212" s="11"/>
      <c r="E1212" s="27">
        <f t="shared" si="217"/>
        <v>5389317.4835218703</v>
      </c>
      <c r="F1212" s="27">
        <f t="shared" si="218"/>
        <v>6899870.8820970235</v>
      </c>
      <c r="G1212" s="37">
        <f t="shared" si="219"/>
        <v>6683505.7316872878</v>
      </c>
      <c r="H1212" s="37">
        <f t="shared" si="220"/>
        <v>6354375.8642088827</v>
      </c>
      <c r="I1212" s="30"/>
      <c r="J1212" s="31"/>
      <c r="K1212" s="10">
        <f t="shared" si="227"/>
        <v>365.71499999999997</v>
      </c>
      <c r="L1212" s="10">
        <f t="shared" si="228"/>
        <v>365.86950000000002</v>
      </c>
      <c r="M1212" s="8">
        <v>43197</v>
      </c>
      <c r="N1212" s="16">
        <v>0.8847222222222223</v>
      </c>
      <c r="O1212" s="6">
        <v>363.9</v>
      </c>
      <c r="P1212" s="1">
        <v>7.8479999999999999</v>
      </c>
      <c r="Q1212" s="1">
        <v>2.29</v>
      </c>
      <c r="R1212" s="1">
        <v>0.56000000000000005</v>
      </c>
      <c r="S1212" s="10">
        <v>-4.5999999999999996</v>
      </c>
      <c r="T1212" s="10">
        <v>73.349999999999994</v>
      </c>
      <c r="U1212" s="10">
        <v>22.44</v>
      </c>
      <c r="V1212" s="12">
        <v>5</v>
      </c>
      <c r="W1212" s="10">
        <v>28.5</v>
      </c>
      <c r="X1212" s="12">
        <v>5</v>
      </c>
      <c r="Y1212" s="10">
        <v>50.52</v>
      </c>
      <c r="Z1212" s="12">
        <v>5</v>
      </c>
      <c r="AA1212" s="10">
        <v>154.5</v>
      </c>
      <c r="AB1212" s="6">
        <v>6</v>
      </c>
      <c r="AD1212" s="2">
        <f t="shared" si="221"/>
        <v>0.88132310535041469</v>
      </c>
      <c r="AE1212" s="58">
        <f t="shared" si="222"/>
        <v>-0.3869628215771167</v>
      </c>
      <c r="AF1212" s="58">
        <f t="shared" si="223"/>
        <v>0.88304007372735704</v>
      </c>
      <c r="AG1212" s="57">
        <f t="shared" si="224"/>
        <v>-0.54019587018412385</v>
      </c>
      <c r="AH1212" s="59">
        <f t="shared" si="225"/>
        <v>2.0221617688356477</v>
      </c>
      <c r="AI1212" s="60">
        <f t="shared" si="226"/>
        <v>0.65118983706697642</v>
      </c>
    </row>
    <row r="1213" spans="2:35">
      <c r="B1213" s="11"/>
      <c r="E1213" s="27">
        <f t="shared" si="217"/>
        <v>5276700.1534919953</v>
      </c>
      <c r="F1213" s="27">
        <f t="shared" si="218"/>
        <v>7033666.6125704981</v>
      </c>
      <c r="G1213" s="37">
        <f t="shared" si="219"/>
        <v>6685527.2739300858</v>
      </c>
      <c r="H1213" s="37">
        <f t="shared" si="220"/>
        <v>6437146.9914337862</v>
      </c>
      <c r="I1213" s="30"/>
      <c r="J1213" s="31"/>
      <c r="K1213" s="10">
        <f t="shared" si="227"/>
        <v>363</v>
      </c>
      <c r="L1213" s="10">
        <f t="shared" si="228"/>
        <v>363.15</v>
      </c>
      <c r="M1213" s="8">
        <v>43197</v>
      </c>
      <c r="N1213" s="16">
        <v>0.89444444444444438</v>
      </c>
      <c r="O1213" s="6">
        <v>363.9</v>
      </c>
      <c r="P1213" s="1">
        <v>7.8479999999999999</v>
      </c>
      <c r="Q1213" s="1">
        <v>2.3199999999999998</v>
      </c>
      <c r="R1213" s="1">
        <v>0.54</v>
      </c>
      <c r="S1213" s="10">
        <v>-4.5999999999999996</v>
      </c>
      <c r="T1213" s="10">
        <v>73.650000000000006</v>
      </c>
      <c r="U1213" s="10">
        <v>22.5</v>
      </c>
      <c r="V1213" s="12">
        <v>5</v>
      </c>
      <c r="W1213" s="10">
        <v>30</v>
      </c>
      <c r="X1213" s="12">
        <v>5</v>
      </c>
      <c r="Y1213" s="10">
        <v>49.92</v>
      </c>
      <c r="Z1213" s="12">
        <v>5</v>
      </c>
      <c r="AA1213" s="10">
        <v>150</v>
      </c>
      <c r="AB1213" s="6">
        <v>6</v>
      </c>
      <c r="AD1213" s="2">
        <f t="shared" si="221"/>
        <v>0.9060491731367184</v>
      </c>
      <c r="AE1213" s="58">
        <f t="shared" si="222"/>
        <v>-0.38040821740239761</v>
      </c>
      <c r="AF1213" s="58">
        <f t="shared" si="223"/>
        <v>0.8714787829222973</v>
      </c>
      <c r="AG1213" s="57">
        <f t="shared" si="224"/>
        <v>-0.59743181786271893</v>
      </c>
      <c r="AH1213" s="59">
        <f t="shared" si="225"/>
        <v>2.0218307763797294</v>
      </c>
      <c r="AI1213" s="60">
        <f t="shared" si="226"/>
        <v>0.63626339959926037</v>
      </c>
    </row>
    <row r="1214" spans="2:35">
      <c r="B1214" s="11"/>
      <c r="E1214" s="27">
        <f t="shared" si="217"/>
        <v>5025624.2238938175</v>
      </c>
      <c r="F1214" s="27">
        <f t="shared" si="218"/>
        <v>7411744.0402360512</v>
      </c>
      <c r="G1214" s="37">
        <f t="shared" si="219"/>
        <v>6684915.4754580194</v>
      </c>
      <c r="H1214" s="37">
        <f t="shared" si="220"/>
        <v>6682606.3892538827</v>
      </c>
      <c r="I1214" s="30"/>
      <c r="J1214" s="31"/>
      <c r="K1214" s="10">
        <f t="shared" si="227"/>
        <v>364.7700000000001</v>
      </c>
      <c r="L1214" s="10">
        <f t="shared" si="228"/>
        <v>364.91400000000004</v>
      </c>
      <c r="M1214" s="8">
        <v>43197</v>
      </c>
      <c r="N1214" s="16">
        <v>0.99583333333333324</v>
      </c>
      <c r="O1214" s="6">
        <v>363.9</v>
      </c>
      <c r="P1214" s="1">
        <v>7.8479999999999999</v>
      </c>
      <c r="Q1214" s="1">
        <v>2.41</v>
      </c>
      <c r="R1214" s="1">
        <v>0.5</v>
      </c>
      <c r="S1214" s="10">
        <v>-7.6</v>
      </c>
      <c r="T1214" s="10">
        <v>73.38</v>
      </c>
      <c r="U1214" s="10">
        <v>22.26</v>
      </c>
      <c r="V1214" s="12">
        <v>5</v>
      </c>
      <c r="W1214" s="10">
        <v>30</v>
      </c>
      <c r="X1214" s="12">
        <v>5</v>
      </c>
      <c r="Y1214" s="10">
        <v>50.52</v>
      </c>
      <c r="Z1214" s="12">
        <v>5</v>
      </c>
      <c r="AA1214" s="10">
        <v>144</v>
      </c>
      <c r="AB1214" s="6">
        <v>6</v>
      </c>
      <c r="AD1214" s="2">
        <f t="shared" si="221"/>
        <v>0.95437615265314868</v>
      </c>
      <c r="AE1214" s="58">
        <f t="shared" si="222"/>
        <v>-0.36287382435294757</v>
      </c>
      <c r="AF1214" s="58">
        <f t="shared" si="223"/>
        <v>0.84458602514493941</v>
      </c>
      <c r="AG1214" s="57">
        <f t="shared" si="224"/>
        <v>-0.73356108860258218</v>
      </c>
      <c r="AH1214" s="59">
        <f t="shared" si="225"/>
        <v>2.0354523205993043</v>
      </c>
      <c r="AI1214" s="60">
        <f t="shared" si="226"/>
        <v>0.60789155935410588</v>
      </c>
    </row>
    <row r="1215" spans="2:35">
      <c r="B1215" s="11"/>
      <c r="E1215" s="27">
        <f t="shared" si="217"/>
        <v>4840452.673736616</v>
      </c>
      <c r="F1215" s="27">
        <f t="shared" si="218"/>
        <v>6376023.1255541276</v>
      </c>
      <c r="G1215" s="37">
        <f t="shared" si="219"/>
        <v>6031428.3105266728</v>
      </c>
      <c r="H1215" s="37">
        <f t="shared" si="220"/>
        <v>5815924.5816513021</v>
      </c>
      <c r="I1215" s="30"/>
      <c r="J1215" s="31"/>
      <c r="K1215" s="10">
        <f t="shared" si="227"/>
        <v>364.66500000000002</v>
      </c>
      <c r="L1215" s="10">
        <f t="shared" si="228"/>
        <v>364.82550000000003</v>
      </c>
      <c r="M1215" s="8">
        <v>43197</v>
      </c>
      <c r="N1215" s="16">
        <v>0.66875000000000007</v>
      </c>
      <c r="O1215" s="6">
        <v>363.75</v>
      </c>
      <c r="P1215" s="1">
        <v>7.8479999999999999</v>
      </c>
      <c r="Q1215" s="1">
        <v>2.44</v>
      </c>
      <c r="R1215" s="1">
        <v>0.64</v>
      </c>
      <c r="S1215" s="10">
        <v>-1.3</v>
      </c>
      <c r="T1215" s="10">
        <v>73.56</v>
      </c>
      <c r="U1215" s="10">
        <v>22.41</v>
      </c>
      <c r="V1215" s="12">
        <v>5</v>
      </c>
      <c r="W1215" s="10">
        <v>22.5</v>
      </c>
      <c r="X1215" s="12">
        <v>5</v>
      </c>
      <c r="Y1215" s="10">
        <v>50.34</v>
      </c>
      <c r="Z1215" s="12">
        <v>5</v>
      </c>
      <c r="AA1215" s="10">
        <v>160.5</v>
      </c>
      <c r="AB1215" s="6">
        <v>6</v>
      </c>
      <c r="AD1215" s="2">
        <f t="shared" si="221"/>
        <v>0.79710929333818226</v>
      </c>
      <c r="AE1215" s="58">
        <f t="shared" si="222"/>
        <v>-0.35581494457838536</v>
      </c>
      <c r="AF1215" s="58">
        <f t="shared" si="223"/>
        <v>0.87433646508126939</v>
      </c>
      <c r="AG1215" s="57">
        <f t="shared" si="224"/>
        <v>-0.58321408545917919</v>
      </c>
      <c r="AH1215" s="59">
        <f t="shared" si="225"/>
        <v>2.133380974798297</v>
      </c>
      <c r="AI1215" s="60">
        <f t="shared" si="226"/>
        <v>0.75162528673271256</v>
      </c>
    </row>
    <row r="1216" spans="2:35">
      <c r="B1216" s="11"/>
      <c r="E1216" s="27">
        <f t="shared" si="217"/>
        <v>5393511.7192393309</v>
      </c>
      <c r="F1216" s="27">
        <f t="shared" si="218"/>
        <v>7460361.117498246</v>
      </c>
      <c r="G1216" s="37">
        <f t="shared" si="219"/>
        <v>7001981.0861945003</v>
      </c>
      <c r="H1216" s="37">
        <f t="shared" si="220"/>
        <v>6803969.5145704933</v>
      </c>
      <c r="I1216" s="30"/>
      <c r="J1216" s="31"/>
      <c r="K1216" s="10">
        <f t="shared" si="227"/>
        <v>361.065</v>
      </c>
      <c r="L1216" s="10">
        <f t="shared" si="228"/>
        <v>361.2165</v>
      </c>
      <c r="M1216" s="8">
        <v>43197</v>
      </c>
      <c r="N1216" s="16">
        <v>0.97430555555555554</v>
      </c>
      <c r="O1216" s="6">
        <v>363.75</v>
      </c>
      <c r="P1216" s="1">
        <v>7.8479999999999999</v>
      </c>
      <c r="Q1216" s="1">
        <v>2.2999999999999998</v>
      </c>
      <c r="R1216" s="1">
        <v>0.49</v>
      </c>
      <c r="S1216" s="10">
        <v>-6.8</v>
      </c>
      <c r="T1216" s="10">
        <v>72.599999999999994</v>
      </c>
      <c r="U1216" s="10">
        <v>22.86</v>
      </c>
      <c r="V1216" s="12">
        <v>5</v>
      </c>
      <c r="W1216" s="10">
        <v>31.5</v>
      </c>
      <c r="X1216" s="12">
        <v>5</v>
      </c>
      <c r="Y1216" s="10">
        <v>49.17</v>
      </c>
      <c r="Z1216" s="12">
        <v>5</v>
      </c>
      <c r="AA1216" s="10">
        <v>151.5</v>
      </c>
      <c r="AB1216" s="6">
        <v>6</v>
      </c>
      <c r="AD1216" s="2">
        <f t="shared" si="221"/>
        <v>0.97048376881521969</v>
      </c>
      <c r="AE1216" s="58">
        <f t="shared" si="222"/>
        <v>-0.38514892783466614</v>
      </c>
      <c r="AF1216" s="58">
        <f t="shared" si="223"/>
        <v>0.86132268348578667</v>
      </c>
      <c r="AG1216" s="57">
        <f t="shared" si="224"/>
        <v>-0.64834115209251253</v>
      </c>
      <c r="AH1216" s="59">
        <f t="shared" si="225"/>
        <v>1.9810421720173093</v>
      </c>
      <c r="AI1216" s="60">
        <f t="shared" si="226"/>
        <v>0.58415782048269405</v>
      </c>
    </row>
    <row r="1217" spans="2:35">
      <c r="B1217" s="11"/>
      <c r="E1217" s="27">
        <f t="shared" si="217"/>
        <v>5586772.6893079616</v>
      </c>
      <c r="F1217" s="27">
        <f t="shared" si="218"/>
        <v>7302636.4704973921</v>
      </c>
      <c r="G1217" s="37">
        <f t="shared" si="219"/>
        <v>7043628.1957901232</v>
      </c>
      <c r="H1217" s="37">
        <f t="shared" si="220"/>
        <v>6718557.664840661</v>
      </c>
      <c r="I1217" s="30"/>
      <c r="J1217" s="31"/>
      <c r="K1217" s="10">
        <f t="shared" si="227"/>
        <v>365.70749999999998</v>
      </c>
      <c r="L1217" s="10">
        <f t="shared" si="228"/>
        <v>365.85749999999996</v>
      </c>
      <c r="M1217" s="8">
        <v>43198</v>
      </c>
      <c r="N1217" s="16">
        <v>0.24166666666666667</v>
      </c>
      <c r="O1217" s="6">
        <v>363.75</v>
      </c>
      <c r="P1217" s="1">
        <v>7.8479999999999999</v>
      </c>
      <c r="Q1217" s="1">
        <v>2.25</v>
      </c>
      <c r="R1217" s="1">
        <v>0.51</v>
      </c>
      <c r="S1217" s="10">
        <v>-6.6</v>
      </c>
      <c r="T1217" s="10">
        <v>74.040000000000006</v>
      </c>
      <c r="U1217" s="10">
        <v>22.56</v>
      </c>
      <c r="V1217" s="12">
        <v>5</v>
      </c>
      <c r="W1217" s="10">
        <v>31.5</v>
      </c>
      <c r="X1217" s="12">
        <v>5</v>
      </c>
      <c r="Y1217" s="10">
        <v>50.4</v>
      </c>
      <c r="Z1217" s="12">
        <v>5</v>
      </c>
      <c r="AA1217" s="10">
        <v>150</v>
      </c>
      <c r="AB1217" s="6">
        <v>6</v>
      </c>
      <c r="AD1217" s="2">
        <f t="shared" si="221"/>
        <v>0.94229752650532106</v>
      </c>
      <c r="AE1217" s="58">
        <f t="shared" si="222"/>
        <v>-0.39644958778987371</v>
      </c>
      <c r="AF1217" s="58">
        <f t="shared" si="223"/>
        <v>0.87730324963611162</v>
      </c>
      <c r="AG1217" s="57">
        <f t="shared" si="224"/>
        <v>-0.56850261959780124</v>
      </c>
      <c r="AH1217" s="59">
        <f t="shared" si="225"/>
        <v>1.9739323116812508</v>
      </c>
      <c r="AI1217" s="60">
        <f t="shared" si="226"/>
        <v>0.59692592084656992</v>
      </c>
    </row>
    <row r="1218" spans="2:35">
      <c r="B1218" s="11"/>
      <c r="E1218" s="27">
        <f t="shared" si="217"/>
        <v>5174508.5175760053</v>
      </c>
      <c r="F1218" s="27">
        <f t="shared" si="218"/>
        <v>5955712.2206886206</v>
      </c>
      <c r="G1218" s="37">
        <f t="shared" si="219"/>
        <v>6000079.968567092</v>
      </c>
      <c r="H1218" s="37">
        <f t="shared" si="220"/>
        <v>5557569.3852900378</v>
      </c>
      <c r="I1218" s="30"/>
      <c r="J1218" s="31"/>
      <c r="K1218" s="10">
        <f t="shared" si="227"/>
        <v>364.63500000000005</v>
      </c>
      <c r="L1218" s="10">
        <f t="shared" si="228"/>
        <v>364.78350000000006</v>
      </c>
      <c r="M1218" s="8">
        <v>43198</v>
      </c>
      <c r="N1218" s="16">
        <v>0.26250000000000001</v>
      </c>
      <c r="O1218" s="6">
        <v>363.75</v>
      </c>
      <c r="P1218" s="1">
        <v>7.8479999999999999</v>
      </c>
      <c r="Q1218" s="1">
        <v>2.36</v>
      </c>
      <c r="R1218" s="1">
        <v>0.74</v>
      </c>
      <c r="S1218" s="10">
        <v>-6.8</v>
      </c>
      <c r="T1218" s="10">
        <v>73.319999999999993</v>
      </c>
      <c r="U1218" s="10">
        <v>22.14</v>
      </c>
      <c r="V1218" s="12">
        <v>5</v>
      </c>
      <c r="W1218" s="10">
        <v>28.5</v>
      </c>
      <c r="X1218" s="12">
        <v>5</v>
      </c>
      <c r="Y1218" s="10">
        <v>50.61</v>
      </c>
      <c r="Z1218" s="12">
        <v>5</v>
      </c>
      <c r="AA1218" s="10">
        <v>148.5</v>
      </c>
      <c r="AB1218" s="6">
        <v>6</v>
      </c>
      <c r="AD1218" s="2">
        <f t="shared" si="221"/>
        <v>0.70752242492054052</v>
      </c>
      <c r="AE1218" s="58">
        <f t="shared" si="222"/>
        <v>-0.37239482361041176</v>
      </c>
      <c r="AF1218" s="58">
        <f t="shared" si="223"/>
        <v>0.91441388140143132</v>
      </c>
      <c r="AG1218" s="57">
        <f t="shared" si="224"/>
        <v>-0.3885718968814289</v>
      </c>
      <c r="AH1218" s="59">
        <f t="shared" si="225"/>
        <v>2.1580167601073779</v>
      </c>
      <c r="AI1218" s="60">
        <f t="shared" si="226"/>
        <v>0.83097682011325891</v>
      </c>
    </row>
    <row r="1219" spans="2:35">
      <c r="B1219" s="11"/>
      <c r="E1219" s="27">
        <f t="shared" si="217"/>
        <v>4522867.6671691081</v>
      </c>
      <c r="F1219" s="27">
        <f t="shared" si="218"/>
        <v>6988629.1651737839</v>
      </c>
      <c r="G1219" s="37">
        <f t="shared" si="219"/>
        <v>6062053.4424828794</v>
      </c>
      <c r="H1219" s="37">
        <f t="shared" si="220"/>
        <v>6240814.1335701197</v>
      </c>
      <c r="I1219" s="30"/>
      <c r="J1219" s="31"/>
      <c r="K1219" s="10">
        <f t="shared" si="227"/>
        <v>364.88249999999999</v>
      </c>
      <c r="L1219" s="10">
        <f t="shared" si="228"/>
        <v>365.03700000000003</v>
      </c>
      <c r="M1219" s="8">
        <v>43196</v>
      </c>
      <c r="N1219" s="16">
        <v>0.91527777777777775</v>
      </c>
      <c r="O1219" s="6">
        <v>363.6</v>
      </c>
      <c r="P1219" s="1">
        <v>7.8479999999999999</v>
      </c>
      <c r="Q1219" s="1">
        <v>2.5499999999999998</v>
      </c>
      <c r="R1219" s="1">
        <v>0.54</v>
      </c>
      <c r="S1219" s="10">
        <v>1</v>
      </c>
      <c r="T1219" s="10">
        <v>73.5</v>
      </c>
      <c r="U1219" s="10">
        <v>22.35</v>
      </c>
      <c r="V1219" s="12">
        <v>5</v>
      </c>
      <c r="W1219" s="10">
        <v>102</v>
      </c>
      <c r="X1219" s="12">
        <v>5</v>
      </c>
      <c r="Y1219" s="10">
        <v>50.37</v>
      </c>
      <c r="Z1219" s="12">
        <v>5</v>
      </c>
      <c r="AA1219" s="10">
        <v>154.5</v>
      </c>
      <c r="AB1219" s="6">
        <v>6</v>
      </c>
      <c r="AD1219" s="2">
        <f t="shared" si="221"/>
        <v>0.9083050746003003</v>
      </c>
      <c r="AE1219" s="58">
        <f t="shared" si="222"/>
        <v>-0.33632845540760459</v>
      </c>
      <c r="AF1219" s="58">
        <f t="shared" si="223"/>
        <v>0.83393449980934053</v>
      </c>
      <c r="AG1219" s="57">
        <f t="shared" si="224"/>
        <v>-0.78868059060675566</v>
      </c>
      <c r="AH1219" s="59">
        <f t="shared" si="225"/>
        <v>2.1265329745138182</v>
      </c>
      <c r="AI1219" s="60">
        <f t="shared" si="226"/>
        <v>0.66490839895403997</v>
      </c>
    </row>
    <row r="1220" spans="2:35">
      <c r="B1220" s="11"/>
      <c r="E1220" s="27">
        <f t="shared" si="217"/>
        <v>4718105.5998244761</v>
      </c>
      <c r="F1220" s="27">
        <f t="shared" si="218"/>
        <v>6988180.911260739</v>
      </c>
      <c r="G1220" s="37">
        <f t="shared" si="219"/>
        <v>6233982.2236558599</v>
      </c>
      <c r="H1220" s="37">
        <f t="shared" si="220"/>
        <v>6282310.8997844979</v>
      </c>
      <c r="I1220" s="30"/>
      <c r="J1220" s="31"/>
      <c r="K1220" s="10">
        <f t="shared" si="227"/>
        <v>364.875</v>
      </c>
      <c r="L1220" s="10">
        <f t="shared" si="228"/>
        <v>365.02499999999998</v>
      </c>
      <c r="M1220" s="8">
        <v>43196</v>
      </c>
      <c r="N1220" s="16">
        <v>0.91805555555555562</v>
      </c>
      <c r="O1220" s="6">
        <v>363.6</v>
      </c>
      <c r="P1220" s="1">
        <v>7.8479999999999999</v>
      </c>
      <c r="Q1220" s="1">
        <v>2.48</v>
      </c>
      <c r="R1220" s="1">
        <v>0.54</v>
      </c>
      <c r="S1220" s="10">
        <v>0.9</v>
      </c>
      <c r="T1220" s="10">
        <v>73.59</v>
      </c>
      <c r="U1220" s="10">
        <v>22.29</v>
      </c>
      <c r="V1220" s="12">
        <v>5</v>
      </c>
      <c r="W1220" s="10">
        <v>105</v>
      </c>
      <c r="X1220" s="12">
        <v>5</v>
      </c>
      <c r="Y1220" s="10">
        <v>50.43</v>
      </c>
      <c r="Z1220" s="12">
        <v>5</v>
      </c>
      <c r="AA1220" s="10">
        <v>150</v>
      </c>
      <c r="AB1220" s="6">
        <v>6</v>
      </c>
      <c r="AD1220" s="2">
        <f t="shared" si="221"/>
        <v>0.90833155017528711</v>
      </c>
      <c r="AE1220" s="58">
        <f t="shared" si="222"/>
        <v>-0.34833248673659789</v>
      </c>
      <c r="AF1220" s="58">
        <f t="shared" si="223"/>
        <v>0.84390853691129741</v>
      </c>
      <c r="AG1220" s="57">
        <f t="shared" si="224"/>
        <v>-0.73704619804653926</v>
      </c>
      <c r="AH1220" s="59">
        <f t="shared" si="225"/>
        <v>2.0928931715400174</v>
      </c>
      <c r="AI1220" s="60">
        <f t="shared" si="226"/>
        <v>0.65704993947590407</v>
      </c>
    </row>
    <row r="1221" spans="2:35">
      <c r="B1221" s="11"/>
      <c r="E1221" s="27">
        <f t="shared" si="217"/>
        <v>4931302.3124255957</v>
      </c>
      <c r="F1221" s="27">
        <f t="shared" si="218"/>
        <v>7345224.3530520406</v>
      </c>
      <c r="G1221" s="37">
        <f t="shared" si="219"/>
        <v>6587167.4719882952</v>
      </c>
      <c r="H1221" s="37">
        <f t="shared" si="220"/>
        <v>6620040.7132734023</v>
      </c>
      <c r="I1221" s="30"/>
      <c r="J1221" s="31"/>
      <c r="K1221" s="10">
        <f t="shared" si="227"/>
        <v>364.86</v>
      </c>
      <c r="L1221" s="10">
        <f t="shared" si="228"/>
        <v>365.01</v>
      </c>
      <c r="M1221" s="8">
        <v>43196</v>
      </c>
      <c r="N1221" s="16">
        <v>0.92083333333333339</v>
      </c>
      <c r="O1221" s="6">
        <v>363.6</v>
      </c>
      <c r="P1221" s="1">
        <v>7.8479999999999999</v>
      </c>
      <c r="Q1221" s="1">
        <v>2.41</v>
      </c>
      <c r="R1221" s="1">
        <v>0.49</v>
      </c>
      <c r="S1221" s="10">
        <v>0.5</v>
      </c>
      <c r="T1221" s="10">
        <v>73.38</v>
      </c>
      <c r="U1221" s="10">
        <v>22.5</v>
      </c>
      <c r="V1221" s="12">
        <v>5</v>
      </c>
      <c r="W1221" s="10">
        <v>102</v>
      </c>
      <c r="X1221" s="12">
        <v>5</v>
      </c>
      <c r="Y1221" s="10">
        <v>50.22</v>
      </c>
      <c r="Z1221" s="12">
        <v>5</v>
      </c>
      <c r="AA1221" s="10">
        <v>150</v>
      </c>
      <c r="AB1221" s="6">
        <v>6</v>
      </c>
      <c r="AD1221" s="2">
        <f t="shared" si="221"/>
        <v>0.97777823287053489</v>
      </c>
      <c r="AE1221" s="58">
        <f t="shared" si="222"/>
        <v>-0.36127151795523427</v>
      </c>
      <c r="AF1221" s="58">
        <f t="shared" si="223"/>
        <v>0.84219243343367634</v>
      </c>
      <c r="AG1221" s="57">
        <f t="shared" si="224"/>
        <v>-0.74588664759452528</v>
      </c>
      <c r="AH1221" s="59">
        <f t="shared" si="225"/>
        <v>2.02968376457516</v>
      </c>
      <c r="AI1221" s="60">
        <f t="shared" si="226"/>
        <v>0.59742686058813421</v>
      </c>
    </row>
    <row r="1222" spans="2:35">
      <c r="B1222" s="11"/>
      <c r="E1222" s="27">
        <f t="shared" si="217"/>
        <v>4904174.8062296081</v>
      </c>
      <c r="F1222" s="27">
        <f t="shared" si="218"/>
        <v>6926757.2944330731</v>
      </c>
      <c r="G1222" s="37">
        <f t="shared" si="219"/>
        <v>6356423.1558034224</v>
      </c>
      <c r="H1222" s="37">
        <f t="shared" si="220"/>
        <v>6272125.4537835689</v>
      </c>
      <c r="I1222" s="30"/>
      <c r="J1222" s="31"/>
      <c r="K1222" s="10">
        <f t="shared" si="227"/>
        <v>361.03500000000003</v>
      </c>
      <c r="L1222" s="10">
        <f t="shared" si="228"/>
        <v>361.18200000000002</v>
      </c>
      <c r="M1222" s="8">
        <v>43197</v>
      </c>
      <c r="N1222" s="16">
        <v>0.57986111111111105</v>
      </c>
      <c r="O1222" s="6">
        <v>363.6</v>
      </c>
      <c r="P1222" s="1">
        <v>7.8479999999999999</v>
      </c>
      <c r="Q1222" s="1">
        <v>2.42</v>
      </c>
      <c r="R1222" s="1">
        <v>0.55000000000000004</v>
      </c>
      <c r="S1222" s="10">
        <v>-1.8</v>
      </c>
      <c r="T1222" s="10">
        <v>73.05</v>
      </c>
      <c r="U1222" s="10">
        <v>22.08</v>
      </c>
      <c r="V1222" s="12">
        <v>5</v>
      </c>
      <c r="W1222" s="10">
        <v>30</v>
      </c>
      <c r="X1222" s="12">
        <v>5</v>
      </c>
      <c r="Y1222" s="10">
        <v>49.95</v>
      </c>
      <c r="Z1222" s="12">
        <v>5</v>
      </c>
      <c r="AA1222" s="10">
        <v>147</v>
      </c>
      <c r="AB1222" s="6">
        <v>6</v>
      </c>
      <c r="AD1222" s="2">
        <f t="shared" si="221"/>
        <v>0.89537838065735231</v>
      </c>
      <c r="AE1222" s="58">
        <f t="shared" si="222"/>
        <v>-0.35942113284064281</v>
      </c>
      <c r="AF1222" s="58">
        <f t="shared" si="223"/>
        <v>0.85583375961390407</v>
      </c>
      <c r="AG1222" s="57">
        <f t="shared" si="224"/>
        <v>-0.67610586133399986</v>
      </c>
      <c r="AH1222" s="59">
        <f t="shared" si="225"/>
        <v>2.0711176982656476</v>
      </c>
      <c r="AI1222" s="60">
        <f t="shared" si="226"/>
        <v>0.65989262642809221</v>
      </c>
    </row>
    <row r="1223" spans="2:35">
      <c r="B1223" s="11"/>
      <c r="E1223" s="27">
        <f t="shared" si="217"/>
        <v>4838963.8265736215</v>
      </c>
      <c r="F1223" s="27">
        <f t="shared" si="218"/>
        <v>6922557.246603569</v>
      </c>
      <c r="G1223" s="37">
        <f t="shared" si="219"/>
        <v>6302778.9503131816</v>
      </c>
      <c r="H1223" s="37">
        <f t="shared" si="220"/>
        <v>6254912.3003462171</v>
      </c>
      <c r="I1223" s="30"/>
      <c r="J1223" s="31"/>
      <c r="K1223" s="10">
        <f t="shared" si="227"/>
        <v>364.47</v>
      </c>
      <c r="L1223" s="10">
        <f t="shared" si="228"/>
        <v>364.61700000000002</v>
      </c>
      <c r="M1223" s="8">
        <v>43197</v>
      </c>
      <c r="N1223" s="16">
        <v>0.64444444444444449</v>
      </c>
      <c r="O1223" s="6">
        <v>363.6</v>
      </c>
      <c r="P1223" s="1">
        <v>7.8479999999999999</v>
      </c>
      <c r="Q1223" s="1">
        <v>2.44</v>
      </c>
      <c r="R1223" s="1">
        <v>0.55000000000000004</v>
      </c>
      <c r="S1223" s="10">
        <v>-1.2</v>
      </c>
      <c r="T1223" s="10">
        <v>73.5</v>
      </c>
      <c r="U1223" s="10">
        <v>22.26</v>
      </c>
      <c r="V1223" s="12">
        <v>5</v>
      </c>
      <c r="W1223" s="10">
        <v>27</v>
      </c>
      <c r="X1223" s="12">
        <v>5</v>
      </c>
      <c r="Y1223" s="10">
        <v>50.46</v>
      </c>
      <c r="Z1223" s="12">
        <v>5</v>
      </c>
      <c r="AA1223" s="10">
        <v>147</v>
      </c>
      <c r="AB1223" s="6">
        <v>6</v>
      </c>
      <c r="AD1223" s="2">
        <f t="shared" si="221"/>
        <v>0.89562194102319914</v>
      </c>
      <c r="AE1223" s="58">
        <f t="shared" si="222"/>
        <v>-0.35562265301884588</v>
      </c>
      <c r="AF1223" s="58">
        <f t="shared" si="223"/>
        <v>0.85256585865104506</v>
      </c>
      <c r="AG1223" s="57">
        <f t="shared" si="224"/>
        <v>-0.69272062841052384</v>
      </c>
      <c r="AH1223" s="59">
        <f t="shared" si="225"/>
        <v>2.0802606951085498</v>
      </c>
      <c r="AI1223" s="60">
        <f t="shared" si="226"/>
        <v>0.66242200726994283</v>
      </c>
    </row>
    <row r="1224" spans="2:35">
      <c r="B1224" s="11"/>
      <c r="E1224" s="27">
        <f t="shared" si="217"/>
        <v>4872206.4182731574</v>
      </c>
      <c r="F1224" s="27">
        <f t="shared" si="218"/>
        <v>6860200.1702270545</v>
      </c>
      <c r="G1224" s="37">
        <f t="shared" si="219"/>
        <v>6298176.3231258215</v>
      </c>
      <c r="H1224" s="37">
        <f t="shared" si="220"/>
        <v>6211341.3693695189</v>
      </c>
      <c r="I1224" s="30"/>
      <c r="J1224" s="31"/>
      <c r="K1224" s="10">
        <f t="shared" si="227"/>
        <v>364.78499999999997</v>
      </c>
      <c r="L1224" s="10">
        <f t="shared" si="228"/>
        <v>364.93950000000001</v>
      </c>
      <c r="M1224" s="8">
        <v>43197</v>
      </c>
      <c r="N1224" s="16">
        <v>0.71319444444444446</v>
      </c>
      <c r="O1224" s="6">
        <v>363.6</v>
      </c>
      <c r="P1224" s="1">
        <v>7.8479999999999999</v>
      </c>
      <c r="Q1224" s="1">
        <v>2.4300000000000002</v>
      </c>
      <c r="R1224" s="1">
        <v>0.56000000000000005</v>
      </c>
      <c r="S1224" s="10">
        <v>-1.7</v>
      </c>
      <c r="T1224" s="10">
        <v>73.92</v>
      </c>
      <c r="U1224" s="10">
        <v>22.38</v>
      </c>
      <c r="V1224" s="12">
        <v>5</v>
      </c>
      <c r="W1224" s="10">
        <v>22.5</v>
      </c>
      <c r="X1224" s="12">
        <v>5</v>
      </c>
      <c r="Y1224" s="10">
        <v>50.4</v>
      </c>
      <c r="Z1224" s="12">
        <v>5</v>
      </c>
      <c r="AA1224" s="10">
        <v>154.5</v>
      </c>
      <c r="AB1224" s="6">
        <v>6</v>
      </c>
      <c r="AD1224" s="2">
        <f t="shared" si="221"/>
        <v>0.88318020000961139</v>
      </c>
      <c r="AE1224" s="58">
        <f t="shared" si="222"/>
        <v>-0.35752243927234173</v>
      </c>
      <c r="AF1224" s="58">
        <f t="shared" si="223"/>
        <v>0.85665544986640008</v>
      </c>
      <c r="AG1224" s="57">
        <f t="shared" si="224"/>
        <v>-0.67193817878273621</v>
      </c>
      <c r="AH1224" s="59">
        <f t="shared" si="225"/>
        <v>2.0816727431753521</v>
      </c>
      <c r="AI1224" s="60">
        <f t="shared" si="226"/>
        <v>0.6712462073565364</v>
      </c>
    </row>
    <row r="1225" spans="2:35">
      <c r="B1225" s="11"/>
      <c r="E1225" s="27">
        <f t="shared" si="217"/>
        <v>5151596.8356918469</v>
      </c>
      <c r="F1225" s="27">
        <f t="shared" si="218"/>
        <v>7084119.1008655066</v>
      </c>
      <c r="G1225" s="37">
        <f t="shared" si="219"/>
        <v>6624933.6998049114</v>
      </c>
      <c r="H1225" s="37">
        <f t="shared" si="220"/>
        <v>6451847.7313100966</v>
      </c>
      <c r="I1225" s="30"/>
      <c r="J1225" s="31"/>
      <c r="K1225" s="10">
        <f t="shared" si="227"/>
        <v>365.5575</v>
      </c>
      <c r="L1225" s="10">
        <f t="shared" si="228"/>
        <v>365.71050000000002</v>
      </c>
      <c r="M1225" s="8">
        <v>43197</v>
      </c>
      <c r="N1225" s="16">
        <v>0.85833333333333339</v>
      </c>
      <c r="O1225" s="6">
        <v>363.6</v>
      </c>
      <c r="P1225" s="1">
        <v>7.8479999999999999</v>
      </c>
      <c r="Q1225" s="1">
        <v>2.35</v>
      </c>
      <c r="R1225" s="1">
        <v>0.53</v>
      </c>
      <c r="S1225" s="10">
        <v>-3.5</v>
      </c>
      <c r="T1225" s="10">
        <v>73.319999999999993</v>
      </c>
      <c r="U1225" s="10">
        <v>22.56</v>
      </c>
      <c r="V1225" s="12">
        <v>5</v>
      </c>
      <c r="W1225" s="10">
        <v>28.5</v>
      </c>
      <c r="X1225" s="12">
        <v>5</v>
      </c>
      <c r="Y1225" s="10">
        <v>50.37</v>
      </c>
      <c r="Z1225" s="12">
        <v>5</v>
      </c>
      <c r="AA1225" s="10">
        <v>153</v>
      </c>
      <c r="AB1225" s="6">
        <v>6</v>
      </c>
      <c r="AD1225" s="2">
        <f t="shared" si="221"/>
        <v>0.91969649364038686</v>
      </c>
      <c r="AE1225" s="58">
        <f t="shared" si="222"/>
        <v>-0.37348533199178835</v>
      </c>
      <c r="AF1225" s="58">
        <f t="shared" si="223"/>
        <v>0.86289122769404247</v>
      </c>
      <c r="AG1225" s="57">
        <f t="shared" si="224"/>
        <v>-0.64043946103470262</v>
      </c>
      <c r="AH1225" s="59">
        <f t="shared" si="225"/>
        <v>2.0277943850810001</v>
      </c>
      <c r="AI1225" s="60">
        <f t="shared" si="226"/>
        <v>0.63069562109055521</v>
      </c>
    </row>
    <row r="1226" spans="2:35">
      <c r="B1226" s="11"/>
      <c r="E1226" s="27">
        <f t="shared" ref="E1226:E1289" si="229">IF(ISNUMBER((2*Q1226*1000-O1226*P1226*$C$3-2*Q1226*1000*SQRT(1-O1226*P1226*$C$3/(Q1226*1000)-(O1226*P1226*$C$3/(2*Q1226*1000))^2*TAN(S1226*PI()/180)^2))/((O1226*10^-6)^2*$C$2)),(2*Q1226*1000-O1226*P1226*$C$3-2*Q1226*1000*SQRT(1-O1226*P1226*$C$3/(Q1226*1000)-(O1226*P1226*$C$3/(2*Q1226*1000))^2*TAN(S1226*PI()/180)^2))/((O1226*10^-6)^2*$C$2),#N/A)</f>
        <v>4711871.0715620965</v>
      </c>
      <c r="F1226" s="27">
        <f t="shared" ref="F1226:F1289" si="230">IF(ISNUMBER((2*R1226*1000+O1226*P1226*$C$3-2*R1226*1000*SQRT(1+O1226*P1226*$C$3/(R1226*1000)-(O1226*P1226*$C$3)^2*TAN(S1226*PI()/180)^2/(4*(R1226*1000)^2)))/((O1226*10^-6)^2*$C$2)),(2*R1226*1000+O1226*P1226*$C$3-2*R1226*1000*SQRT(1+O1226*P1226*$C$3/(R1226*1000)-(O1226*P1226*$C$3)^2*TAN(S1226*PI()/180)^2/(4*(R1226*1000)^2)))/((O1226*10^-6)^2*$C$2),#N/A)</f>
        <v>7790023.3618244249</v>
      </c>
      <c r="G1226" s="37">
        <f t="shared" ref="G1226:G1289" si="231">IF(ISNUMBER((2*AH1226*1000-O1226*P1226*$C$3-2*AH1226*1000*SQRT(1-O1226*P1226*$C$3/(AH1226*1000)-(O1226*P1226*$C$3/(2*AH1226*1000))^2*TAN(S1226*PI()/180)^2))/((O1226*10^-6)^2*$C$2)),(2*AH1226*1000-O1226*P1226*$C$3-2*AH1226*1000*SQRT(1-O1226*P1226*$C$3/(AH1226*1000)-(O1226*P1226*$C$3/(2*AH1226*1000))^2*TAN(S1226*PI()/180)^2))/((O1226*10^-6)^2*$C$2),#N/A)</f>
        <v>6589455.0661514644</v>
      </c>
      <c r="H1226" s="37">
        <f t="shared" ref="H1226:H1289" si="232">IF(ISNUMBER((2*AI1226*1000+O1226*P1226*$C$3-2*AI1226*1000*SQRT(1+O1226*P1226*$C$3/(AI1226*1000)-(O1226*P1226*$C$3)^2*TAN(S1226*PI()/180)^2/(4*(AI1226*1000)^2)))/((O1226*10^-6)^2*$C$2)),(2*AI1226*1000+O1226*P1226*$C$3-2*AI1226*1000*SQRT(1+O1226*P1226*$C$3/(AI1226*1000)-(O1226*P1226*$C$3)^2*TAN(S1226*PI()/180)^2/(4*(AI1226*1000)^2)))/((O1226*10^-6)^2*$C$2),#N/A)</f>
        <v>6938052.9319197442</v>
      </c>
      <c r="I1226" s="30"/>
      <c r="J1226" s="31"/>
      <c r="K1226" s="10">
        <f t="shared" si="227"/>
        <v>363.15000000000003</v>
      </c>
      <c r="L1226" s="10">
        <f t="shared" si="228"/>
        <v>363.30150000000003</v>
      </c>
      <c r="M1226" s="8">
        <v>43197</v>
      </c>
      <c r="N1226" s="16">
        <v>0.86944444444444446</v>
      </c>
      <c r="O1226" s="6">
        <v>363.6</v>
      </c>
      <c r="P1226" s="1">
        <v>7.8479999999999999</v>
      </c>
      <c r="Q1226" s="1">
        <v>2.4900000000000002</v>
      </c>
      <c r="R1226" s="1">
        <v>0.44</v>
      </c>
      <c r="S1226" s="10">
        <v>-4</v>
      </c>
      <c r="T1226" s="10">
        <v>73.92</v>
      </c>
      <c r="U1226" s="10">
        <v>22.53</v>
      </c>
      <c r="V1226" s="12">
        <v>5</v>
      </c>
      <c r="W1226" s="10">
        <v>28.5</v>
      </c>
      <c r="X1226" s="12">
        <v>5</v>
      </c>
      <c r="Y1226" s="10">
        <v>49.92</v>
      </c>
      <c r="Z1226" s="12">
        <v>5</v>
      </c>
      <c r="AA1226" s="10">
        <v>151.5</v>
      </c>
      <c r="AB1226" s="6">
        <v>6</v>
      </c>
      <c r="AD1226" s="2">
        <f t="shared" ref="AD1226:AD1289" si="233">SQRT(1+O1226*P1226*$C$3/(R1226*1000)-1/4*(O1226*P1226*$C$3/(R1226*1000))^2*TAN(S1226*PI()/180)^2)-1</f>
        <v>1.0566470815307691</v>
      </c>
      <c r="AE1226" s="58">
        <f t="shared" ref="AE1226:AE1289" si="234">SQRT(1-O1226*P1226*$C$3/(Q1226*1000)-1/4*(O1226*P1226*$C$3/(Q1226*1000))^2*TAN(S1226*PI()/180)^2)-1</f>
        <v>-0.34685370292290041</v>
      </c>
      <c r="AF1226" s="58">
        <f t="shared" ref="AF1226:AF1289" si="235">(O1226*P1226*$C$3-SQRT((O1226*P1226*$C$3)^2+4*Q1226*1000*R1226*1000*10^(-$AI$2/10)*AD1226*AE1226))/(2*R1226*1000*10^(-$AI$2/10)*AD1226)</f>
        <v>0.81732038947482322</v>
      </c>
      <c r="AG1226" s="57">
        <f t="shared" ref="AG1226:AG1289" si="236">IF(ISNUMBER(AF1226),IF(AF1226&lt;=1,10*LOG10(AF1226),0),"")</f>
        <v>-0.8760766671688841</v>
      </c>
      <c r="AH1226" s="59">
        <f t="shared" ref="AH1226:AH1289" si="237">IF(ISNUMBER(AG1226),Q1226*10^(AG1226/10),#N/A)</f>
        <v>2.03512776979231</v>
      </c>
      <c r="AI1226" s="60">
        <f t="shared" ref="AI1226:AI1289" si="238">IF(ISNUMBER(AG1226),R1226*10^((-AG1226+$AI$2)/10),#N/A)</f>
        <v>0.55279021024334241</v>
      </c>
    </row>
    <row r="1227" spans="2:35">
      <c r="B1227" s="11"/>
      <c r="E1227" s="27">
        <f t="shared" si="229"/>
        <v>4804324.3908846322</v>
      </c>
      <c r="F1227" s="27">
        <f t="shared" si="230"/>
        <v>7468454.9585598968</v>
      </c>
      <c r="G1227" s="37">
        <f t="shared" si="231"/>
        <v>6529517.9423090518</v>
      </c>
      <c r="H1227" s="37">
        <f t="shared" si="232"/>
        <v>6690349.9156090748</v>
      </c>
      <c r="I1227" s="30"/>
      <c r="J1227" s="31"/>
      <c r="K1227" s="10">
        <f t="shared" ref="K1227:K1290" si="239">U1227*V1227+W1227*X1227/1000+Y1227*Z1227+AA1227/1000*(AB1227-1)</f>
        <v>365.99250000000001</v>
      </c>
      <c r="L1227" s="10">
        <f t="shared" ref="L1227:L1290" si="240">U1227*V1227+W1227*X1227/1000+Y1227*Z1227+AA1227/1000*AB1227</f>
        <v>366.14249999999998</v>
      </c>
      <c r="M1227" s="8">
        <v>43197</v>
      </c>
      <c r="N1227" s="16">
        <v>0.87708333333333333</v>
      </c>
      <c r="O1227" s="6">
        <v>363.6</v>
      </c>
      <c r="P1227" s="1">
        <v>7.8479999999999999</v>
      </c>
      <c r="Q1227" s="1">
        <v>2.46</v>
      </c>
      <c r="R1227" s="1">
        <v>0.48</v>
      </c>
      <c r="S1227" s="10">
        <v>-4.3</v>
      </c>
      <c r="T1227" s="10">
        <v>73.89</v>
      </c>
      <c r="U1227" s="10">
        <v>22.5</v>
      </c>
      <c r="V1227" s="12">
        <v>5</v>
      </c>
      <c r="W1227" s="10">
        <v>28.5</v>
      </c>
      <c r="X1227" s="12">
        <v>5</v>
      </c>
      <c r="Y1227" s="10">
        <v>50.52</v>
      </c>
      <c r="Z1227" s="12">
        <v>5</v>
      </c>
      <c r="AA1227" s="10">
        <v>150</v>
      </c>
      <c r="AB1227" s="6">
        <v>6</v>
      </c>
      <c r="AD1227" s="2">
        <f t="shared" si="233"/>
        <v>0.98996033779105441</v>
      </c>
      <c r="AE1227" s="58">
        <f t="shared" si="234"/>
        <v>-0.35228230395697047</v>
      </c>
      <c r="AF1227" s="58">
        <f t="shared" si="235"/>
        <v>0.83181848133503444</v>
      </c>
      <c r="AG1227" s="57">
        <f t="shared" si="236"/>
        <v>-0.79971434713260692</v>
      </c>
      <c r="AH1227" s="59">
        <f t="shared" si="237"/>
        <v>2.0462734640841846</v>
      </c>
      <c r="AI1227" s="60">
        <f t="shared" si="238"/>
        <v>0.59253317672099481</v>
      </c>
    </row>
    <row r="1228" spans="2:35">
      <c r="B1228" s="11"/>
      <c r="E1228" s="27">
        <f t="shared" si="229"/>
        <v>5268037.2623507241</v>
      </c>
      <c r="F1228" s="27">
        <f t="shared" si="230"/>
        <v>6766148.1896936996</v>
      </c>
      <c r="G1228" s="37">
        <f t="shared" si="231"/>
        <v>6528779.1965768794</v>
      </c>
      <c r="H1228" s="37">
        <f t="shared" si="232"/>
        <v>6220458.8815406291</v>
      </c>
      <c r="I1228" s="30"/>
      <c r="J1228" s="31"/>
      <c r="K1228" s="10">
        <f t="shared" si="239"/>
        <v>364.79250000000002</v>
      </c>
      <c r="L1228" s="10">
        <f t="shared" si="240"/>
        <v>364.9425</v>
      </c>
      <c r="M1228" s="8">
        <v>43197</v>
      </c>
      <c r="N1228" s="16">
        <v>0.87986111111111109</v>
      </c>
      <c r="O1228" s="6">
        <v>363.6</v>
      </c>
      <c r="P1228" s="1">
        <v>7.8479999999999999</v>
      </c>
      <c r="Q1228" s="1">
        <v>2.3199999999999998</v>
      </c>
      <c r="R1228" s="1">
        <v>0.57999999999999996</v>
      </c>
      <c r="S1228" s="10">
        <v>-4.2</v>
      </c>
      <c r="T1228" s="10">
        <v>73.62</v>
      </c>
      <c r="U1228" s="10">
        <v>22.5</v>
      </c>
      <c r="V1228" s="12">
        <v>5</v>
      </c>
      <c r="W1228" s="10">
        <v>28.5</v>
      </c>
      <c r="X1228" s="12">
        <v>5</v>
      </c>
      <c r="Y1228" s="10">
        <v>50.28</v>
      </c>
      <c r="Z1228" s="12">
        <v>5</v>
      </c>
      <c r="AA1228" s="10">
        <v>150</v>
      </c>
      <c r="AB1228" s="6">
        <v>6</v>
      </c>
      <c r="AD1228" s="2">
        <f t="shared" si="233"/>
        <v>0.85789766875194418</v>
      </c>
      <c r="AE1228" s="58">
        <f t="shared" si="234"/>
        <v>-0.3799156608408859</v>
      </c>
      <c r="AF1228" s="58">
        <f t="shared" si="235"/>
        <v>0.88193188948602197</v>
      </c>
      <c r="AG1228" s="57">
        <f t="shared" si="236"/>
        <v>-0.54564953601247312</v>
      </c>
      <c r="AH1228" s="59">
        <f t="shared" si="237"/>
        <v>2.046081983607571</v>
      </c>
      <c r="AI1228" s="60">
        <f t="shared" si="238"/>
        <v>0.67529408729576212</v>
      </c>
    </row>
    <row r="1229" spans="2:35">
      <c r="B1229" s="11"/>
      <c r="E1229" s="27">
        <f t="shared" si="229"/>
        <v>5105161.5662969174</v>
      </c>
      <c r="F1229" s="27">
        <f t="shared" si="230"/>
        <v>7567146.8184886239</v>
      </c>
      <c r="G1229" s="37">
        <f t="shared" si="231"/>
        <v>6838489.8486546744</v>
      </c>
      <c r="H1229" s="37">
        <f t="shared" si="232"/>
        <v>6833722.0220624721</v>
      </c>
      <c r="I1229" s="30"/>
      <c r="J1229" s="31"/>
      <c r="K1229" s="10">
        <f t="shared" si="239"/>
        <v>367.16250000000002</v>
      </c>
      <c r="L1229" s="10">
        <f t="shared" si="240"/>
        <v>367.30649999999997</v>
      </c>
      <c r="M1229" s="8">
        <v>43197</v>
      </c>
      <c r="N1229" s="16">
        <v>0.89861111111111114</v>
      </c>
      <c r="O1229" s="6">
        <v>363.6</v>
      </c>
      <c r="P1229" s="1">
        <v>7.8479999999999999</v>
      </c>
      <c r="Q1229" s="1">
        <v>2.37</v>
      </c>
      <c r="R1229" s="1">
        <v>0.47</v>
      </c>
      <c r="S1229" s="10">
        <v>-5.0999999999999996</v>
      </c>
      <c r="T1229" s="10">
        <v>74.069999999999993</v>
      </c>
      <c r="U1229" s="10">
        <v>22.38</v>
      </c>
      <c r="V1229" s="12">
        <v>5</v>
      </c>
      <c r="W1229" s="10">
        <v>28.5</v>
      </c>
      <c r="X1229" s="12">
        <v>5</v>
      </c>
      <c r="Y1229" s="10">
        <v>50.88</v>
      </c>
      <c r="Z1229" s="12">
        <v>5</v>
      </c>
      <c r="AA1229" s="10">
        <v>144</v>
      </c>
      <c r="AB1229" s="6">
        <v>6</v>
      </c>
      <c r="AD1229" s="2">
        <f t="shared" si="233"/>
        <v>1.00432604230501</v>
      </c>
      <c r="AE1229" s="58">
        <f t="shared" si="234"/>
        <v>-0.36970865103824024</v>
      </c>
      <c r="AF1229" s="58">
        <f t="shared" si="235"/>
        <v>0.84319846947072097</v>
      </c>
      <c r="AG1229" s="57">
        <f t="shared" si="236"/>
        <v>-0.74070190439194095</v>
      </c>
      <c r="AH1229" s="59">
        <f t="shared" si="237"/>
        <v>1.9983803726456089</v>
      </c>
      <c r="AI1229" s="60">
        <f t="shared" si="238"/>
        <v>0.57235838341468759</v>
      </c>
    </row>
    <row r="1230" spans="2:35">
      <c r="B1230" s="11"/>
      <c r="E1230" s="27">
        <f t="shared" si="229"/>
        <v>5414621.535732232</v>
      </c>
      <c r="F1230" s="27">
        <f t="shared" si="230"/>
        <v>7074807.9852842996</v>
      </c>
      <c r="G1230" s="37">
        <f t="shared" si="231"/>
        <v>6797660.1154143754</v>
      </c>
      <c r="H1230" s="37">
        <f t="shared" si="232"/>
        <v>6497720.3207459003</v>
      </c>
      <c r="I1230" s="30"/>
      <c r="J1230" s="31"/>
      <c r="K1230" s="10">
        <f t="shared" si="239"/>
        <v>362.12249999999995</v>
      </c>
      <c r="L1230" s="10">
        <f t="shared" si="240"/>
        <v>362.27549999999997</v>
      </c>
      <c r="M1230" s="8">
        <v>43197</v>
      </c>
      <c r="N1230" s="16">
        <v>0.9375</v>
      </c>
      <c r="O1230" s="6">
        <v>363.6</v>
      </c>
      <c r="P1230" s="1">
        <v>7.8479999999999999</v>
      </c>
      <c r="Q1230" s="1">
        <v>2.29</v>
      </c>
      <c r="R1230" s="1">
        <v>0.54</v>
      </c>
      <c r="S1230" s="10">
        <v>-6.1</v>
      </c>
      <c r="T1230" s="10">
        <v>73.05</v>
      </c>
      <c r="U1230" s="10">
        <v>22.2</v>
      </c>
      <c r="V1230" s="12">
        <v>5</v>
      </c>
      <c r="W1230" s="10">
        <v>31.5</v>
      </c>
      <c r="X1230" s="12">
        <v>5</v>
      </c>
      <c r="Y1230" s="10">
        <v>50.04</v>
      </c>
      <c r="Z1230" s="12">
        <v>5</v>
      </c>
      <c r="AA1230" s="10">
        <v>153</v>
      </c>
      <c r="AB1230" s="6">
        <v>6</v>
      </c>
      <c r="AD1230" s="2">
        <f t="shared" si="233"/>
        <v>0.90321502686684485</v>
      </c>
      <c r="AE1230" s="58">
        <f t="shared" si="234"/>
        <v>-0.38693430455485667</v>
      </c>
      <c r="AF1230" s="58">
        <f t="shared" si="235"/>
        <v>0.87722641814898983</v>
      </c>
      <c r="AG1230" s="57">
        <f t="shared" si="236"/>
        <v>-0.56888297783884323</v>
      </c>
      <c r="AH1230" s="59">
        <f t="shared" si="237"/>
        <v>2.0088484975611864</v>
      </c>
      <c r="AI1230" s="60">
        <f t="shared" si="238"/>
        <v>0.63209456718230195</v>
      </c>
    </row>
    <row r="1231" spans="2:35">
      <c r="B1231" s="11"/>
      <c r="E1231" s="27">
        <f t="shared" si="229"/>
        <v>4843062.7984480001</v>
      </c>
      <c r="F1231" s="27">
        <f t="shared" si="230"/>
        <v>7231172.449888492</v>
      </c>
      <c r="G1231" s="37">
        <f t="shared" si="231"/>
        <v>6444931.9020801373</v>
      </c>
      <c r="H1231" s="37">
        <f t="shared" si="232"/>
        <v>6498558.89574588</v>
      </c>
      <c r="I1231" s="30"/>
      <c r="J1231" s="31"/>
      <c r="K1231" s="10">
        <f t="shared" si="239"/>
        <v>363.75749999999999</v>
      </c>
      <c r="L1231" s="10">
        <f t="shared" si="240"/>
        <v>363.90749999999997</v>
      </c>
      <c r="M1231" s="8">
        <v>43197</v>
      </c>
      <c r="N1231" s="16">
        <v>0.95000000000000007</v>
      </c>
      <c r="O1231" s="6">
        <v>363.6</v>
      </c>
      <c r="P1231" s="1">
        <v>7.8479999999999999</v>
      </c>
      <c r="Q1231" s="1">
        <v>2.46</v>
      </c>
      <c r="R1231" s="1">
        <v>0.52</v>
      </c>
      <c r="S1231" s="10">
        <v>-6.6</v>
      </c>
      <c r="T1231" s="10">
        <v>72.989999999999995</v>
      </c>
      <c r="U1231" s="10">
        <v>22.32</v>
      </c>
      <c r="V1231" s="12">
        <v>5</v>
      </c>
      <c r="W1231" s="10">
        <v>31.5</v>
      </c>
      <c r="X1231" s="12">
        <v>5</v>
      </c>
      <c r="Y1231" s="10">
        <v>50.25</v>
      </c>
      <c r="Z1231" s="12">
        <v>5</v>
      </c>
      <c r="AA1231" s="10">
        <v>150</v>
      </c>
      <c r="AB1231" s="6">
        <v>6</v>
      </c>
      <c r="AD1231" s="2">
        <f t="shared" si="233"/>
        <v>0.9283633777723852</v>
      </c>
      <c r="AE1231" s="58">
        <f t="shared" si="234"/>
        <v>-0.35278455601851477</v>
      </c>
      <c r="AF1231" s="58">
        <f t="shared" si="235"/>
        <v>0.84171746758550847</v>
      </c>
      <c r="AG1231" s="57">
        <f t="shared" si="236"/>
        <v>-0.74833660114960887</v>
      </c>
      <c r="AH1231" s="59">
        <f t="shared" si="237"/>
        <v>2.0706249702603512</v>
      </c>
      <c r="AI1231" s="60">
        <f t="shared" si="238"/>
        <v>0.63436177224534274</v>
      </c>
    </row>
    <row r="1232" spans="2:35">
      <c r="B1232" s="11"/>
      <c r="E1232" s="27">
        <f t="shared" si="229"/>
        <v>5026828.3584852265</v>
      </c>
      <c r="F1232" s="27">
        <f t="shared" si="230"/>
        <v>7150428.199608312</v>
      </c>
      <c r="G1232" s="37">
        <f t="shared" si="231"/>
        <v>6557445.4329595519</v>
      </c>
      <c r="H1232" s="37">
        <f t="shared" si="232"/>
        <v>6473429.3238635994</v>
      </c>
      <c r="I1232" s="30"/>
      <c r="J1232" s="31"/>
      <c r="K1232" s="10">
        <f t="shared" si="239"/>
        <v>363.14249999999998</v>
      </c>
      <c r="L1232" s="10">
        <f t="shared" si="240"/>
        <v>363.29249999999996</v>
      </c>
      <c r="M1232" s="8">
        <v>43197</v>
      </c>
      <c r="N1232" s="16">
        <v>0.95347222222222217</v>
      </c>
      <c r="O1232" s="6">
        <v>363.6</v>
      </c>
      <c r="P1232" s="1">
        <v>7.8479999999999999</v>
      </c>
      <c r="Q1232" s="1">
        <v>2.4</v>
      </c>
      <c r="R1232" s="1">
        <v>0.53</v>
      </c>
      <c r="S1232" s="10">
        <v>-6.3</v>
      </c>
      <c r="T1232" s="10">
        <v>73.260000000000005</v>
      </c>
      <c r="U1232" s="10">
        <v>22.08</v>
      </c>
      <c r="V1232" s="12">
        <v>5</v>
      </c>
      <c r="W1232" s="10">
        <v>28.5</v>
      </c>
      <c r="X1232" s="12">
        <v>5</v>
      </c>
      <c r="Y1232" s="10">
        <v>50.37</v>
      </c>
      <c r="Z1232" s="12">
        <v>5</v>
      </c>
      <c r="AA1232" s="10">
        <v>150</v>
      </c>
      <c r="AB1232" s="6">
        <v>6</v>
      </c>
      <c r="AD1232" s="2">
        <f t="shared" si="233"/>
        <v>0.91570613135935575</v>
      </c>
      <c r="AE1232" s="58">
        <f t="shared" si="234"/>
        <v>-0.36404629526961363</v>
      </c>
      <c r="AF1232" s="58">
        <f t="shared" si="235"/>
        <v>0.85393175794210563</v>
      </c>
      <c r="AG1232" s="57">
        <f t="shared" si="236"/>
        <v>-0.68576834619395233</v>
      </c>
      <c r="AH1232" s="59">
        <f t="shared" si="237"/>
        <v>2.0494362190610533</v>
      </c>
      <c r="AI1232" s="60">
        <f t="shared" si="238"/>
        <v>0.63731289265503899</v>
      </c>
    </row>
    <row r="1233" spans="2:35">
      <c r="B1233" s="11"/>
      <c r="E1233" s="27">
        <f t="shared" si="229"/>
        <v>5177579.1721504563</v>
      </c>
      <c r="F1233" s="27">
        <f t="shared" si="230"/>
        <v>3981544.4037378123</v>
      </c>
      <c r="G1233" s="37">
        <f t="shared" si="231"/>
        <v>5177579.1721504563</v>
      </c>
      <c r="H1233" s="37">
        <f t="shared" si="232"/>
        <v>3907533.6023434061</v>
      </c>
      <c r="I1233" s="30"/>
      <c r="J1233" s="31"/>
      <c r="K1233" s="10">
        <f t="shared" si="239"/>
        <v>364.49249999999995</v>
      </c>
      <c r="L1233" s="10">
        <f t="shared" si="240"/>
        <v>364.64549999999997</v>
      </c>
      <c r="M1233" s="8">
        <v>43198</v>
      </c>
      <c r="N1233" s="16">
        <v>9.5833333333333326E-2</v>
      </c>
      <c r="O1233" s="6">
        <v>363.6</v>
      </c>
      <c r="P1233" s="1">
        <v>7.8479999999999999</v>
      </c>
      <c r="Q1233" s="1">
        <v>2.38</v>
      </c>
      <c r="R1233" s="1">
        <v>1.41</v>
      </c>
      <c r="S1233" s="10">
        <v>-9.5</v>
      </c>
      <c r="T1233" s="10">
        <v>73.38</v>
      </c>
      <c r="U1233" s="10">
        <v>22.53</v>
      </c>
      <c r="V1233" s="12">
        <v>5</v>
      </c>
      <c r="W1233" s="10">
        <v>25.5</v>
      </c>
      <c r="X1233" s="12">
        <v>5</v>
      </c>
      <c r="Y1233" s="10">
        <v>50.19</v>
      </c>
      <c r="Z1233" s="12">
        <v>5</v>
      </c>
      <c r="AA1233" s="10">
        <v>153</v>
      </c>
      <c r="AB1233" s="6">
        <v>6</v>
      </c>
      <c r="AD1233" s="2">
        <f t="shared" si="233"/>
        <v>0.41588230115564229</v>
      </c>
      <c r="AE1233" s="58">
        <f t="shared" si="234"/>
        <v>-0.36912572370732144</v>
      </c>
      <c r="AF1233" s="58">
        <f t="shared" si="235"/>
        <v>1.1004184487112785</v>
      </c>
      <c r="AG1233" s="57">
        <f t="shared" si="236"/>
        <v>0</v>
      </c>
      <c r="AH1233" s="59">
        <f t="shared" si="237"/>
        <v>2.38</v>
      </c>
      <c r="AI1233" s="60">
        <f t="shared" si="238"/>
        <v>1.4478351386520019</v>
      </c>
    </row>
    <row r="1234" spans="2:35">
      <c r="B1234" s="11"/>
      <c r="E1234" s="27">
        <f t="shared" si="229"/>
        <v>4810638.9264553795</v>
      </c>
      <c r="F1234" s="27">
        <f t="shared" si="230"/>
        <v>7134987.9070790671</v>
      </c>
      <c r="G1234" s="37">
        <f t="shared" si="231"/>
        <v>6381031.3515929766</v>
      </c>
      <c r="H1234" s="37">
        <f t="shared" si="232"/>
        <v>6421165.724550263</v>
      </c>
      <c r="I1234" s="30"/>
      <c r="J1234" s="31"/>
      <c r="K1234" s="10">
        <f t="shared" si="239"/>
        <v>363.59249999999997</v>
      </c>
      <c r="L1234" s="10">
        <f t="shared" si="240"/>
        <v>363.74249999999995</v>
      </c>
      <c r="M1234" s="8">
        <v>43197</v>
      </c>
      <c r="N1234" s="16">
        <v>0.54999999999999993</v>
      </c>
      <c r="O1234" s="6">
        <v>363.45</v>
      </c>
      <c r="P1234" s="1">
        <v>7.8479999999999999</v>
      </c>
      <c r="Q1234" s="1">
        <v>2.4500000000000002</v>
      </c>
      <c r="R1234" s="1">
        <v>0.52</v>
      </c>
      <c r="S1234" s="10">
        <v>-1.9</v>
      </c>
      <c r="T1234" s="10">
        <v>73.53</v>
      </c>
      <c r="U1234" s="10">
        <v>22.14</v>
      </c>
      <c r="V1234" s="12">
        <v>5</v>
      </c>
      <c r="W1234" s="10">
        <v>28.5</v>
      </c>
      <c r="X1234" s="12">
        <v>5</v>
      </c>
      <c r="Y1234" s="10">
        <v>50.4</v>
      </c>
      <c r="Z1234" s="12">
        <v>5</v>
      </c>
      <c r="AA1234" s="10">
        <v>150</v>
      </c>
      <c r="AB1234" s="6">
        <v>6</v>
      </c>
      <c r="AD1234" s="2">
        <f t="shared" si="233"/>
        <v>0.9340579453989093</v>
      </c>
      <c r="AE1234" s="58">
        <f t="shared" si="234"/>
        <v>-0.35363061136949414</v>
      </c>
      <c r="AF1234" s="58">
        <f t="shared" si="235"/>
        <v>0.84343994750181372</v>
      </c>
      <c r="AG1234" s="57">
        <f t="shared" si="236"/>
        <v>-0.73945833521830329</v>
      </c>
      <c r="AH1234" s="59">
        <f t="shared" si="237"/>
        <v>2.0664278713794437</v>
      </c>
      <c r="AI1234" s="60">
        <f t="shared" si="238"/>
        <v>0.63306627347794286</v>
      </c>
    </row>
    <row r="1235" spans="2:35">
      <c r="B1235" s="11"/>
      <c r="E1235" s="27">
        <f t="shared" si="229"/>
        <v>4999866.7349959351</v>
      </c>
      <c r="F1235" s="27">
        <f t="shared" si="230"/>
        <v>7672714.2961905673</v>
      </c>
      <c r="G1235" s="37">
        <f t="shared" si="231"/>
        <v>6807478.8501034072</v>
      </c>
      <c r="H1235" s="37">
        <f t="shared" si="232"/>
        <v>6903926.749030917</v>
      </c>
      <c r="I1235" s="30"/>
      <c r="J1235" s="31"/>
      <c r="K1235" s="10">
        <f t="shared" si="239"/>
        <v>364.005</v>
      </c>
      <c r="L1235" s="10">
        <f t="shared" si="240"/>
        <v>364.15049999999997</v>
      </c>
      <c r="M1235" s="8">
        <v>43197</v>
      </c>
      <c r="N1235" s="16">
        <v>0.7090277777777777</v>
      </c>
      <c r="O1235" s="6">
        <v>363.45</v>
      </c>
      <c r="P1235" s="1">
        <v>7.8479999999999999</v>
      </c>
      <c r="Q1235" s="1">
        <v>2.39</v>
      </c>
      <c r="R1235" s="1">
        <v>0.45</v>
      </c>
      <c r="S1235" s="10">
        <v>-1.8</v>
      </c>
      <c r="T1235" s="10">
        <v>73.41</v>
      </c>
      <c r="U1235" s="10">
        <v>22.44</v>
      </c>
      <c r="V1235" s="12">
        <v>5</v>
      </c>
      <c r="W1235" s="10">
        <v>25.5</v>
      </c>
      <c r="X1235" s="12">
        <v>5</v>
      </c>
      <c r="Y1235" s="10">
        <v>50.19</v>
      </c>
      <c r="Z1235" s="12">
        <v>5</v>
      </c>
      <c r="AA1235" s="10">
        <v>145.5</v>
      </c>
      <c r="AB1235" s="6">
        <v>6</v>
      </c>
      <c r="AD1235" s="2">
        <f t="shared" si="233"/>
        <v>1.0412750970029738</v>
      </c>
      <c r="AE1235" s="58">
        <f t="shared" si="234"/>
        <v>-0.36503152112271453</v>
      </c>
      <c r="AF1235" s="58">
        <f t="shared" si="235"/>
        <v>0.83459476582334657</v>
      </c>
      <c r="AG1235" s="57">
        <f t="shared" si="236"/>
        <v>-0.7852434330171949</v>
      </c>
      <c r="AH1235" s="59">
        <f t="shared" si="237"/>
        <v>1.9946814903177985</v>
      </c>
      <c r="AI1235" s="60">
        <f t="shared" si="238"/>
        <v>0.55365197958651402</v>
      </c>
    </row>
    <row r="1236" spans="2:35">
      <c r="B1236" s="11"/>
      <c r="E1236" s="27">
        <f t="shared" si="229"/>
        <v>5000460.0892262394</v>
      </c>
      <c r="F1236" s="27">
        <f t="shared" si="230"/>
        <v>6863189.4535951735</v>
      </c>
      <c r="G1236" s="37">
        <f t="shared" si="231"/>
        <v>6397492.9500255566</v>
      </c>
      <c r="H1236" s="37">
        <f t="shared" si="232"/>
        <v>6241432.7957576215</v>
      </c>
      <c r="I1236" s="30"/>
      <c r="J1236" s="31"/>
      <c r="K1236" s="10">
        <f t="shared" si="239"/>
        <v>365.52000000000004</v>
      </c>
      <c r="L1236" s="10">
        <f t="shared" si="240"/>
        <v>365.66850000000005</v>
      </c>
      <c r="M1236" s="8">
        <v>43197</v>
      </c>
      <c r="N1236" s="16">
        <v>0.74791666666666667</v>
      </c>
      <c r="O1236" s="6">
        <v>363.45</v>
      </c>
      <c r="P1236" s="1">
        <v>7.8479999999999999</v>
      </c>
      <c r="Q1236" s="1">
        <v>2.39</v>
      </c>
      <c r="R1236" s="1">
        <v>0.56000000000000005</v>
      </c>
      <c r="S1236" s="10">
        <v>-1.9</v>
      </c>
      <c r="T1236" s="10">
        <v>73.650000000000006</v>
      </c>
      <c r="U1236" s="10">
        <v>22.41</v>
      </c>
      <c r="V1236" s="12">
        <v>5</v>
      </c>
      <c r="W1236" s="10">
        <v>25.5</v>
      </c>
      <c r="X1236" s="12">
        <v>5</v>
      </c>
      <c r="Y1236" s="10">
        <v>50.52</v>
      </c>
      <c r="Z1236" s="12">
        <v>5</v>
      </c>
      <c r="AA1236" s="10">
        <v>148.5</v>
      </c>
      <c r="AB1236" s="6">
        <v>6</v>
      </c>
      <c r="AD1236" s="2">
        <f t="shared" si="233"/>
        <v>0.88280686038857281</v>
      </c>
      <c r="AE1236" s="58">
        <f t="shared" si="234"/>
        <v>-0.36503943287735519</v>
      </c>
      <c r="AF1236" s="58">
        <f t="shared" si="235"/>
        <v>0.86337634984258438</v>
      </c>
      <c r="AG1236" s="57">
        <f t="shared" si="236"/>
        <v>-0.63799851989152601</v>
      </c>
      <c r="AH1236" s="59">
        <f t="shared" si="237"/>
        <v>2.0634694761237768</v>
      </c>
      <c r="AI1236" s="60">
        <f t="shared" si="238"/>
        <v>0.66602093263148876</v>
      </c>
    </row>
    <row r="1237" spans="2:35">
      <c r="B1237" s="11"/>
      <c r="E1237" s="27">
        <f t="shared" si="229"/>
        <v>4848655.6206708755</v>
      </c>
      <c r="F1237" s="27">
        <f t="shared" si="230"/>
        <v>7367232.005744704</v>
      </c>
      <c r="G1237" s="37">
        <f t="shared" si="231"/>
        <v>6523593.4948244216</v>
      </c>
      <c r="H1237" s="37">
        <f t="shared" si="232"/>
        <v>6618568.0519077778</v>
      </c>
      <c r="I1237" s="30"/>
      <c r="J1237" s="31"/>
      <c r="K1237" s="10">
        <f t="shared" si="239"/>
        <v>361.78499999999997</v>
      </c>
      <c r="L1237" s="10">
        <f t="shared" si="240"/>
        <v>361.93799999999999</v>
      </c>
      <c r="M1237" s="8">
        <v>43197</v>
      </c>
      <c r="N1237" s="16">
        <v>0.76597222222222217</v>
      </c>
      <c r="O1237" s="6">
        <v>363.45</v>
      </c>
      <c r="P1237" s="1">
        <v>7.8479999999999999</v>
      </c>
      <c r="Q1237" s="1">
        <v>2.44</v>
      </c>
      <c r="R1237" s="1">
        <v>0.49</v>
      </c>
      <c r="S1237" s="10">
        <v>-2.9</v>
      </c>
      <c r="T1237" s="10">
        <v>73.2</v>
      </c>
      <c r="U1237" s="10">
        <v>22.11</v>
      </c>
      <c r="V1237" s="12">
        <v>5</v>
      </c>
      <c r="W1237" s="10">
        <v>24</v>
      </c>
      <c r="X1237" s="12">
        <v>5</v>
      </c>
      <c r="Y1237" s="10">
        <v>50.07</v>
      </c>
      <c r="Z1237" s="12">
        <v>5</v>
      </c>
      <c r="AA1237" s="10">
        <v>153</v>
      </c>
      <c r="AB1237" s="6">
        <v>6</v>
      </c>
      <c r="AD1237" s="2">
        <f t="shared" si="233"/>
        <v>0.97614070403044306</v>
      </c>
      <c r="AE1237" s="58">
        <f t="shared" si="234"/>
        <v>-0.35557644223564233</v>
      </c>
      <c r="AF1237" s="58">
        <f t="shared" si="235"/>
        <v>0.83735205845835992</v>
      </c>
      <c r="AG1237" s="57">
        <f t="shared" si="236"/>
        <v>-0.77091907718743091</v>
      </c>
      <c r="AH1237" s="59">
        <f t="shared" si="237"/>
        <v>2.0431390226383983</v>
      </c>
      <c r="AI1237" s="60">
        <f t="shared" si="238"/>
        <v>0.60088033036391353</v>
      </c>
    </row>
    <row r="1238" spans="2:35">
      <c r="B1238" s="11"/>
      <c r="E1238" s="27">
        <f t="shared" si="229"/>
        <v>4526823.5455657654</v>
      </c>
      <c r="F1238" s="27">
        <f t="shared" si="230"/>
        <v>6800596.5941023696</v>
      </c>
      <c r="G1238" s="37">
        <f t="shared" si="231"/>
        <v>5982192.0670560719</v>
      </c>
      <c r="H1238" s="37">
        <f t="shared" si="232"/>
        <v>6087836.6236684192</v>
      </c>
      <c r="I1238" s="30"/>
      <c r="J1238" s="31"/>
      <c r="K1238" s="10">
        <f t="shared" si="239"/>
        <v>365.20499999999998</v>
      </c>
      <c r="L1238" s="10">
        <f t="shared" si="240"/>
        <v>365.35499999999996</v>
      </c>
      <c r="M1238" s="8">
        <v>43197</v>
      </c>
      <c r="N1238" s="16">
        <v>0.76736111111111116</v>
      </c>
      <c r="O1238" s="6">
        <v>363.45</v>
      </c>
      <c r="P1238" s="1">
        <v>7.8479999999999999</v>
      </c>
      <c r="Q1238" s="1">
        <v>2.5499999999999998</v>
      </c>
      <c r="R1238" s="1">
        <v>0.56999999999999995</v>
      </c>
      <c r="S1238" s="10">
        <v>-2.1</v>
      </c>
      <c r="T1238" s="10">
        <v>73.319999999999993</v>
      </c>
      <c r="U1238" s="10">
        <v>22.47</v>
      </c>
      <c r="V1238" s="12">
        <v>5</v>
      </c>
      <c r="W1238" s="10">
        <v>21</v>
      </c>
      <c r="X1238" s="12">
        <v>5</v>
      </c>
      <c r="Y1238" s="10">
        <v>50.4</v>
      </c>
      <c r="Z1238" s="12">
        <v>5</v>
      </c>
      <c r="AA1238" s="10">
        <v>150</v>
      </c>
      <c r="AB1238" s="6">
        <v>6</v>
      </c>
      <c r="AD1238" s="2">
        <f t="shared" si="233"/>
        <v>0.87081852562539241</v>
      </c>
      <c r="AE1238" s="58">
        <f t="shared" si="234"/>
        <v>-0.33621581590685468</v>
      </c>
      <c r="AF1238" s="58">
        <f t="shared" si="235"/>
        <v>0.84072471481356192</v>
      </c>
      <c r="AG1238" s="57">
        <f t="shared" si="236"/>
        <v>-0.75346185425250556</v>
      </c>
      <c r="AH1238" s="59">
        <f t="shared" si="237"/>
        <v>2.1438480227745829</v>
      </c>
      <c r="AI1238" s="60">
        <f t="shared" si="238"/>
        <v>0.69617919604112455</v>
      </c>
    </row>
    <row r="1239" spans="2:35">
      <c r="B1239" s="11"/>
      <c r="E1239" s="27">
        <f t="shared" si="229"/>
        <v>5114593.1253023017</v>
      </c>
      <c r="F1239" s="27">
        <f t="shared" si="230"/>
        <v>6996877.9473988721</v>
      </c>
      <c r="G1239" s="37">
        <f t="shared" si="231"/>
        <v>6545808.5174894119</v>
      </c>
      <c r="H1239" s="37">
        <f t="shared" si="232"/>
        <v>6369445.0393605307</v>
      </c>
      <c r="I1239" s="30"/>
      <c r="J1239" s="31"/>
      <c r="K1239" s="10">
        <f t="shared" si="239"/>
        <v>364.65</v>
      </c>
      <c r="L1239" s="10">
        <f t="shared" si="240"/>
        <v>364.79999999999995</v>
      </c>
      <c r="M1239" s="8">
        <v>43197</v>
      </c>
      <c r="N1239" s="16">
        <v>0.92291666666666661</v>
      </c>
      <c r="O1239" s="6">
        <v>363.45</v>
      </c>
      <c r="P1239" s="1">
        <v>7.8479999999999999</v>
      </c>
      <c r="Q1239" s="1">
        <v>2.37</v>
      </c>
      <c r="R1239" s="1">
        <v>0.55000000000000004</v>
      </c>
      <c r="S1239" s="10">
        <v>-5.7</v>
      </c>
      <c r="T1239" s="10">
        <v>74.31</v>
      </c>
      <c r="U1239" s="10">
        <v>22.5</v>
      </c>
      <c r="V1239" s="12">
        <v>5</v>
      </c>
      <c r="W1239" s="10">
        <v>30</v>
      </c>
      <c r="X1239" s="12">
        <v>5</v>
      </c>
      <c r="Y1239" s="10">
        <v>50.25</v>
      </c>
      <c r="Z1239" s="12">
        <v>5</v>
      </c>
      <c r="AA1239" s="10">
        <v>150</v>
      </c>
      <c r="AB1239" s="6">
        <v>6</v>
      </c>
      <c r="AD1239" s="2">
        <f t="shared" si="233"/>
        <v>0.89111170663910833</v>
      </c>
      <c r="AE1239" s="58">
        <f t="shared" si="234"/>
        <v>-0.36965462099038549</v>
      </c>
      <c r="AF1239" s="58">
        <f t="shared" si="235"/>
        <v>0.86428135163877107</v>
      </c>
      <c r="AG1239" s="57">
        <f t="shared" si="236"/>
        <v>-0.63344857551528544</v>
      </c>
      <c r="AH1239" s="59">
        <f t="shared" si="237"/>
        <v>2.0483468033838874</v>
      </c>
      <c r="AI1239" s="60">
        <f t="shared" si="238"/>
        <v>0.65344275489295767</v>
      </c>
    </row>
    <row r="1240" spans="2:35">
      <c r="B1240" s="11"/>
      <c r="E1240" s="27">
        <f t="shared" si="229"/>
        <v>4868514.2280347338</v>
      </c>
      <c r="F1240" s="27">
        <f t="shared" si="230"/>
        <v>7373602.9276598105</v>
      </c>
      <c r="G1240" s="37">
        <f t="shared" si="231"/>
        <v>6535121.7095127171</v>
      </c>
      <c r="H1240" s="37">
        <f t="shared" si="232"/>
        <v>6620762.1503972523</v>
      </c>
      <c r="I1240" s="30"/>
      <c r="J1240" s="31"/>
      <c r="K1240" s="10">
        <f t="shared" si="239"/>
        <v>365.565</v>
      </c>
      <c r="L1240" s="10">
        <f t="shared" si="240"/>
        <v>365.71950000000004</v>
      </c>
      <c r="M1240" s="8">
        <v>43197</v>
      </c>
      <c r="N1240" s="16">
        <v>0.94027777777777777</v>
      </c>
      <c r="O1240" s="6">
        <v>363.45</v>
      </c>
      <c r="P1240" s="1">
        <v>7.8479999999999999</v>
      </c>
      <c r="Q1240" s="1">
        <v>2.4500000000000002</v>
      </c>
      <c r="R1240" s="1">
        <v>0.5</v>
      </c>
      <c r="S1240" s="10">
        <v>-6.4</v>
      </c>
      <c r="T1240" s="10">
        <v>73.89</v>
      </c>
      <c r="U1240" s="10">
        <v>22.26</v>
      </c>
      <c r="V1240" s="12">
        <v>5</v>
      </c>
      <c r="W1240" s="10">
        <v>28.5</v>
      </c>
      <c r="X1240" s="12">
        <v>5</v>
      </c>
      <c r="Y1240" s="10">
        <v>50.67</v>
      </c>
      <c r="Z1240" s="12">
        <v>5</v>
      </c>
      <c r="AA1240" s="10">
        <v>154.5</v>
      </c>
      <c r="AB1240" s="6">
        <v>6</v>
      </c>
      <c r="AD1240" s="2">
        <f t="shared" si="233"/>
        <v>0.95621183113167008</v>
      </c>
      <c r="AE1240" s="58">
        <f t="shared" si="234"/>
        <v>-0.35438341872028745</v>
      </c>
      <c r="AF1240" s="58">
        <f t="shared" si="235"/>
        <v>0.83811703628495426</v>
      </c>
      <c r="AG1240" s="57">
        <f t="shared" si="236"/>
        <v>-0.76695331413043422</v>
      </c>
      <c r="AH1240" s="59">
        <f t="shared" si="237"/>
        <v>2.0533867388981379</v>
      </c>
      <c r="AI1240" s="60">
        <f t="shared" si="238"/>
        <v>0.61258355767330441</v>
      </c>
    </row>
    <row r="1241" spans="2:35">
      <c r="B1241" s="11"/>
      <c r="E1241" s="27">
        <f t="shared" si="229"/>
        <v>5169722.9358215434</v>
      </c>
      <c r="F1241" s="27">
        <f t="shared" si="230"/>
        <v>7094668.2846197914</v>
      </c>
      <c r="G1241" s="37">
        <f t="shared" si="231"/>
        <v>6635685.7161241705</v>
      </c>
      <c r="H1241" s="37">
        <f t="shared" si="232"/>
        <v>6458341.1779032797</v>
      </c>
      <c r="I1241" s="30"/>
      <c r="J1241" s="31"/>
      <c r="K1241" s="10">
        <f t="shared" si="239"/>
        <v>363.31499999999994</v>
      </c>
      <c r="L1241" s="10">
        <f t="shared" si="240"/>
        <v>363.46949999999998</v>
      </c>
      <c r="M1241" s="8">
        <v>43197</v>
      </c>
      <c r="N1241" s="16">
        <v>0.95833333333333337</v>
      </c>
      <c r="O1241" s="6">
        <v>363.45</v>
      </c>
      <c r="P1241" s="1">
        <v>7.8479999999999999</v>
      </c>
      <c r="Q1241" s="1">
        <v>2.36</v>
      </c>
      <c r="R1241" s="1">
        <v>0.54</v>
      </c>
      <c r="S1241" s="10">
        <v>-6.7</v>
      </c>
      <c r="T1241" s="10">
        <v>73.349999999999994</v>
      </c>
      <c r="U1241" s="10">
        <v>22.47</v>
      </c>
      <c r="V1241" s="12">
        <v>5</v>
      </c>
      <c r="W1241" s="10">
        <v>28.5</v>
      </c>
      <c r="X1241" s="12">
        <v>5</v>
      </c>
      <c r="Y1241" s="10">
        <v>50.01</v>
      </c>
      <c r="Z1241" s="12">
        <v>5</v>
      </c>
      <c r="AA1241" s="10">
        <v>154.5</v>
      </c>
      <c r="AB1241" s="6">
        <v>6</v>
      </c>
      <c r="AD1241" s="2">
        <f t="shared" si="233"/>
        <v>0.90184267192353973</v>
      </c>
      <c r="AE1241" s="58">
        <f t="shared" si="234"/>
        <v>-0.37196539664103978</v>
      </c>
      <c r="AF1241" s="58">
        <f t="shared" si="235"/>
        <v>0.8634405514296094</v>
      </c>
      <c r="AG1241" s="57">
        <f t="shared" si="236"/>
        <v>-0.63767558588541673</v>
      </c>
      <c r="AH1241" s="59">
        <f t="shared" si="237"/>
        <v>2.0377197013738781</v>
      </c>
      <c r="AI1241" s="60">
        <f t="shared" si="238"/>
        <v>0.64218671706198027</v>
      </c>
    </row>
    <row r="1242" spans="2:35">
      <c r="B1242" s="11"/>
      <c r="E1242" s="27">
        <f t="shared" si="229"/>
        <v>4955206.0736419354</v>
      </c>
      <c r="F1242" s="27">
        <f t="shared" si="230"/>
        <v>6920425.4888306418</v>
      </c>
      <c r="G1242" s="37">
        <f t="shared" si="231"/>
        <v>6380591.519455499</v>
      </c>
      <c r="H1242" s="37">
        <f t="shared" si="232"/>
        <v>6268670.6270174608</v>
      </c>
      <c r="I1242" s="30"/>
      <c r="J1242" s="31"/>
      <c r="K1242" s="10">
        <f t="shared" si="239"/>
        <v>364.30500000000001</v>
      </c>
      <c r="L1242" s="10">
        <f t="shared" si="240"/>
        <v>364.44899999999996</v>
      </c>
      <c r="M1242" s="8">
        <v>43197</v>
      </c>
      <c r="N1242" s="16">
        <v>0.99513888888888891</v>
      </c>
      <c r="O1242" s="6">
        <v>363.45</v>
      </c>
      <c r="P1242" s="1">
        <v>7.8479999999999999</v>
      </c>
      <c r="Q1242" s="1">
        <v>2.4300000000000002</v>
      </c>
      <c r="R1242" s="1">
        <v>0.56999999999999995</v>
      </c>
      <c r="S1242" s="10">
        <v>-7.5</v>
      </c>
      <c r="T1242" s="10">
        <v>73.83</v>
      </c>
      <c r="U1242" s="10">
        <v>22.32</v>
      </c>
      <c r="V1242" s="12">
        <v>5</v>
      </c>
      <c r="W1242" s="10">
        <v>27</v>
      </c>
      <c r="X1242" s="12">
        <v>5</v>
      </c>
      <c r="Y1242" s="10">
        <v>50.37</v>
      </c>
      <c r="Z1242" s="12">
        <v>5</v>
      </c>
      <c r="AA1242" s="10">
        <v>144</v>
      </c>
      <c r="AB1242" s="6">
        <v>6</v>
      </c>
      <c r="AD1242" s="2">
        <f t="shared" si="233"/>
        <v>0.86411901058815821</v>
      </c>
      <c r="AE1242" s="58">
        <f t="shared" si="234"/>
        <v>-0.35843707137121605</v>
      </c>
      <c r="AF1242" s="58">
        <f t="shared" si="235"/>
        <v>0.8587667022013763</v>
      </c>
      <c r="AG1242" s="57">
        <f t="shared" si="236"/>
        <v>-0.66124803232708318</v>
      </c>
      <c r="AH1242" s="59">
        <f t="shared" si="237"/>
        <v>2.0868030863493447</v>
      </c>
      <c r="AI1242" s="60">
        <f t="shared" si="238"/>
        <v>0.68155303943487155</v>
      </c>
    </row>
    <row r="1243" spans="2:35">
      <c r="B1243" s="11"/>
      <c r="E1243" s="27">
        <f t="shared" si="229"/>
        <v>5120819.0034635933</v>
      </c>
      <c r="F1243" s="27">
        <f t="shared" si="230"/>
        <v>7623354.2825648775</v>
      </c>
      <c r="G1243" s="37">
        <f t="shared" si="231"/>
        <v>6864543.4185596975</v>
      </c>
      <c r="H1243" s="37">
        <f t="shared" si="232"/>
        <v>6871193.8630694011</v>
      </c>
      <c r="I1243" s="30"/>
      <c r="J1243" s="31"/>
      <c r="K1243" s="10">
        <f t="shared" si="239"/>
        <v>364.35</v>
      </c>
      <c r="L1243" s="10">
        <f t="shared" si="240"/>
        <v>364.5</v>
      </c>
      <c r="M1243" s="8">
        <v>43198</v>
      </c>
      <c r="N1243" s="16">
        <v>7.5694444444444439E-2</v>
      </c>
      <c r="O1243" s="6">
        <v>363.45</v>
      </c>
      <c r="P1243" s="1">
        <v>7.8479999999999999</v>
      </c>
      <c r="Q1243" s="1">
        <v>2.39</v>
      </c>
      <c r="R1243" s="1">
        <v>0.48</v>
      </c>
      <c r="S1243" s="10">
        <v>-8.8000000000000007</v>
      </c>
      <c r="T1243" s="10">
        <v>73.650000000000006</v>
      </c>
      <c r="U1243" s="10">
        <v>21.96</v>
      </c>
      <c r="V1243" s="12">
        <v>5</v>
      </c>
      <c r="W1243" s="10">
        <v>30</v>
      </c>
      <c r="X1243" s="12">
        <v>5</v>
      </c>
      <c r="Y1243" s="10">
        <v>50.73</v>
      </c>
      <c r="Z1243" s="12">
        <v>5</v>
      </c>
      <c r="AA1243" s="10">
        <v>150</v>
      </c>
      <c r="AB1243" s="6">
        <v>6</v>
      </c>
      <c r="AD1243" s="2">
        <f t="shared" si="233"/>
        <v>0.97947251104609112</v>
      </c>
      <c r="AE1243" s="58">
        <f t="shared" si="234"/>
        <v>-0.36664429241931118</v>
      </c>
      <c r="AF1243" s="58">
        <f t="shared" si="235"/>
        <v>0.84206868384572198</v>
      </c>
      <c r="AG1243" s="57">
        <f t="shared" si="236"/>
        <v>-0.74652483561337468</v>
      </c>
      <c r="AH1243" s="59">
        <f t="shared" si="237"/>
        <v>2.0125441543912759</v>
      </c>
      <c r="AI1243" s="60">
        <f t="shared" si="238"/>
        <v>0.58532048116277369</v>
      </c>
    </row>
    <row r="1244" spans="2:35">
      <c r="B1244" s="11"/>
      <c r="E1244" s="27">
        <f t="shared" si="229"/>
        <v>5166923.5191711914</v>
      </c>
      <c r="F1244" s="27">
        <f t="shared" si="230"/>
        <v>4949392.6607131697</v>
      </c>
      <c r="G1244" s="37">
        <f t="shared" si="231"/>
        <v>5347675.7528316937</v>
      </c>
      <c r="H1244" s="37">
        <f t="shared" si="232"/>
        <v>4796900.0471530389</v>
      </c>
      <c r="I1244" s="30"/>
      <c r="J1244" s="31"/>
      <c r="K1244" s="10">
        <f t="shared" si="239"/>
        <v>364.36500000000001</v>
      </c>
      <c r="L1244" s="10">
        <f t="shared" si="240"/>
        <v>364.51950000000005</v>
      </c>
      <c r="M1244" s="8">
        <v>43198</v>
      </c>
      <c r="N1244" s="16">
        <v>8.4722222222222213E-2</v>
      </c>
      <c r="O1244" s="6">
        <v>363.45</v>
      </c>
      <c r="P1244" s="1">
        <v>7.8479999999999999</v>
      </c>
      <c r="Q1244" s="1">
        <v>2.38</v>
      </c>
      <c r="R1244" s="1">
        <v>1.02</v>
      </c>
      <c r="S1244" s="10">
        <v>-9.1999999999999993</v>
      </c>
      <c r="T1244" s="10">
        <v>73.56</v>
      </c>
      <c r="U1244" s="10">
        <v>22.26</v>
      </c>
      <c r="V1244" s="12">
        <v>5</v>
      </c>
      <c r="W1244" s="10">
        <v>28.5</v>
      </c>
      <c r="X1244" s="12">
        <v>5</v>
      </c>
      <c r="Y1244" s="10">
        <v>50.43</v>
      </c>
      <c r="Z1244" s="12">
        <v>5</v>
      </c>
      <c r="AA1244" s="10">
        <v>154.5</v>
      </c>
      <c r="AB1244" s="6">
        <v>6</v>
      </c>
      <c r="AD1244" s="2">
        <f t="shared" si="233"/>
        <v>0.54447154823976707</v>
      </c>
      <c r="AE1244" s="58">
        <f t="shared" si="234"/>
        <v>-0.36880215289116869</v>
      </c>
      <c r="AF1244" s="58">
        <f t="shared" si="235"/>
        <v>0.97870632184452278</v>
      </c>
      <c r="AG1244" s="57">
        <f t="shared" si="236"/>
        <v>-9.3476063952312033E-2</v>
      </c>
      <c r="AH1244" s="59">
        <f t="shared" si="237"/>
        <v>2.329321045989964</v>
      </c>
      <c r="AI1244" s="60">
        <f t="shared" si="238"/>
        <v>1.0701576938090254</v>
      </c>
    </row>
    <row r="1245" spans="2:35">
      <c r="B1245" s="11"/>
      <c r="E1245" s="27">
        <f t="shared" si="229"/>
        <v>5198246.181437565</v>
      </c>
      <c r="F1245" s="27">
        <f t="shared" si="230"/>
        <v>7773588.9780217819</v>
      </c>
      <c r="G1245" s="37">
        <f t="shared" si="231"/>
        <v>7018909.8041618355</v>
      </c>
      <c r="H1245" s="37">
        <f t="shared" si="232"/>
        <v>7019924.8104377668</v>
      </c>
      <c r="I1245" s="30"/>
      <c r="J1245" s="31"/>
      <c r="K1245" s="10">
        <f t="shared" si="239"/>
        <v>364.32750000000004</v>
      </c>
      <c r="L1245" s="10">
        <f t="shared" si="240"/>
        <v>364.47300000000001</v>
      </c>
      <c r="M1245" s="8">
        <v>43198</v>
      </c>
      <c r="N1245" s="16">
        <v>0.24444444444444446</v>
      </c>
      <c r="O1245" s="6">
        <v>363.45</v>
      </c>
      <c r="P1245" s="1">
        <v>7.8479999999999999</v>
      </c>
      <c r="Q1245" s="1">
        <v>2.35</v>
      </c>
      <c r="R1245" s="1">
        <v>0.45</v>
      </c>
      <c r="S1245" s="10">
        <v>-6.4</v>
      </c>
      <c r="T1245" s="10">
        <v>73.86</v>
      </c>
      <c r="U1245" s="10">
        <v>22.62</v>
      </c>
      <c r="V1245" s="12">
        <v>5</v>
      </c>
      <c r="W1245" s="10">
        <v>30</v>
      </c>
      <c r="X1245" s="12">
        <v>5</v>
      </c>
      <c r="Y1245" s="10">
        <v>50.07</v>
      </c>
      <c r="Z1245" s="12">
        <v>5</v>
      </c>
      <c r="AA1245" s="10">
        <v>145.5</v>
      </c>
      <c r="AB1245" s="6">
        <v>6</v>
      </c>
      <c r="AD1245" s="2">
        <f t="shared" si="233"/>
        <v>1.0341313456078969</v>
      </c>
      <c r="AE1245" s="58">
        <f t="shared" si="234"/>
        <v>-0.37393502925827427</v>
      </c>
      <c r="AF1245" s="58">
        <f t="shared" si="235"/>
        <v>0.8408046563656173</v>
      </c>
      <c r="AG1245" s="57">
        <f t="shared" si="236"/>
        <v>-0.75304891855773104</v>
      </c>
      <c r="AH1245" s="59">
        <f t="shared" si="237"/>
        <v>1.9758909424592008</v>
      </c>
      <c r="AI1245" s="60">
        <f t="shared" si="238"/>
        <v>0.54956289876885411</v>
      </c>
    </row>
    <row r="1246" spans="2:35">
      <c r="B1246" s="11"/>
      <c r="E1246" s="27">
        <f t="shared" si="229"/>
        <v>4877689.1468014</v>
      </c>
      <c r="F1246" s="27">
        <f t="shared" si="230"/>
        <v>7218550.7528100107</v>
      </c>
      <c r="G1246" s="37">
        <f t="shared" si="231"/>
        <v>6476632.3994891131</v>
      </c>
      <c r="H1246" s="37">
        <f t="shared" si="232"/>
        <v>6502771.9792334866</v>
      </c>
      <c r="I1246" s="30"/>
      <c r="J1246" s="31"/>
      <c r="K1246" s="10">
        <f t="shared" si="239"/>
        <v>364.05450000000002</v>
      </c>
      <c r="L1246" s="10">
        <f t="shared" si="240"/>
        <v>364.2045</v>
      </c>
      <c r="M1246" s="8">
        <v>43196</v>
      </c>
      <c r="N1246" s="16">
        <v>0.32361111111111113</v>
      </c>
      <c r="O1246" s="6">
        <v>363.3</v>
      </c>
      <c r="P1246" s="1">
        <v>7.8479999999999999</v>
      </c>
      <c r="Q1246" s="1">
        <v>2.4300000000000002</v>
      </c>
      <c r="R1246" s="1">
        <v>0.51</v>
      </c>
      <c r="S1246" s="10">
        <v>-2.8</v>
      </c>
      <c r="T1246" s="10">
        <v>73.41</v>
      </c>
      <c r="U1246" s="10">
        <v>22.35</v>
      </c>
      <c r="V1246" s="12">
        <v>5</v>
      </c>
      <c r="W1246" s="10">
        <v>1.5</v>
      </c>
      <c r="X1246" s="12">
        <v>3</v>
      </c>
      <c r="Y1246" s="10">
        <v>50.31</v>
      </c>
      <c r="Z1246" s="12">
        <v>5</v>
      </c>
      <c r="AA1246" s="10">
        <v>150</v>
      </c>
      <c r="AB1246" s="6">
        <v>6</v>
      </c>
      <c r="AD1246" s="2">
        <f t="shared" si="233"/>
        <v>0.94694643533108724</v>
      </c>
      <c r="AE1246" s="58">
        <f t="shared" si="234"/>
        <v>-0.35724657768955903</v>
      </c>
      <c r="AF1246" s="58">
        <f t="shared" si="235"/>
        <v>0.84390410345221101</v>
      </c>
      <c r="AG1246" s="57">
        <f t="shared" si="236"/>
        <v>-0.73706901369290823</v>
      </c>
      <c r="AH1246" s="59">
        <f t="shared" si="237"/>
        <v>2.0506869713888727</v>
      </c>
      <c r="AI1246" s="60">
        <f t="shared" si="238"/>
        <v>0.62055042511163661</v>
      </c>
    </row>
    <row r="1247" spans="2:35">
      <c r="B1247" s="11"/>
      <c r="E1247" s="27">
        <f t="shared" si="229"/>
        <v>4718191.6487133773</v>
      </c>
      <c r="F1247" s="27">
        <f t="shared" si="230"/>
        <v>7278197.1960296249</v>
      </c>
      <c r="G1247" s="37">
        <f t="shared" si="231"/>
        <v>6366907.3126395512</v>
      </c>
      <c r="H1247" s="37">
        <f t="shared" si="232"/>
        <v>6518887.3323078426</v>
      </c>
      <c r="I1247" s="30"/>
      <c r="J1247" s="31"/>
      <c r="K1247" s="10">
        <f t="shared" si="239"/>
        <v>364.17750000000001</v>
      </c>
      <c r="L1247" s="10">
        <f t="shared" si="240"/>
        <v>364.32749999999999</v>
      </c>
      <c r="M1247" s="8">
        <v>43197</v>
      </c>
      <c r="N1247" s="16">
        <v>0.63888888888888895</v>
      </c>
      <c r="O1247" s="6">
        <v>363.3</v>
      </c>
      <c r="P1247" s="1">
        <v>7.8479999999999999</v>
      </c>
      <c r="Q1247" s="1">
        <v>2.48</v>
      </c>
      <c r="R1247" s="1">
        <v>0.5</v>
      </c>
      <c r="S1247" s="10">
        <v>-1.5</v>
      </c>
      <c r="T1247" s="10">
        <v>73.44</v>
      </c>
      <c r="U1247" s="10">
        <v>22.38</v>
      </c>
      <c r="V1247" s="12">
        <v>5</v>
      </c>
      <c r="W1247" s="10">
        <v>25.5</v>
      </c>
      <c r="X1247" s="12">
        <v>5</v>
      </c>
      <c r="Y1247" s="10">
        <v>50.28</v>
      </c>
      <c r="Z1247" s="12">
        <v>5</v>
      </c>
      <c r="AA1247" s="10">
        <v>150</v>
      </c>
      <c r="AB1247" s="6">
        <v>6</v>
      </c>
      <c r="AD1247" s="2">
        <f t="shared" si="233"/>
        <v>0.96208685936710192</v>
      </c>
      <c r="AE1247" s="58">
        <f t="shared" si="234"/>
        <v>-0.34799616549020507</v>
      </c>
      <c r="AF1247" s="58">
        <f t="shared" si="235"/>
        <v>0.83390390668811509</v>
      </c>
      <c r="AG1247" s="57">
        <f t="shared" si="236"/>
        <v>-0.78883991567904255</v>
      </c>
      <c r="AH1247" s="59">
        <f t="shared" si="237"/>
        <v>2.0680816885865254</v>
      </c>
      <c r="AI1247" s="60">
        <f t="shared" si="238"/>
        <v>0.61567851129646289</v>
      </c>
    </row>
    <row r="1248" spans="2:35">
      <c r="B1248" s="11"/>
      <c r="E1248" s="27">
        <f t="shared" si="229"/>
        <v>4805545.1774049252</v>
      </c>
      <c r="F1248" s="27">
        <f t="shared" si="230"/>
        <v>6549367.8465510076</v>
      </c>
      <c r="G1248" s="37">
        <f t="shared" si="231"/>
        <v>6092346.0787467603</v>
      </c>
      <c r="H1248" s="37">
        <f t="shared" si="232"/>
        <v>5946374.7212838065</v>
      </c>
      <c r="I1248" s="30"/>
      <c r="J1248" s="31"/>
      <c r="K1248" s="10">
        <f t="shared" si="239"/>
        <v>365.82000000000005</v>
      </c>
      <c r="L1248" s="10">
        <f t="shared" si="240"/>
        <v>365.97</v>
      </c>
      <c r="M1248" s="8">
        <v>43197</v>
      </c>
      <c r="N1248" s="16">
        <v>0.6791666666666667</v>
      </c>
      <c r="O1248" s="6">
        <v>363.3</v>
      </c>
      <c r="P1248" s="1">
        <v>7.8479999999999999</v>
      </c>
      <c r="Q1248" s="1">
        <v>2.4500000000000002</v>
      </c>
      <c r="R1248" s="1">
        <v>0.61</v>
      </c>
      <c r="S1248" s="10">
        <v>-1</v>
      </c>
      <c r="T1248" s="10">
        <v>73.680000000000007</v>
      </c>
      <c r="U1248" s="10">
        <v>22.47</v>
      </c>
      <c r="V1248" s="12">
        <v>5</v>
      </c>
      <c r="W1248" s="10">
        <v>24</v>
      </c>
      <c r="X1248" s="12">
        <v>5</v>
      </c>
      <c r="Y1248" s="10">
        <v>50.52</v>
      </c>
      <c r="Z1248" s="12">
        <v>5</v>
      </c>
      <c r="AA1248" s="10">
        <v>150</v>
      </c>
      <c r="AB1248" s="6">
        <v>6</v>
      </c>
      <c r="AD1248" s="2">
        <f t="shared" si="233"/>
        <v>0.82664048391039557</v>
      </c>
      <c r="AE1248" s="58">
        <f t="shared" si="234"/>
        <v>-0.35339264785969071</v>
      </c>
      <c r="AF1248" s="58">
        <f t="shared" si="235"/>
        <v>0.86519238996853109</v>
      </c>
      <c r="AG1248" s="57">
        <f t="shared" si="236"/>
        <v>-0.62887309169618577</v>
      </c>
      <c r="AH1248" s="59">
        <f t="shared" si="237"/>
        <v>2.1197213554229015</v>
      </c>
      <c r="AI1248" s="60">
        <f t="shared" si="238"/>
        <v>0.72396428884483732</v>
      </c>
    </row>
    <row r="1249" spans="2:35">
      <c r="B1249" s="11"/>
      <c r="E1249" s="27">
        <f t="shared" si="229"/>
        <v>4690679.6339607276</v>
      </c>
      <c r="F1249" s="27">
        <f t="shared" si="230"/>
        <v>7591787.6015847679</v>
      </c>
      <c r="G1249" s="37">
        <f t="shared" si="231"/>
        <v>6482971.1186006069</v>
      </c>
      <c r="H1249" s="37">
        <f t="shared" si="232"/>
        <v>6771769.7403685497</v>
      </c>
      <c r="I1249" s="30"/>
      <c r="J1249" s="31"/>
      <c r="K1249" s="10">
        <f t="shared" si="239"/>
        <v>365.09999999999997</v>
      </c>
      <c r="L1249" s="10">
        <f t="shared" si="240"/>
        <v>365.25450000000001</v>
      </c>
      <c r="M1249" s="8">
        <v>43197</v>
      </c>
      <c r="N1249" s="16">
        <v>0.71597222222222223</v>
      </c>
      <c r="O1249" s="6">
        <v>363.3</v>
      </c>
      <c r="P1249" s="1">
        <v>7.8479999999999999</v>
      </c>
      <c r="Q1249" s="1">
        <v>2.4900000000000002</v>
      </c>
      <c r="R1249" s="1">
        <v>0.46</v>
      </c>
      <c r="S1249" s="10">
        <v>-1.8</v>
      </c>
      <c r="T1249" s="10">
        <v>73.680000000000007</v>
      </c>
      <c r="U1249" s="10">
        <v>22.56</v>
      </c>
      <c r="V1249" s="12">
        <v>5</v>
      </c>
      <c r="W1249" s="10">
        <v>25.5</v>
      </c>
      <c r="X1249" s="12">
        <v>5</v>
      </c>
      <c r="Y1249" s="10">
        <v>50.28</v>
      </c>
      <c r="Z1249" s="12">
        <v>5</v>
      </c>
      <c r="AA1249" s="10">
        <v>154.5</v>
      </c>
      <c r="AB1249" s="6">
        <v>6</v>
      </c>
      <c r="AD1249" s="2">
        <f t="shared" si="233"/>
        <v>1.024039423996657</v>
      </c>
      <c r="AE1249" s="58">
        <f t="shared" si="234"/>
        <v>-0.34624677000825976</v>
      </c>
      <c r="AF1249" s="58">
        <f t="shared" si="235"/>
        <v>0.82243064078634209</v>
      </c>
      <c r="AG1249" s="57">
        <f t="shared" si="236"/>
        <v>-0.84900717808261017</v>
      </c>
      <c r="AH1249" s="59">
        <f t="shared" si="237"/>
        <v>2.0478522955579916</v>
      </c>
      <c r="AI1249" s="60">
        <f t="shared" si="238"/>
        <v>0.5743260952871394</v>
      </c>
    </row>
    <row r="1250" spans="2:35">
      <c r="B1250" s="11"/>
      <c r="E1250" s="27">
        <f t="shared" si="229"/>
        <v>5003509.2047190173</v>
      </c>
      <c r="F1250" s="27">
        <f t="shared" si="230"/>
        <v>6870616.584718084</v>
      </c>
      <c r="G1250" s="37">
        <f t="shared" si="231"/>
        <v>6402665.8092530295</v>
      </c>
      <c r="H1250" s="37">
        <f t="shared" si="232"/>
        <v>6247489.7459423188</v>
      </c>
      <c r="I1250" s="30"/>
      <c r="J1250" s="31"/>
      <c r="K1250" s="10">
        <f t="shared" si="239"/>
        <v>362.6925</v>
      </c>
      <c r="L1250" s="10">
        <f t="shared" si="240"/>
        <v>362.84550000000002</v>
      </c>
      <c r="M1250" s="8">
        <v>43197</v>
      </c>
      <c r="N1250" s="16">
        <v>0.74583333333333324</v>
      </c>
      <c r="O1250" s="6">
        <v>363.3</v>
      </c>
      <c r="P1250" s="1">
        <v>7.8479999999999999</v>
      </c>
      <c r="Q1250" s="1">
        <v>2.39</v>
      </c>
      <c r="R1250" s="1">
        <v>0.56000000000000005</v>
      </c>
      <c r="S1250" s="10">
        <v>-2.5</v>
      </c>
      <c r="T1250" s="10">
        <v>73.05</v>
      </c>
      <c r="U1250" s="10">
        <v>22.68</v>
      </c>
      <c r="V1250" s="12">
        <v>5</v>
      </c>
      <c r="W1250" s="10">
        <v>25.5</v>
      </c>
      <c r="X1250" s="12">
        <v>5</v>
      </c>
      <c r="Y1250" s="10">
        <v>49.68</v>
      </c>
      <c r="Z1250" s="12">
        <v>5</v>
      </c>
      <c r="AA1250" s="10">
        <v>153</v>
      </c>
      <c r="AB1250" s="6">
        <v>6</v>
      </c>
      <c r="AD1250" s="2">
        <f t="shared" si="233"/>
        <v>0.88218133064268622</v>
      </c>
      <c r="AE1250" s="58">
        <f t="shared" si="234"/>
        <v>-0.3649018935514261</v>
      </c>
      <c r="AF1250" s="58">
        <f t="shared" si="235"/>
        <v>0.86325056201987804</v>
      </c>
      <c r="AG1250" s="57">
        <f t="shared" si="236"/>
        <v>-0.63863130230692</v>
      </c>
      <c r="AH1250" s="59">
        <f t="shared" si="237"/>
        <v>2.0631688432275088</v>
      </c>
      <c r="AI1250" s="60">
        <f t="shared" si="238"/>
        <v>0.66611798130620559</v>
      </c>
    </row>
    <row r="1251" spans="2:35">
      <c r="B1251" s="11"/>
      <c r="E1251" s="27">
        <f t="shared" si="229"/>
        <v>4854613.3066524584</v>
      </c>
      <c r="F1251" s="27">
        <f t="shared" si="230"/>
        <v>7019682.1730996845</v>
      </c>
      <c r="G1251" s="37">
        <f t="shared" si="231"/>
        <v>6359376.6410066681</v>
      </c>
      <c r="H1251" s="37">
        <f t="shared" si="232"/>
        <v>6334669.6938091293</v>
      </c>
      <c r="I1251" s="30"/>
      <c r="J1251" s="31"/>
      <c r="K1251" s="10">
        <f t="shared" si="239"/>
        <v>362.57249999999999</v>
      </c>
      <c r="L1251" s="10">
        <f t="shared" si="240"/>
        <v>362.72700000000003</v>
      </c>
      <c r="M1251" s="8">
        <v>43197</v>
      </c>
      <c r="N1251" s="16">
        <v>0.86805555555555547</v>
      </c>
      <c r="O1251" s="6">
        <v>363.3</v>
      </c>
      <c r="P1251" s="1">
        <v>7.8479999999999999</v>
      </c>
      <c r="Q1251" s="1">
        <v>2.44</v>
      </c>
      <c r="R1251" s="1">
        <v>0.54</v>
      </c>
      <c r="S1251" s="10">
        <v>-3.6</v>
      </c>
      <c r="T1251" s="10">
        <v>72.989999999999995</v>
      </c>
      <c r="U1251" s="10">
        <v>22.17</v>
      </c>
      <c r="V1251" s="12">
        <v>5</v>
      </c>
      <c r="W1251" s="10">
        <v>30</v>
      </c>
      <c r="X1251" s="12">
        <v>5</v>
      </c>
      <c r="Y1251" s="10">
        <v>50.16</v>
      </c>
      <c r="Z1251" s="12">
        <v>5</v>
      </c>
      <c r="AA1251" s="10">
        <v>154.5</v>
      </c>
      <c r="AB1251" s="6">
        <v>6</v>
      </c>
      <c r="AD1251" s="2">
        <f t="shared" si="233"/>
        <v>0.90606485733457753</v>
      </c>
      <c r="AE1251" s="58">
        <f t="shared" si="234"/>
        <v>-0.35548131419674756</v>
      </c>
      <c r="AF1251" s="58">
        <f t="shared" si="235"/>
        <v>0.849816487396027</v>
      </c>
      <c r="AG1251" s="57">
        <f t="shared" si="236"/>
        <v>-0.7067484736317271</v>
      </c>
      <c r="AH1251" s="59">
        <f t="shared" si="237"/>
        <v>2.0735522292463058</v>
      </c>
      <c r="AI1251" s="60">
        <f t="shared" si="238"/>
        <v>0.652482107989941</v>
      </c>
    </row>
    <row r="1252" spans="2:35">
      <c r="B1252" s="11"/>
      <c r="E1252" s="27">
        <f t="shared" si="229"/>
        <v>5060891.1896735774</v>
      </c>
      <c r="F1252" s="27">
        <f t="shared" si="230"/>
        <v>7638833.3974089734</v>
      </c>
      <c r="G1252" s="37">
        <f t="shared" si="231"/>
        <v>6837762.6731876135</v>
      </c>
      <c r="H1252" s="37">
        <f t="shared" si="232"/>
        <v>6884163.4428060362</v>
      </c>
      <c r="I1252" s="30"/>
      <c r="J1252" s="31"/>
      <c r="K1252" s="10">
        <f t="shared" si="239"/>
        <v>362.10750000000002</v>
      </c>
      <c r="L1252" s="10">
        <f t="shared" si="240"/>
        <v>362.25749999999999</v>
      </c>
      <c r="M1252" s="8">
        <v>43197</v>
      </c>
      <c r="N1252" s="16">
        <v>0.88611111111111107</v>
      </c>
      <c r="O1252" s="6">
        <v>363.3</v>
      </c>
      <c r="P1252" s="1">
        <v>7.8479999999999999</v>
      </c>
      <c r="Q1252" s="1">
        <v>2.38</v>
      </c>
      <c r="R1252" s="1">
        <v>0.46</v>
      </c>
      <c r="S1252" s="10">
        <v>-4.5999999999999996</v>
      </c>
      <c r="T1252" s="10">
        <v>73.2</v>
      </c>
      <c r="U1252" s="10">
        <v>21.69</v>
      </c>
      <c r="V1252" s="12">
        <v>5</v>
      </c>
      <c r="W1252" s="10">
        <v>31.5</v>
      </c>
      <c r="X1252" s="12">
        <v>5</v>
      </c>
      <c r="Y1252" s="10">
        <v>50.55</v>
      </c>
      <c r="Z1252" s="12">
        <v>5</v>
      </c>
      <c r="AA1252" s="10">
        <v>150</v>
      </c>
      <c r="AB1252" s="6">
        <v>6</v>
      </c>
      <c r="AD1252" s="2">
        <f t="shared" si="233"/>
        <v>1.0207828488397723</v>
      </c>
      <c r="AE1252" s="58">
        <f t="shared" si="234"/>
        <v>-0.36720280395452176</v>
      </c>
      <c r="AF1252" s="58">
        <f t="shared" si="235"/>
        <v>0.83864914685827718</v>
      </c>
      <c r="AG1252" s="57">
        <f t="shared" si="236"/>
        <v>-0.76419690484883906</v>
      </c>
      <c r="AH1252" s="59">
        <f t="shared" si="237"/>
        <v>1.9959849695226994</v>
      </c>
      <c r="AI1252" s="60">
        <f t="shared" si="238"/>
        <v>0.56321929180611308</v>
      </c>
    </row>
    <row r="1253" spans="2:35">
      <c r="B1253" s="11"/>
      <c r="E1253" s="27">
        <f t="shared" si="229"/>
        <v>5220207.7298655175</v>
      </c>
      <c r="F1253" s="27">
        <f t="shared" si="230"/>
        <v>7335081.5293793203</v>
      </c>
      <c r="G1253" s="37">
        <f t="shared" si="231"/>
        <v>6799545.5120611778</v>
      </c>
      <c r="H1253" s="37">
        <f t="shared" si="232"/>
        <v>6662166.0041740248</v>
      </c>
      <c r="I1253" s="30"/>
      <c r="J1253" s="31"/>
      <c r="K1253" s="10">
        <f t="shared" si="239"/>
        <v>364.17750000000001</v>
      </c>
      <c r="L1253" s="10">
        <f t="shared" si="240"/>
        <v>364.3245</v>
      </c>
      <c r="M1253" s="8">
        <v>43197</v>
      </c>
      <c r="N1253" s="16">
        <v>0.9868055555555556</v>
      </c>
      <c r="O1253" s="6">
        <v>363.3</v>
      </c>
      <c r="P1253" s="1">
        <v>7.8479999999999999</v>
      </c>
      <c r="Q1253" s="1">
        <v>2.35</v>
      </c>
      <c r="R1253" s="1">
        <v>0.51</v>
      </c>
      <c r="S1253" s="10">
        <v>-7.4</v>
      </c>
      <c r="T1253" s="10">
        <v>73.319999999999993</v>
      </c>
      <c r="U1253" s="10">
        <v>22.89</v>
      </c>
      <c r="V1253" s="12">
        <v>5</v>
      </c>
      <c r="W1253" s="10">
        <v>28.5</v>
      </c>
      <c r="X1253" s="12">
        <v>5</v>
      </c>
      <c r="Y1253" s="10">
        <v>49.77</v>
      </c>
      <c r="Z1253" s="12">
        <v>5</v>
      </c>
      <c r="AA1253" s="10">
        <v>147</v>
      </c>
      <c r="AB1253" s="6">
        <v>6</v>
      </c>
      <c r="AD1253" s="2">
        <f t="shared" si="233"/>
        <v>0.93967083921782013</v>
      </c>
      <c r="AE1253" s="58">
        <f t="shared" si="234"/>
        <v>-0.37404919351055832</v>
      </c>
      <c r="AF1253" s="58">
        <f t="shared" si="235"/>
        <v>0.85709498186977684</v>
      </c>
      <c r="AG1253" s="57">
        <f t="shared" si="236"/>
        <v>-0.66971047602815903</v>
      </c>
      <c r="AH1253" s="59">
        <f t="shared" si="237"/>
        <v>2.0141732073939758</v>
      </c>
      <c r="AI1253" s="60">
        <f t="shared" si="238"/>
        <v>0.61100001893406308</v>
      </c>
    </row>
    <row r="1254" spans="2:35">
      <c r="B1254" s="11"/>
      <c r="E1254" s="27">
        <f t="shared" si="229"/>
        <v>5578969.5992608806</v>
      </c>
      <c r="F1254" s="27">
        <f t="shared" si="230"/>
        <v>7648859.9382599825</v>
      </c>
      <c r="G1254" s="37">
        <f t="shared" si="231"/>
        <v>7231264.8163760845</v>
      </c>
      <c r="H1254" s="37">
        <f t="shared" si="232"/>
        <v>6989053.4705686308</v>
      </c>
      <c r="I1254" s="30"/>
      <c r="J1254" s="31"/>
      <c r="K1254" s="10">
        <f t="shared" si="239"/>
        <v>364.21500000000003</v>
      </c>
      <c r="L1254" s="10">
        <f t="shared" si="240"/>
        <v>364.36800000000005</v>
      </c>
      <c r="M1254" s="8">
        <v>43198</v>
      </c>
      <c r="N1254" s="16">
        <v>9.4444444444444442E-2</v>
      </c>
      <c r="O1254" s="6">
        <v>363.3</v>
      </c>
      <c r="P1254" s="1">
        <v>7.8479999999999999</v>
      </c>
      <c r="Q1254" s="1">
        <v>2.27</v>
      </c>
      <c r="R1254" s="1">
        <v>0.48</v>
      </c>
      <c r="S1254" s="10">
        <v>-9.3000000000000007</v>
      </c>
      <c r="T1254" s="10">
        <v>73.62</v>
      </c>
      <c r="U1254" s="10">
        <v>22.17</v>
      </c>
      <c r="V1254" s="12">
        <v>5</v>
      </c>
      <c r="W1254" s="10">
        <v>30</v>
      </c>
      <c r="X1254" s="12">
        <v>5</v>
      </c>
      <c r="Y1254" s="10">
        <v>50.49</v>
      </c>
      <c r="Z1254" s="12">
        <v>5</v>
      </c>
      <c r="AA1254" s="10">
        <v>153</v>
      </c>
      <c r="AB1254" s="6">
        <v>6</v>
      </c>
      <c r="AD1254" s="2">
        <f t="shared" si="233"/>
        <v>0.97758509788481884</v>
      </c>
      <c r="AE1254" s="58">
        <f t="shared" si="234"/>
        <v>-0.39226398316878919</v>
      </c>
      <c r="AF1254" s="58">
        <f t="shared" si="235"/>
        <v>0.86378433132149224</v>
      </c>
      <c r="AG1254" s="57">
        <f t="shared" si="236"/>
        <v>-0.63594678133313676</v>
      </c>
      <c r="AH1254" s="59">
        <f t="shared" si="237"/>
        <v>1.9607904320997873</v>
      </c>
      <c r="AI1254" s="60">
        <f t="shared" si="238"/>
        <v>0.57060545014359176</v>
      </c>
    </row>
    <row r="1255" spans="2:35">
      <c r="B1255" s="11"/>
      <c r="E1255" s="27">
        <f t="shared" si="229"/>
        <v>4603887.1586050242</v>
      </c>
      <c r="F1255" s="27">
        <f t="shared" si="230"/>
        <v>8216025.6544876769</v>
      </c>
      <c r="G1255" s="37">
        <f t="shared" si="231"/>
        <v>6665007.2679374199</v>
      </c>
      <c r="H1255" s="37">
        <f t="shared" si="232"/>
        <v>7277004.014013947</v>
      </c>
      <c r="I1255" s="30"/>
      <c r="J1255" s="31"/>
      <c r="K1255" s="10">
        <f t="shared" si="239"/>
        <v>362.25749999999999</v>
      </c>
      <c r="L1255" s="10">
        <f t="shared" si="240"/>
        <v>362.26049999999998</v>
      </c>
      <c r="M1255" s="8">
        <v>43197</v>
      </c>
      <c r="N1255" s="16">
        <v>0.6333333333333333</v>
      </c>
      <c r="O1255" s="6">
        <v>363.15</v>
      </c>
      <c r="P1255" s="1">
        <v>7.8479999999999999</v>
      </c>
      <c r="Q1255" s="1">
        <v>2.52</v>
      </c>
      <c r="R1255" s="1">
        <v>0.39</v>
      </c>
      <c r="S1255" s="10">
        <v>-1.6</v>
      </c>
      <c r="T1255" s="10">
        <v>73.11</v>
      </c>
      <c r="U1255" s="10">
        <v>22.35</v>
      </c>
      <c r="V1255" s="12">
        <v>5</v>
      </c>
      <c r="W1255" s="10">
        <v>28.5</v>
      </c>
      <c r="X1255" s="12">
        <v>5</v>
      </c>
      <c r="Y1255" s="10">
        <v>50.07</v>
      </c>
      <c r="Z1255" s="12">
        <v>5</v>
      </c>
      <c r="AA1255" s="10">
        <v>3</v>
      </c>
      <c r="AB1255" s="6">
        <v>6</v>
      </c>
      <c r="AD1255" s="2">
        <f t="shared" si="233"/>
        <v>1.1566741918510774</v>
      </c>
      <c r="AE1255" s="58">
        <f t="shared" si="234"/>
        <v>-0.3408632922931264</v>
      </c>
      <c r="AF1255" s="58">
        <f t="shared" si="235"/>
        <v>0.80018887560548135</v>
      </c>
      <c r="AG1255" s="57">
        <f t="shared" si="236"/>
        <v>-0.96807490568539301</v>
      </c>
      <c r="AH1255" s="59">
        <f t="shared" si="237"/>
        <v>2.016475966525813</v>
      </c>
      <c r="AI1255" s="60">
        <f t="shared" si="238"/>
        <v>0.50046314133964009</v>
      </c>
    </row>
    <row r="1256" spans="2:35">
      <c r="B1256" s="11"/>
      <c r="E1256" s="27">
        <f t="shared" si="229"/>
        <v>4744614.6443214761</v>
      </c>
      <c r="F1256" s="27">
        <f t="shared" si="230"/>
        <v>6925581.2253912548</v>
      </c>
      <c r="G1256" s="37">
        <f t="shared" si="231"/>
        <v>6225646.4240618665</v>
      </c>
      <c r="H1256" s="37">
        <f t="shared" si="232"/>
        <v>6236551.2930766223</v>
      </c>
      <c r="I1256" s="30"/>
      <c r="J1256" s="31"/>
      <c r="K1256" s="10">
        <f t="shared" si="239"/>
        <v>362.97750000000002</v>
      </c>
      <c r="L1256" s="10">
        <f t="shared" si="240"/>
        <v>363.12600000000003</v>
      </c>
      <c r="M1256" s="8">
        <v>43197</v>
      </c>
      <c r="N1256" s="16">
        <v>0.63611111111111118</v>
      </c>
      <c r="O1256" s="6">
        <v>363.15</v>
      </c>
      <c r="P1256" s="1">
        <v>7.8479999999999999</v>
      </c>
      <c r="Q1256" s="1">
        <v>2.4700000000000002</v>
      </c>
      <c r="R1256" s="1">
        <v>0.55000000000000004</v>
      </c>
      <c r="S1256" s="10">
        <v>-1</v>
      </c>
      <c r="T1256" s="10">
        <v>73.08</v>
      </c>
      <c r="U1256" s="10">
        <v>22.32</v>
      </c>
      <c r="V1256" s="12">
        <v>5</v>
      </c>
      <c r="W1256" s="10">
        <v>27</v>
      </c>
      <c r="X1256" s="12">
        <v>5</v>
      </c>
      <c r="Y1256" s="10">
        <v>50.1</v>
      </c>
      <c r="Z1256" s="12">
        <v>5</v>
      </c>
      <c r="AA1256" s="10">
        <v>148.5</v>
      </c>
      <c r="AB1256" s="6">
        <v>6</v>
      </c>
      <c r="AD1256" s="2">
        <f t="shared" si="233"/>
        <v>0.89483478642465131</v>
      </c>
      <c r="AE1256" s="58">
        <f t="shared" si="234"/>
        <v>-0.3495760399872192</v>
      </c>
      <c r="AF1256" s="58">
        <f t="shared" si="235"/>
        <v>0.84753842828996073</v>
      </c>
      <c r="AG1256" s="57">
        <f t="shared" si="236"/>
        <v>-0.71840601306685137</v>
      </c>
      <c r="AH1256" s="59">
        <f t="shared" si="237"/>
        <v>2.093419917876203</v>
      </c>
      <c r="AI1256" s="60">
        <f t="shared" si="238"/>
        <v>0.66635136362717462</v>
      </c>
    </row>
    <row r="1257" spans="2:35">
      <c r="B1257" s="11"/>
      <c r="E1257" s="27">
        <f t="shared" si="229"/>
        <v>4687338.531142938</v>
      </c>
      <c r="F1257" s="27">
        <f t="shared" si="230"/>
        <v>6797002.7289895061</v>
      </c>
      <c r="G1257" s="37">
        <f t="shared" si="231"/>
        <v>6117430.4347999636</v>
      </c>
      <c r="H1257" s="37">
        <f t="shared" si="232"/>
        <v>6119777.8985320712</v>
      </c>
      <c r="I1257" s="30"/>
      <c r="J1257" s="31"/>
      <c r="K1257" s="10">
        <f t="shared" si="239"/>
        <v>364.07250000000005</v>
      </c>
      <c r="L1257" s="10">
        <f t="shared" si="240"/>
        <v>364.23150000000004</v>
      </c>
      <c r="M1257" s="8">
        <v>43197</v>
      </c>
      <c r="N1257" s="16">
        <v>0.65555555555555556</v>
      </c>
      <c r="O1257" s="6">
        <v>363.15</v>
      </c>
      <c r="P1257" s="1">
        <v>7.8479999999999999</v>
      </c>
      <c r="Q1257" s="1">
        <v>2.4900000000000002</v>
      </c>
      <c r="R1257" s="1">
        <v>0.56999999999999995</v>
      </c>
      <c r="S1257" s="10">
        <v>-1.3</v>
      </c>
      <c r="T1257" s="10">
        <v>73.41</v>
      </c>
      <c r="U1257" s="10">
        <v>22.2</v>
      </c>
      <c r="V1257" s="12">
        <v>5</v>
      </c>
      <c r="W1257" s="10">
        <v>25.5</v>
      </c>
      <c r="X1257" s="12">
        <v>5</v>
      </c>
      <c r="Y1257" s="10">
        <v>50.43</v>
      </c>
      <c r="Z1257" s="12">
        <v>5</v>
      </c>
      <c r="AA1257" s="10">
        <v>159</v>
      </c>
      <c r="AB1257" s="6">
        <v>6</v>
      </c>
      <c r="AD1257" s="2">
        <f t="shared" si="233"/>
        <v>0.87061390870326427</v>
      </c>
      <c r="AE1257" s="58">
        <f t="shared" si="234"/>
        <v>-0.3460363645760427</v>
      </c>
      <c r="AF1257" s="58">
        <f t="shared" si="235"/>
        <v>0.84925660357131783</v>
      </c>
      <c r="AG1257" s="57">
        <f t="shared" si="236"/>
        <v>-0.70961067497752861</v>
      </c>
      <c r="AH1257" s="59">
        <f t="shared" si="237"/>
        <v>2.1146489428925817</v>
      </c>
      <c r="AI1257" s="60">
        <f t="shared" si="238"/>
        <v>0.68918516922860529</v>
      </c>
    </row>
    <row r="1258" spans="2:35">
      <c r="B1258" s="11"/>
      <c r="E1258" s="27">
        <f t="shared" si="229"/>
        <v>5272472.1470313063</v>
      </c>
      <c r="F1258" s="27">
        <f t="shared" si="230"/>
        <v>6859824.0364144305</v>
      </c>
      <c r="G1258" s="37">
        <f t="shared" si="231"/>
        <v>6587403.4516250249</v>
      </c>
      <c r="H1258" s="37">
        <f t="shared" si="232"/>
        <v>6298586.9611949148</v>
      </c>
      <c r="I1258" s="30"/>
      <c r="J1258" s="31"/>
      <c r="K1258" s="10">
        <f t="shared" si="239"/>
        <v>366.45749999999998</v>
      </c>
      <c r="L1258" s="10">
        <f t="shared" si="240"/>
        <v>366.61200000000002</v>
      </c>
      <c r="M1258" s="8">
        <v>43197</v>
      </c>
      <c r="N1258" s="16">
        <v>0.68402777777777779</v>
      </c>
      <c r="O1258" s="6">
        <v>363.15</v>
      </c>
      <c r="P1258" s="1">
        <v>7.8479999999999999</v>
      </c>
      <c r="Q1258" s="1">
        <v>2.31</v>
      </c>
      <c r="R1258" s="1">
        <v>0.56000000000000005</v>
      </c>
      <c r="S1258" s="10">
        <v>-1</v>
      </c>
      <c r="T1258" s="10">
        <v>73.56</v>
      </c>
      <c r="U1258" s="10">
        <v>22.2</v>
      </c>
      <c r="V1258" s="12">
        <v>5</v>
      </c>
      <c r="W1258" s="10">
        <v>27</v>
      </c>
      <c r="X1258" s="12">
        <v>5</v>
      </c>
      <c r="Y1258" s="10">
        <v>50.91</v>
      </c>
      <c r="Z1258" s="12">
        <v>5</v>
      </c>
      <c r="AA1258" s="10">
        <v>154.5</v>
      </c>
      <c r="AB1258" s="6">
        <v>6</v>
      </c>
      <c r="AD1258" s="2">
        <f t="shared" si="233"/>
        <v>0.88259148855108327</v>
      </c>
      <c r="AE1258" s="58">
        <f t="shared" si="234"/>
        <v>-0.38105926186449857</v>
      </c>
      <c r="AF1258" s="58">
        <f t="shared" si="235"/>
        <v>0.87825893393025944</v>
      </c>
      <c r="AG1258" s="57">
        <f t="shared" si="236"/>
        <v>-0.56377423731349019</v>
      </c>
      <c r="AH1258" s="59">
        <f t="shared" si="237"/>
        <v>2.0287781373788989</v>
      </c>
      <c r="AI1258" s="60">
        <f t="shared" si="238"/>
        <v>0.65473483903072949</v>
      </c>
    </row>
    <row r="1259" spans="2:35">
      <c r="B1259" s="11"/>
      <c r="E1259" s="27">
        <f t="shared" si="229"/>
        <v>5005790.3823906248</v>
      </c>
      <c r="F1259" s="27">
        <f t="shared" si="230"/>
        <v>7079108.5754544465</v>
      </c>
      <c r="G1259" s="37">
        <f t="shared" si="231"/>
        <v>6510869.1240956541</v>
      </c>
      <c r="H1259" s="37">
        <f t="shared" si="232"/>
        <v>6416340.8634959515</v>
      </c>
      <c r="I1259" s="30"/>
      <c r="J1259" s="31"/>
      <c r="K1259" s="10">
        <f t="shared" si="239"/>
        <v>363.58499999999998</v>
      </c>
      <c r="L1259" s="10">
        <f t="shared" si="240"/>
        <v>363.73349999999999</v>
      </c>
      <c r="M1259" s="8">
        <v>43197</v>
      </c>
      <c r="N1259" s="16">
        <v>0.81458333333333333</v>
      </c>
      <c r="O1259" s="6">
        <v>363.15</v>
      </c>
      <c r="P1259" s="1">
        <v>7.8479999999999999</v>
      </c>
      <c r="Q1259" s="1">
        <v>2.39</v>
      </c>
      <c r="R1259" s="1">
        <v>0.53</v>
      </c>
      <c r="S1259" s="10">
        <v>-2.9</v>
      </c>
      <c r="T1259" s="10">
        <v>73.56</v>
      </c>
      <c r="U1259" s="10">
        <v>21.99</v>
      </c>
      <c r="V1259" s="12">
        <v>5</v>
      </c>
      <c r="W1259" s="10">
        <v>28.5</v>
      </c>
      <c r="X1259" s="12">
        <v>5</v>
      </c>
      <c r="Y1259" s="10">
        <v>50.55</v>
      </c>
      <c r="Z1259" s="12">
        <v>5</v>
      </c>
      <c r="AA1259" s="10">
        <v>148.5</v>
      </c>
      <c r="AB1259" s="6">
        <v>6</v>
      </c>
      <c r="AD1259" s="2">
        <f t="shared" si="233"/>
        <v>0.91938599176416669</v>
      </c>
      <c r="AE1259" s="58">
        <f t="shared" si="234"/>
        <v>-0.36475408711680446</v>
      </c>
      <c r="AF1259" s="58">
        <f t="shared" si="235"/>
        <v>0.85546974152329103</v>
      </c>
      <c r="AG1259" s="57">
        <f t="shared" si="236"/>
        <v>-0.67795347106945036</v>
      </c>
      <c r="AH1259" s="59">
        <f t="shared" si="237"/>
        <v>2.0445726822406658</v>
      </c>
      <c r="AI1259" s="60">
        <f t="shared" si="238"/>
        <v>0.6361671165774001</v>
      </c>
    </row>
    <row r="1260" spans="2:35">
      <c r="B1260" s="11"/>
      <c r="E1260" s="27">
        <f t="shared" si="229"/>
        <v>4827550.7468441138</v>
      </c>
      <c r="F1260" s="27">
        <f t="shared" si="230"/>
        <v>6766291.9226081157</v>
      </c>
      <c r="G1260" s="37">
        <f t="shared" si="231"/>
        <v>6212799.4487103885</v>
      </c>
      <c r="H1260" s="37">
        <f t="shared" si="232"/>
        <v>6123031.5017917613</v>
      </c>
      <c r="I1260" s="30"/>
      <c r="J1260" s="31"/>
      <c r="K1260" s="10">
        <f t="shared" si="239"/>
        <v>367.20749999999998</v>
      </c>
      <c r="L1260" s="10">
        <f t="shared" si="240"/>
        <v>367.3605</v>
      </c>
      <c r="M1260" s="8">
        <v>43197</v>
      </c>
      <c r="N1260" s="16">
        <v>0.86875000000000002</v>
      </c>
      <c r="O1260" s="6">
        <v>363.15</v>
      </c>
      <c r="P1260" s="1">
        <v>7.8479999999999999</v>
      </c>
      <c r="Q1260" s="1">
        <v>2.4500000000000002</v>
      </c>
      <c r="R1260" s="1">
        <v>0.57999999999999996</v>
      </c>
      <c r="S1260" s="10">
        <v>-4</v>
      </c>
      <c r="T1260" s="10">
        <v>73.86</v>
      </c>
      <c r="U1260" s="10">
        <v>22.41</v>
      </c>
      <c r="V1260" s="12">
        <v>5</v>
      </c>
      <c r="W1260" s="10">
        <v>28.5</v>
      </c>
      <c r="X1260" s="12">
        <v>5</v>
      </c>
      <c r="Y1260" s="10">
        <v>50.85</v>
      </c>
      <c r="Z1260" s="12">
        <v>5</v>
      </c>
      <c r="AA1260" s="10">
        <v>153</v>
      </c>
      <c r="AB1260" s="6">
        <v>6</v>
      </c>
      <c r="AD1260" s="2">
        <f t="shared" si="233"/>
        <v>0.85728794675874309</v>
      </c>
      <c r="AE1260" s="58">
        <f t="shared" si="234"/>
        <v>-0.35350672505542091</v>
      </c>
      <c r="AF1260" s="58">
        <f t="shared" si="235"/>
        <v>0.85785883996381684</v>
      </c>
      <c r="AG1260" s="57">
        <f t="shared" si="236"/>
        <v>-0.66584169107414803</v>
      </c>
      <c r="AH1260" s="59">
        <f t="shared" si="237"/>
        <v>2.1017541579113517</v>
      </c>
      <c r="AI1260" s="60">
        <f t="shared" si="238"/>
        <v>0.69424404415137819</v>
      </c>
    </row>
    <row r="1261" spans="2:35">
      <c r="B1261" s="11"/>
      <c r="E1261" s="27">
        <f t="shared" si="229"/>
        <v>4866266.2522736918</v>
      </c>
      <c r="F1261" s="27">
        <f t="shared" si="230"/>
        <v>6422071.0074182162</v>
      </c>
      <c r="G1261" s="37">
        <f t="shared" si="231"/>
        <v>6068696.8076362545</v>
      </c>
      <c r="H1261" s="37">
        <f t="shared" si="232"/>
        <v>5855140.9777474049</v>
      </c>
      <c r="I1261" s="30"/>
      <c r="J1261" s="31"/>
      <c r="K1261" s="10">
        <f t="shared" si="239"/>
        <v>362.70749999999998</v>
      </c>
      <c r="L1261" s="10">
        <f t="shared" si="240"/>
        <v>362.71049999999997</v>
      </c>
      <c r="M1261" s="8">
        <v>43197</v>
      </c>
      <c r="N1261" s="16">
        <v>0.87777777777777777</v>
      </c>
      <c r="O1261" s="6">
        <v>363.15</v>
      </c>
      <c r="P1261" s="1">
        <v>7.8479999999999999</v>
      </c>
      <c r="Q1261" s="1">
        <v>2.44</v>
      </c>
      <c r="R1261" s="1">
        <v>0.64</v>
      </c>
      <c r="S1261" s="10">
        <v>-4.5999999999999996</v>
      </c>
      <c r="T1261" s="10">
        <v>73.41</v>
      </c>
      <c r="U1261" s="10">
        <v>22.2</v>
      </c>
      <c r="V1261" s="12">
        <v>5</v>
      </c>
      <c r="W1261" s="10">
        <v>28.5</v>
      </c>
      <c r="X1261" s="12">
        <v>5</v>
      </c>
      <c r="Y1261" s="10">
        <v>50.31</v>
      </c>
      <c r="Z1261" s="12">
        <v>5</v>
      </c>
      <c r="AA1261" s="10">
        <v>3</v>
      </c>
      <c r="AB1261" s="6">
        <v>6</v>
      </c>
      <c r="AD1261" s="2">
        <f t="shared" si="233"/>
        <v>0.79402904132242424</v>
      </c>
      <c r="AE1261" s="58">
        <f t="shared" si="234"/>
        <v>-0.3554603407533663</v>
      </c>
      <c r="AF1261" s="58">
        <f t="shared" si="235"/>
        <v>0.87384640548601444</v>
      </c>
      <c r="AG1261" s="57">
        <f t="shared" si="236"/>
        <v>-0.58564895868876055</v>
      </c>
      <c r="AH1261" s="59">
        <f t="shared" si="237"/>
        <v>2.1321852293858754</v>
      </c>
      <c r="AI1261" s="60">
        <f t="shared" si="238"/>
        <v>0.75204680381109967</v>
      </c>
    </row>
    <row r="1262" spans="2:35">
      <c r="B1262" s="11"/>
      <c r="E1262" s="27">
        <f t="shared" si="229"/>
        <v>5211580.7301602084</v>
      </c>
      <c r="F1262" s="27">
        <f t="shared" si="230"/>
        <v>7252418.4689332899</v>
      </c>
      <c r="G1262" s="37">
        <f t="shared" si="231"/>
        <v>6749311.6090152366</v>
      </c>
      <c r="H1262" s="37">
        <f t="shared" si="232"/>
        <v>6593838.8029520437</v>
      </c>
      <c r="I1262" s="30"/>
      <c r="J1262" s="31"/>
      <c r="K1262" s="10">
        <f t="shared" si="239"/>
        <v>362.85750000000002</v>
      </c>
      <c r="L1262" s="10">
        <f t="shared" si="240"/>
        <v>363.00900000000001</v>
      </c>
      <c r="M1262" s="8">
        <v>43197</v>
      </c>
      <c r="N1262" s="16">
        <v>0.95138888888888884</v>
      </c>
      <c r="O1262" s="6">
        <v>363.15</v>
      </c>
      <c r="P1262" s="1">
        <v>7.8479999999999999</v>
      </c>
      <c r="Q1262" s="1">
        <v>2.35</v>
      </c>
      <c r="R1262" s="1">
        <v>0.52</v>
      </c>
      <c r="S1262" s="10">
        <v>-7.1</v>
      </c>
      <c r="T1262" s="10">
        <v>73.02</v>
      </c>
      <c r="U1262" s="10">
        <v>22.26</v>
      </c>
      <c r="V1262" s="12">
        <v>5</v>
      </c>
      <c r="W1262" s="10">
        <v>30</v>
      </c>
      <c r="X1262" s="12">
        <v>5</v>
      </c>
      <c r="Y1262" s="10">
        <v>50.13</v>
      </c>
      <c r="Z1262" s="12">
        <v>5</v>
      </c>
      <c r="AA1262" s="10">
        <v>151.5</v>
      </c>
      <c r="AB1262" s="6">
        <v>6</v>
      </c>
      <c r="AD1262" s="2">
        <f t="shared" si="233"/>
        <v>0.92646274280955354</v>
      </c>
      <c r="AE1262" s="58">
        <f t="shared" si="234"/>
        <v>-0.37374876640929267</v>
      </c>
      <c r="AF1262" s="58">
        <f t="shared" si="235"/>
        <v>0.85968952110197361</v>
      </c>
      <c r="AG1262" s="57">
        <f t="shared" si="236"/>
        <v>-0.65658366916885957</v>
      </c>
      <c r="AH1262" s="59">
        <f t="shared" si="237"/>
        <v>2.020270374589638</v>
      </c>
      <c r="AI1262" s="60">
        <f t="shared" si="238"/>
        <v>0.62110025929241164</v>
      </c>
    </row>
    <row r="1263" spans="2:35">
      <c r="B1263" s="11"/>
      <c r="E1263" s="27">
        <f t="shared" si="229"/>
        <v>5211580.7301602084</v>
      </c>
      <c r="F1263" s="27">
        <f t="shared" si="230"/>
        <v>7325631.1474459609</v>
      </c>
      <c r="G1263" s="37">
        <f t="shared" si="231"/>
        <v>6788580.7447423926</v>
      </c>
      <c r="H1263" s="37">
        <f t="shared" si="232"/>
        <v>6653286.3013520706</v>
      </c>
      <c r="I1263" s="30"/>
      <c r="J1263" s="31"/>
      <c r="K1263" s="10">
        <f t="shared" si="239"/>
        <v>365.55</v>
      </c>
      <c r="L1263" s="10">
        <f t="shared" si="240"/>
        <v>365.70150000000001</v>
      </c>
      <c r="M1263" s="8">
        <v>43197</v>
      </c>
      <c r="N1263" s="16">
        <v>0.96597222222222223</v>
      </c>
      <c r="O1263" s="6">
        <v>363.15</v>
      </c>
      <c r="P1263" s="1">
        <v>7.8479999999999999</v>
      </c>
      <c r="Q1263" s="1">
        <v>2.35</v>
      </c>
      <c r="R1263" s="1">
        <v>0.51</v>
      </c>
      <c r="S1263" s="10">
        <v>-7.1</v>
      </c>
      <c r="T1263" s="10">
        <v>73.95</v>
      </c>
      <c r="U1263" s="10">
        <v>22.26</v>
      </c>
      <c r="V1263" s="12">
        <v>5</v>
      </c>
      <c r="W1263" s="10">
        <v>28.5</v>
      </c>
      <c r="X1263" s="12">
        <v>5</v>
      </c>
      <c r="Y1263" s="10">
        <v>50.67</v>
      </c>
      <c r="Z1263" s="12">
        <v>5</v>
      </c>
      <c r="AA1263" s="10">
        <v>151.5</v>
      </c>
      <c r="AB1263" s="6">
        <v>6</v>
      </c>
      <c r="AD1263" s="2">
        <f t="shared" si="233"/>
        <v>0.94006142100929502</v>
      </c>
      <c r="AE1263" s="58">
        <f t="shared" si="234"/>
        <v>-0.37374876640929267</v>
      </c>
      <c r="AF1263" s="58">
        <f t="shared" si="235"/>
        <v>0.85700051932649146</v>
      </c>
      <c r="AG1263" s="57">
        <f t="shared" si="236"/>
        <v>-0.67018914902284676</v>
      </c>
      <c r="AH1263" s="59">
        <f t="shared" si="237"/>
        <v>2.0139512204172552</v>
      </c>
      <c r="AI1263" s="60">
        <f t="shared" si="238"/>
        <v>0.61106736616948987</v>
      </c>
    </row>
    <row r="1264" spans="2:35">
      <c r="B1264" s="11"/>
      <c r="E1264" s="27">
        <f t="shared" si="229"/>
        <v>5093566.9533571145</v>
      </c>
      <c r="F1264" s="27">
        <f t="shared" si="230"/>
        <v>7070973.8133946946</v>
      </c>
      <c r="G1264" s="37">
        <f t="shared" si="231"/>
        <v>6561266.2368940357</v>
      </c>
      <c r="H1264" s="37">
        <f t="shared" si="232"/>
        <v>6419024.7978481045</v>
      </c>
      <c r="I1264" s="30"/>
      <c r="J1264" s="31"/>
      <c r="K1264" s="10">
        <f t="shared" si="239"/>
        <v>364.04250000000002</v>
      </c>
      <c r="L1264" s="10">
        <f t="shared" si="240"/>
        <v>364.1925</v>
      </c>
      <c r="M1264" s="8">
        <v>43197</v>
      </c>
      <c r="N1264" s="16">
        <v>0.9902777777777777</v>
      </c>
      <c r="O1264" s="6">
        <v>363.15</v>
      </c>
      <c r="P1264" s="1">
        <v>7.8479999999999999</v>
      </c>
      <c r="Q1264" s="1">
        <v>2.39</v>
      </c>
      <c r="R1264" s="1">
        <v>0.55000000000000004</v>
      </c>
      <c r="S1264" s="10">
        <v>-7.9</v>
      </c>
      <c r="T1264" s="10">
        <v>73.650000000000006</v>
      </c>
      <c r="U1264" s="10">
        <v>22.59</v>
      </c>
      <c r="V1264" s="12">
        <v>5</v>
      </c>
      <c r="W1264" s="10">
        <v>28.5</v>
      </c>
      <c r="X1264" s="12">
        <v>5</v>
      </c>
      <c r="Y1264" s="10">
        <v>50.04</v>
      </c>
      <c r="Z1264" s="12">
        <v>5</v>
      </c>
      <c r="AA1264" s="10">
        <v>150</v>
      </c>
      <c r="AB1264" s="6">
        <v>6</v>
      </c>
      <c r="AD1264" s="2">
        <f t="shared" si="233"/>
        <v>0.88642434100785872</v>
      </c>
      <c r="AE1264" s="58">
        <f t="shared" si="234"/>
        <v>-0.36592256401109535</v>
      </c>
      <c r="AF1264" s="58">
        <f t="shared" si="235"/>
        <v>0.86034752122382407</v>
      </c>
      <c r="AG1264" s="57">
        <f t="shared" si="236"/>
        <v>-0.65326088217160971</v>
      </c>
      <c r="AH1264" s="59">
        <f t="shared" si="237"/>
        <v>2.0562305757249395</v>
      </c>
      <c r="AI1264" s="60">
        <f t="shared" si="238"/>
        <v>0.6564305393872607</v>
      </c>
    </row>
    <row r="1265" spans="2:35">
      <c r="B1265" s="11"/>
      <c r="E1265" s="27">
        <f t="shared" si="229"/>
        <v>5129338.8474463187</v>
      </c>
      <c r="F1265" s="27">
        <f t="shared" si="230"/>
        <v>7042782.2236008998</v>
      </c>
      <c r="G1265" s="37">
        <f t="shared" si="231"/>
        <v>6582767.4434076119</v>
      </c>
      <c r="H1265" s="37">
        <f t="shared" si="232"/>
        <v>6411251.0292547075</v>
      </c>
      <c r="I1265" s="30"/>
      <c r="J1265" s="31"/>
      <c r="K1265" s="10">
        <f t="shared" si="239"/>
        <v>364.04999999999995</v>
      </c>
      <c r="L1265" s="10">
        <f t="shared" si="240"/>
        <v>364.19999999999993</v>
      </c>
      <c r="M1265" s="8">
        <v>43198</v>
      </c>
      <c r="N1265" s="16">
        <v>0.16041666666666668</v>
      </c>
      <c r="O1265" s="6">
        <v>363.15</v>
      </c>
      <c r="P1265" s="1">
        <v>7.8479999999999999</v>
      </c>
      <c r="Q1265" s="1">
        <v>2.36</v>
      </c>
      <c r="R1265" s="1">
        <v>0.54</v>
      </c>
      <c r="S1265" s="10">
        <v>-4.7</v>
      </c>
      <c r="T1265" s="10">
        <v>74.13</v>
      </c>
      <c r="U1265" s="10">
        <v>22.47</v>
      </c>
      <c r="V1265" s="12">
        <v>5</v>
      </c>
      <c r="W1265" s="10">
        <v>30</v>
      </c>
      <c r="X1265" s="12">
        <v>5</v>
      </c>
      <c r="Y1265" s="10">
        <v>50.16</v>
      </c>
      <c r="Z1265" s="12">
        <v>5</v>
      </c>
      <c r="AA1265" s="10">
        <v>150</v>
      </c>
      <c r="AB1265" s="6">
        <v>6</v>
      </c>
      <c r="AD1265" s="2">
        <f t="shared" si="233"/>
        <v>0.90450058973193403</v>
      </c>
      <c r="AE1265" s="58">
        <f t="shared" si="234"/>
        <v>-0.37105636882571746</v>
      </c>
      <c r="AF1265" s="58">
        <f t="shared" si="235"/>
        <v>0.86329678334714188</v>
      </c>
      <c r="AG1265" s="57">
        <f t="shared" si="236"/>
        <v>-0.63839877271616652</v>
      </c>
      <c r="AH1265" s="59">
        <f t="shared" si="237"/>
        <v>2.0373804086992551</v>
      </c>
      <c r="AI1265" s="60">
        <f t="shared" si="238"/>
        <v>0.64229366284780853</v>
      </c>
    </row>
    <row r="1266" spans="2:35">
      <c r="B1266" s="11"/>
      <c r="E1266" s="27">
        <f t="shared" si="229"/>
        <v>4860459.4803298926</v>
      </c>
      <c r="F1266" s="27">
        <f t="shared" si="230"/>
        <v>12553105.031151609</v>
      </c>
      <c r="G1266" s="37">
        <f t="shared" si="231"/>
        <v>8884722.3421631381</v>
      </c>
      <c r="H1266" s="37">
        <f t="shared" si="232"/>
        <v>11210943.775003739</v>
      </c>
      <c r="I1266" s="30"/>
      <c r="J1266" s="31"/>
      <c r="K1266" s="10">
        <f t="shared" si="239"/>
        <v>364.62750000000005</v>
      </c>
      <c r="L1266" s="10">
        <f t="shared" si="240"/>
        <v>364.77450000000005</v>
      </c>
      <c r="M1266" s="8">
        <v>43198</v>
      </c>
      <c r="N1266" s="16">
        <v>0.23611111111111113</v>
      </c>
      <c r="O1266" s="6">
        <v>363.15</v>
      </c>
      <c r="P1266" s="1">
        <v>7.8479999999999999</v>
      </c>
      <c r="Q1266" s="1">
        <v>2.4500000000000002</v>
      </c>
      <c r="R1266" s="1">
        <v>0.13</v>
      </c>
      <c r="S1266" s="10">
        <v>-6.1</v>
      </c>
      <c r="T1266" s="10">
        <v>73.2</v>
      </c>
      <c r="U1266" s="10">
        <v>22.44</v>
      </c>
      <c r="V1266" s="12">
        <v>5</v>
      </c>
      <c r="W1266" s="10">
        <v>28.5</v>
      </c>
      <c r="X1266" s="12">
        <v>5</v>
      </c>
      <c r="Y1266" s="10">
        <v>50.31</v>
      </c>
      <c r="Z1266" s="12">
        <v>5</v>
      </c>
      <c r="AA1266" s="10">
        <v>147</v>
      </c>
      <c r="AB1266" s="6">
        <v>6</v>
      </c>
      <c r="AD1266" s="2">
        <f t="shared" si="233"/>
        <v>2.4085874942357077</v>
      </c>
      <c r="AE1266" s="58">
        <f t="shared" si="234"/>
        <v>-0.35393407583757031</v>
      </c>
      <c r="AF1266" s="58">
        <f t="shared" si="235"/>
        <v>0.71920479041433494</v>
      </c>
      <c r="AG1266" s="57">
        <f t="shared" si="236"/>
        <v>-1.4314742855571885</v>
      </c>
      <c r="AH1266" s="59">
        <f t="shared" si="237"/>
        <v>1.7620517365151207</v>
      </c>
      <c r="AI1266" s="60">
        <f t="shared" si="238"/>
        <v>0.18560547412364761</v>
      </c>
    </row>
    <row r="1267" spans="2:35">
      <c r="B1267" s="11"/>
      <c r="E1267" s="27">
        <f t="shared" si="229"/>
        <v>5202287.5993295787</v>
      </c>
      <c r="F1267" s="27">
        <f t="shared" si="230"/>
        <v>7541207.0047823759</v>
      </c>
      <c r="G1267" s="37">
        <f t="shared" si="231"/>
        <v>6897531.1443580613</v>
      </c>
      <c r="H1267" s="37">
        <f t="shared" si="232"/>
        <v>6828350.5609893985</v>
      </c>
      <c r="I1267" s="30"/>
      <c r="J1267" s="31"/>
      <c r="K1267" s="10">
        <f t="shared" si="239"/>
        <v>364.05</v>
      </c>
      <c r="L1267" s="10">
        <f t="shared" si="240"/>
        <v>364.20150000000001</v>
      </c>
      <c r="M1267" s="8">
        <v>43198</v>
      </c>
      <c r="N1267" s="16">
        <v>0.2638888888888889</v>
      </c>
      <c r="O1267" s="6">
        <v>363.15</v>
      </c>
      <c r="P1267" s="1">
        <v>7.8479999999999999</v>
      </c>
      <c r="Q1267" s="1">
        <v>2.35</v>
      </c>
      <c r="R1267" s="1">
        <v>0.48</v>
      </c>
      <c r="S1267" s="10">
        <v>-6.7</v>
      </c>
      <c r="T1267" s="10">
        <v>73.2</v>
      </c>
      <c r="U1267" s="10">
        <v>22.35</v>
      </c>
      <c r="V1267" s="12">
        <v>5</v>
      </c>
      <c r="W1267" s="10">
        <v>28.5</v>
      </c>
      <c r="X1267" s="12">
        <v>5</v>
      </c>
      <c r="Y1267" s="10">
        <v>50.28</v>
      </c>
      <c r="Z1267" s="12">
        <v>5</v>
      </c>
      <c r="AA1267" s="10">
        <v>151.5</v>
      </c>
      <c r="AB1267" s="6">
        <v>6</v>
      </c>
      <c r="AD1267" s="2">
        <f t="shared" si="233"/>
        <v>0.98452637605182947</v>
      </c>
      <c r="AE1267" s="58">
        <f t="shared" si="234"/>
        <v>-0.37362295106568599</v>
      </c>
      <c r="AF1267" s="58">
        <f t="shared" si="235"/>
        <v>0.84887233296655162</v>
      </c>
      <c r="AG1267" s="57">
        <f t="shared" si="236"/>
        <v>-0.71157621013172534</v>
      </c>
      <c r="AH1267" s="59">
        <f t="shared" si="237"/>
        <v>1.9948499824713963</v>
      </c>
      <c r="AI1267" s="60">
        <f t="shared" si="238"/>
        <v>0.58062918068988667</v>
      </c>
    </row>
    <row r="1268" spans="2:35">
      <c r="B1268" s="11"/>
      <c r="E1268" s="27">
        <f t="shared" si="229"/>
        <v>4960083.834213784</v>
      </c>
      <c r="F1268" s="27">
        <f t="shared" si="230"/>
        <v>6926932.4540841682</v>
      </c>
      <c r="G1268" s="37">
        <f t="shared" si="231"/>
        <v>6399020.4851972917</v>
      </c>
      <c r="H1268" s="37">
        <f t="shared" si="232"/>
        <v>6284138.6752651837</v>
      </c>
      <c r="I1268" s="30"/>
      <c r="J1268" s="31"/>
      <c r="K1268" s="10">
        <f t="shared" si="239"/>
        <v>364.245</v>
      </c>
      <c r="L1268" s="10">
        <f t="shared" si="240"/>
        <v>364.39950000000005</v>
      </c>
      <c r="M1268" s="8">
        <v>43196</v>
      </c>
      <c r="N1268" s="16">
        <v>0.90486111111111101</v>
      </c>
      <c r="O1268" s="6">
        <v>363</v>
      </c>
      <c r="P1268" s="1">
        <v>7.8479999999999999</v>
      </c>
      <c r="Q1268" s="1">
        <v>2.4</v>
      </c>
      <c r="R1268" s="1">
        <v>0.55000000000000004</v>
      </c>
      <c r="S1268" s="10">
        <v>1</v>
      </c>
      <c r="T1268" s="10">
        <v>73.56</v>
      </c>
      <c r="U1268" s="10">
        <v>22.08</v>
      </c>
      <c r="V1268" s="12">
        <v>5</v>
      </c>
      <c r="W1268" s="10">
        <v>94.5</v>
      </c>
      <c r="X1268" s="12">
        <v>5</v>
      </c>
      <c r="Y1268" s="10">
        <v>50.52</v>
      </c>
      <c r="Z1268" s="12">
        <v>5</v>
      </c>
      <c r="AA1268" s="10">
        <v>154.5</v>
      </c>
      <c r="AB1268" s="6">
        <v>6</v>
      </c>
      <c r="AD1268" s="2">
        <f t="shared" si="233"/>
        <v>0.89455248233943707</v>
      </c>
      <c r="AE1268" s="58">
        <f t="shared" si="234"/>
        <v>-0.36245143767856758</v>
      </c>
      <c r="AF1268" s="58">
        <f t="shared" si="235"/>
        <v>0.85877849518025895</v>
      </c>
      <c r="AG1268" s="57">
        <f t="shared" si="236"/>
        <v>-0.6611883934231193</v>
      </c>
      <c r="AH1268" s="59">
        <f t="shared" si="237"/>
        <v>2.0610683884326213</v>
      </c>
      <c r="AI1268" s="60">
        <f t="shared" si="238"/>
        <v>0.65762986682486024</v>
      </c>
    </row>
    <row r="1269" spans="2:35">
      <c r="B1269" s="11"/>
      <c r="E1269" s="27">
        <f t="shared" si="229"/>
        <v>4964233.3440628992</v>
      </c>
      <c r="F1269" s="27">
        <f t="shared" si="230"/>
        <v>7436562.5589158321</v>
      </c>
      <c r="G1269" s="37">
        <f t="shared" si="231"/>
        <v>6657436.2080291007</v>
      </c>
      <c r="H1269" s="37">
        <f t="shared" si="232"/>
        <v>6700624.4965561293</v>
      </c>
      <c r="I1269" s="30"/>
      <c r="J1269" s="31"/>
      <c r="K1269" s="10">
        <f t="shared" si="239"/>
        <v>361.82249999999999</v>
      </c>
      <c r="L1269" s="10">
        <f t="shared" si="240"/>
        <v>361.97700000000003</v>
      </c>
      <c r="M1269" s="8">
        <v>43197</v>
      </c>
      <c r="N1269" s="16">
        <v>0.53611111111111109</v>
      </c>
      <c r="O1269" s="6">
        <v>363</v>
      </c>
      <c r="P1269" s="1">
        <v>7.8479999999999999</v>
      </c>
      <c r="Q1269" s="1">
        <v>2.4</v>
      </c>
      <c r="R1269" s="1">
        <v>0.48</v>
      </c>
      <c r="S1269" s="10">
        <v>-1.9</v>
      </c>
      <c r="T1269" s="10">
        <v>73.44</v>
      </c>
      <c r="U1269" s="10">
        <v>22.05</v>
      </c>
      <c r="V1269" s="12">
        <v>5</v>
      </c>
      <c r="W1269" s="10">
        <v>30</v>
      </c>
      <c r="X1269" s="12">
        <v>5</v>
      </c>
      <c r="Y1269" s="10">
        <v>50.13</v>
      </c>
      <c r="Z1269" s="12">
        <v>5</v>
      </c>
      <c r="AA1269" s="10">
        <v>154.5</v>
      </c>
      <c r="AB1269" s="6">
        <v>6</v>
      </c>
      <c r="AD1269" s="2">
        <f t="shared" si="233"/>
        <v>0.99125644926464718</v>
      </c>
      <c r="AE1269" s="58">
        <f t="shared" si="234"/>
        <v>-0.36250640013446256</v>
      </c>
      <c r="AF1269" s="58">
        <f t="shared" si="235"/>
        <v>0.84071661922490826</v>
      </c>
      <c r="AG1269" s="57">
        <f t="shared" si="236"/>
        <v>-0.7535036739628802</v>
      </c>
      <c r="AH1269" s="59">
        <f t="shared" si="237"/>
        <v>2.0177198861397798</v>
      </c>
      <c r="AI1269" s="60">
        <f t="shared" si="238"/>
        <v>0.58626181037682856</v>
      </c>
    </row>
    <row r="1270" spans="2:35">
      <c r="B1270" s="11"/>
      <c r="E1270" s="27">
        <f t="shared" si="229"/>
        <v>5275571.1704445425</v>
      </c>
      <c r="F1270" s="27">
        <f t="shared" si="230"/>
        <v>6171740.9828799795</v>
      </c>
      <c r="G1270" s="37">
        <f t="shared" si="231"/>
        <v>6187461.4201294845</v>
      </c>
      <c r="H1270" s="37">
        <f t="shared" si="232"/>
        <v>5752861.2594834603</v>
      </c>
      <c r="I1270" s="30"/>
      <c r="J1270" s="31"/>
      <c r="K1270" s="10">
        <f t="shared" si="239"/>
        <v>361.87500000000006</v>
      </c>
      <c r="L1270" s="10">
        <f t="shared" si="240"/>
        <v>362.02050000000003</v>
      </c>
      <c r="M1270" s="8">
        <v>43197</v>
      </c>
      <c r="N1270" s="16">
        <v>0.56458333333333333</v>
      </c>
      <c r="O1270" s="6">
        <v>363</v>
      </c>
      <c r="P1270" s="1">
        <v>7.8479999999999999</v>
      </c>
      <c r="Q1270" s="1">
        <v>2.31</v>
      </c>
      <c r="R1270" s="1">
        <v>0.68</v>
      </c>
      <c r="S1270" s="10">
        <v>-1.9</v>
      </c>
      <c r="T1270" s="10">
        <v>73.11</v>
      </c>
      <c r="U1270" s="10">
        <v>21.93</v>
      </c>
      <c r="V1270" s="12">
        <v>5</v>
      </c>
      <c r="W1270" s="10">
        <v>19.5</v>
      </c>
      <c r="X1270" s="12">
        <v>5</v>
      </c>
      <c r="Y1270" s="10">
        <v>50.28</v>
      </c>
      <c r="Z1270" s="12">
        <v>5</v>
      </c>
      <c r="AA1270" s="10">
        <v>145.5</v>
      </c>
      <c r="AB1270" s="6">
        <v>6</v>
      </c>
      <c r="AD1270" s="2">
        <f t="shared" si="233"/>
        <v>0.7588394879565985</v>
      </c>
      <c r="AE1270" s="58">
        <f t="shared" si="234"/>
        <v>-0.38091452940949855</v>
      </c>
      <c r="AF1270" s="58">
        <f t="shared" si="235"/>
        <v>0.90968568786194748</v>
      </c>
      <c r="AG1270" s="57">
        <f t="shared" si="236"/>
        <v>-0.41108638015925048</v>
      </c>
      <c r="AH1270" s="59">
        <f t="shared" si="237"/>
        <v>2.1013739389610988</v>
      </c>
      <c r="AI1270" s="60">
        <f t="shared" si="238"/>
        <v>0.76756921962288116</v>
      </c>
    </row>
    <row r="1271" spans="2:35">
      <c r="B1271" s="11"/>
      <c r="E1271" s="27">
        <f t="shared" si="229"/>
        <v>4869466.3976719165</v>
      </c>
      <c r="F1271" s="27">
        <f t="shared" si="230"/>
        <v>7069947.5497792251</v>
      </c>
      <c r="G1271" s="37">
        <f t="shared" si="231"/>
        <v>6397393.6510244384</v>
      </c>
      <c r="H1271" s="37">
        <f t="shared" si="232"/>
        <v>6380133.6414077003</v>
      </c>
      <c r="I1271" s="30"/>
      <c r="J1271" s="31"/>
      <c r="K1271" s="10">
        <f t="shared" si="239"/>
        <v>364.48500000000001</v>
      </c>
      <c r="L1271" s="10">
        <f t="shared" si="240"/>
        <v>364.488</v>
      </c>
      <c r="M1271" s="8">
        <v>43197</v>
      </c>
      <c r="N1271" s="16">
        <v>0.72986111111111107</v>
      </c>
      <c r="O1271" s="6">
        <v>363</v>
      </c>
      <c r="P1271" s="1">
        <v>7.8479999999999999</v>
      </c>
      <c r="Q1271" s="1">
        <v>2.4300000000000002</v>
      </c>
      <c r="R1271" s="1">
        <v>0.53</v>
      </c>
      <c r="S1271" s="10">
        <v>-2</v>
      </c>
      <c r="T1271" s="10">
        <v>73.53</v>
      </c>
      <c r="U1271" s="10">
        <v>22.47</v>
      </c>
      <c r="V1271" s="12">
        <v>5</v>
      </c>
      <c r="W1271" s="10">
        <v>24</v>
      </c>
      <c r="X1271" s="12">
        <v>5</v>
      </c>
      <c r="Y1271" s="10">
        <v>50.4</v>
      </c>
      <c r="Z1271" s="12">
        <v>5</v>
      </c>
      <c r="AA1271" s="10">
        <v>3</v>
      </c>
      <c r="AB1271" s="6">
        <v>6</v>
      </c>
      <c r="AD1271" s="2">
        <f t="shared" si="233"/>
        <v>0.91973116908829344</v>
      </c>
      <c r="AE1271" s="58">
        <f t="shared" si="234"/>
        <v>-0.35679127084705886</v>
      </c>
      <c r="AF1271" s="58">
        <f t="shared" si="235"/>
        <v>0.84876563391035653</v>
      </c>
      <c r="AG1271" s="57">
        <f t="shared" si="236"/>
        <v>-0.71212213113838241</v>
      </c>
      <c r="AH1271" s="59">
        <f t="shared" si="237"/>
        <v>2.0625004904021664</v>
      </c>
      <c r="AI1271" s="60">
        <f t="shared" si="238"/>
        <v>0.64119198167437175</v>
      </c>
    </row>
    <row r="1272" spans="2:35">
      <c r="B1272" s="11"/>
      <c r="E1272" s="27">
        <f t="shared" si="229"/>
        <v>4750058.1746879164</v>
      </c>
      <c r="F1272" s="27">
        <f t="shared" si="230"/>
        <v>6620691.0895478902</v>
      </c>
      <c r="G1272" s="37">
        <f t="shared" si="231"/>
        <v>6083187.4759999588</v>
      </c>
      <c r="H1272" s="37">
        <f t="shared" si="232"/>
        <v>5990455.9914069353</v>
      </c>
      <c r="I1272" s="30"/>
      <c r="J1272" s="31"/>
      <c r="K1272" s="10">
        <f t="shared" si="239"/>
        <v>361.93500000000006</v>
      </c>
      <c r="L1272" s="10">
        <f t="shared" si="240"/>
        <v>362.08500000000004</v>
      </c>
      <c r="M1272" s="8">
        <v>43197</v>
      </c>
      <c r="N1272" s="16">
        <v>0.75138888888888899</v>
      </c>
      <c r="O1272" s="6">
        <v>363</v>
      </c>
      <c r="P1272" s="1">
        <v>7.8479999999999999</v>
      </c>
      <c r="Q1272" s="1">
        <v>2.4700000000000002</v>
      </c>
      <c r="R1272" s="1">
        <v>0.6</v>
      </c>
      <c r="S1272" s="10">
        <v>-2.2999999999999998</v>
      </c>
      <c r="T1272" s="10">
        <v>73.08</v>
      </c>
      <c r="U1272" s="10">
        <v>21.87</v>
      </c>
      <c r="V1272" s="12">
        <v>5</v>
      </c>
      <c r="W1272" s="10">
        <v>27</v>
      </c>
      <c r="X1272" s="12">
        <v>5</v>
      </c>
      <c r="Y1272" s="10">
        <v>50.34</v>
      </c>
      <c r="Z1272" s="12">
        <v>5</v>
      </c>
      <c r="AA1272" s="10">
        <v>150</v>
      </c>
      <c r="AB1272" s="6">
        <v>6</v>
      </c>
      <c r="AD1272" s="2">
        <f t="shared" si="233"/>
        <v>0.83623175848650688</v>
      </c>
      <c r="AE1272" s="58">
        <f t="shared" si="234"/>
        <v>-0.34947647278074256</v>
      </c>
      <c r="AF1272" s="58">
        <f t="shared" si="235"/>
        <v>0.85931794046057575</v>
      </c>
      <c r="AG1272" s="57">
        <f t="shared" si="236"/>
        <v>-0.65846121104419142</v>
      </c>
      <c r="AH1272" s="59">
        <f t="shared" si="237"/>
        <v>2.1225153129376224</v>
      </c>
      <c r="AI1272" s="60">
        <f t="shared" si="238"/>
        <v>0.71696403623394112</v>
      </c>
    </row>
    <row r="1273" spans="2:35">
      <c r="B1273" s="11"/>
      <c r="E1273" s="27">
        <f t="shared" si="229"/>
        <v>5082685.8582806392</v>
      </c>
      <c r="F1273" s="27">
        <f t="shared" si="230"/>
        <v>7009283.9203833649</v>
      </c>
      <c r="G1273" s="37">
        <f t="shared" si="231"/>
        <v>6526660.2981660413</v>
      </c>
      <c r="H1273" s="37">
        <f t="shared" si="232"/>
        <v>6371354.7086139424</v>
      </c>
      <c r="I1273" s="30"/>
      <c r="J1273" s="31"/>
      <c r="K1273" s="10">
        <f t="shared" si="239"/>
        <v>363.15</v>
      </c>
      <c r="L1273" s="10">
        <f t="shared" si="240"/>
        <v>363.29999999999995</v>
      </c>
      <c r="M1273" s="8">
        <v>43197</v>
      </c>
      <c r="N1273" s="16">
        <v>0.94097222222222221</v>
      </c>
      <c r="O1273" s="6">
        <v>363</v>
      </c>
      <c r="P1273" s="1">
        <v>7.8479999999999999</v>
      </c>
      <c r="Q1273" s="1">
        <v>2.38</v>
      </c>
      <c r="R1273" s="1">
        <v>0.55000000000000004</v>
      </c>
      <c r="S1273" s="10">
        <v>-6</v>
      </c>
      <c r="T1273" s="10">
        <v>73.319999999999993</v>
      </c>
      <c r="U1273" s="10">
        <v>22.5</v>
      </c>
      <c r="V1273" s="12">
        <v>5</v>
      </c>
      <c r="W1273" s="10">
        <v>30</v>
      </c>
      <c r="X1273" s="12">
        <v>5</v>
      </c>
      <c r="Y1273" s="10">
        <v>49.95</v>
      </c>
      <c r="Z1273" s="12">
        <v>5</v>
      </c>
      <c r="AA1273" s="10">
        <v>150</v>
      </c>
      <c r="AB1273" s="6">
        <v>6</v>
      </c>
      <c r="AD1273" s="2">
        <f t="shared" si="233"/>
        <v>0.88979267670303641</v>
      </c>
      <c r="AE1273" s="58">
        <f t="shared" si="234"/>
        <v>-0.36713482328883296</v>
      </c>
      <c r="AF1273" s="58">
        <f t="shared" si="235"/>
        <v>0.86211688973374523</v>
      </c>
      <c r="AG1273" s="57">
        <f t="shared" si="236"/>
        <v>-0.64433846559561436</v>
      </c>
      <c r="AH1273" s="59">
        <f t="shared" si="237"/>
        <v>2.0518381975663136</v>
      </c>
      <c r="AI1273" s="60">
        <f t="shared" si="238"/>
        <v>0.65508331195305392</v>
      </c>
    </row>
    <row r="1274" spans="2:35">
      <c r="B1274" s="11"/>
      <c r="E1274" s="27">
        <f t="shared" si="229"/>
        <v>5190179.8069121717</v>
      </c>
      <c r="F1274" s="27">
        <f t="shared" si="230"/>
        <v>7015076.684945167</v>
      </c>
      <c r="G1274" s="37">
        <f t="shared" si="231"/>
        <v>6608001.1607744899</v>
      </c>
      <c r="H1274" s="37">
        <f t="shared" si="232"/>
        <v>6399225.4328777893</v>
      </c>
      <c r="I1274" s="30"/>
      <c r="J1274" s="31"/>
      <c r="K1274" s="10">
        <f t="shared" si="239"/>
        <v>365.6925</v>
      </c>
      <c r="L1274" s="10">
        <f t="shared" si="240"/>
        <v>365.84249999999997</v>
      </c>
      <c r="M1274" s="8">
        <v>43197</v>
      </c>
      <c r="N1274" s="16">
        <v>0.94513888888888886</v>
      </c>
      <c r="O1274" s="6">
        <v>363</v>
      </c>
      <c r="P1274" s="1">
        <v>7.8479999999999999</v>
      </c>
      <c r="Q1274" s="1">
        <v>2.35</v>
      </c>
      <c r="R1274" s="1">
        <v>0.55000000000000004</v>
      </c>
      <c r="S1274" s="10">
        <v>-6.2</v>
      </c>
      <c r="T1274" s="10">
        <v>73.53</v>
      </c>
      <c r="U1274" s="10">
        <v>22.53</v>
      </c>
      <c r="V1274" s="12">
        <v>5</v>
      </c>
      <c r="W1274" s="10">
        <v>28.5</v>
      </c>
      <c r="X1274" s="12">
        <v>5</v>
      </c>
      <c r="Y1274" s="10">
        <v>50.43</v>
      </c>
      <c r="Z1274" s="12">
        <v>5</v>
      </c>
      <c r="AA1274" s="10">
        <v>150</v>
      </c>
      <c r="AB1274" s="6">
        <v>6</v>
      </c>
      <c r="AD1274" s="2">
        <f t="shared" si="233"/>
        <v>0.88945786258677728</v>
      </c>
      <c r="AE1274" s="58">
        <f t="shared" si="234"/>
        <v>-0.37327575902902288</v>
      </c>
      <c r="AF1274" s="58">
        <f t="shared" si="235"/>
        <v>0.86758680363962837</v>
      </c>
      <c r="AG1274" s="57">
        <f t="shared" si="236"/>
        <v>-0.61687062409431093</v>
      </c>
      <c r="AH1274" s="59">
        <f t="shared" si="237"/>
        <v>2.0388289885531266</v>
      </c>
      <c r="AI1274" s="60">
        <f t="shared" si="238"/>
        <v>0.65095317845801703</v>
      </c>
    </row>
    <row r="1275" spans="2:35">
      <c r="B1275" s="11"/>
      <c r="E1275" s="27">
        <f t="shared" si="229"/>
        <v>5234331.5241682185</v>
      </c>
      <c r="F1275" s="27">
        <f t="shared" si="230"/>
        <v>7384644.5089177778</v>
      </c>
      <c r="G1275" s="37">
        <f t="shared" si="231"/>
        <v>6839076.7789009549</v>
      </c>
      <c r="H1275" s="37">
        <f t="shared" si="232"/>
        <v>6707433.0941745583</v>
      </c>
      <c r="I1275" s="30"/>
      <c r="J1275" s="31"/>
      <c r="K1275" s="10">
        <f t="shared" si="239"/>
        <v>366.59249999999997</v>
      </c>
      <c r="L1275" s="10">
        <f t="shared" si="240"/>
        <v>366.73949999999996</v>
      </c>
      <c r="M1275" s="8">
        <v>43197</v>
      </c>
      <c r="N1275" s="16">
        <v>0.95624999999999993</v>
      </c>
      <c r="O1275" s="6">
        <v>363</v>
      </c>
      <c r="P1275" s="1">
        <v>7.8479999999999999</v>
      </c>
      <c r="Q1275" s="1">
        <v>2.34</v>
      </c>
      <c r="R1275" s="1">
        <v>0.5</v>
      </c>
      <c r="S1275" s="10">
        <v>-6.6</v>
      </c>
      <c r="T1275" s="10">
        <v>74.16</v>
      </c>
      <c r="U1275" s="10">
        <v>22.38</v>
      </c>
      <c r="V1275" s="12">
        <v>5</v>
      </c>
      <c r="W1275" s="10">
        <v>31.5</v>
      </c>
      <c r="X1275" s="12">
        <v>5</v>
      </c>
      <c r="Y1275" s="10">
        <v>50.76</v>
      </c>
      <c r="Z1275" s="12">
        <v>5</v>
      </c>
      <c r="AA1275" s="10">
        <v>147</v>
      </c>
      <c r="AB1275" s="6">
        <v>6</v>
      </c>
      <c r="AD1275" s="2">
        <f t="shared" si="233"/>
        <v>0.95490706524237967</v>
      </c>
      <c r="AE1275" s="58">
        <f t="shared" si="234"/>
        <v>-0.3754707626641921</v>
      </c>
      <c r="AF1275" s="58">
        <f t="shared" si="235"/>
        <v>0.85601594165391726</v>
      </c>
      <c r="AG1275" s="57">
        <f t="shared" si="236"/>
        <v>-0.67518147346373625</v>
      </c>
      <c r="AH1275" s="59">
        <f t="shared" si="237"/>
        <v>2.0030773034701661</v>
      </c>
      <c r="AI1275" s="60">
        <f t="shared" si="238"/>
        <v>0.59977471312282515</v>
      </c>
    </row>
    <row r="1276" spans="2:35">
      <c r="B1276" s="11"/>
      <c r="E1276" s="27">
        <f t="shared" si="229"/>
        <v>5243551.1636162978</v>
      </c>
      <c r="F1276" s="27">
        <f t="shared" si="230"/>
        <v>6843118.8297548192</v>
      </c>
      <c r="G1276" s="37">
        <f t="shared" si="231"/>
        <v>6548253.8084132783</v>
      </c>
      <c r="H1276" s="37">
        <f t="shared" si="232"/>
        <v>6271309.2697587069</v>
      </c>
      <c r="I1276" s="30"/>
      <c r="J1276" s="31"/>
      <c r="K1276" s="10">
        <f t="shared" si="239"/>
        <v>365.5575</v>
      </c>
      <c r="L1276" s="10">
        <f t="shared" si="240"/>
        <v>365.709</v>
      </c>
      <c r="M1276" s="8">
        <v>43197</v>
      </c>
      <c r="N1276" s="16">
        <v>0.96180555555555547</v>
      </c>
      <c r="O1276" s="6">
        <v>363</v>
      </c>
      <c r="P1276" s="1">
        <v>7.8479999999999999</v>
      </c>
      <c r="Q1276" s="1">
        <v>2.34</v>
      </c>
      <c r="R1276" s="1">
        <v>0.57999999999999996</v>
      </c>
      <c r="S1276" s="10">
        <v>-7</v>
      </c>
      <c r="T1276" s="10">
        <v>73.56</v>
      </c>
      <c r="U1276" s="10">
        <v>22.47</v>
      </c>
      <c r="V1276" s="12">
        <v>5</v>
      </c>
      <c r="W1276" s="10">
        <v>30</v>
      </c>
      <c r="X1276" s="12">
        <v>5</v>
      </c>
      <c r="Y1276" s="10">
        <v>50.46</v>
      </c>
      <c r="Z1276" s="12">
        <v>5</v>
      </c>
      <c r="AA1276" s="10">
        <v>151.5</v>
      </c>
      <c r="AB1276" s="6">
        <v>6</v>
      </c>
      <c r="AD1276" s="2">
        <f t="shared" si="233"/>
        <v>0.85287627469817529</v>
      </c>
      <c r="AE1276" s="58">
        <f t="shared" si="234"/>
        <v>-0.3755960129288255</v>
      </c>
      <c r="AF1276" s="58">
        <f t="shared" si="235"/>
        <v>0.87735678922312765</v>
      </c>
      <c r="AG1276" s="57">
        <f t="shared" si="236"/>
        <v>-0.5682375888032688</v>
      </c>
      <c r="AH1276" s="59">
        <f t="shared" si="237"/>
        <v>2.0530148867821185</v>
      </c>
      <c r="AI1276" s="60">
        <f t="shared" si="238"/>
        <v>0.67881550320576323</v>
      </c>
    </row>
    <row r="1277" spans="2:35">
      <c r="B1277" s="11"/>
      <c r="E1277" s="27">
        <f t="shared" si="229"/>
        <v>5667506.7078391267</v>
      </c>
      <c r="F1277" s="27">
        <f t="shared" si="230"/>
        <v>7033640.1833849102</v>
      </c>
      <c r="G1277" s="37">
        <f t="shared" si="231"/>
        <v>6924949.1214426411</v>
      </c>
      <c r="H1277" s="37">
        <f t="shared" si="232"/>
        <v>6519023.708482611</v>
      </c>
      <c r="I1277" s="30"/>
      <c r="J1277" s="31"/>
      <c r="K1277" s="10">
        <f t="shared" si="239"/>
        <v>363.87</v>
      </c>
      <c r="L1277" s="10">
        <f t="shared" si="240"/>
        <v>364.01549999999997</v>
      </c>
      <c r="M1277" s="8">
        <v>43197</v>
      </c>
      <c r="N1277" s="16">
        <v>0.98263888888888884</v>
      </c>
      <c r="O1277" s="6">
        <v>363</v>
      </c>
      <c r="P1277" s="1">
        <v>7.8479999999999999</v>
      </c>
      <c r="Q1277" s="1">
        <v>2.23</v>
      </c>
      <c r="R1277" s="1">
        <v>0.55000000000000004</v>
      </c>
      <c r="S1277" s="10">
        <v>-6.8</v>
      </c>
      <c r="T1277" s="10">
        <v>73.44</v>
      </c>
      <c r="U1277" s="10">
        <v>22.29</v>
      </c>
      <c r="V1277" s="12">
        <v>5</v>
      </c>
      <c r="W1277" s="10">
        <v>28.5</v>
      </c>
      <c r="X1277" s="12">
        <v>5</v>
      </c>
      <c r="Y1277" s="10">
        <v>50.31</v>
      </c>
      <c r="Z1277" s="12">
        <v>5</v>
      </c>
      <c r="AA1277" s="10">
        <v>145.5</v>
      </c>
      <c r="AB1277" s="6">
        <v>6</v>
      </c>
      <c r="AD1277" s="2">
        <f t="shared" si="233"/>
        <v>0.88838491697359556</v>
      </c>
      <c r="AE1277" s="58">
        <f t="shared" si="234"/>
        <v>-0.40016677490883079</v>
      </c>
      <c r="AF1277" s="58">
        <f t="shared" si="235"/>
        <v>0.89270884493208114</v>
      </c>
      <c r="AG1277" s="57">
        <f t="shared" si="236"/>
        <v>-0.49290162228305517</v>
      </c>
      <c r="AH1277" s="59">
        <f t="shared" si="237"/>
        <v>1.9907407241985406</v>
      </c>
      <c r="AI1277" s="60">
        <f t="shared" si="238"/>
        <v>0.63263447049235344</v>
      </c>
    </row>
    <row r="1278" spans="2:35">
      <c r="B1278" s="11"/>
      <c r="E1278" s="27">
        <f t="shared" si="229"/>
        <v>5368848.237582271</v>
      </c>
      <c r="F1278" s="27">
        <f t="shared" si="230"/>
        <v>7345561.4435560023</v>
      </c>
      <c r="G1278" s="37">
        <f t="shared" si="231"/>
        <v>6913970.1770815179</v>
      </c>
      <c r="H1278" s="37">
        <f t="shared" si="232"/>
        <v>6702139.3705324214</v>
      </c>
      <c r="I1278" s="30"/>
      <c r="J1278" s="31"/>
      <c r="K1278" s="10">
        <f t="shared" si="239"/>
        <v>363.88499999999999</v>
      </c>
      <c r="L1278" s="10">
        <f t="shared" si="240"/>
        <v>364.0335</v>
      </c>
      <c r="M1278" s="8">
        <v>43197</v>
      </c>
      <c r="N1278" s="16">
        <v>0.99930555555555556</v>
      </c>
      <c r="O1278" s="6">
        <v>363</v>
      </c>
      <c r="P1278" s="1">
        <v>7.8479999999999999</v>
      </c>
      <c r="Q1278" s="1">
        <v>2.31</v>
      </c>
      <c r="R1278" s="1">
        <v>0.51</v>
      </c>
      <c r="S1278" s="10">
        <v>-7.6</v>
      </c>
      <c r="T1278" s="10">
        <v>73.5</v>
      </c>
      <c r="U1278" s="10">
        <v>22.47</v>
      </c>
      <c r="V1278" s="12">
        <v>5</v>
      </c>
      <c r="W1278" s="10">
        <v>28.5</v>
      </c>
      <c r="X1278" s="12">
        <v>5</v>
      </c>
      <c r="Y1278" s="10">
        <v>50.13</v>
      </c>
      <c r="Z1278" s="12">
        <v>5</v>
      </c>
      <c r="AA1278" s="10">
        <v>148.5</v>
      </c>
      <c r="AB1278" s="6">
        <v>6</v>
      </c>
      <c r="AD1278" s="2">
        <f t="shared" si="233"/>
        <v>0.93861951919069964</v>
      </c>
      <c r="AE1278" s="58">
        <f t="shared" si="234"/>
        <v>-0.38219817009722401</v>
      </c>
      <c r="AF1278" s="58">
        <f t="shared" si="235"/>
        <v>0.86431067591453437</v>
      </c>
      <c r="AG1278" s="57">
        <f t="shared" si="236"/>
        <v>-0.63330122586946935</v>
      </c>
      <c r="AH1278" s="59">
        <f t="shared" si="237"/>
        <v>1.9965576613625744</v>
      </c>
      <c r="AI1278" s="60">
        <f t="shared" si="238"/>
        <v>0.60589908784432012</v>
      </c>
    </row>
    <row r="1279" spans="2:35">
      <c r="B1279" s="11"/>
      <c r="E1279" s="27">
        <f t="shared" si="229"/>
        <v>5562744.0697767343</v>
      </c>
      <c r="F1279" s="27">
        <f t="shared" si="230"/>
        <v>6665612.2247597892</v>
      </c>
      <c r="G1279" s="37">
        <f t="shared" si="231"/>
        <v>6631336.6145451078</v>
      </c>
      <c r="H1279" s="37">
        <f t="shared" si="232"/>
        <v>6198992.009003263</v>
      </c>
      <c r="I1279" s="30"/>
      <c r="J1279" s="31"/>
      <c r="K1279" s="10">
        <f t="shared" si="239"/>
        <v>363.87750000000005</v>
      </c>
      <c r="L1279" s="10">
        <f t="shared" si="240"/>
        <v>364.02450000000005</v>
      </c>
      <c r="M1279" s="8">
        <v>43198</v>
      </c>
      <c r="N1279" s="16">
        <v>7.7777777777777779E-2</v>
      </c>
      <c r="O1279" s="6">
        <v>363</v>
      </c>
      <c r="P1279" s="1">
        <v>7.8479999999999999</v>
      </c>
      <c r="Q1279" s="1">
        <v>2.27</v>
      </c>
      <c r="R1279" s="1">
        <v>0.62</v>
      </c>
      <c r="S1279" s="10">
        <v>-8.9</v>
      </c>
      <c r="T1279" s="10">
        <v>73.53</v>
      </c>
      <c r="U1279" s="10">
        <v>22.26</v>
      </c>
      <c r="V1279" s="12">
        <v>5</v>
      </c>
      <c r="W1279" s="10">
        <v>28.5</v>
      </c>
      <c r="X1279" s="12">
        <v>5</v>
      </c>
      <c r="Y1279" s="10">
        <v>50.34</v>
      </c>
      <c r="Z1279" s="12">
        <v>5</v>
      </c>
      <c r="AA1279" s="10">
        <v>147</v>
      </c>
      <c r="AB1279" s="6">
        <v>6</v>
      </c>
      <c r="AD1279" s="2">
        <f t="shared" si="233"/>
        <v>0.80695329828999229</v>
      </c>
      <c r="AE1279" s="58">
        <f t="shared" si="234"/>
        <v>-0.39164827318434436</v>
      </c>
      <c r="AF1279" s="58">
        <f t="shared" si="235"/>
        <v>0.90317418717760611</v>
      </c>
      <c r="AG1279" s="57">
        <f t="shared" si="236"/>
        <v>-0.44228483092082432</v>
      </c>
      <c r="AH1279" s="59">
        <f t="shared" si="237"/>
        <v>2.0502054048931657</v>
      </c>
      <c r="AI1279" s="60">
        <f t="shared" si="238"/>
        <v>0.70488808988627716</v>
      </c>
    </row>
    <row r="1280" spans="2:35">
      <c r="B1280" s="11"/>
      <c r="E1280" s="27">
        <f t="shared" si="229"/>
        <v>5298239.3572092261</v>
      </c>
      <c r="F1280" s="27">
        <f t="shared" si="230"/>
        <v>7557938.270114514</v>
      </c>
      <c r="G1280" s="37">
        <f t="shared" si="231"/>
        <v>6971463.1604963308</v>
      </c>
      <c r="H1280" s="37">
        <f t="shared" si="232"/>
        <v>6854742.9526626868</v>
      </c>
      <c r="I1280" s="30"/>
      <c r="J1280" s="31"/>
      <c r="K1280" s="10">
        <f t="shared" si="239"/>
        <v>363.90000000000003</v>
      </c>
      <c r="L1280" s="10">
        <f t="shared" si="240"/>
        <v>364.05</v>
      </c>
      <c r="M1280" s="8">
        <v>43198</v>
      </c>
      <c r="N1280" s="16">
        <v>8.7500000000000008E-2</v>
      </c>
      <c r="O1280" s="6">
        <v>363</v>
      </c>
      <c r="P1280" s="1">
        <v>7.8479999999999999</v>
      </c>
      <c r="Q1280" s="1">
        <v>2.34</v>
      </c>
      <c r="R1280" s="1">
        <v>0.49</v>
      </c>
      <c r="S1280" s="10">
        <v>-9</v>
      </c>
      <c r="T1280" s="10">
        <v>73.14</v>
      </c>
      <c r="U1280" s="10">
        <v>22.14</v>
      </c>
      <c r="V1280" s="12">
        <v>5</v>
      </c>
      <c r="W1280" s="10">
        <v>30</v>
      </c>
      <c r="X1280" s="12">
        <v>5</v>
      </c>
      <c r="Y1280" s="10">
        <v>50.46</v>
      </c>
      <c r="Z1280" s="12">
        <v>5</v>
      </c>
      <c r="AA1280" s="10">
        <v>150</v>
      </c>
      <c r="AB1280" s="6">
        <v>6</v>
      </c>
      <c r="AD1280" s="2">
        <f t="shared" si="233"/>
        <v>0.96315234742974298</v>
      </c>
      <c r="AE1280" s="58">
        <f t="shared" si="234"/>
        <v>-0.37633896071527773</v>
      </c>
      <c r="AF1280" s="58">
        <f t="shared" si="235"/>
        <v>0.85304269156556989</v>
      </c>
      <c r="AG1280" s="57">
        <f t="shared" si="236"/>
        <v>-0.69029233489690589</v>
      </c>
      <c r="AH1280" s="59">
        <f t="shared" si="237"/>
        <v>1.9961198982634334</v>
      </c>
      <c r="AI1280" s="60">
        <f t="shared" si="238"/>
        <v>0.58982790250971562</v>
      </c>
    </row>
    <row r="1281" spans="2:35">
      <c r="B1281" s="11"/>
      <c r="E1281" s="27">
        <f t="shared" si="229"/>
        <v>5333183.9556830451</v>
      </c>
      <c r="F1281" s="27">
        <f t="shared" si="230"/>
        <v>7368598.7754823994</v>
      </c>
      <c r="G1281" s="37">
        <f t="shared" si="231"/>
        <v>6906356.4143960569</v>
      </c>
      <c r="H1281" s="37">
        <f t="shared" si="232"/>
        <v>6717034.8364139218</v>
      </c>
      <c r="I1281" s="30"/>
      <c r="J1281" s="31"/>
      <c r="K1281" s="10">
        <f t="shared" si="239"/>
        <v>360.58500000000004</v>
      </c>
      <c r="L1281" s="10">
        <f t="shared" si="240"/>
        <v>360.73200000000003</v>
      </c>
      <c r="M1281" s="8">
        <v>43198</v>
      </c>
      <c r="N1281" s="16">
        <v>0.23958333333333334</v>
      </c>
      <c r="O1281" s="6">
        <v>363</v>
      </c>
      <c r="P1281" s="1">
        <v>7.8479999999999999</v>
      </c>
      <c r="Q1281" s="1">
        <v>2.31</v>
      </c>
      <c r="R1281" s="1">
        <v>0.5</v>
      </c>
      <c r="S1281" s="10">
        <v>-6.1</v>
      </c>
      <c r="T1281" s="10">
        <v>73.08</v>
      </c>
      <c r="U1281" s="10">
        <v>22.38</v>
      </c>
      <c r="V1281" s="12">
        <v>5</v>
      </c>
      <c r="W1281" s="10">
        <v>30</v>
      </c>
      <c r="X1281" s="12">
        <v>5</v>
      </c>
      <c r="Y1281" s="10">
        <v>49.56</v>
      </c>
      <c r="Z1281" s="12">
        <v>5</v>
      </c>
      <c r="AA1281" s="10">
        <v>147</v>
      </c>
      <c r="AB1281" s="6">
        <v>6</v>
      </c>
      <c r="AD1281" s="2">
        <f t="shared" si="233"/>
        <v>0.95592722958754472</v>
      </c>
      <c r="AE1281" s="58">
        <f t="shared" si="234"/>
        <v>-0.38170737289755685</v>
      </c>
      <c r="AF1281" s="58">
        <f t="shared" si="235"/>
        <v>0.86162720370931944</v>
      </c>
      <c r="AG1281" s="57">
        <f t="shared" si="236"/>
        <v>-0.64680597738931045</v>
      </c>
      <c r="AH1281" s="59">
        <f t="shared" si="237"/>
        <v>1.990358840568528</v>
      </c>
      <c r="AI1281" s="60">
        <f t="shared" si="238"/>
        <v>0.59586873954742348</v>
      </c>
    </row>
    <row r="1282" spans="2:35">
      <c r="B1282" s="11"/>
      <c r="E1282" s="27">
        <f t="shared" si="229"/>
        <v>4938446.3295529196</v>
      </c>
      <c r="F1282" s="27">
        <f t="shared" si="230"/>
        <v>7777794.8873830345</v>
      </c>
      <c r="G1282" s="37">
        <f t="shared" si="231"/>
        <v>6799344.6809444129</v>
      </c>
      <c r="H1282" s="37">
        <f t="shared" si="232"/>
        <v>6976147.0976209808</v>
      </c>
      <c r="I1282" s="30"/>
      <c r="J1282" s="31"/>
      <c r="K1282" s="10">
        <f t="shared" si="239"/>
        <v>363.58500000000004</v>
      </c>
      <c r="L1282" s="10">
        <f t="shared" si="240"/>
        <v>363.73200000000003</v>
      </c>
      <c r="M1282" s="8">
        <v>43196</v>
      </c>
      <c r="N1282" s="16">
        <v>0.32430555555555557</v>
      </c>
      <c r="O1282" s="6">
        <v>362.85</v>
      </c>
      <c r="P1282" s="1">
        <v>7.8479999999999999</v>
      </c>
      <c r="Q1282" s="1">
        <v>2.41</v>
      </c>
      <c r="R1282" s="1">
        <v>0.44</v>
      </c>
      <c r="S1282" s="10">
        <v>-2.9</v>
      </c>
      <c r="T1282" s="10">
        <v>73.290000000000006</v>
      </c>
      <c r="U1282" s="10">
        <v>22.2</v>
      </c>
      <c r="V1282" s="12">
        <v>5</v>
      </c>
      <c r="W1282" s="10">
        <v>0</v>
      </c>
      <c r="X1282" s="12">
        <v>3</v>
      </c>
      <c r="Y1282" s="10">
        <v>50.37</v>
      </c>
      <c r="Z1282" s="12">
        <v>5</v>
      </c>
      <c r="AA1282" s="10">
        <v>147</v>
      </c>
      <c r="AB1282" s="6">
        <v>6</v>
      </c>
      <c r="AD1282" s="2">
        <f t="shared" si="233"/>
        <v>1.0565126490426828</v>
      </c>
      <c r="AE1282" s="58">
        <f t="shared" si="234"/>
        <v>-0.3604861382784037</v>
      </c>
      <c r="AF1282" s="58">
        <f t="shared" si="235"/>
        <v>0.82832903389807222</v>
      </c>
      <c r="AG1282" s="57">
        <f t="shared" si="236"/>
        <v>-0.81797115846514845</v>
      </c>
      <c r="AH1282" s="59">
        <f t="shared" si="237"/>
        <v>1.9962729716943539</v>
      </c>
      <c r="AI1282" s="60">
        <f t="shared" si="238"/>
        <v>0.54544352720292777</v>
      </c>
    </row>
    <row r="1283" spans="2:35">
      <c r="B1283" s="11"/>
      <c r="E1283" s="27">
        <f t="shared" si="229"/>
        <v>4802969.8127824301</v>
      </c>
      <c r="F1283" s="27">
        <f t="shared" si="230"/>
        <v>7207205.4287672313</v>
      </c>
      <c r="G1283" s="37">
        <f t="shared" si="231"/>
        <v>6407468.1546225492</v>
      </c>
      <c r="H1283" s="37">
        <f t="shared" si="232"/>
        <v>6478310.1257288</v>
      </c>
      <c r="I1283" s="30"/>
      <c r="J1283" s="31"/>
      <c r="K1283" s="10">
        <f t="shared" si="239"/>
        <v>364.12499999999994</v>
      </c>
      <c r="L1283" s="10">
        <f t="shared" si="240"/>
        <v>364.27949999999998</v>
      </c>
      <c r="M1283" s="8">
        <v>43196</v>
      </c>
      <c r="N1283" s="16">
        <v>0.91111111111111109</v>
      </c>
      <c r="O1283" s="6">
        <v>362.85</v>
      </c>
      <c r="P1283" s="1">
        <v>7.8479999999999999</v>
      </c>
      <c r="Q1283" s="1">
        <v>2.4500000000000002</v>
      </c>
      <c r="R1283" s="1">
        <v>0.51</v>
      </c>
      <c r="S1283" s="10">
        <v>1.2</v>
      </c>
      <c r="T1283" s="10">
        <v>73.62</v>
      </c>
      <c r="U1283" s="10">
        <v>22.47</v>
      </c>
      <c r="V1283" s="12">
        <v>5</v>
      </c>
      <c r="W1283" s="10">
        <v>100.5</v>
      </c>
      <c r="X1283" s="12">
        <v>5</v>
      </c>
      <c r="Y1283" s="10">
        <v>50.1</v>
      </c>
      <c r="Z1283" s="12">
        <v>5</v>
      </c>
      <c r="AA1283" s="10">
        <v>154.5</v>
      </c>
      <c r="AB1283" s="6">
        <v>6</v>
      </c>
      <c r="AD1283" s="2">
        <f t="shared" si="233"/>
        <v>0.94703764931521439</v>
      </c>
      <c r="AE1283" s="58">
        <f t="shared" si="234"/>
        <v>-0.35284426613548181</v>
      </c>
      <c r="AF1283" s="58">
        <f t="shared" si="235"/>
        <v>0.84054976368002987</v>
      </c>
      <c r="AG1283" s="57">
        <f t="shared" si="236"/>
        <v>-0.75436569610750126</v>
      </c>
      <c r="AH1283" s="59">
        <f t="shared" si="237"/>
        <v>2.0593469210160738</v>
      </c>
      <c r="AI1283" s="60">
        <f t="shared" si="238"/>
        <v>0.62302682456059089</v>
      </c>
    </row>
    <row r="1284" spans="2:35">
      <c r="B1284" s="11"/>
      <c r="E1284" s="27">
        <f t="shared" si="229"/>
        <v>5167355.0206209356</v>
      </c>
      <c r="F1284" s="27">
        <f t="shared" si="230"/>
        <v>6560491.1034702938</v>
      </c>
      <c r="G1284" s="37">
        <f t="shared" si="231"/>
        <v>6348994.5623983778</v>
      </c>
      <c r="H1284" s="37">
        <f t="shared" si="232"/>
        <v>6034849.4620254673</v>
      </c>
      <c r="I1284" s="30"/>
      <c r="J1284" s="31"/>
      <c r="K1284" s="10">
        <f t="shared" si="239"/>
        <v>363.14249999999998</v>
      </c>
      <c r="L1284" s="10">
        <f t="shared" si="240"/>
        <v>363.29700000000003</v>
      </c>
      <c r="M1284" s="8">
        <v>43197</v>
      </c>
      <c r="N1284" s="16">
        <v>0.53125</v>
      </c>
      <c r="O1284" s="6">
        <v>362.85</v>
      </c>
      <c r="P1284" s="1">
        <v>7.8479999999999999</v>
      </c>
      <c r="Q1284" s="1">
        <v>2.34</v>
      </c>
      <c r="R1284" s="1">
        <v>0.61</v>
      </c>
      <c r="S1284" s="10">
        <v>-2.1</v>
      </c>
      <c r="T1284" s="10">
        <v>73.41</v>
      </c>
      <c r="U1284" s="10">
        <v>22.53</v>
      </c>
      <c r="V1284" s="12">
        <v>5</v>
      </c>
      <c r="W1284" s="10">
        <v>24</v>
      </c>
      <c r="X1284" s="12">
        <v>5</v>
      </c>
      <c r="Y1284" s="10">
        <v>49.92</v>
      </c>
      <c r="Z1284" s="12">
        <v>5</v>
      </c>
      <c r="AA1284" s="10">
        <v>154.5</v>
      </c>
      <c r="AB1284" s="6">
        <v>6</v>
      </c>
      <c r="AD1284" s="2">
        <f t="shared" si="233"/>
        <v>0.82546031345858562</v>
      </c>
      <c r="AE1284" s="58">
        <f t="shared" si="234"/>
        <v>-0.37437710301179328</v>
      </c>
      <c r="AF1284" s="58">
        <f t="shared" si="235"/>
        <v>0.88505513835014327</v>
      </c>
      <c r="AG1284" s="57">
        <f t="shared" si="236"/>
        <v>-0.53029672200169786</v>
      </c>
      <c r="AH1284" s="59">
        <f t="shared" si="237"/>
        <v>2.0710290237393347</v>
      </c>
      <c r="AI1284" s="60">
        <f t="shared" si="238"/>
        <v>0.70771680336793941</v>
      </c>
    </row>
    <row r="1285" spans="2:35">
      <c r="B1285" s="11"/>
      <c r="E1285" s="27">
        <f t="shared" si="229"/>
        <v>5027667.695165839</v>
      </c>
      <c r="F1285" s="27">
        <f t="shared" si="230"/>
        <v>4823991.0788229033</v>
      </c>
      <c r="G1285" s="37">
        <f t="shared" si="231"/>
        <v>5220303.2915741438</v>
      </c>
      <c r="H1285" s="37">
        <f t="shared" si="232"/>
        <v>4669250.4869196611</v>
      </c>
      <c r="I1285" s="30"/>
      <c r="J1285" s="31"/>
      <c r="K1285" s="10">
        <f t="shared" si="239"/>
        <v>362.83499999999998</v>
      </c>
      <c r="L1285" s="10">
        <f t="shared" si="240"/>
        <v>362.98499999999996</v>
      </c>
      <c r="M1285" s="8">
        <v>43197</v>
      </c>
      <c r="N1285" s="16">
        <v>0.55486111111111114</v>
      </c>
      <c r="O1285" s="6">
        <v>362.85</v>
      </c>
      <c r="P1285" s="1">
        <v>7.8479999999999999</v>
      </c>
      <c r="Q1285" s="1">
        <v>2.38</v>
      </c>
      <c r="R1285" s="1">
        <v>1.02</v>
      </c>
      <c r="S1285" s="10">
        <v>-1.7</v>
      </c>
      <c r="T1285" s="10">
        <v>73.2</v>
      </c>
      <c r="U1285" s="10">
        <v>22.23</v>
      </c>
      <c r="V1285" s="12">
        <v>5</v>
      </c>
      <c r="W1285" s="10">
        <v>27</v>
      </c>
      <c r="X1285" s="12">
        <v>5</v>
      </c>
      <c r="Y1285" s="10">
        <v>50.16</v>
      </c>
      <c r="Z1285" s="12">
        <v>5</v>
      </c>
      <c r="AA1285" s="10">
        <v>150</v>
      </c>
      <c r="AB1285" s="6">
        <v>6</v>
      </c>
      <c r="AD1285" s="2">
        <f t="shared" si="233"/>
        <v>0.54773259745011171</v>
      </c>
      <c r="AE1285" s="58">
        <f t="shared" si="234"/>
        <v>-0.3662208117198118</v>
      </c>
      <c r="AF1285" s="58">
        <f t="shared" si="235"/>
        <v>0.976660204592258</v>
      </c>
      <c r="AG1285" s="57">
        <f t="shared" si="236"/>
        <v>-0.10256507866448952</v>
      </c>
      <c r="AH1285" s="59">
        <f t="shared" si="237"/>
        <v>2.3244512869295737</v>
      </c>
      <c r="AI1285" s="60">
        <f t="shared" si="238"/>
        <v>1.0723996896532819</v>
      </c>
    </row>
    <row r="1286" spans="2:35">
      <c r="B1286" s="11"/>
      <c r="E1286" s="27">
        <f t="shared" si="229"/>
        <v>4802969.8127824301</v>
      </c>
      <c r="F1286" s="27">
        <f t="shared" si="230"/>
        <v>7845825.7773192972</v>
      </c>
      <c r="G1286" s="37">
        <f t="shared" si="231"/>
        <v>6705383.7880425239</v>
      </c>
      <c r="H1286" s="37">
        <f t="shared" si="232"/>
        <v>7006522.4027448306</v>
      </c>
      <c r="I1286" s="30"/>
      <c r="J1286" s="31"/>
      <c r="K1286" s="10">
        <f t="shared" si="239"/>
        <v>363.69749999999999</v>
      </c>
      <c r="L1286" s="10">
        <f t="shared" si="240"/>
        <v>363.84749999999997</v>
      </c>
      <c r="M1286" s="8">
        <v>43197</v>
      </c>
      <c r="N1286" s="16">
        <v>0.64652777777777781</v>
      </c>
      <c r="O1286" s="6">
        <v>362.85</v>
      </c>
      <c r="P1286" s="1">
        <v>7.8479999999999999</v>
      </c>
      <c r="Q1286" s="1">
        <v>2.4500000000000002</v>
      </c>
      <c r="R1286" s="1">
        <v>0.43</v>
      </c>
      <c r="S1286" s="10">
        <v>-1.2</v>
      </c>
      <c r="T1286" s="10">
        <v>73.349999999999994</v>
      </c>
      <c r="U1286" s="10">
        <v>22.68</v>
      </c>
      <c r="V1286" s="12">
        <v>5</v>
      </c>
      <c r="W1286" s="10">
        <v>19.5</v>
      </c>
      <c r="X1286" s="12">
        <v>5</v>
      </c>
      <c r="Y1286" s="10">
        <v>49.89</v>
      </c>
      <c r="Z1286" s="12">
        <v>5</v>
      </c>
      <c r="AA1286" s="10">
        <v>150</v>
      </c>
      <c r="AB1286" s="6">
        <v>6</v>
      </c>
      <c r="AD1286" s="2">
        <f t="shared" si="233"/>
        <v>1.0760574421208879</v>
      </c>
      <c r="AE1286" s="58">
        <f t="shared" si="234"/>
        <v>-0.35284426613548181</v>
      </c>
      <c r="AF1286" s="58">
        <f t="shared" si="235"/>
        <v>0.8198913376309237</v>
      </c>
      <c r="AG1286" s="57">
        <f t="shared" si="236"/>
        <v>-0.86243701999633626</v>
      </c>
      <c r="AH1286" s="59">
        <f t="shared" si="237"/>
        <v>2.0087337771957632</v>
      </c>
      <c r="AI1286" s="60">
        <f t="shared" si="238"/>
        <v>0.53853279739861926</v>
      </c>
    </row>
    <row r="1287" spans="2:35">
      <c r="B1287" s="11"/>
      <c r="E1287" s="27">
        <f t="shared" si="229"/>
        <v>4923865.027071829</v>
      </c>
      <c r="F1287" s="27">
        <f t="shared" si="230"/>
        <v>7325241.7523307996</v>
      </c>
      <c r="G1287" s="37">
        <f t="shared" si="231"/>
        <v>6563304.1765403468</v>
      </c>
      <c r="H1287" s="37">
        <f t="shared" si="232"/>
        <v>6596974.5569022698</v>
      </c>
      <c r="I1287" s="30"/>
      <c r="J1287" s="31"/>
      <c r="K1287" s="10">
        <f t="shared" si="239"/>
        <v>364.49250000000001</v>
      </c>
      <c r="L1287" s="10">
        <f t="shared" si="240"/>
        <v>364.64249999999998</v>
      </c>
      <c r="M1287" s="8">
        <v>43197</v>
      </c>
      <c r="N1287" s="16">
        <v>0.8833333333333333</v>
      </c>
      <c r="O1287" s="6">
        <v>362.85</v>
      </c>
      <c r="P1287" s="1">
        <v>7.8479999999999999</v>
      </c>
      <c r="Q1287" s="1">
        <v>2.42</v>
      </c>
      <c r="R1287" s="1">
        <v>0.5</v>
      </c>
      <c r="S1287" s="10">
        <v>-4.4000000000000004</v>
      </c>
      <c r="T1287" s="10">
        <v>73.05</v>
      </c>
      <c r="U1287" s="10">
        <v>22.5</v>
      </c>
      <c r="V1287" s="12">
        <v>5</v>
      </c>
      <c r="W1287" s="10">
        <v>28.5</v>
      </c>
      <c r="X1287" s="12">
        <v>5</v>
      </c>
      <c r="Y1287" s="10">
        <v>50.22</v>
      </c>
      <c r="Z1287" s="12">
        <v>5</v>
      </c>
      <c r="AA1287" s="10">
        <v>150</v>
      </c>
      <c r="AB1287" s="6">
        <v>6</v>
      </c>
      <c r="AD1287" s="2">
        <f t="shared" si="233"/>
        <v>0.95848002573595115</v>
      </c>
      <c r="AE1287" s="58">
        <f t="shared" si="234"/>
        <v>-0.3588051435015932</v>
      </c>
      <c r="AF1287" s="58">
        <f t="shared" si="235"/>
        <v>0.8425242511341452</v>
      </c>
      <c r="AG1287" s="57">
        <f t="shared" si="236"/>
        <v>-0.74417589587591415</v>
      </c>
      <c r="AH1287" s="59">
        <f t="shared" si="237"/>
        <v>2.0389086877446312</v>
      </c>
      <c r="AI1287" s="60">
        <f t="shared" si="238"/>
        <v>0.60937915453818547</v>
      </c>
    </row>
    <row r="1288" spans="2:35">
      <c r="B1288" s="11"/>
      <c r="E1288" s="27">
        <f t="shared" si="229"/>
        <v>5144050.9920307258</v>
      </c>
      <c r="F1288" s="27">
        <f t="shared" si="230"/>
        <v>8792443.3235831726</v>
      </c>
      <c r="G1288" s="37">
        <f t="shared" si="231"/>
        <v>7480630.7194587113</v>
      </c>
      <c r="H1288" s="37">
        <f t="shared" si="232"/>
        <v>7857876.7569572236</v>
      </c>
      <c r="I1288" s="30"/>
      <c r="J1288" s="31"/>
      <c r="K1288" s="10">
        <f t="shared" si="239"/>
        <v>363.02249999999998</v>
      </c>
      <c r="L1288" s="10">
        <f t="shared" si="240"/>
        <v>363.02699999999999</v>
      </c>
      <c r="M1288" s="8">
        <v>43198</v>
      </c>
      <c r="N1288" s="16">
        <v>0</v>
      </c>
      <c r="O1288" s="6">
        <v>362.85</v>
      </c>
      <c r="P1288" s="1">
        <v>7.8479999999999999</v>
      </c>
      <c r="Q1288" s="1">
        <v>2.37</v>
      </c>
      <c r="R1288" s="1">
        <v>0.35</v>
      </c>
      <c r="S1288" s="10">
        <v>-7.3</v>
      </c>
      <c r="T1288" s="10">
        <v>73.44</v>
      </c>
      <c r="U1288" s="10">
        <v>22.26</v>
      </c>
      <c r="V1288" s="12">
        <v>5</v>
      </c>
      <c r="W1288" s="10">
        <v>30</v>
      </c>
      <c r="X1288" s="12">
        <v>5</v>
      </c>
      <c r="Y1288" s="10">
        <v>50.31</v>
      </c>
      <c r="Z1288" s="12">
        <v>5</v>
      </c>
      <c r="AA1288" s="10">
        <v>4.5</v>
      </c>
      <c r="AB1288" s="6">
        <v>6</v>
      </c>
      <c r="AD1288" s="2">
        <f t="shared" si="233"/>
        <v>1.2361065219426695</v>
      </c>
      <c r="AE1288" s="58">
        <f t="shared" si="234"/>
        <v>-0.36932582914826129</v>
      </c>
      <c r="AF1288" s="58">
        <f t="shared" si="235"/>
        <v>0.80789917060685723</v>
      </c>
      <c r="AG1288" s="57">
        <f t="shared" si="236"/>
        <v>-0.92642837717385262</v>
      </c>
      <c r="AH1288" s="59">
        <f t="shared" si="237"/>
        <v>1.9147210343382519</v>
      </c>
      <c r="AI1288" s="60">
        <f t="shared" si="238"/>
        <v>0.44484722123661974</v>
      </c>
    </row>
    <row r="1289" spans="2:35">
      <c r="B1289" s="11"/>
      <c r="E1289" s="27">
        <f t="shared" si="229"/>
        <v>5270281.9024931146</v>
      </c>
      <c r="F1289" s="27">
        <f t="shared" si="230"/>
        <v>7419856.105254286</v>
      </c>
      <c r="G1289" s="37">
        <f t="shared" si="231"/>
        <v>6873397.4098227024</v>
      </c>
      <c r="H1289" s="37">
        <f t="shared" si="232"/>
        <v>6735077.1959434235</v>
      </c>
      <c r="I1289" s="30"/>
      <c r="J1289" s="31"/>
      <c r="K1289" s="10">
        <f t="shared" si="239"/>
        <v>363.76499999999993</v>
      </c>
      <c r="L1289" s="10">
        <f t="shared" si="240"/>
        <v>363.91649999999993</v>
      </c>
      <c r="M1289" s="8">
        <v>43198</v>
      </c>
      <c r="N1289" s="16">
        <v>9.0277777777777776E-2</v>
      </c>
      <c r="O1289" s="6">
        <v>362.85</v>
      </c>
      <c r="P1289" s="1">
        <v>7.8479999999999999</v>
      </c>
      <c r="Q1289" s="1">
        <v>2.35</v>
      </c>
      <c r="R1289" s="1">
        <v>0.51</v>
      </c>
      <c r="S1289" s="10">
        <v>-9.3000000000000007</v>
      </c>
      <c r="T1289" s="10">
        <v>73.349999999999994</v>
      </c>
      <c r="U1289" s="10">
        <v>22.74</v>
      </c>
      <c r="V1289" s="12">
        <v>5</v>
      </c>
      <c r="W1289" s="10">
        <v>31.5</v>
      </c>
      <c r="X1289" s="12">
        <v>5</v>
      </c>
      <c r="Y1289" s="10">
        <v>49.83</v>
      </c>
      <c r="Z1289" s="12">
        <v>5</v>
      </c>
      <c r="AA1289" s="10">
        <v>151.5</v>
      </c>
      <c r="AB1289" s="6">
        <v>6</v>
      </c>
      <c r="AD1289" s="2">
        <f t="shared" si="233"/>
        <v>0.93379367989269779</v>
      </c>
      <c r="AE1289" s="58">
        <f t="shared" si="234"/>
        <v>-0.37417518641069836</v>
      </c>
      <c r="AF1289" s="58">
        <f t="shared" si="235"/>
        <v>0.85656273553958351</v>
      </c>
      <c r="AG1289" s="57">
        <f t="shared" si="236"/>
        <v>-0.67240823357099522</v>
      </c>
      <c r="AH1289" s="59">
        <f t="shared" si="237"/>
        <v>2.0129224285180212</v>
      </c>
      <c r="AI1289" s="60">
        <f t="shared" si="238"/>
        <v>0.61137967882858435</v>
      </c>
    </row>
    <row r="1290" spans="2:35">
      <c r="B1290" s="11"/>
      <c r="E1290" s="27">
        <f t="shared" ref="E1290:E1353" si="241">IF(ISNUMBER((2*Q1290*1000-O1290*P1290*$C$3-2*Q1290*1000*SQRT(1-O1290*P1290*$C$3/(Q1290*1000)-(O1290*P1290*$C$3/(2*Q1290*1000))^2*TAN(S1290*PI()/180)^2))/((O1290*10^-6)^2*$C$2)),(2*Q1290*1000-O1290*P1290*$C$3-2*Q1290*1000*SQRT(1-O1290*P1290*$C$3/(Q1290*1000)-(O1290*P1290*$C$3/(2*Q1290*1000))^2*TAN(S1290*PI()/180)^2))/((O1290*10^-6)^2*$C$2),#N/A)</f>
        <v>4669418.1314174812</v>
      </c>
      <c r="F1290" s="27">
        <f t="shared" ref="F1290:F1353" si="242">IF(ISNUMBER((2*R1290*1000+O1290*P1290*$C$3-2*R1290*1000*SQRT(1+O1290*P1290*$C$3/(R1290*1000)-(O1290*P1290*$C$3)^2*TAN(S1290*PI()/180)^2/(4*(R1290*1000)^2)))/((O1290*10^-6)^2*$C$2)),(2*R1290*1000+O1290*P1290*$C$3-2*R1290*1000*SQRT(1+O1290*P1290*$C$3/(R1290*1000)-(O1290*P1290*$C$3)^2*TAN(S1290*PI()/180)^2/(4*(R1290*1000)^2)))/((O1290*10^-6)^2*$C$2),#N/A)</f>
        <v>7228801.4804954985</v>
      </c>
      <c r="G1290" s="37">
        <f t="shared" ref="G1290:G1353" si="243">IF(ISNUMBER((2*AH1290*1000-O1290*P1290*$C$3-2*AH1290*1000*SQRT(1-O1290*P1290*$C$3/(AH1290*1000)-(O1290*P1290*$C$3/(2*AH1290*1000))^2*TAN(S1290*PI()/180)^2))/((O1290*10^-6)^2*$C$2)),(2*AH1290*1000-O1290*P1290*$C$3-2*AH1290*1000*SQRT(1-O1290*P1290*$C$3/(AH1290*1000)-(O1290*P1290*$C$3/(2*AH1290*1000))^2*TAN(S1290*PI()/180)^2))/((O1290*10^-6)^2*$C$2),#N/A)</f>
        <v>6296764.4454079689</v>
      </c>
      <c r="H1290" s="37">
        <f t="shared" ref="H1290:H1353" si="244">IF(ISNUMBER((2*AI1290*1000+O1290*P1290*$C$3-2*AI1290*1000*SQRT(1+O1290*P1290*$C$3/(AI1290*1000)-(O1290*P1290*$C$3)^2*TAN(S1290*PI()/180)^2/(4*(AI1290*1000)^2)))/((O1290*10^-6)^2*$C$2)),(2*AI1290*1000+O1290*P1290*$C$3-2*AI1290*1000*SQRT(1+O1290*P1290*$C$3/(AI1290*1000)-(O1290*P1290*$C$3)^2*TAN(S1290*PI()/180)^2/(4*(AI1290*1000)^2)))/((O1290*10^-6)^2*$C$2),#N/A)</f>
        <v>6465644.3270944245</v>
      </c>
      <c r="I1290" s="30"/>
      <c r="J1290" s="31"/>
      <c r="K1290" s="10">
        <f t="shared" si="239"/>
        <v>363.73500000000001</v>
      </c>
      <c r="L1290" s="10">
        <f t="shared" si="240"/>
        <v>363.88350000000003</v>
      </c>
      <c r="M1290" s="8">
        <v>43198</v>
      </c>
      <c r="N1290" s="16">
        <v>0.10277777777777779</v>
      </c>
      <c r="O1290" s="6">
        <v>362.85</v>
      </c>
      <c r="P1290" s="1">
        <v>7.8479999999999999</v>
      </c>
      <c r="Q1290" s="1">
        <v>2.5</v>
      </c>
      <c r="R1290" s="1">
        <v>0.51</v>
      </c>
      <c r="S1290" s="10">
        <v>-3.2</v>
      </c>
      <c r="T1290" s="10">
        <v>73.319999999999993</v>
      </c>
      <c r="U1290" s="10">
        <v>22.32</v>
      </c>
      <c r="V1290" s="12">
        <v>5</v>
      </c>
      <c r="W1290" s="10">
        <v>28.5</v>
      </c>
      <c r="X1290" s="12">
        <v>5</v>
      </c>
      <c r="Y1290" s="10">
        <v>50.25</v>
      </c>
      <c r="Z1290" s="12">
        <v>5</v>
      </c>
      <c r="AA1290" s="10">
        <v>148.5</v>
      </c>
      <c r="AB1290" s="6">
        <v>6</v>
      </c>
      <c r="AD1290" s="2">
        <f t="shared" ref="AD1290:AD1353" si="245">SQRT(1+O1290*P1290*$C$3/(R1290*1000)-1/4*(O1290*P1290*$C$3/(R1290*1000))^2*TAN(S1290*PI()/180)^2)-1</f>
        <v>0.94569263855173502</v>
      </c>
      <c r="AE1290" s="58">
        <f t="shared" ref="AE1290:AE1353" si="246">SQRT(1-O1290*P1290*$C$3/(Q1290*1000)-1/4*(O1290*P1290*$C$3/(Q1290*1000))^2*TAN(S1290*PI()/180)^2)-1</f>
        <v>-0.34409057974746315</v>
      </c>
      <c r="AF1290" s="58">
        <f t="shared" ref="AF1290:AF1353" si="247">(O1290*P1290*$C$3-SQRT((O1290*P1290*$C$3)^2+4*Q1290*1000*R1290*1000*10^(-$AI$2/10)*AD1290*AE1290))/(2*R1290*1000*10^(-$AI$2/10)*AD1290)</f>
        <v>0.83315741396589993</v>
      </c>
      <c r="AG1290" s="57">
        <f t="shared" ref="AG1290:AG1353" si="248">IF(ISNUMBER(AF1290),IF(AF1290&lt;=1,10*LOG10(AF1290),0),"")</f>
        <v>-0.79272936698705665</v>
      </c>
      <c r="AH1290" s="59">
        <f t="shared" ref="AH1290:AH1353" si="249">IF(ISNUMBER(AG1290),Q1290*10^(AG1290/10),#N/A)</f>
        <v>2.0828935349147497</v>
      </c>
      <c r="AI1290" s="60">
        <f t="shared" ref="AI1290:AI1353" si="250">IF(ISNUMBER(AG1290),R1290*10^((-AG1290+$AI$2)/10),#N/A)</f>
        <v>0.62855475012571616</v>
      </c>
    </row>
    <row r="1291" spans="2:35">
      <c r="B1291" s="11"/>
      <c r="E1291" s="27">
        <f t="shared" si="241"/>
        <v>5370548.8387336982</v>
      </c>
      <c r="F1291" s="27">
        <f t="shared" si="242"/>
        <v>6963414.0741882548</v>
      </c>
      <c r="G1291" s="37">
        <f t="shared" si="243"/>
        <v>6707260.0818114979</v>
      </c>
      <c r="H1291" s="37">
        <f t="shared" si="244"/>
        <v>6400923.1725294022</v>
      </c>
      <c r="I1291" s="30"/>
      <c r="J1291" s="31"/>
      <c r="K1291" s="10">
        <f t="shared" ref="K1291:K1354" si="251">U1291*V1291+W1291*X1291/1000+Y1291*Z1291+AA1291/1000*(AB1291-1)</f>
        <v>363.72749999999996</v>
      </c>
      <c r="L1291" s="10">
        <f t="shared" ref="L1291:L1354" si="252">U1291*V1291+W1291*X1291/1000+Y1291*Z1291+AA1291/1000*AB1291</f>
        <v>363.87749999999994</v>
      </c>
      <c r="M1291" s="8">
        <v>43198</v>
      </c>
      <c r="N1291" s="16">
        <v>0.14722222222222223</v>
      </c>
      <c r="O1291" s="6">
        <v>362.85</v>
      </c>
      <c r="P1291" s="1">
        <v>7.8479999999999999</v>
      </c>
      <c r="Q1291" s="1">
        <v>2.29</v>
      </c>
      <c r="R1291" s="1">
        <v>0.55000000000000004</v>
      </c>
      <c r="S1291" s="10">
        <v>-4</v>
      </c>
      <c r="T1291" s="10">
        <v>73.44</v>
      </c>
      <c r="U1291" s="10">
        <v>22.02</v>
      </c>
      <c r="V1291" s="12">
        <v>5</v>
      </c>
      <c r="W1291" s="10">
        <v>25.5</v>
      </c>
      <c r="X1291" s="12">
        <v>5</v>
      </c>
      <c r="Y1291" s="10">
        <v>50.55</v>
      </c>
      <c r="Z1291" s="12">
        <v>5</v>
      </c>
      <c r="AA1291" s="10">
        <v>150</v>
      </c>
      <c r="AB1291" s="6">
        <v>6</v>
      </c>
      <c r="AD1291" s="2">
        <f t="shared" si="245"/>
        <v>0.89224135828411621</v>
      </c>
      <c r="AE1291" s="58">
        <f t="shared" si="246"/>
        <v>-0.38536963633951038</v>
      </c>
      <c r="AF1291" s="58">
        <f t="shared" si="247"/>
        <v>0.8793558627704412</v>
      </c>
      <c r="AG1291" s="57">
        <f t="shared" si="248"/>
        <v>-0.55835336574279848</v>
      </c>
      <c r="AH1291" s="59">
        <f t="shared" si="249"/>
        <v>2.0137249257443099</v>
      </c>
      <c r="AI1291" s="60">
        <f t="shared" si="250"/>
        <v>0.64224099858521067</v>
      </c>
    </row>
    <row r="1292" spans="2:35">
      <c r="B1292" s="11"/>
      <c r="E1292" s="27">
        <f t="shared" si="241"/>
        <v>5151888.1845196467</v>
      </c>
      <c r="F1292" s="27">
        <f t="shared" si="242"/>
        <v>7370087.2482708264</v>
      </c>
      <c r="G1292" s="37">
        <f t="shared" si="243"/>
        <v>6768318.651928477</v>
      </c>
      <c r="H1292" s="37">
        <f t="shared" si="244"/>
        <v>6678859.3118099319</v>
      </c>
      <c r="I1292" s="30"/>
      <c r="J1292" s="31"/>
      <c r="K1292" s="10">
        <f t="shared" si="251"/>
        <v>363.12</v>
      </c>
      <c r="L1292" s="10">
        <f t="shared" si="252"/>
        <v>363.26549999999997</v>
      </c>
      <c r="M1292" s="8">
        <v>43198</v>
      </c>
      <c r="N1292" s="16">
        <v>0.23680555555555557</v>
      </c>
      <c r="O1292" s="6">
        <v>362.85</v>
      </c>
      <c r="P1292" s="1">
        <v>7.8479999999999999</v>
      </c>
      <c r="Q1292" s="1">
        <v>2.36</v>
      </c>
      <c r="R1292" s="1">
        <v>0.5</v>
      </c>
      <c r="S1292" s="10">
        <v>-6.1</v>
      </c>
      <c r="T1292" s="10">
        <v>73.44</v>
      </c>
      <c r="U1292" s="10">
        <v>22.2</v>
      </c>
      <c r="V1292" s="12">
        <v>5</v>
      </c>
      <c r="W1292" s="10">
        <v>28.5</v>
      </c>
      <c r="X1292" s="12">
        <v>5</v>
      </c>
      <c r="Y1292" s="10">
        <v>50.25</v>
      </c>
      <c r="Z1292" s="12">
        <v>5</v>
      </c>
      <c r="AA1292" s="10">
        <v>145.5</v>
      </c>
      <c r="AB1292" s="6">
        <v>6</v>
      </c>
      <c r="AD1292" s="2">
        <f t="shared" si="245"/>
        <v>0.95563117035249068</v>
      </c>
      <c r="AE1292" s="58">
        <f t="shared" si="246"/>
        <v>-0.37099624909410533</v>
      </c>
      <c r="AF1292" s="58">
        <f t="shared" si="247"/>
        <v>0.85237725174548618</v>
      </c>
      <c r="AG1292" s="57">
        <f t="shared" si="248"/>
        <v>-0.69368149259616996</v>
      </c>
      <c r="AH1292" s="59">
        <f t="shared" si="249"/>
        <v>2.0116103141193471</v>
      </c>
      <c r="AI1292" s="60">
        <f t="shared" si="250"/>
        <v>0.6023350749714117</v>
      </c>
    </row>
    <row r="1293" spans="2:35">
      <c r="B1293" s="11"/>
      <c r="E1293" s="27">
        <f t="shared" si="241"/>
        <v>5075413.9291674113</v>
      </c>
      <c r="F1293" s="27">
        <f t="shared" si="242"/>
        <v>3989298.6535483683</v>
      </c>
      <c r="G1293" s="37">
        <f t="shared" si="243"/>
        <v>5075413.9291674113</v>
      </c>
      <c r="H1293" s="37">
        <f t="shared" si="244"/>
        <v>3915093.1550573613</v>
      </c>
      <c r="I1293" s="30"/>
      <c r="J1293" s="31"/>
      <c r="K1293" s="10">
        <f t="shared" si="251"/>
        <v>363.44699999999995</v>
      </c>
      <c r="L1293" s="10">
        <f t="shared" si="252"/>
        <v>363.59549999999996</v>
      </c>
      <c r="M1293" s="8">
        <v>43196</v>
      </c>
      <c r="N1293" s="15">
        <v>0.31041666666666667</v>
      </c>
      <c r="O1293" s="6">
        <v>362.7</v>
      </c>
      <c r="P1293" s="1">
        <v>7.8479999999999999</v>
      </c>
      <c r="Q1293" s="1">
        <v>2.41</v>
      </c>
      <c r="R1293" s="1">
        <v>1.41</v>
      </c>
      <c r="S1293" s="10">
        <v>-9.6999999999999993</v>
      </c>
      <c r="T1293" s="10">
        <v>73.38</v>
      </c>
      <c r="U1293" s="10">
        <v>22.56</v>
      </c>
      <c r="V1293" s="12">
        <v>5</v>
      </c>
      <c r="W1293" s="10">
        <v>1.5</v>
      </c>
      <c r="X1293" s="12">
        <v>3</v>
      </c>
      <c r="Y1293" s="10">
        <v>49.98</v>
      </c>
      <c r="Z1293" s="12">
        <v>5</v>
      </c>
      <c r="AA1293" s="10">
        <v>148.5</v>
      </c>
      <c r="AB1293" s="6">
        <v>6</v>
      </c>
      <c r="AD1293" s="2">
        <f t="shared" si="245"/>
        <v>0.41490073127178784</v>
      </c>
      <c r="AE1293" s="58">
        <f t="shared" si="246"/>
        <v>-0.36211391555265915</v>
      </c>
      <c r="AF1293" s="58">
        <f t="shared" si="247"/>
        <v>1.0806511229043074</v>
      </c>
      <c r="AG1293" s="57">
        <f t="shared" si="248"/>
        <v>0</v>
      </c>
      <c r="AH1293" s="59">
        <f t="shared" si="249"/>
        <v>2.41</v>
      </c>
      <c r="AI1293" s="60">
        <f t="shared" si="250"/>
        <v>1.4478351386520019</v>
      </c>
    </row>
    <row r="1294" spans="2:35">
      <c r="B1294" s="11"/>
      <c r="E1294" s="27">
        <f t="shared" si="241"/>
        <v>4970481.1047392208</v>
      </c>
      <c r="F1294" s="27">
        <f t="shared" si="242"/>
        <v>1479256.9870560574</v>
      </c>
      <c r="G1294" s="37" t="e">
        <f t="shared" si="243"/>
        <v>#N/A</v>
      </c>
      <c r="H1294" s="37" t="e">
        <f t="shared" si="244"/>
        <v>#N/A</v>
      </c>
      <c r="I1294" s="30"/>
      <c r="J1294" s="31"/>
      <c r="K1294" s="10">
        <f t="shared" si="251"/>
        <v>363.4425</v>
      </c>
      <c r="L1294" s="10">
        <f t="shared" si="252"/>
        <v>363.59100000000001</v>
      </c>
      <c r="M1294" s="8">
        <v>43196</v>
      </c>
      <c r="N1294" s="16">
        <v>0.31319444444444444</v>
      </c>
      <c r="O1294" s="6">
        <v>362.7</v>
      </c>
      <c r="P1294" s="1">
        <v>7.8479999999999999</v>
      </c>
      <c r="Q1294" s="1">
        <v>2.4</v>
      </c>
      <c r="R1294" s="1">
        <v>4.72</v>
      </c>
      <c r="S1294" s="10">
        <v>-3</v>
      </c>
      <c r="T1294" s="10">
        <v>72.930000000000007</v>
      </c>
      <c r="U1294" s="10">
        <v>21.63</v>
      </c>
      <c r="V1294" s="12">
        <v>5</v>
      </c>
      <c r="W1294" s="10">
        <v>0</v>
      </c>
      <c r="X1294" s="12">
        <v>3</v>
      </c>
      <c r="Y1294" s="10">
        <v>50.91</v>
      </c>
      <c r="Z1294" s="12">
        <v>5</v>
      </c>
      <c r="AA1294" s="10">
        <v>148.5</v>
      </c>
      <c r="AB1294" s="6">
        <v>6</v>
      </c>
      <c r="AD1294" s="2">
        <f t="shared" si="245"/>
        <v>0.14082004083063393</v>
      </c>
      <c r="AE1294" s="58">
        <f t="shared" si="246"/>
        <v>-0.36223512908389088</v>
      </c>
      <c r="AF1294" s="58" t="e">
        <f t="shared" si="247"/>
        <v>#NUM!</v>
      </c>
      <c r="AG1294" s="57" t="str">
        <f t="shared" si="248"/>
        <v/>
      </c>
      <c r="AH1294" s="59" t="e">
        <f t="shared" si="249"/>
        <v>#N/A</v>
      </c>
      <c r="AI1294" s="60" t="e">
        <f t="shared" si="250"/>
        <v>#N/A</v>
      </c>
    </row>
    <row r="1295" spans="2:35">
      <c r="B1295" s="11"/>
      <c r="E1295" s="27">
        <f t="shared" si="241"/>
        <v>4742123.0348048368</v>
      </c>
      <c r="F1295" s="27">
        <f t="shared" si="242"/>
        <v>6675323.088196367</v>
      </c>
      <c r="G1295" s="37">
        <f t="shared" si="243"/>
        <v>6103305.3771184571</v>
      </c>
      <c r="H1295" s="37">
        <f t="shared" si="244"/>
        <v>6032994.9464767193</v>
      </c>
      <c r="I1295" s="30"/>
      <c r="J1295" s="31"/>
      <c r="K1295" s="10">
        <f t="shared" si="251"/>
        <v>363.95249999999999</v>
      </c>
      <c r="L1295" s="10">
        <f t="shared" si="252"/>
        <v>364.10399999999998</v>
      </c>
      <c r="M1295" s="8">
        <v>43196</v>
      </c>
      <c r="N1295" s="16">
        <v>0.9145833333333333</v>
      </c>
      <c r="O1295" s="6">
        <v>362.7</v>
      </c>
      <c r="P1295" s="1">
        <v>7.8479999999999999</v>
      </c>
      <c r="Q1295" s="1">
        <v>2.4700000000000002</v>
      </c>
      <c r="R1295" s="1">
        <v>0.59</v>
      </c>
      <c r="S1295" s="10">
        <v>1.2</v>
      </c>
      <c r="T1295" s="10">
        <v>74.13</v>
      </c>
      <c r="U1295" s="10">
        <v>22.56</v>
      </c>
      <c r="V1295" s="12">
        <v>5</v>
      </c>
      <c r="W1295" s="10">
        <v>99</v>
      </c>
      <c r="X1295" s="12">
        <v>5</v>
      </c>
      <c r="Y1295" s="10">
        <v>49.98</v>
      </c>
      <c r="Z1295" s="12">
        <v>5</v>
      </c>
      <c r="AA1295" s="10">
        <v>151.5</v>
      </c>
      <c r="AB1295" s="6">
        <v>6</v>
      </c>
      <c r="AD1295" s="2">
        <f t="shared" si="245"/>
        <v>0.84705821792400426</v>
      </c>
      <c r="AE1295" s="58">
        <f t="shared" si="246"/>
        <v>-0.34903520936006438</v>
      </c>
      <c r="AF1295" s="58">
        <f t="shared" si="247"/>
        <v>0.85676966745300553</v>
      </c>
      <c r="AG1295" s="57">
        <f t="shared" si="248"/>
        <v>-0.67135917399085909</v>
      </c>
      <c r="AH1295" s="59">
        <f t="shared" si="249"/>
        <v>2.1162210786089237</v>
      </c>
      <c r="AI1295" s="60">
        <f t="shared" si="250"/>
        <v>0.70711154666011955</v>
      </c>
    </row>
    <row r="1296" spans="2:35">
      <c r="B1296" s="11"/>
      <c r="E1296" s="27">
        <f t="shared" si="241"/>
        <v>5027031.5556942811</v>
      </c>
      <c r="F1296" s="27">
        <f t="shared" si="242"/>
        <v>7517456.646147782</v>
      </c>
      <c r="G1296" s="37">
        <f t="shared" si="243"/>
        <v>6750570.6123749586</v>
      </c>
      <c r="H1296" s="37">
        <f t="shared" si="244"/>
        <v>6780256.3119363934</v>
      </c>
      <c r="I1296" s="30"/>
      <c r="J1296" s="31"/>
      <c r="K1296" s="10">
        <f t="shared" si="251"/>
        <v>367.34999999999997</v>
      </c>
      <c r="L1296" s="10">
        <f t="shared" si="252"/>
        <v>367.50149999999996</v>
      </c>
      <c r="M1296" s="8">
        <v>43197</v>
      </c>
      <c r="N1296" s="16">
        <v>0.56180555555555556</v>
      </c>
      <c r="O1296" s="6">
        <v>362.7</v>
      </c>
      <c r="P1296" s="1">
        <v>7.8479999999999999</v>
      </c>
      <c r="Q1296" s="1">
        <v>2.38</v>
      </c>
      <c r="R1296" s="1">
        <v>0.47</v>
      </c>
      <c r="S1296" s="10">
        <v>-1.8</v>
      </c>
      <c r="T1296" s="10">
        <v>73.92</v>
      </c>
      <c r="U1296" s="10">
        <v>22.5</v>
      </c>
      <c r="V1296" s="12">
        <v>5</v>
      </c>
      <c r="W1296" s="10">
        <v>28.5</v>
      </c>
      <c r="X1296" s="12">
        <v>5</v>
      </c>
      <c r="Y1296" s="10">
        <v>50.79</v>
      </c>
      <c r="Z1296" s="12">
        <v>5</v>
      </c>
      <c r="AA1296" s="10">
        <v>151.5</v>
      </c>
      <c r="AB1296" s="6">
        <v>6</v>
      </c>
      <c r="AD1296" s="2">
        <f t="shared" si="245"/>
        <v>1.0064633350299892</v>
      </c>
      <c r="AE1296" s="58">
        <f t="shared" si="246"/>
        <v>-0.36603320892978042</v>
      </c>
      <c r="AF1296" s="58">
        <f t="shared" si="247"/>
        <v>0.84107114158570229</v>
      </c>
      <c r="AG1296" s="57">
        <f t="shared" si="248"/>
        <v>-0.75167268064883008</v>
      </c>
      <c r="AH1296" s="59">
        <f t="shared" si="249"/>
        <v>2.0017493169739713</v>
      </c>
      <c r="AI1296" s="60">
        <f t="shared" si="250"/>
        <v>0.57380605399694862</v>
      </c>
    </row>
    <row r="1297" spans="2:35">
      <c r="B1297" s="11"/>
      <c r="E1297" s="27">
        <f t="shared" si="241"/>
        <v>4930327.0710339099</v>
      </c>
      <c r="F1297" s="27">
        <f t="shared" si="242"/>
        <v>7072748.1154930927</v>
      </c>
      <c r="G1297" s="37">
        <f t="shared" si="243"/>
        <v>6447463.4401859073</v>
      </c>
      <c r="H1297" s="37">
        <f t="shared" si="244"/>
        <v>6395177.3267701557</v>
      </c>
      <c r="I1297" s="30"/>
      <c r="J1297" s="31"/>
      <c r="K1297" s="10">
        <f t="shared" si="251"/>
        <v>365.07749999999999</v>
      </c>
      <c r="L1297" s="10">
        <f t="shared" si="252"/>
        <v>365.22749999999996</v>
      </c>
      <c r="M1297" s="8">
        <v>43197</v>
      </c>
      <c r="N1297" s="16">
        <v>0.57916666666666672</v>
      </c>
      <c r="O1297" s="6">
        <v>362.7</v>
      </c>
      <c r="P1297" s="1">
        <v>7.8479999999999999</v>
      </c>
      <c r="Q1297" s="1">
        <v>2.41</v>
      </c>
      <c r="R1297" s="1">
        <v>0.53</v>
      </c>
      <c r="S1297" s="10">
        <v>-2</v>
      </c>
      <c r="T1297" s="10">
        <v>73.44</v>
      </c>
      <c r="U1297" s="10">
        <v>22.47</v>
      </c>
      <c r="V1297" s="12">
        <v>5</v>
      </c>
      <c r="W1297" s="10">
        <v>25.5</v>
      </c>
      <c r="X1297" s="12">
        <v>5</v>
      </c>
      <c r="Y1297" s="10">
        <v>50.37</v>
      </c>
      <c r="Z1297" s="12">
        <v>5</v>
      </c>
      <c r="AA1297" s="10">
        <v>150</v>
      </c>
      <c r="AB1297" s="6">
        <v>6</v>
      </c>
      <c r="AD1297" s="2">
        <f t="shared" si="245"/>
        <v>0.91915352896563762</v>
      </c>
      <c r="AE1297" s="58">
        <f t="shared" si="246"/>
        <v>-0.36020329930449768</v>
      </c>
      <c r="AF1297" s="58">
        <f t="shared" si="247"/>
        <v>0.8518016350159211</v>
      </c>
      <c r="AG1297" s="57">
        <f t="shared" si="248"/>
        <v>-0.69661530642041181</v>
      </c>
      <c r="AH1297" s="59">
        <f t="shared" si="249"/>
        <v>2.0528419403883698</v>
      </c>
      <c r="AI1297" s="60">
        <f t="shared" si="250"/>
        <v>0.63890663789805213</v>
      </c>
    </row>
    <row r="1298" spans="2:35">
      <c r="B1298" s="11"/>
      <c r="E1298" s="27">
        <f t="shared" si="241"/>
        <v>5125430.2926809322</v>
      </c>
      <c r="F1298" s="27">
        <f t="shared" si="242"/>
        <v>7356108.3184192488</v>
      </c>
      <c r="G1298" s="37">
        <f t="shared" si="243"/>
        <v>6749406.0836565197</v>
      </c>
      <c r="H1298" s="37">
        <f t="shared" si="244"/>
        <v>6669041.1056852881</v>
      </c>
      <c r="I1298" s="30"/>
      <c r="J1298" s="31"/>
      <c r="K1298" s="10">
        <f t="shared" si="251"/>
        <v>361.92750000000001</v>
      </c>
      <c r="L1298" s="10">
        <f t="shared" si="252"/>
        <v>361.93049999999999</v>
      </c>
      <c r="M1298" s="8">
        <v>43197</v>
      </c>
      <c r="N1298" s="16">
        <v>0.63055555555555554</v>
      </c>
      <c r="O1298" s="6">
        <v>362.7</v>
      </c>
      <c r="P1298" s="1">
        <v>7.8479999999999999</v>
      </c>
      <c r="Q1298" s="1">
        <v>2.35</v>
      </c>
      <c r="R1298" s="1">
        <v>0.49</v>
      </c>
      <c r="S1298" s="10">
        <v>-1</v>
      </c>
      <c r="T1298" s="10">
        <v>73.2</v>
      </c>
      <c r="U1298" s="10">
        <v>22.08</v>
      </c>
      <c r="V1298" s="12">
        <v>5</v>
      </c>
      <c r="W1298" s="10">
        <v>22.5</v>
      </c>
      <c r="X1298" s="12">
        <v>5</v>
      </c>
      <c r="Y1298" s="10">
        <v>50.28</v>
      </c>
      <c r="Z1298" s="12">
        <v>5</v>
      </c>
      <c r="AA1298" s="10">
        <v>3</v>
      </c>
      <c r="AB1298" s="6">
        <v>6</v>
      </c>
      <c r="AD1298" s="2">
        <f t="shared" si="245"/>
        <v>0.97583354856407656</v>
      </c>
      <c r="AE1298" s="58">
        <f t="shared" si="246"/>
        <v>-0.37203484818819155</v>
      </c>
      <c r="AF1298" s="58">
        <f t="shared" si="247"/>
        <v>0.85154370000366397</v>
      </c>
      <c r="AG1298" s="57">
        <f t="shared" si="248"/>
        <v>-0.69793059758381948</v>
      </c>
      <c r="AH1298" s="59">
        <f t="shared" si="249"/>
        <v>2.0011276950086105</v>
      </c>
      <c r="AI1298" s="60">
        <f t="shared" si="250"/>
        <v>0.59086618985637196</v>
      </c>
    </row>
    <row r="1299" spans="2:35">
      <c r="B1299" s="11"/>
      <c r="E1299" s="27">
        <f t="shared" si="241"/>
        <v>5125430.2926809322</v>
      </c>
      <c r="F1299" s="27">
        <f t="shared" si="242"/>
        <v>7065573.7489969973</v>
      </c>
      <c r="G1299" s="37">
        <f t="shared" si="243"/>
        <v>6595837.2087151911</v>
      </c>
      <c r="H1299" s="37">
        <f t="shared" si="244"/>
        <v>6432113.407161341</v>
      </c>
      <c r="I1299" s="30"/>
      <c r="J1299" s="31"/>
      <c r="K1299" s="10">
        <f t="shared" si="251"/>
        <v>363.43500000000006</v>
      </c>
      <c r="L1299" s="10">
        <f t="shared" si="252"/>
        <v>363.58500000000004</v>
      </c>
      <c r="M1299" s="8">
        <v>43197</v>
      </c>
      <c r="N1299" s="16">
        <v>0.68680555555555556</v>
      </c>
      <c r="O1299" s="6">
        <v>362.7</v>
      </c>
      <c r="P1299" s="1">
        <v>7.8479999999999999</v>
      </c>
      <c r="Q1299" s="1">
        <v>2.35</v>
      </c>
      <c r="R1299" s="1">
        <v>0.53</v>
      </c>
      <c r="S1299" s="10">
        <v>-1</v>
      </c>
      <c r="T1299" s="10">
        <v>73.44</v>
      </c>
      <c r="U1299" s="10">
        <v>22.59</v>
      </c>
      <c r="V1299" s="12">
        <v>5</v>
      </c>
      <c r="W1299" s="10">
        <v>27</v>
      </c>
      <c r="X1299" s="12">
        <v>5</v>
      </c>
      <c r="Y1299" s="10">
        <v>49.92</v>
      </c>
      <c r="Z1299" s="12">
        <v>5</v>
      </c>
      <c r="AA1299" s="10">
        <v>150</v>
      </c>
      <c r="AB1299" s="6">
        <v>6</v>
      </c>
      <c r="AD1299" s="2">
        <f t="shared" si="245"/>
        <v>0.91958313475178466</v>
      </c>
      <c r="AE1299" s="58">
        <f t="shared" si="246"/>
        <v>-0.37203484818819155</v>
      </c>
      <c r="AF1299" s="58">
        <f t="shared" si="247"/>
        <v>0.86222147128851523</v>
      </c>
      <c r="AG1299" s="57">
        <f t="shared" si="248"/>
        <v>-0.64381166420642266</v>
      </c>
      <c r="AH1299" s="59">
        <f t="shared" si="249"/>
        <v>2.0262204575280105</v>
      </c>
      <c r="AI1299" s="60">
        <f t="shared" si="250"/>
        <v>0.63118553284319601</v>
      </c>
    </row>
    <row r="1300" spans="2:35">
      <c r="B1300" s="11"/>
      <c r="E1300" s="27">
        <f t="shared" si="241"/>
        <v>4929127.4521760009</v>
      </c>
      <c r="F1300" s="27">
        <f t="shared" si="242"/>
        <v>6804463.4523989893</v>
      </c>
      <c r="G1300" s="37">
        <f t="shared" si="243"/>
        <v>6311857.3755167983</v>
      </c>
      <c r="H1300" s="37">
        <f t="shared" si="244"/>
        <v>6177688.6499774735</v>
      </c>
      <c r="I1300" s="30"/>
      <c r="J1300" s="31"/>
      <c r="K1300" s="10">
        <f t="shared" si="251"/>
        <v>360.14249999999998</v>
      </c>
      <c r="L1300" s="10">
        <f t="shared" si="252"/>
        <v>360.29249999999996</v>
      </c>
      <c r="M1300" s="8">
        <v>43197</v>
      </c>
      <c r="N1300" s="15">
        <v>0.70208333333333339</v>
      </c>
      <c r="O1300" s="6">
        <v>362.7</v>
      </c>
      <c r="P1300" s="1">
        <v>7.8479999999999999</v>
      </c>
      <c r="Q1300" s="1">
        <v>2.41</v>
      </c>
      <c r="R1300" s="1">
        <v>0.56999999999999995</v>
      </c>
      <c r="S1300" s="10">
        <v>-1.8</v>
      </c>
      <c r="T1300" s="10">
        <v>72.900000000000006</v>
      </c>
      <c r="U1300" s="10">
        <v>21.9</v>
      </c>
      <c r="V1300" s="12">
        <v>5</v>
      </c>
      <c r="W1300" s="10">
        <v>28.5</v>
      </c>
      <c r="X1300" s="12">
        <v>5</v>
      </c>
      <c r="Y1300" s="10">
        <v>49.95</v>
      </c>
      <c r="Z1300" s="12">
        <v>5</v>
      </c>
      <c r="AA1300" s="10">
        <v>150</v>
      </c>
      <c r="AB1300" s="6">
        <v>6</v>
      </c>
      <c r="AD1300" s="2">
        <f t="shared" si="245"/>
        <v>0.86958921629442654</v>
      </c>
      <c r="AE1300" s="58">
        <f t="shared" si="246"/>
        <v>-0.36018750179319303</v>
      </c>
      <c r="AF1300" s="58">
        <f t="shared" si="247"/>
        <v>0.86183165001095419</v>
      </c>
      <c r="AG1300" s="57">
        <f t="shared" si="248"/>
        <v>-0.6457756087109946</v>
      </c>
      <c r="AH1300" s="59">
        <f t="shared" si="249"/>
        <v>2.0770142765263997</v>
      </c>
      <c r="AI1300" s="60">
        <f t="shared" si="250"/>
        <v>0.6791292197767046</v>
      </c>
    </row>
    <row r="1301" spans="2:35">
      <c r="B1301" s="11"/>
      <c r="E1301" s="27">
        <f t="shared" si="241"/>
        <v>4714037.7442760207</v>
      </c>
      <c r="F1301" s="27">
        <f t="shared" si="242"/>
        <v>6276297.1749478299</v>
      </c>
      <c r="G1301" s="37">
        <f t="shared" si="243"/>
        <v>5888378.9706283975</v>
      </c>
      <c r="H1301" s="37">
        <f t="shared" si="244"/>
        <v>5707263.819862782</v>
      </c>
      <c r="I1301" s="30"/>
      <c r="J1301" s="31"/>
      <c r="K1301" s="10">
        <f t="shared" si="251"/>
        <v>363.72750000000002</v>
      </c>
      <c r="L1301" s="10">
        <f t="shared" si="252"/>
        <v>363.72900000000004</v>
      </c>
      <c r="M1301" s="8">
        <v>43197</v>
      </c>
      <c r="N1301" s="16">
        <v>0.72499999999999998</v>
      </c>
      <c r="O1301" s="6">
        <v>362.7</v>
      </c>
      <c r="P1301" s="1">
        <v>7.8479999999999999</v>
      </c>
      <c r="Q1301" s="1">
        <v>2.48</v>
      </c>
      <c r="R1301" s="1">
        <v>0.66</v>
      </c>
      <c r="S1301" s="10">
        <v>-1.5</v>
      </c>
      <c r="T1301" s="10">
        <v>73.02</v>
      </c>
      <c r="U1301" s="10">
        <v>22.38</v>
      </c>
      <c r="V1301" s="12">
        <v>5</v>
      </c>
      <c r="W1301" s="10">
        <v>24</v>
      </c>
      <c r="X1301" s="12">
        <v>5</v>
      </c>
      <c r="Y1301" s="10">
        <v>50.34</v>
      </c>
      <c r="Z1301" s="12">
        <v>5</v>
      </c>
      <c r="AA1301" s="10">
        <v>1.5</v>
      </c>
      <c r="AB1301" s="6">
        <v>6</v>
      </c>
      <c r="AD1301" s="2">
        <f t="shared" si="245"/>
        <v>0.77640626320258677</v>
      </c>
      <c r="AE1301" s="58">
        <f t="shared" si="246"/>
        <v>-0.34726839972230983</v>
      </c>
      <c r="AF1301" s="58">
        <f t="shared" si="247"/>
        <v>0.87132187770979175</v>
      </c>
      <c r="AG1301" s="57">
        <f t="shared" si="248"/>
        <v>-0.59821381284007247</v>
      </c>
      <c r="AH1301" s="59">
        <f t="shared" si="249"/>
        <v>2.1608782567202831</v>
      </c>
      <c r="AI1301" s="60">
        <f t="shared" si="250"/>
        <v>0.77779530416733067</v>
      </c>
    </row>
    <row r="1302" spans="2:35">
      <c r="B1302" s="11"/>
      <c r="E1302" s="27">
        <f t="shared" si="241"/>
        <v>5072666.0565746324</v>
      </c>
      <c r="F1302" s="27">
        <f t="shared" si="242"/>
        <v>6621024.2970027067</v>
      </c>
      <c r="G1302" s="37">
        <f t="shared" si="243"/>
        <v>6314044.3475460038</v>
      </c>
      <c r="H1302" s="37">
        <f t="shared" si="244"/>
        <v>6057997.5593621396</v>
      </c>
      <c r="I1302" s="30"/>
      <c r="J1302" s="31"/>
      <c r="K1302" s="10">
        <f t="shared" si="251"/>
        <v>364.35750000000002</v>
      </c>
      <c r="L1302" s="10">
        <f t="shared" si="252"/>
        <v>364.50900000000001</v>
      </c>
      <c r="M1302" s="8">
        <v>43197</v>
      </c>
      <c r="N1302" s="16">
        <v>0.91666666666666663</v>
      </c>
      <c r="O1302" s="6">
        <v>362.7</v>
      </c>
      <c r="P1302" s="1">
        <v>7.8479999999999999</v>
      </c>
      <c r="Q1302" s="1">
        <v>2.38</v>
      </c>
      <c r="R1302" s="1">
        <v>0.61</v>
      </c>
      <c r="S1302" s="10">
        <v>-5.6</v>
      </c>
      <c r="T1302" s="10">
        <v>73.349999999999994</v>
      </c>
      <c r="U1302" s="10">
        <v>22.62</v>
      </c>
      <c r="V1302" s="12">
        <v>5</v>
      </c>
      <c r="W1302" s="10">
        <v>30</v>
      </c>
      <c r="X1302" s="12">
        <v>5</v>
      </c>
      <c r="Y1302" s="10">
        <v>50.07</v>
      </c>
      <c r="Z1302" s="12">
        <v>5</v>
      </c>
      <c r="AA1302" s="10">
        <v>151.5</v>
      </c>
      <c r="AB1302" s="6">
        <v>6</v>
      </c>
      <c r="AD1302" s="2">
        <f t="shared" si="245"/>
        <v>0.82211084535519374</v>
      </c>
      <c r="AE1302" s="58">
        <f t="shared" si="246"/>
        <v>-0.3666417344285452</v>
      </c>
      <c r="AF1302" s="58">
        <f t="shared" si="247"/>
        <v>0.87710529324893938</v>
      </c>
      <c r="AG1302" s="57">
        <f t="shared" si="248"/>
        <v>-0.56948268056843321</v>
      </c>
      <c r="AH1302" s="59">
        <f t="shared" si="249"/>
        <v>2.0875105979324755</v>
      </c>
      <c r="AI1302" s="60">
        <f t="shared" si="250"/>
        <v>0.71413135702027664</v>
      </c>
    </row>
    <row r="1303" spans="2:35">
      <c r="B1303" s="11"/>
      <c r="E1303" s="27">
        <f t="shared" si="241"/>
        <v>5032535.0296617793</v>
      </c>
      <c r="F1303" s="27">
        <f t="shared" si="242"/>
        <v>7108182.8179475544</v>
      </c>
      <c r="G1303" s="37">
        <f t="shared" si="243"/>
        <v>6535826.1507904064</v>
      </c>
      <c r="H1303" s="37">
        <f t="shared" si="244"/>
        <v>6437900.3365495196</v>
      </c>
      <c r="I1303" s="30"/>
      <c r="J1303" s="31"/>
      <c r="K1303" s="10">
        <f t="shared" si="251"/>
        <v>363.46499999999997</v>
      </c>
      <c r="L1303" s="10">
        <f t="shared" si="252"/>
        <v>363.61649999999997</v>
      </c>
      <c r="M1303" s="8">
        <v>43197</v>
      </c>
      <c r="N1303" s="16">
        <v>0.95208333333333339</v>
      </c>
      <c r="O1303" s="6">
        <v>362.7</v>
      </c>
      <c r="P1303" s="1">
        <v>7.8479999999999999</v>
      </c>
      <c r="Q1303" s="1">
        <v>2.4</v>
      </c>
      <c r="R1303" s="1">
        <v>0.54</v>
      </c>
      <c r="S1303" s="10">
        <v>-6.9</v>
      </c>
      <c r="T1303" s="10">
        <v>73.44</v>
      </c>
      <c r="U1303" s="10">
        <v>22.08</v>
      </c>
      <c r="V1303" s="12">
        <v>5</v>
      </c>
      <c r="W1303" s="10">
        <v>31.5</v>
      </c>
      <c r="X1303" s="12">
        <v>5</v>
      </c>
      <c r="Y1303" s="10">
        <v>50.43</v>
      </c>
      <c r="Z1303" s="12">
        <v>5</v>
      </c>
      <c r="AA1303" s="10">
        <v>151.5</v>
      </c>
      <c r="AB1303" s="6">
        <v>6</v>
      </c>
      <c r="AD1303" s="2">
        <f t="shared" si="245"/>
        <v>0.90004960760053421</v>
      </c>
      <c r="AE1303" s="58">
        <f t="shared" si="246"/>
        <v>-0.36305570817634569</v>
      </c>
      <c r="AF1303" s="58">
        <f t="shared" si="247"/>
        <v>0.85578399374413872</v>
      </c>
      <c r="AG1303" s="57">
        <f t="shared" si="248"/>
        <v>-0.67635840653680457</v>
      </c>
      <c r="AH1303" s="59">
        <f t="shared" si="249"/>
        <v>2.0538815849859327</v>
      </c>
      <c r="AI1303" s="60">
        <f t="shared" si="250"/>
        <v>0.64793225528187137</v>
      </c>
    </row>
    <row r="1304" spans="2:35">
      <c r="B1304" s="11"/>
      <c r="E1304" s="27">
        <f t="shared" si="241"/>
        <v>4776088.5794423725</v>
      </c>
      <c r="F1304" s="27">
        <f t="shared" si="242"/>
        <v>6690293.0971105546</v>
      </c>
      <c r="G1304" s="37">
        <f t="shared" si="243"/>
        <v>6124833.7745202612</v>
      </c>
      <c r="H1304" s="37">
        <f t="shared" si="244"/>
        <v>6042550.7001766954</v>
      </c>
      <c r="I1304" s="30"/>
      <c r="J1304" s="31"/>
      <c r="K1304" s="10">
        <f t="shared" si="251"/>
        <v>363.73499999999996</v>
      </c>
      <c r="L1304" s="10">
        <f t="shared" si="252"/>
        <v>363.9135</v>
      </c>
      <c r="M1304" s="8">
        <v>43198</v>
      </c>
      <c r="N1304" s="16">
        <v>0.29583333333333334</v>
      </c>
      <c r="O1304" s="6">
        <v>362.7</v>
      </c>
      <c r="P1304" s="1">
        <v>7.8479999999999999</v>
      </c>
      <c r="Q1304" s="1">
        <v>2.4900000000000002</v>
      </c>
      <c r="R1304" s="1">
        <v>0.61</v>
      </c>
      <c r="S1304" s="10">
        <v>-7.9</v>
      </c>
      <c r="T1304" s="10">
        <v>73.290000000000006</v>
      </c>
      <c r="U1304" s="10">
        <v>22.53</v>
      </c>
      <c r="V1304" s="12">
        <v>5</v>
      </c>
      <c r="W1304" s="10">
        <v>28.5</v>
      </c>
      <c r="X1304" s="12">
        <v>5</v>
      </c>
      <c r="Y1304" s="10">
        <v>50.01</v>
      </c>
      <c r="Z1304" s="12">
        <v>5</v>
      </c>
      <c r="AA1304" s="10">
        <v>178.5</v>
      </c>
      <c r="AB1304" s="6">
        <v>6</v>
      </c>
      <c r="AD1304" s="2">
        <f t="shared" si="245"/>
        <v>0.81850696584267069</v>
      </c>
      <c r="AE1304" s="58">
        <f t="shared" si="246"/>
        <v>-0.34666462774072437</v>
      </c>
      <c r="AF1304" s="58">
        <f t="shared" si="247"/>
        <v>0.8580222657159301</v>
      </c>
      <c r="AG1304" s="57">
        <f t="shared" si="248"/>
        <v>-0.66501442043956449</v>
      </c>
      <c r="AH1304" s="59">
        <f t="shared" si="249"/>
        <v>2.1364754416326663</v>
      </c>
      <c r="AI1304" s="60">
        <f t="shared" si="250"/>
        <v>0.73001414805348175</v>
      </c>
    </row>
    <row r="1305" spans="2:35">
      <c r="B1305" s="11"/>
      <c r="E1305" s="27">
        <f t="shared" si="241"/>
        <v>5233413.9465359934</v>
      </c>
      <c r="F1305" s="27">
        <f t="shared" si="242"/>
        <v>7082791.7848792123</v>
      </c>
      <c r="G1305" s="37">
        <f t="shared" si="243"/>
        <v>6668674.2613476133</v>
      </c>
      <c r="H1305" s="37">
        <f t="shared" si="244"/>
        <v>6458339.7034566682</v>
      </c>
      <c r="I1305" s="30"/>
      <c r="J1305" s="31"/>
      <c r="K1305" s="10">
        <f t="shared" si="251"/>
        <v>363.74250000000001</v>
      </c>
      <c r="L1305" s="10">
        <f t="shared" si="252"/>
        <v>363.91800000000001</v>
      </c>
      <c r="M1305" s="8">
        <v>43198</v>
      </c>
      <c r="N1305" s="16">
        <v>0.29930555555555555</v>
      </c>
      <c r="O1305" s="6">
        <v>362.7</v>
      </c>
      <c r="P1305" s="1">
        <v>7.8479999999999999</v>
      </c>
      <c r="Q1305" s="1">
        <v>2.35</v>
      </c>
      <c r="R1305" s="1">
        <v>0.55000000000000004</v>
      </c>
      <c r="S1305" s="10">
        <v>-8.1</v>
      </c>
      <c r="T1305" s="10">
        <v>73.17</v>
      </c>
      <c r="U1305" s="10">
        <v>22.47</v>
      </c>
      <c r="V1305" s="12">
        <v>5</v>
      </c>
      <c r="W1305" s="10">
        <v>33</v>
      </c>
      <c r="X1305" s="12">
        <v>5</v>
      </c>
      <c r="Y1305" s="10">
        <v>50.07</v>
      </c>
      <c r="Z1305" s="12">
        <v>5</v>
      </c>
      <c r="AA1305" s="10">
        <v>175.5</v>
      </c>
      <c r="AB1305" s="6">
        <v>6</v>
      </c>
      <c r="AD1305" s="2">
        <f t="shared" si="245"/>
        <v>0.88515021261878046</v>
      </c>
      <c r="AE1305" s="58">
        <f t="shared" si="246"/>
        <v>-0.3734931673743429</v>
      </c>
      <c r="AF1305" s="58">
        <f t="shared" si="247"/>
        <v>0.86724641246387568</v>
      </c>
      <c r="AG1305" s="57">
        <f t="shared" si="248"/>
        <v>-0.61857488027113294</v>
      </c>
      <c r="AH1305" s="59">
        <f t="shared" si="249"/>
        <v>2.0380290692901077</v>
      </c>
      <c r="AI1305" s="60">
        <f t="shared" si="250"/>
        <v>0.65120867529788962</v>
      </c>
    </row>
    <row r="1306" spans="2:35">
      <c r="B1306" s="11"/>
      <c r="E1306" s="27">
        <f t="shared" si="241"/>
        <v>4895698.1650350606</v>
      </c>
      <c r="F1306" s="27">
        <f t="shared" si="242"/>
        <v>4825403.0340910619</v>
      </c>
      <c r="G1306" s="37">
        <f t="shared" si="243"/>
        <v>5178024.7153490735</v>
      </c>
      <c r="H1306" s="37">
        <f t="shared" si="244"/>
        <v>4634202.1974937832</v>
      </c>
      <c r="I1306" s="30"/>
      <c r="J1306" s="31"/>
      <c r="K1306" s="10">
        <f t="shared" si="251"/>
        <v>360.89249999999998</v>
      </c>
      <c r="L1306" s="10">
        <f t="shared" si="252"/>
        <v>360.89549999999997</v>
      </c>
      <c r="M1306" s="8">
        <v>43197</v>
      </c>
      <c r="N1306" s="16">
        <v>0.62777777777777777</v>
      </c>
      <c r="O1306" s="6">
        <v>362.55</v>
      </c>
      <c r="P1306" s="1">
        <v>7.8479999999999999</v>
      </c>
      <c r="Q1306" s="1">
        <v>2.42</v>
      </c>
      <c r="R1306" s="1">
        <v>1.02</v>
      </c>
      <c r="S1306" s="10">
        <v>-1.7</v>
      </c>
      <c r="T1306" s="10">
        <v>72.900000000000006</v>
      </c>
      <c r="U1306" s="10">
        <v>22.41</v>
      </c>
      <c r="V1306" s="12">
        <v>5</v>
      </c>
      <c r="W1306" s="10">
        <v>25.5</v>
      </c>
      <c r="X1306" s="12">
        <v>5</v>
      </c>
      <c r="Y1306" s="10">
        <v>49.74</v>
      </c>
      <c r="Z1306" s="12">
        <v>5</v>
      </c>
      <c r="AA1306" s="10">
        <v>3</v>
      </c>
      <c r="AB1306" s="6">
        <v>6</v>
      </c>
      <c r="AD1306" s="2">
        <f t="shared" si="245"/>
        <v>0.5473599402919116</v>
      </c>
      <c r="AE1306" s="58">
        <f t="shared" si="246"/>
        <v>-0.35808601442732191</v>
      </c>
      <c r="AF1306" s="58">
        <f t="shared" si="247"/>
        <v>0.96510114536073832</v>
      </c>
      <c r="AG1306" s="57">
        <f t="shared" si="248"/>
        <v>-0.15427168966956215</v>
      </c>
      <c r="AH1306" s="59">
        <f t="shared" si="249"/>
        <v>2.3355447717729865</v>
      </c>
      <c r="AI1306" s="60">
        <f t="shared" si="250"/>
        <v>1.0852438683097398</v>
      </c>
    </row>
    <row r="1307" spans="2:35">
      <c r="B1307" s="11"/>
      <c r="E1307" s="27">
        <f t="shared" si="241"/>
        <v>4893067.7607901059</v>
      </c>
      <c r="F1307" s="27">
        <f t="shared" si="242"/>
        <v>7282993.0419520186</v>
      </c>
      <c r="G1307" s="37">
        <f t="shared" si="243"/>
        <v>6520340.8914582646</v>
      </c>
      <c r="H1307" s="37">
        <f t="shared" si="244"/>
        <v>6559295.0427402938</v>
      </c>
      <c r="I1307" s="30"/>
      <c r="J1307" s="31"/>
      <c r="K1307" s="10">
        <f t="shared" si="251"/>
        <v>363.42750000000001</v>
      </c>
      <c r="L1307" s="10">
        <f t="shared" si="252"/>
        <v>363.57900000000001</v>
      </c>
      <c r="M1307" s="8">
        <v>43197</v>
      </c>
      <c r="N1307" s="16">
        <v>0.66041666666666665</v>
      </c>
      <c r="O1307" s="6">
        <v>362.55</v>
      </c>
      <c r="P1307" s="1">
        <v>7.8479999999999999</v>
      </c>
      <c r="Q1307" s="1">
        <v>2.42</v>
      </c>
      <c r="R1307" s="1">
        <v>0.5</v>
      </c>
      <c r="S1307" s="10">
        <v>-1.1000000000000001</v>
      </c>
      <c r="T1307" s="10">
        <v>73.319999999999993</v>
      </c>
      <c r="U1307" s="10">
        <v>22.26</v>
      </c>
      <c r="V1307" s="12">
        <v>5</v>
      </c>
      <c r="W1307" s="10">
        <v>24</v>
      </c>
      <c r="X1307" s="12">
        <v>5</v>
      </c>
      <c r="Y1307" s="10">
        <v>50.25</v>
      </c>
      <c r="Z1307" s="12">
        <v>5</v>
      </c>
      <c r="AA1307" s="10">
        <v>151.5</v>
      </c>
      <c r="AB1307" s="6">
        <v>6</v>
      </c>
      <c r="AD1307" s="2">
        <f t="shared" si="245"/>
        <v>0.9607514439825442</v>
      </c>
      <c r="AE1307" s="58">
        <f t="shared" si="246"/>
        <v>-0.35805154688863761</v>
      </c>
      <c r="AF1307" s="58">
        <f t="shared" si="247"/>
        <v>0.84245052263757614</v>
      </c>
      <c r="AG1307" s="57">
        <f t="shared" si="248"/>
        <v>-0.74455595947968811</v>
      </c>
      <c r="AH1307" s="59">
        <f t="shared" si="249"/>
        <v>2.038730264782934</v>
      </c>
      <c r="AI1307" s="60">
        <f t="shared" si="250"/>
        <v>0.60943248539584105</v>
      </c>
    </row>
    <row r="1308" spans="2:35">
      <c r="B1308" s="11"/>
      <c r="E1308" s="27">
        <f t="shared" si="241"/>
        <v>4711784.2323119845</v>
      </c>
      <c r="F1308" s="27">
        <f t="shared" si="242"/>
        <v>7762342.9396524066</v>
      </c>
      <c r="G1308" s="37">
        <f t="shared" si="243"/>
        <v>6577167.1248686463</v>
      </c>
      <c r="H1308" s="37">
        <f t="shared" si="244"/>
        <v>6917443.9621272655</v>
      </c>
      <c r="I1308" s="30"/>
      <c r="J1308" s="31"/>
      <c r="K1308" s="10">
        <f t="shared" si="251"/>
        <v>363.39749999999998</v>
      </c>
      <c r="L1308" s="10">
        <f t="shared" si="252"/>
        <v>363.54899999999998</v>
      </c>
      <c r="M1308" s="8">
        <v>43197</v>
      </c>
      <c r="N1308" s="16">
        <v>0.67013888888888884</v>
      </c>
      <c r="O1308" s="6">
        <v>362.55</v>
      </c>
      <c r="P1308" s="1">
        <v>7.8479999999999999</v>
      </c>
      <c r="Q1308" s="1">
        <v>2.48</v>
      </c>
      <c r="R1308" s="1">
        <v>0.44</v>
      </c>
      <c r="S1308" s="10">
        <v>-1.2</v>
      </c>
      <c r="T1308" s="10">
        <v>73.5</v>
      </c>
      <c r="U1308" s="10">
        <v>22.41</v>
      </c>
      <c r="V1308" s="12">
        <v>5</v>
      </c>
      <c r="W1308" s="10">
        <v>18</v>
      </c>
      <c r="X1308" s="12">
        <v>5</v>
      </c>
      <c r="Y1308" s="10">
        <v>50.1</v>
      </c>
      <c r="Z1308" s="12">
        <v>5</v>
      </c>
      <c r="AA1308" s="10">
        <v>151.5</v>
      </c>
      <c r="AB1308" s="6">
        <v>6</v>
      </c>
      <c r="AD1308" s="2">
        <f t="shared" si="245"/>
        <v>1.0572165801662901</v>
      </c>
      <c r="AE1308" s="58">
        <f t="shared" si="246"/>
        <v>-0.34707102881647167</v>
      </c>
      <c r="AF1308" s="58">
        <f t="shared" si="247"/>
        <v>0.8182019358904008</v>
      </c>
      <c r="AG1308" s="57">
        <f t="shared" si="248"/>
        <v>-0.87139497282616918</v>
      </c>
      <c r="AH1308" s="59">
        <f t="shared" si="249"/>
        <v>2.0291408010081939</v>
      </c>
      <c r="AI1308" s="60">
        <f t="shared" si="250"/>
        <v>0.55219462349753978</v>
      </c>
    </row>
    <row r="1309" spans="2:35">
      <c r="B1309" s="11"/>
      <c r="E1309" s="27">
        <f t="shared" si="241"/>
        <v>5024235.7570515638</v>
      </c>
      <c r="F1309" s="27">
        <f t="shared" si="242"/>
        <v>7285573.0408918327</v>
      </c>
      <c r="G1309" s="37">
        <f t="shared" si="243"/>
        <v>6630665.5283747986</v>
      </c>
      <c r="H1309" s="37">
        <f t="shared" si="244"/>
        <v>6589198.3003622126</v>
      </c>
      <c r="I1309" s="30"/>
      <c r="J1309" s="31"/>
      <c r="K1309" s="10">
        <f t="shared" si="251"/>
        <v>364.77</v>
      </c>
      <c r="L1309" s="10">
        <f t="shared" si="252"/>
        <v>364.91999999999996</v>
      </c>
      <c r="M1309" s="8">
        <v>43197</v>
      </c>
      <c r="N1309" s="16">
        <v>0.69930555555555562</v>
      </c>
      <c r="O1309" s="6">
        <v>362.55</v>
      </c>
      <c r="P1309" s="1">
        <v>7.8479999999999999</v>
      </c>
      <c r="Q1309" s="1">
        <v>2.38</v>
      </c>
      <c r="R1309" s="1">
        <v>0.5</v>
      </c>
      <c r="S1309" s="10">
        <v>-1.5</v>
      </c>
      <c r="T1309" s="10">
        <v>73.86</v>
      </c>
      <c r="U1309" s="10">
        <v>22.47</v>
      </c>
      <c r="V1309" s="12">
        <v>5</v>
      </c>
      <c r="W1309" s="10">
        <v>24</v>
      </c>
      <c r="X1309" s="12">
        <v>5</v>
      </c>
      <c r="Y1309" s="10">
        <v>50.31</v>
      </c>
      <c r="Z1309" s="12">
        <v>5</v>
      </c>
      <c r="AA1309" s="10">
        <v>150</v>
      </c>
      <c r="AB1309" s="6">
        <v>6</v>
      </c>
      <c r="AD1309" s="2">
        <f t="shared" si="245"/>
        <v>0.96058781785054514</v>
      </c>
      <c r="AE1309" s="58">
        <f t="shared" si="246"/>
        <v>-0.36581686836342964</v>
      </c>
      <c r="AF1309" s="58">
        <f t="shared" si="247"/>
        <v>0.84894745103665048</v>
      </c>
      <c r="AG1309" s="57">
        <f t="shared" si="248"/>
        <v>-0.71119191300356355</v>
      </c>
      <c r="AH1309" s="59">
        <f t="shared" si="249"/>
        <v>2.0204949334672277</v>
      </c>
      <c r="AI1309" s="60">
        <f t="shared" si="250"/>
        <v>0.60476854628294097</v>
      </c>
    </row>
    <row r="1310" spans="2:35">
      <c r="B1310" s="11"/>
      <c r="E1310" s="27">
        <f t="shared" si="241"/>
        <v>4770743.1088929456</v>
      </c>
      <c r="F1310" s="27">
        <f t="shared" si="242"/>
        <v>7068025.643589396</v>
      </c>
      <c r="G1310" s="37">
        <f t="shared" si="243"/>
        <v>6313079.5333064878</v>
      </c>
      <c r="H1310" s="37">
        <f t="shared" si="244"/>
        <v>6357322.160550138</v>
      </c>
      <c r="I1310" s="30"/>
      <c r="J1310" s="31"/>
      <c r="K1310" s="10">
        <f t="shared" si="251"/>
        <v>362.98500000000001</v>
      </c>
      <c r="L1310" s="10">
        <f t="shared" si="252"/>
        <v>363.13499999999999</v>
      </c>
      <c r="M1310" s="8">
        <v>43197</v>
      </c>
      <c r="N1310" s="16">
        <v>0.70000000000000007</v>
      </c>
      <c r="O1310" s="6">
        <v>362.55</v>
      </c>
      <c r="P1310" s="1">
        <v>7.8479999999999999</v>
      </c>
      <c r="Q1310" s="1">
        <v>2.46</v>
      </c>
      <c r="R1310" s="1">
        <v>0.53</v>
      </c>
      <c r="S1310" s="10">
        <v>-1.2</v>
      </c>
      <c r="T1310" s="10">
        <v>73.290000000000006</v>
      </c>
      <c r="U1310" s="10">
        <v>22.65</v>
      </c>
      <c r="V1310" s="12">
        <v>5</v>
      </c>
      <c r="W1310" s="10">
        <v>27</v>
      </c>
      <c r="X1310" s="12">
        <v>5</v>
      </c>
      <c r="Y1310" s="10">
        <v>49.77</v>
      </c>
      <c r="Z1310" s="12">
        <v>5</v>
      </c>
      <c r="AA1310" s="10">
        <v>150</v>
      </c>
      <c r="AB1310" s="6">
        <v>6</v>
      </c>
      <c r="AD1310" s="2">
        <f t="shared" si="245"/>
        <v>0.91923103109146309</v>
      </c>
      <c r="AE1310" s="58">
        <f t="shared" si="246"/>
        <v>-0.35065275087011238</v>
      </c>
      <c r="AF1310" s="58">
        <f t="shared" si="247"/>
        <v>0.84378780609914461</v>
      </c>
      <c r="AG1310" s="57">
        <f t="shared" si="248"/>
        <v>-0.7376675506473227</v>
      </c>
      <c r="AH1310" s="59">
        <f t="shared" si="249"/>
        <v>2.0757180030038955</v>
      </c>
      <c r="AI1310" s="60">
        <f t="shared" si="250"/>
        <v>0.64497461903371023</v>
      </c>
    </row>
    <row r="1311" spans="2:35">
      <c r="B1311" s="11"/>
      <c r="E1311" s="27">
        <f t="shared" si="241"/>
        <v>4895181.3256403627</v>
      </c>
      <c r="F1311" s="27">
        <f t="shared" si="242"/>
        <v>7140989.6399442274</v>
      </c>
      <c r="G1311" s="37">
        <f t="shared" si="243"/>
        <v>6452411.3028420061</v>
      </c>
      <c r="H1311" s="37">
        <f t="shared" si="244"/>
        <v>6443323.9469666025</v>
      </c>
      <c r="I1311" s="30"/>
      <c r="J1311" s="31"/>
      <c r="K1311" s="10">
        <f t="shared" si="251"/>
        <v>364.45500000000004</v>
      </c>
      <c r="L1311" s="10">
        <f t="shared" si="252"/>
        <v>364.60350000000005</v>
      </c>
      <c r="M1311" s="8">
        <v>43197</v>
      </c>
      <c r="N1311" s="16">
        <v>0.70694444444444438</v>
      </c>
      <c r="O1311" s="6">
        <v>362.55</v>
      </c>
      <c r="P1311" s="1">
        <v>7.8479999999999999</v>
      </c>
      <c r="Q1311" s="1">
        <v>2.42</v>
      </c>
      <c r="R1311" s="1">
        <v>0.52</v>
      </c>
      <c r="S1311" s="10">
        <v>-1.6</v>
      </c>
      <c r="T1311" s="10">
        <v>73.83</v>
      </c>
      <c r="U1311" s="10">
        <v>22.26</v>
      </c>
      <c r="V1311" s="12">
        <v>5</v>
      </c>
      <c r="W1311" s="10">
        <v>22.5</v>
      </c>
      <c r="X1311" s="12">
        <v>5</v>
      </c>
      <c r="Y1311" s="10">
        <v>50.46</v>
      </c>
      <c r="Z1311" s="12">
        <v>5</v>
      </c>
      <c r="AA1311" s="10">
        <v>148.5</v>
      </c>
      <c r="AB1311" s="6">
        <v>6</v>
      </c>
      <c r="AD1311" s="2">
        <f t="shared" si="245"/>
        <v>0.93245907961547436</v>
      </c>
      <c r="AE1311" s="58">
        <f t="shared" si="246"/>
        <v>-0.35807924201511021</v>
      </c>
      <c r="AF1311" s="58">
        <f t="shared" si="247"/>
        <v>0.84754064511842253</v>
      </c>
      <c r="AG1311" s="57">
        <f t="shared" si="248"/>
        <v>-0.71839465363963195</v>
      </c>
      <c r="AH1311" s="59">
        <f t="shared" si="249"/>
        <v>2.0510483611865826</v>
      </c>
      <c r="AI1311" s="60">
        <f t="shared" si="250"/>
        <v>0.63000327776940823</v>
      </c>
    </row>
    <row r="1312" spans="2:35">
      <c r="B1312" s="11"/>
      <c r="E1312" s="27">
        <f t="shared" si="241"/>
        <v>5074027.8964961115</v>
      </c>
      <c r="F1312" s="27">
        <f t="shared" si="242"/>
        <v>10126954.916561751</v>
      </c>
      <c r="G1312" s="37">
        <f t="shared" si="243"/>
        <v>8077300.053421028</v>
      </c>
      <c r="H1312" s="37">
        <f t="shared" si="244"/>
        <v>9025735.1698342096</v>
      </c>
      <c r="I1312" s="30"/>
      <c r="J1312" s="31"/>
      <c r="K1312" s="10">
        <f t="shared" si="251"/>
        <v>363.46499999999997</v>
      </c>
      <c r="L1312" s="10">
        <f t="shared" si="252"/>
        <v>363.61950000000002</v>
      </c>
      <c r="M1312" s="8">
        <v>43197</v>
      </c>
      <c r="N1312" s="16">
        <v>0.84861111111111109</v>
      </c>
      <c r="O1312" s="6">
        <v>362.55</v>
      </c>
      <c r="P1312" s="1">
        <v>7.8479999999999999</v>
      </c>
      <c r="Q1312" s="1">
        <v>2.37</v>
      </c>
      <c r="R1312" s="1">
        <v>0.24</v>
      </c>
      <c r="S1312" s="10">
        <v>-3.5</v>
      </c>
      <c r="T1312" s="10">
        <v>73.260000000000005</v>
      </c>
      <c r="U1312" s="10">
        <v>22.26</v>
      </c>
      <c r="V1312" s="12">
        <v>5</v>
      </c>
      <c r="W1312" s="10">
        <v>28.5</v>
      </c>
      <c r="X1312" s="12">
        <v>5</v>
      </c>
      <c r="Y1312" s="10">
        <v>50.25</v>
      </c>
      <c r="Z1312" s="12">
        <v>5</v>
      </c>
      <c r="AA1312" s="10">
        <v>154.5</v>
      </c>
      <c r="AB1312" s="6">
        <v>6</v>
      </c>
      <c r="AD1312" s="2">
        <f t="shared" si="245"/>
        <v>1.625801076515895</v>
      </c>
      <c r="AE1312" s="58">
        <f t="shared" si="246"/>
        <v>-0.36802661625673005</v>
      </c>
      <c r="AF1312" s="58">
        <f t="shared" si="247"/>
        <v>0.77249243901490594</v>
      </c>
      <c r="AG1312" s="57">
        <f t="shared" si="248"/>
        <v>-1.1210576266063466</v>
      </c>
      <c r="AH1312" s="59">
        <f t="shared" si="249"/>
        <v>1.8308070804653269</v>
      </c>
      <c r="AI1312" s="60">
        <f t="shared" si="250"/>
        <v>0.31901933424048112</v>
      </c>
    </row>
    <row r="1313" spans="2:35">
      <c r="B1313" s="11"/>
      <c r="E1313" s="27">
        <f t="shared" si="241"/>
        <v>4860421.3326105513</v>
      </c>
      <c r="F1313" s="27">
        <f t="shared" si="242"/>
        <v>6781122.7093442846</v>
      </c>
      <c r="G1313" s="37">
        <f t="shared" si="243"/>
        <v>6243371.298944464</v>
      </c>
      <c r="H1313" s="37">
        <f t="shared" si="244"/>
        <v>6140831.2963606808</v>
      </c>
      <c r="I1313" s="30"/>
      <c r="J1313" s="31"/>
      <c r="K1313" s="10">
        <f t="shared" si="251"/>
        <v>363.14249999999998</v>
      </c>
      <c r="L1313" s="10">
        <f t="shared" si="252"/>
        <v>363.29249999999996</v>
      </c>
      <c r="M1313" s="8">
        <v>43197</v>
      </c>
      <c r="N1313" s="16">
        <v>0.87361111111111101</v>
      </c>
      <c r="O1313" s="6">
        <v>362.55</v>
      </c>
      <c r="P1313" s="1">
        <v>7.8479999999999999</v>
      </c>
      <c r="Q1313" s="1">
        <v>2.44</v>
      </c>
      <c r="R1313" s="1">
        <v>0.57999999999999996</v>
      </c>
      <c r="S1313" s="10">
        <v>-4.5</v>
      </c>
      <c r="T1313" s="10">
        <v>73.709999999999994</v>
      </c>
      <c r="U1313" s="10">
        <v>22.77</v>
      </c>
      <c r="V1313" s="12">
        <v>5</v>
      </c>
      <c r="W1313" s="10">
        <v>28.5</v>
      </c>
      <c r="X1313" s="12">
        <v>5</v>
      </c>
      <c r="Y1313" s="10">
        <v>49.68</v>
      </c>
      <c r="Z1313" s="12">
        <v>5</v>
      </c>
      <c r="AA1313" s="10">
        <v>150</v>
      </c>
      <c r="AB1313" s="6">
        <v>6</v>
      </c>
      <c r="AD1313" s="2">
        <f t="shared" si="245"/>
        <v>0.85567290180080158</v>
      </c>
      <c r="AE1313" s="58">
        <f t="shared" si="246"/>
        <v>-0.35469242163442838</v>
      </c>
      <c r="AF1313" s="58">
        <f t="shared" si="247"/>
        <v>0.8590504721855331</v>
      </c>
      <c r="AG1313" s="57">
        <f t="shared" si="248"/>
        <v>-0.6598131911669457</v>
      </c>
      <c r="AH1313" s="59">
        <f t="shared" si="249"/>
        <v>2.0960831521327008</v>
      </c>
      <c r="AI1313" s="60">
        <f t="shared" si="250"/>
        <v>0.69328102323522567</v>
      </c>
    </row>
    <row r="1314" spans="2:35">
      <c r="B1314" s="11"/>
      <c r="E1314" s="27">
        <f t="shared" si="241"/>
        <v>4808347.2552364208</v>
      </c>
      <c r="F1314" s="27">
        <f t="shared" si="242"/>
        <v>7916554.8744463101</v>
      </c>
      <c r="G1314" s="37">
        <f t="shared" si="243"/>
        <v>6733720.1369776316</v>
      </c>
      <c r="H1314" s="37">
        <f t="shared" si="244"/>
        <v>7059286.1566685149</v>
      </c>
      <c r="I1314" s="30"/>
      <c r="J1314" s="31"/>
      <c r="K1314" s="10">
        <f t="shared" si="251"/>
        <v>364.8</v>
      </c>
      <c r="L1314" s="10">
        <f t="shared" si="252"/>
        <v>364.94850000000002</v>
      </c>
      <c r="M1314" s="8">
        <v>43197</v>
      </c>
      <c r="N1314" s="16">
        <v>0.88750000000000007</v>
      </c>
      <c r="O1314" s="6">
        <v>362.55</v>
      </c>
      <c r="P1314" s="1">
        <v>7.8479999999999999</v>
      </c>
      <c r="Q1314" s="1">
        <v>2.46</v>
      </c>
      <c r="R1314" s="1">
        <v>0.43</v>
      </c>
      <c r="S1314" s="10">
        <v>-5.0999999999999996</v>
      </c>
      <c r="T1314" s="10">
        <v>73.38</v>
      </c>
      <c r="U1314" s="10">
        <v>22.26</v>
      </c>
      <c r="V1314" s="12">
        <v>5</v>
      </c>
      <c r="W1314" s="10">
        <v>31.5</v>
      </c>
      <c r="X1314" s="12">
        <v>5</v>
      </c>
      <c r="Y1314" s="10">
        <v>50.52</v>
      </c>
      <c r="Z1314" s="12">
        <v>5</v>
      </c>
      <c r="AA1314" s="10">
        <v>148.5</v>
      </c>
      <c r="AB1314" s="6">
        <v>6</v>
      </c>
      <c r="AD1314" s="2">
        <f t="shared" si="245"/>
        <v>1.0704305979999167</v>
      </c>
      <c r="AE1314" s="58">
        <f t="shared" si="246"/>
        <v>-0.35113748518833099</v>
      </c>
      <c r="AF1314" s="58">
        <f t="shared" si="247"/>
        <v>0.81801895133491376</v>
      </c>
      <c r="AG1314" s="57">
        <f t="shared" si="248"/>
        <v>-0.87236634757970377</v>
      </c>
      <c r="AH1314" s="59">
        <f t="shared" si="249"/>
        <v>2.0123266202838876</v>
      </c>
      <c r="AI1314" s="60">
        <f t="shared" si="250"/>
        <v>0.53976546007490023</v>
      </c>
    </row>
    <row r="1315" spans="2:35">
      <c r="B1315" s="11"/>
      <c r="E1315" s="27">
        <f t="shared" si="241"/>
        <v>5188445.3546687001</v>
      </c>
      <c r="F1315" s="27">
        <f t="shared" si="242"/>
        <v>7954426.2639695499</v>
      </c>
      <c r="G1315" s="37">
        <f t="shared" si="243"/>
        <v>7101346.1839309307</v>
      </c>
      <c r="H1315" s="37">
        <f t="shared" si="244"/>
        <v>7166638.4534876039</v>
      </c>
      <c r="I1315" s="30"/>
      <c r="J1315" s="31"/>
      <c r="K1315" s="10">
        <f t="shared" si="251"/>
        <v>360.60750000000002</v>
      </c>
      <c r="L1315" s="10">
        <f t="shared" si="252"/>
        <v>360.75900000000001</v>
      </c>
      <c r="M1315" s="8">
        <v>43197</v>
      </c>
      <c r="N1315" s="16">
        <v>0.93125000000000002</v>
      </c>
      <c r="O1315" s="6">
        <v>362.55</v>
      </c>
      <c r="P1315" s="1">
        <v>7.8479999999999999</v>
      </c>
      <c r="Q1315" s="1">
        <v>2.35</v>
      </c>
      <c r="R1315" s="1">
        <v>0.43</v>
      </c>
      <c r="S1315" s="10">
        <v>-6.3</v>
      </c>
      <c r="T1315" s="10">
        <v>73.290000000000006</v>
      </c>
      <c r="U1315" s="10">
        <v>22.29</v>
      </c>
      <c r="V1315" s="12">
        <v>5</v>
      </c>
      <c r="W1315" s="10">
        <v>30</v>
      </c>
      <c r="X1315" s="12">
        <v>5</v>
      </c>
      <c r="Y1315" s="10">
        <v>49.65</v>
      </c>
      <c r="Z1315" s="12">
        <v>5</v>
      </c>
      <c r="AA1315" s="10">
        <v>151.5</v>
      </c>
      <c r="AB1315" s="6">
        <v>6</v>
      </c>
      <c r="AD1315" s="2">
        <f t="shared" si="245"/>
        <v>1.0676377588402284</v>
      </c>
      <c r="AE1315" s="58">
        <f t="shared" si="246"/>
        <v>-0.37270268755846581</v>
      </c>
      <c r="AF1315" s="58">
        <f t="shared" si="247"/>
        <v>0.83450049115660518</v>
      </c>
      <c r="AG1315" s="57">
        <f t="shared" si="248"/>
        <v>-0.78573403374739736</v>
      </c>
      <c r="AH1315" s="59">
        <f t="shared" si="249"/>
        <v>1.9610761542180222</v>
      </c>
      <c r="AI1315" s="60">
        <f t="shared" si="250"/>
        <v>0.52910499190397309</v>
      </c>
    </row>
    <row r="1316" spans="2:35">
      <c r="B1316" s="11"/>
      <c r="E1316" s="27">
        <f t="shared" si="241"/>
        <v>5121143.112270725</v>
      </c>
      <c r="F1316" s="27">
        <f t="shared" si="242"/>
        <v>7458963.5578555418</v>
      </c>
      <c r="G1316" s="37">
        <f t="shared" si="243"/>
        <v>6787860.8014328489</v>
      </c>
      <c r="H1316" s="37">
        <f t="shared" si="244"/>
        <v>6743690.0452758595</v>
      </c>
      <c r="I1316" s="30"/>
      <c r="J1316" s="31"/>
      <c r="K1316" s="10">
        <f t="shared" si="251"/>
        <v>363.14250000000004</v>
      </c>
      <c r="L1316" s="10">
        <f t="shared" si="252"/>
        <v>363.29250000000002</v>
      </c>
      <c r="M1316" s="8">
        <v>43197</v>
      </c>
      <c r="N1316" s="16">
        <v>0.93263888888888891</v>
      </c>
      <c r="O1316" s="6">
        <v>362.55</v>
      </c>
      <c r="P1316" s="1">
        <v>7.8479999999999999</v>
      </c>
      <c r="Q1316" s="1">
        <v>2.37</v>
      </c>
      <c r="R1316" s="1">
        <v>0.49</v>
      </c>
      <c r="S1316" s="10">
        <v>-6.4</v>
      </c>
      <c r="T1316" s="10">
        <v>73.17</v>
      </c>
      <c r="U1316" s="10">
        <v>22.59</v>
      </c>
      <c r="V1316" s="12">
        <v>5</v>
      </c>
      <c r="W1316" s="10">
        <v>28.5</v>
      </c>
      <c r="X1316" s="12">
        <v>5</v>
      </c>
      <c r="Y1316" s="10">
        <v>49.86</v>
      </c>
      <c r="Z1316" s="12">
        <v>5</v>
      </c>
      <c r="AA1316" s="10">
        <v>150</v>
      </c>
      <c r="AB1316" s="6">
        <v>6</v>
      </c>
      <c r="AD1316" s="2">
        <f t="shared" si="245"/>
        <v>0.96897062916463961</v>
      </c>
      <c r="AE1316" s="58">
        <f t="shared" si="246"/>
        <v>-0.36865701592992517</v>
      </c>
      <c r="AF1316" s="58">
        <f t="shared" si="247"/>
        <v>0.84771548283238707</v>
      </c>
      <c r="AG1316" s="57">
        <f t="shared" si="248"/>
        <v>-0.71749884735501612</v>
      </c>
      <c r="AH1316" s="59">
        <f t="shared" si="249"/>
        <v>2.0090856943127573</v>
      </c>
      <c r="AI1316" s="60">
        <f t="shared" si="250"/>
        <v>0.59353449560251392</v>
      </c>
    </row>
    <row r="1317" spans="2:35">
      <c r="B1317" s="11"/>
      <c r="E1317" s="27">
        <f t="shared" si="241"/>
        <v>5082914.5645415904</v>
      </c>
      <c r="F1317" s="27">
        <f t="shared" si="242"/>
        <v>7049028.0386525411</v>
      </c>
      <c r="G1317" s="37">
        <f t="shared" si="243"/>
        <v>6536251.787625392</v>
      </c>
      <c r="H1317" s="37">
        <f t="shared" si="244"/>
        <v>6395354.8102514278</v>
      </c>
      <c r="I1317" s="30"/>
      <c r="J1317" s="31"/>
      <c r="K1317" s="10">
        <f t="shared" si="251"/>
        <v>363.45000000000005</v>
      </c>
      <c r="L1317" s="10">
        <f t="shared" si="252"/>
        <v>363.6</v>
      </c>
      <c r="M1317" s="8">
        <v>43198</v>
      </c>
      <c r="N1317" s="16">
        <v>8.1250000000000003E-2</v>
      </c>
      <c r="O1317" s="6">
        <v>362.55</v>
      </c>
      <c r="P1317" s="1">
        <v>7.8479999999999999</v>
      </c>
      <c r="Q1317" s="1">
        <v>2.4</v>
      </c>
      <c r="R1317" s="1">
        <v>0.56000000000000005</v>
      </c>
      <c r="S1317" s="10">
        <v>-8.9</v>
      </c>
      <c r="T1317" s="10">
        <v>73.53</v>
      </c>
      <c r="U1317" s="10">
        <v>22.17</v>
      </c>
      <c r="V1317" s="12">
        <v>5</v>
      </c>
      <c r="W1317" s="10">
        <v>30</v>
      </c>
      <c r="X1317" s="12">
        <v>5</v>
      </c>
      <c r="Y1317" s="10">
        <v>50.34</v>
      </c>
      <c r="Z1317" s="12">
        <v>5</v>
      </c>
      <c r="AA1317" s="10">
        <v>150</v>
      </c>
      <c r="AB1317" s="6">
        <v>6</v>
      </c>
      <c r="AD1317" s="2">
        <f t="shared" si="245"/>
        <v>0.87106226803687692</v>
      </c>
      <c r="AE1317" s="58">
        <f t="shared" si="246"/>
        <v>-0.36354370052026541</v>
      </c>
      <c r="AF1317" s="58">
        <f t="shared" si="247"/>
        <v>0.86061862521445986</v>
      </c>
      <c r="AG1317" s="57">
        <f t="shared" si="248"/>
        <v>-0.65189259298855207</v>
      </c>
      <c r="AH1317" s="59">
        <f t="shared" si="249"/>
        <v>2.0654847005147037</v>
      </c>
      <c r="AI1317" s="60">
        <f t="shared" si="250"/>
        <v>0.66815509784120242</v>
      </c>
    </row>
    <row r="1318" spans="2:35">
      <c r="B1318" s="11"/>
      <c r="E1318" s="27">
        <f t="shared" si="241"/>
        <v>4924907.6285941843</v>
      </c>
      <c r="F1318" s="27">
        <f t="shared" si="242"/>
        <v>7190879.6036462067</v>
      </c>
      <c r="G1318" s="37">
        <f t="shared" si="243"/>
        <v>6481737.3515705112</v>
      </c>
      <c r="H1318" s="37">
        <f t="shared" si="244"/>
        <v>6474744.7633397244</v>
      </c>
      <c r="I1318" s="30"/>
      <c r="J1318" s="31"/>
      <c r="K1318" s="10">
        <f t="shared" si="251"/>
        <v>363.42750000000007</v>
      </c>
      <c r="L1318" s="10">
        <f t="shared" si="252"/>
        <v>363.57300000000004</v>
      </c>
      <c r="M1318" s="8">
        <v>43198</v>
      </c>
      <c r="N1318" s="16">
        <v>8.4027777777777771E-2</v>
      </c>
      <c r="O1318" s="6">
        <v>362.55</v>
      </c>
      <c r="P1318" s="1">
        <v>7.8479999999999999</v>
      </c>
      <c r="Q1318" s="1">
        <v>2.4500000000000002</v>
      </c>
      <c r="R1318" s="1">
        <v>0.54</v>
      </c>
      <c r="S1318" s="10">
        <v>-9</v>
      </c>
      <c r="T1318" s="10">
        <v>73.650000000000006</v>
      </c>
      <c r="U1318" s="10">
        <v>22.17</v>
      </c>
      <c r="V1318" s="12">
        <v>5</v>
      </c>
      <c r="W1318" s="10">
        <v>30</v>
      </c>
      <c r="X1318" s="12">
        <v>5</v>
      </c>
      <c r="Y1318" s="10">
        <v>50.34</v>
      </c>
      <c r="Z1318" s="12">
        <v>5</v>
      </c>
      <c r="AA1318" s="10">
        <v>145.5</v>
      </c>
      <c r="AB1318" s="6">
        <v>6</v>
      </c>
      <c r="AD1318" s="2">
        <f t="shared" si="245"/>
        <v>0.89499386207422038</v>
      </c>
      <c r="AE1318" s="58">
        <f t="shared" si="246"/>
        <v>-0.35407934763967641</v>
      </c>
      <c r="AF1318" s="58">
        <f t="shared" si="247"/>
        <v>0.84727809159474776</v>
      </c>
      <c r="AG1318" s="57">
        <f t="shared" si="248"/>
        <v>-0.7197402317239231</v>
      </c>
      <c r="AH1318" s="59">
        <f t="shared" si="249"/>
        <v>2.0758313244071323</v>
      </c>
      <c r="AI1318" s="60">
        <f t="shared" si="250"/>
        <v>0.65443690637285912</v>
      </c>
    </row>
    <row r="1319" spans="2:35">
      <c r="B1319" s="11"/>
      <c r="E1319" s="27">
        <f t="shared" si="241"/>
        <v>5415927.1624720702</v>
      </c>
      <c r="F1319" s="27">
        <f t="shared" si="242"/>
        <v>7543937.2281694505</v>
      </c>
      <c r="G1319" s="37">
        <f t="shared" si="243"/>
        <v>7062552.5900806217</v>
      </c>
      <c r="H1319" s="37">
        <f t="shared" si="244"/>
        <v>6876065.5282202559</v>
      </c>
      <c r="I1319" s="30"/>
      <c r="J1319" s="31"/>
      <c r="K1319" s="10">
        <f t="shared" si="251"/>
        <v>363.42</v>
      </c>
      <c r="L1319" s="10">
        <f t="shared" si="252"/>
        <v>363.56549999999999</v>
      </c>
      <c r="M1319" s="8">
        <v>43198</v>
      </c>
      <c r="N1319" s="16">
        <v>0.25277777777777777</v>
      </c>
      <c r="O1319" s="6">
        <v>362.55</v>
      </c>
      <c r="P1319" s="1">
        <v>7.8479999999999999</v>
      </c>
      <c r="Q1319" s="1">
        <v>2.29</v>
      </c>
      <c r="R1319" s="1">
        <v>0.48</v>
      </c>
      <c r="S1319" s="10">
        <v>-6.6</v>
      </c>
      <c r="T1319" s="10">
        <v>73.14</v>
      </c>
      <c r="U1319" s="10">
        <v>22.2</v>
      </c>
      <c r="V1319" s="12">
        <v>5</v>
      </c>
      <c r="W1319" s="10">
        <v>28.5</v>
      </c>
      <c r="X1319" s="12">
        <v>5</v>
      </c>
      <c r="Y1319" s="10">
        <v>50.31</v>
      </c>
      <c r="Z1319" s="12">
        <v>5</v>
      </c>
      <c r="AA1319" s="10">
        <v>145.5</v>
      </c>
      <c r="AB1319" s="6">
        <v>6</v>
      </c>
      <c r="AD1319" s="2">
        <f t="shared" si="245"/>
        <v>0.98354385500289943</v>
      </c>
      <c r="AE1319" s="58">
        <f t="shared" si="246"/>
        <v>-0.38561785086324196</v>
      </c>
      <c r="AF1319" s="58">
        <f t="shared" si="247"/>
        <v>0.85941562455756448</v>
      </c>
      <c r="AG1319" s="57">
        <f t="shared" si="248"/>
        <v>-0.6579675491386926</v>
      </c>
      <c r="AH1319" s="59">
        <f t="shared" si="249"/>
        <v>1.9680617802368228</v>
      </c>
      <c r="AI1319" s="60">
        <f t="shared" si="250"/>
        <v>0.573506034934402</v>
      </c>
    </row>
    <row r="1320" spans="2:35">
      <c r="B1320" s="11"/>
      <c r="E1320" s="27">
        <f t="shared" si="241"/>
        <v>5418266.348185272</v>
      </c>
      <c r="F1320" s="27">
        <f t="shared" si="242"/>
        <v>6837549.5509732133</v>
      </c>
      <c r="G1320" s="37">
        <f t="shared" si="243"/>
        <v>6657360.4018640378</v>
      </c>
      <c r="H1320" s="37">
        <f t="shared" si="244"/>
        <v>6306201.2044219561</v>
      </c>
      <c r="I1320" s="30"/>
      <c r="J1320" s="31"/>
      <c r="K1320" s="10">
        <f t="shared" si="251"/>
        <v>363.46499999999997</v>
      </c>
      <c r="L1320" s="10">
        <f t="shared" si="252"/>
        <v>363.61950000000002</v>
      </c>
      <c r="M1320" s="8">
        <v>43198</v>
      </c>
      <c r="N1320" s="16">
        <v>0.25972222222222224</v>
      </c>
      <c r="O1320" s="6">
        <v>362.55</v>
      </c>
      <c r="P1320" s="1">
        <v>7.8479999999999999</v>
      </c>
      <c r="Q1320" s="1">
        <v>2.29</v>
      </c>
      <c r="R1320" s="1">
        <v>0.57999999999999996</v>
      </c>
      <c r="S1320" s="10">
        <v>-6.7</v>
      </c>
      <c r="T1320" s="10">
        <v>73.44</v>
      </c>
      <c r="U1320" s="10">
        <v>22.41</v>
      </c>
      <c r="V1320" s="12">
        <v>5</v>
      </c>
      <c r="W1320" s="10">
        <v>28.5</v>
      </c>
      <c r="X1320" s="12">
        <v>5</v>
      </c>
      <c r="Y1320" s="10">
        <v>50.1</v>
      </c>
      <c r="Z1320" s="12">
        <v>5</v>
      </c>
      <c r="AA1320" s="10">
        <v>154.5</v>
      </c>
      <c r="AB1320" s="6">
        <v>6</v>
      </c>
      <c r="AD1320" s="2">
        <f t="shared" si="245"/>
        <v>0.85258786115969754</v>
      </c>
      <c r="AE1320" s="58">
        <f t="shared" si="246"/>
        <v>-0.3856502424603071</v>
      </c>
      <c r="AF1320" s="58">
        <f t="shared" si="247"/>
        <v>0.8872515878206233</v>
      </c>
      <c r="AG1320" s="57">
        <f t="shared" si="248"/>
        <v>-0.51953214768627787</v>
      </c>
      <c r="AH1320" s="59">
        <f t="shared" si="249"/>
        <v>2.0318061361092274</v>
      </c>
      <c r="AI1320" s="60">
        <f t="shared" si="250"/>
        <v>0.6712452235001195</v>
      </c>
    </row>
    <row r="1321" spans="2:35">
      <c r="B1321" s="11"/>
      <c r="E1321" s="27">
        <f t="shared" si="241"/>
        <v>5002800.0613516914</v>
      </c>
      <c r="F1321" s="27">
        <f t="shared" si="242"/>
        <v>7459607.6548386104</v>
      </c>
      <c r="G1321" s="37">
        <f t="shared" si="243"/>
        <v>6697823.1759875501</v>
      </c>
      <c r="H1321" s="37">
        <f t="shared" si="244"/>
        <v>6725497.8979791757</v>
      </c>
      <c r="I1321" s="30"/>
      <c r="J1321" s="31"/>
      <c r="K1321" s="10">
        <f t="shared" si="251"/>
        <v>363.15</v>
      </c>
      <c r="L1321" s="10">
        <f t="shared" si="252"/>
        <v>363.29999999999995</v>
      </c>
      <c r="M1321" s="8">
        <v>43196</v>
      </c>
      <c r="N1321" s="16">
        <v>0.33124999999999999</v>
      </c>
      <c r="O1321" s="6">
        <v>362.4</v>
      </c>
      <c r="P1321" s="1">
        <v>7.8479999999999999</v>
      </c>
      <c r="Q1321" s="1">
        <v>2.39</v>
      </c>
      <c r="R1321" s="1">
        <v>0.48</v>
      </c>
      <c r="S1321" s="10">
        <v>-3.2</v>
      </c>
      <c r="T1321" s="10">
        <v>73.349999999999994</v>
      </c>
      <c r="U1321" s="10">
        <v>22.35</v>
      </c>
      <c r="V1321" s="12">
        <v>5</v>
      </c>
      <c r="W1321" s="10">
        <v>0</v>
      </c>
      <c r="X1321" s="12">
        <v>3</v>
      </c>
      <c r="Y1321" s="10">
        <v>50.13</v>
      </c>
      <c r="Z1321" s="12">
        <v>5</v>
      </c>
      <c r="AA1321" s="10">
        <v>150</v>
      </c>
      <c r="AB1321" s="6">
        <v>6</v>
      </c>
      <c r="AD1321" s="2">
        <f t="shared" si="245"/>
        <v>0.98890954157056221</v>
      </c>
      <c r="AE1321" s="58">
        <f t="shared" si="246"/>
        <v>-0.36382379326308101</v>
      </c>
      <c r="AF1321" s="58">
        <f t="shared" si="247"/>
        <v>0.84184578210728167</v>
      </c>
      <c r="AG1321" s="57">
        <f t="shared" si="248"/>
        <v>-0.74767459704762773</v>
      </c>
      <c r="AH1321" s="59">
        <f t="shared" si="249"/>
        <v>2.0120114192364036</v>
      </c>
      <c r="AI1321" s="60">
        <f t="shared" si="250"/>
        <v>0.58547546079867485</v>
      </c>
    </row>
    <row r="1322" spans="2:35">
      <c r="B1322" s="11"/>
      <c r="E1322" s="27">
        <f t="shared" si="241"/>
        <v>4896307.1004812438</v>
      </c>
      <c r="F1322" s="27">
        <f t="shared" si="242"/>
        <v>7217831.7963632969</v>
      </c>
      <c r="G1322" s="37">
        <f t="shared" si="243"/>
        <v>6490114.3697351767</v>
      </c>
      <c r="H1322" s="37">
        <f t="shared" si="244"/>
        <v>6505860.7989994297</v>
      </c>
      <c r="I1322" s="30"/>
      <c r="J1322" s="31"/>
      <c r="K1322" s="10">
        <f t="shared" si="251"/>
        <v>363.09</v>
      </c>
      <c r="L1322" s="10">
        <f t="shared" si="252"/>
        <v>363.24149999999997</v>
      </c>
      <c r="M1322" s="8">
        <v>43197</v>
      </c>
      <c r="N1322" s="16">
        <v>0.73611111111111116</v>
      </c>
      <c r="O1322" s="6">
        <v>362.4</v>
      </c>
      <c r="P1322" s="1">
        <v>7.8479999999999999</v>
      </c>
      <c r="Q1322" s="1">
        <v>2.42</v>
      </c>
      <c r="R1322" s="1">
        <v>0.51</v>
      </c>
      <c r="S1322" s="10">
        <v>-2</v>
      </c>
      <c r="T1322" s="10">
        <v>73.2</v>
      </c>
      <c r="U1322" s="10">
        <v>22.26</v>
      </c>
      <c r="V1322" s="12">
        <v>5</v>
      </c>
      <c r="W1322" s="10">
        <v>16.5</v>
      </c>
      <c r="X1322" s="12">
        <v>5</v>
      </c>
      <c r="Y1322" s="10">
        <v>50.19</v>
      </c>
      <c r="Z1322" s="12">
        <v>5</v>
      </c>
      <c r="AA1322" s="10">
        <v>151.5</v>
      </c>
      <c r="AB1322" s="6">
        <v>6</v>
      </c>
      <c r="AD1322" s="2">
        <f t="shared" si="245"/>
        <v>0.94575896360112366</v>
      </c>
      <c r="AE1322" s="58">
        <f t="shared" si="246"/>
        <v>-0.35791930339505873</v>
      </c>
      <c r="AF1322" s="58">
        <f t="shared" si="247"/>
        <v>0.84488351384928162</v>
      </c>
      <c r="AG1322" s="57">
        <f t="shared" si="248"/>
        <v>-0.73203164162437195</v>
      </c>
      <c r="AH1322" s="59">
        <f t="shared" si="249"/>
        <v>2.0446181035152611</v>
      </c>
      <c r="AI1322" s="60">
        <f t="shared" si="250"/>
        <v>0.61983106732053483</v>
      </c>
    </row>
    <row r="1323" spans="2:35">
      <c r="B1323" s="11"/>
      <c r="E1323" s="27">
        <f t="shared" si="241"/>
        <v>4745164.1766986717</v>
      </c>
      <c r="F1323" s="27">
        <f t="shared" si="242"/>
        <v>7008706.0329681495</v>
      </c>
      <c r="G1323" s="37">
        <f t="shared" si="243"/>
        <v>6262181.2237045728</v>
      </c>
      <c r="H1323" s="37">
        <f t="shared" si="244"/>
        <v>6302657.5184114315</v>
      </c>
      <c r="I1323" s="30"/>
      <c r="J1323" s="31"/>
      <c r="K1323" s="10">
        <f t="shared" si="251"/>
        <v>363.28500000000003</v>
      </c>
      <c r="L1323" s="10">
        <f t="shared" si="252"/>
        <v>363.43350000000004</v>
      </c>
      <c r="M1323" s="8">
        <v>43197</v>
      </c>
      <c r="N1323" s="16">
        <v>0.75208333333333333</v>
      </c>
      <c r="O1323" s="6">
        <v>362.4</v>
      </c>
      <c r="P1323" s="1">
        <v>7.8479999999999999</v>
      </c>
      <c r="Q1323" s="1">
        <v>2.4700000000000002</v>
      </c>
      <c r="R1323" s="1">
        <v>0.54</v>
      </c>
      <c r="S1323" s="10">
        <v>-2.2000000000000002</v>
      </c>
      <c r="T1323" s="10">
        <v>73.5</v>
      </c>
      <c r="U1323" s="10">
        <v>22.26</v>
      </c>
      <c r="V1323" s="12">
        <v>5</v>
      </c>
      <c r="W1323" s="10">
        <v>28.5</v>
      </c>
      <c r="X1323" s="12">
        <v>5</v>
      </c>
      <c r="Y1323" s="10">
        <v>50.22</v>
      </c>
      <c r="Z1323" s="12">
        <v>5</v>
      </c>
      <c r="AA1323" s="10">
        <v>148.5</v>
      </c>
      <c r="AB1323" s="6">
        <v>6</v>
      </c>
      <c r="AD1323" s="2">
        <f t="shared" si="245"/>
        <v>0.9054871638968347</v>
      </c>
      <c r="AE1323" s="58">
        <f t="shared" si="246"/>
        <v>-0.34873516642541813</v>
      </c>
      <c r="AF1323" s="58">
        <f t="shared" si="247"/>
        <v>0.84458778254762223</v>
      </c>
      <c r="AG1323" s="57">
        <f t="shared" si="248"/>
        <v>-0.73355205187368944</v>
      </c>
      <c r="AH1323" s="59">
        <f t="shared" si="249"/>
        <v>2.0861318228926269</v>
      </c>
      <c r="AI1323" s="60">
        <f t="shared" si="250"/>
        <v>0.65652151802172409</v>
      </c>
    </row>
    <row r="1324" spans="2:35">
      <c r="B1324" s="11"/>
      <c r="E1324" s="27">
        <f t="shared" si="241"/>
        <v>4970122.926764681</v>
      </c>
      <c r="F1324" s="27">
        <f t="shared" si="242"/>
        <v>6518406.2305168333</v>
      </c>
      <c r="G1324" s="37">
        <f t="shared" si="243"/>
        <v>6192237.9250242626</v>
      </c>
      <c r="H1324" s="37">
        <f t="shared" si="244"/>
        <v>5955903.6621603658</v>
      </c>
      <c r="I1324" s="30"/>
      <c r="J1324" s="31"/>
      <c r="K1324" s="10">
        <f t="shared" si="251"/>
        <v>359.67</v>
      </c>
      <c r="L1324" s="10">
        <f t="shared" si="252"/>
        <v>359.82150000000001</v>
      </c>
      <c r="M1324" s="8">
        <v>43197</v>
      </c>
      <c r="N1324" s="16">
        <v>0.7993055555555556</v>
      </c>
      <c r="O1324" s="6">
        <v>362.4</v>
      </c>
      <c r="P1324" s="1">
        <v>7.8479999999999999</v>
      </c>
      <c r="Q1324" s="1">
        <v>2.4</v>
      </c>
      <c r="R1324" s="1">
        <v>0.62</v>
      </c>
      <c r="S1324" s="10">
        <v>-3.2</v>
      </c>
      <c r="T1324" s="10">
        <v>72.33</v>
      </c>
      <c r="U1324" s="10">
        <v>21.9</v>
      </c>
      <c r="V1324" s="12">
        <v>5</v>
      </c>
      <c r="W1324" s="10">
        <v>22.5</v>
      </c>
      <c r="X1324" s="12">
        <v>5</v>
      </c>
      <c r="Y1324" s="10">
        <v>49.86</v>
      </c>
      <c r="Z1324" s="12">
        <v>5</v>
      </c>
      <c r="AA1324" s="10">
        <v>151.5</v>
      </c>
      <c r="AB1324" s="6">
        <v>6</v>
      </c>
      <c r="AD1324" s="2">
        <f t="shared" si="245"/>
        <v>0.81370622520965319</v>
      </c>
      <c r="AE1324" s="58">
        <f t="shared" si="246"/>
        <v>-0.36187646448198052</v>
      </c>
      <c r="AF1324" s="58">
        <f t="shared" si="247"/>
        <v>0.87565053299940165</v>
      </c>
      <c r="AG1324" s="57">
        <f t="shared" si="248"/>
        <v>-0.57669183639585331</v>
      </c>
      <c r="AH1324" s="59">
        <f t="shared" si="249"/>
        <v>2.1015612791985641</v>
      </c>
      <c r="AI1324" s="60">
        <f t="shared" si="250"/>
        <v>0.72704429865818243</v>
      </c>
    </row>
    <row r="1325" spans="2:35">
      <c r="B1325" s="11"/>
      <c r="E1325" s="27">
        <f t="shared" si="241"/>
        <v>4810422.040110372</v>
      </c>
      <c r="F1325" s="27">
        <f t="shared" si="242"/>
        <v>6883604.6626720661</v>
      </c>
      <c r="G1325" s="37">
        <f t="shared" si="243"/>
        <v>6255985.0878947498</v>
      </c>
      <c r="H1325" s="37">
        <f t="shared" si="244"/>
        <v>6214553.8893179381</v>
      </c>
      <c r="I1325" s="30"/>
      <c r="J1325" s="31"/>
      <c r="K1325" s="10">
        <f t="shared" si="251"/>
        <v>363.71249999999998</v>
      </c>
      <c r="L1325" s="10">
        <f t="shared" si="252"/>
        <v>363.86249999999995</v>
      </c>
      <c r="M1325" s="8">
        <v>43197</v>
      </c>
      <c r="N1325" s="16">
        <v>0.80347222222222225</v>
      </c>
      <c r="O1325" s="6">
        <v>362.4</v>
      </c>
      <c r="P1325" s="1">
        <v>7.8479999999999999</v>
      </c>
      <c r="Q1325" s="1">
        <v>2.4500000000000002</v>
      </c>
      <c r="R1325" s="1">
        <v>0.56000000000000005</v>
      </c>
      <c r="S1325" s="10">
        <v>-2.9</v>
      </c>
      <c r="T1325" s="10">
        <v>73.349999999999994</v>
      </c>
      <c r="U1325" s="10">
        <v>22.62</v>
      </c>
      <c r="V1325" s="12">
        <v>5</v>
      </c>
      <c r="W1325" s="10">
        <v>22.5</v>
      </c>
      <c r="X1325" s="12">
        <v>5</v>
      </c>
      <c r="Y1325" s="10">
        <v>49.95</v>
      </c>
      <c r="Z1325" s="12">
        <v>5</v>
      </c>
      <c r="AA1325" s="10">
        <v>150</v>
      </c>
      <c r="AB1325" s="6">
        <v>6</v>
      </c>
      <c r="AD1325" s="2">
        <f t="shared" si="245"/>
        <v>0.88022645365728791</v>
      </c>
      <c r="AE1325" s="58">
        <f t="shared" si="246"/>
        <v>-0.35242592196270983</v>
      </c>
      <c r="AF1325" s="58">
        <f t="shared" si="247"/>
        <v>0.85252568846077026</v>
      </c>
      <c r="AG1325" s="57">
        <f t="shared" si="248"/>
        <v>-0.69292525897134194</v>
      </c>
      <c r="AH1325" s="59">
        <f t="shared" si="249"/>
        <v>2.0886879367288871</v>
      </c>
      <c r="AI1325" s="60">
        <f t="shared" si="250"/>
        <v>0.67449782395687763</v>
      </c>
    </row>
    <row r="1326" spans="2:35">
      <c r="B1326" s="11"/>
      <c r="E1326" s="27">
        <f t="shared" si="241"/>
        <v>4968147.5495723449</v>
      </c>
      <c r="F1326" s="27">
        <f t="shared" si="242"/>
        <v>6574223.3626191691</v>
      </c>
      <c r="G1326" s="37">
        <f t="shared" si="243"/>
        <v>6220270.7898266055</v>
      </c>
      <c r="H1326" s="37">
        <f t="shared" si="244"/>
        <v>6000207.5773498323</v>
      </c>
      <c r="I1326" s="30"/>
      <c r="J1326" s="31"/>
      <c r="K1326" s="10">
        <f t="shared" si="251"/>
        <v>361.33500000000004</v>
      </c>
      <c r="L1326" s="10">
        <f t="shared" si="252"/>
        <v>361.48200000000003</v>
      </c>
      <c r="M1326" s="8">
        <v>43197</v>
      </c>
      <c r="N1326" s="16">
        <v>0.81180555555555556</v>
      </c>
      <c r="O1326" s="6">
        <v>362.4</v>
      </c>
      <c r="P1326" s="1">
        <v>7.8479999999999999</v>
      </c>
      <c r="Q1326" s="1">
        <v>2.4</v>
      </c>
      <c r="R1326" s="1">
        <v>0.61</v>
      </c>
      <c r="S1326" s="10">
        <v>-3</v>
      </c>
      <c r="T1326" s="10">
        <v>73.38</v>
      </c>
      <c r="U1326" s="10">
        <v>22.44</v>
      </c>
      <c r="V1326" s="12">
        <v>5</v>
      </c>
      <c r="W1326" s="10">
        <v>30</v>
      </c>
      <c r="X1326" s="12">
        <v>5</v>
      </c>
      <c r="Y1326" s="10">
        <v>49.65</v>
      </c>
      <c r="Z1326" s="12">
        <v>5</v>
      </c>
      <c r="AA1326" s="10">
        <v>147</v>
      </c>
      <c r="AB1326" s="6">
        <v>6</v>
      </c>
      <c r="AD1326" s="2">
        <f t="shared" si="245"/>
        <v>0.82414645011173082</v>
      </c>
      <c r="AE1326" s="58">
        <f t="shared" si="246"/>
        <v>-0.36185038598884567</v>
      </c>
      <c r="AF1326" s="58">
        <f t="shared" si="247"/>
        <v>0.87320600158351913</v>
      </c>
      <c r="AG1326" s="57">
        <f t="shared" si="248"/>
        <v>-0.588832880274336</v>
      </c>
      <c r="AH1326" s="59">
        <f t="shared" si="249"/>
        <v>2.0956944038004459</v>
      </c>
      <c r="AI1326" s="60">
        <f t="shared" si="250"/>
        <v>0.71732030263379132</v>
      </c>
    </row>
    <row r="1327" spans="2:35">
      <c r="B1327" s="11"/>
      <c r="E1327" s="27">
        <f t="shared" si="241"/>
        <v>4880113.1073543848</v>
      </c>
      <c r="F1327" s="27">
        <f t="shared" si="242"/>
        <v>10135134.209412582</v>
      </c>
      <c r="G1327" s="37">
        <f t="shared" si="243"/>
        <v>7824005.4410770824</v>
      </c>
      <c r="H1327" s="37">
        <f t="shared" si="244"/>
        <v>8994825.5908597652</v>
      </c>
      <c r="I1327" s="30"/>
      <c r="J1327" s="31"/>
      <c r="K1327" s="10">
        <f t="shared" si="251"/>
        <v>364.5</v>
      </c>
      <c r="L1327" s="10">
        <f t="shared" si="252"/>
        <v>364.65</v>
      </c>
      <c r="M1327" s="8">
        <v>43197</v>
      </c>
      <c r="N1327" s="16">
        <v>0.8305555555555556</v>
      </c>
      <c r="O1327" s="6">
        <v>362.4</v>
      </c>
      <c r="P1327" s="1">
        <v>7.8479999999999999</v>
      </c>
      <c r="Q1327" s="1">
        <v>2.4300000000000002</v>
      </c>
      <c r="R1327" s="1">
        <v>0.24</v>
      </c>
      <c r="S1327" s="10">
        <v>-3.7</v>
      </c>
      <c r="T1327" s="10">
        <v>73.709999999999994</v>
      </c>
      <c r="U1327" s="10">
        <v>22.14</v>
      </c>
      <c r="V1327" s="12">
        <v>5</v>
      </c>
      <c r="W1327" s="10">
        <v>30</v>
      </c>
      <c r="X1327" s="12">
        <v>5</v>
      </c>
      <c r="Y1327" s="10">
        <v>50.58</v>
      </c>
      <c r="Z1327" s="12">
        <v>5</v>
      </c>
      <c r="AA1327" s="10">
        <v>150</v>
      </c>
      <c r="AB1327" s="6">
        <v>6</v>
      </c>
      <c r="AD1327" s="2">
        <f t="shared" si="245"/>
        <v>1.6246019803199534</v>
      </c>
      <c r="AE1327" s="58">
        <f t="shared" si="246"/>
        <v>-0.35623523430942805</v>
      </c>
      <c r="AF1327" s="58">
        <f t="shared" si="247"/>
        <v>0.76499584460272607</v>
      </c>
      <c r="AG1327" s="57">
        <f t="shared" si="248"/>
        <v>-1.1634092389345112</v>
      </c>
      <c r="AH1327" s="59">
        <f t="shared" si="249"/>
        <v>1.8589399023846245</v>
      </c>
      <c r="AI1327" s="60">
        <f t="shared" si="250"/>
        <v>0.32214557155970019</v>
      </c>
    </row>
    <row r="1328" spans="2:35">
      <c r="B1328" s="11"/>
      <c r="E1328" s="27">
        <f t="shared" si="241"/>
        <v>5302411.1906593144</v>
      </c>
      <c r="F1328" s="27">
        <f t="shared" si="242"/>
        <v>7205781.5857525868</v>
      </c>
      <c r="G1328" s="37">
        <f t="shared" si="243"/>
        <v>6779572.4872429231</v>
      </c>
      <c r="H1328" s="37">
        <f t="shared" si="244"/>
        <v>6568628.183141456</v>
      </c>
      <c r="I1328" s="30"/>
      <c r="J1328" s="31"/>
      <c r="K1328" s="10">
        <f t="shared" si="251"/>
        <v>363.28500000000003</v>
      </c>
      <c r="L1328" s="10">
        <f t="shared" si="252"/>
        <v>363.435</v>
      </c>
      <c r="M1328" s="8">
        <v>43198</v>
      </c>
      <c r="N1328" s="16">
        <v>9.2361111111111116E-2</v>
      </c>
      <c r="O1328" s="6">
        <v>362.4</v>
      </c>
      <c r="P1328" s="1">
        <v>7.8479999999999999</v>
      </c>
      <c r="Q1328" s="1">
        <v>2.34</v>
      </c>
      <c r="R1328" s="1">
        <v>0.54</v>
      </c>
      <c r="S1328" s="10">
        <v>-9.3000000000000007</v>
      </c>
      <c r="T1328" s="10">
        <v>73.349999999999994</v>
      </c>
      <c r="U1328" s="10">
        <v>22.2</v>
      </c>
      <c r="V1328" s="12">
        <v>5</v>
      </c>
      <c r="W1328" s="10">
        <v>27</v>
      </c>
      <c r="X1328" s="12">
        <v>5</v>
      </c>
      <c r="Y1328" s="10">
        <v>50.28</v>
      </c>
      <c r="Z1328" s="12">
        <v>5</v>
      </c>
      <c r="AA1328" s="10">
        <v>150</v>
      </c>
      <c r="AB1328" s="6">
        <v>6</v>
      </c>
      <c r="AD1328" s="2">
        <f t="shared" si="245"/>
        <v>0.89392383992277713</v>
      </c>
      <c r="AE1328" s="58">
        <f t="shared" si="246"/>
        <v>-0.37565462636534475</v>
      </c>
      <c r="AF1328" s="58">
        <f t="shared" si="247"/>
        <v>0.86614401808692865</v>
      </c>
      <c r="AG1328" s="57">
        <f t="shared" si="248"/>
        <v>-0.62409889668311835</v>
      </c>
      <c r="AH1328" s="59">
        <f t="shared" si="249"/>
        <v>2.0267770023234126</v>
      </c>
      <c r="AI1328" s="60">
        <f t="shared" si="250"/>
        <v>0.64018228091614737</v>
      </c>
    </row>
    <row r="1329" spans="2:35">
      <c r="B1329" s="11"/>
      <c r="E1329" s="27">
        <f t="shared" si="241"/>
        <v>5651910.2721807836</v>
      </c>
      <c r="F1329" s="27">
        <f t="shared" si="242"/>
        <v>7205781.5857525868</v>
      </c>
      <c r="G1329" s="37">
        <f t="shared" si="243"/>
        <v>7011915.7666792041</v>
      </c>
      <c r="H1329" s="37">
        <f t="shared" si="244"/>
        <v>6646499.7143809851</v>
      </c>
      <c r="I1329" s="30"/>
      <c r="J1329" s="31"/>
      <c r="K1329" s="10">
        <f t="shared" si="251"/>
        <v>363.315</v>
      </c>
      <c r="L1329" s="10">
        <f t="shared" si="252"/>
        <v>363.46950000000004</v>
      </c>
      <c r="M1329" s="8">
        <v>43198</v>
      </c>
      <c r="N1329" s="16">
        <v>9.7222222222222224E-2</v>
      </c>
      <c r="O1329" s="6">
        <v>362.4</v>
      </c>
      <c r="P1329" s="1">
        <v>7.8479999999999999</v>
      </c>
      <c r="Q1329" s="1">
        <v>2.25</v>
      </c>
      <c r="R1329" s="1">
        <v>0.54</v>
      </c>
      <c r="S1329" s="10">
        <v>-9.3000000000000007</v>
      </c>
      <c r="T1329" s="10">
        <v>73.290000000000006</v>
      </c>
      <c r="U1329" s="10">
        <v>22.14</v>
      </c>
      <c r="V1329" s="12">
        <v>5</v>
      </c>
      <c r="W1329" s="10">
        <v>28.5</v>
      </c>
      <c r="X1329" s="12">
        <v>5</v>
      </c>
      <c r="Y1329" s="10">
        <v>50.34</v>
      </c>
      <c r="Z1329" s="12">
        <v>5</v>
      </c>
      <c r="AA1329" s="10">
        <v>154.5</v>
      </c>
      <c r="AB1329" s="6">
        <v>6</v>
      </c>
      <c r="AD1329" s="2">
        <f t="shared" si="245"/>
        <v>0.89392383992277713</v>
      </c>
      <c r="AE1329" s="58">
        <f t="shared" si="246"/>
        <v>-0.39560242169723792</v>
      </c>
      <c r="AF1329" s="58">
        <f t="shared" si="247"/>
        <v>0.88463053320326857</v>
      </c>
      <c r="AG1329" s="57">
        <f t="shared" si="248"/>
        <v>-0.53238074945107072</v>
      </c>
      <c r="AH1329" s="59">
        <f t="shared" si="249"/>
        <v>1.9904186997073543</v>
      </c>
      <c r="AI1329" s="60">
        <f t="shared" si="250"/>
        <v>0.62680410893454563</v>
      </c>
    </row>
    <row r="1330" spans="2:35">
      <c r="B1330" s="11"/>
      <c r="E1330" s="27">
        <f t="shared" si="241"/>
        <v>4933849.1630003508</v>
      </c>
      <c r="F1330" s="27">
        <f t="shared" si="242"/>
        <v>7158029.2686096793</v>
      </c>
      <c r="G1330" s="37">
        <f t="shared" si="243"/>
        <v>6490276.6200880725</v>
      </c>
      <c r="H1330" s="37">
        <f t="shared" si="244"/>
        <v>6464009.2358092042</v>
      </c>
      <c r="I1330" s="30"/>
      <c r="J1330" s="31"/>
      <c r="K1330" s="10">
        <f t="shared" si="251"/>
        <v>363</v>
      </c>
      <c r="L1330" s="10">
        <f t="shared" si="252"/>
        <v>363.15</v>
      </c>
      <c r="M1330" s="8">
        <v>43196</v>
      </c>
      <c r="N1330" s="16">
        <v>0.31875000000000003</v>
      </c>
      <c r="O1330" s="6">
        <v>362.25</v>
      </c>
      <c r="P1330" s="1">
        <v>7.8479999999999999</v>
      </c>
      <c r="Q1330" s="1">
        <v>2.41</v>
      </c>
      <c r="R1330" s="1">
        <v>0.52</v>
      </c>
      <c r="S1330" s="10">
        <v>-2.9</v>
      </c>
      <c r="T1330" s="10">
        <v>73.17</v>
      </c>
      <c r="U1330" s="10">
        <v>22.32</v>
      </c>
      <c r="V1330" s="12">
        <v>5</v>
      </c>
      <c r="W1330" s="10">
        <v>0</v>
      </c>
      <c r="X1330" s="12">
        <v>3</v>
      </c>
      <c r="Y1330" s="10">
        <v>50.13</v>
      </c>
      <c r="Z1330" s="12">
        <v>5</v>
      </c>
      <c r="AA1330" s="10">
        <v>150</v>
      </c>
      <c r="AB1330" s="6">
        <v>6</v>
      </c>
      <c r="AD1330" s="2">
        <f t="shared" si="245"/>
        <v>0.93101014960823103</v>
      </c>
      <c r="AE1330" s="58">
        <f t="shared" si="246"/>
        <v>-0.35972220970051694</v>
      </c>
      <c r="AF1330" s="58">
        <f t="shared" si="247"/>
        <v>0.84890705173660042</v>
      </c>
      <c r="AG1330" s="57">
        <f t="shared" si="248"/>
        <v>-0.71139858787539911</v>
      </c>
      <c r="AH1330" s="59">
        <f t="shared" si="249"/>
        <v>2.0458659946852071</v>
      </c>
      <c r="AI1330" s="60">
        <f t="shared" si="250"/>
        <v>0.62898922016857095</v>
      </c>
    </row>
    <row r="1331" spans="2:35">
      <c r="B1331" s="11"/>
      <c r="E1331" s="27">
        <f t="shared" si="241"/>
        <v>4928211.7205619505</v>
      </c>
      <c r="F1331" s="27">
        <f t="shared" si="242"/>
        <v>7689907.0885708528</v>
      </c>
      <c r="G1331" s="37">
        <f t="shared" si="243"/>
        <v>6746215.0673628962</v>
      </c>
      <c r="H1331" s="37">
        <f t="shared" si="244"/>
        <v>6901067.8189799991</v>
      </c>
      <c r="I1331" s="30"/>
      <c r="J1331" s="31"/>
      <c r="K1331" s="10">
        <f t="shared" si="251"/>
        <v>363.63</v>
      </c>
      <c r="L1331" s="10">
        <f t="shared" si="252"/>
        <v>363.78749999999997</v>
      </c>
      <c r="M1331" s="8">
        <v>43197</v>
      </c>
      <c r="N1331" s="16">
        <v>0.53194444444444444</v>
      </c>
      <c r="O1331" s="6">
        <v>362.25</v>
      </c>
      <c r="P1331" s="1">
        <v>7.8479999999999999</v>
      </c>
      <c r="Q1331" s="1">
        <v>2.41</v>
      </c>
      <c r="R1331" s="1">
        <v>0.45</v>
      </c>
      <c r="S1331" s="10">
        <v>-2.2000000000000002</v>
      </c>
      <c r="T1331" s="10">
        <v>73.41</v>
      </c>
      <c r="U1331" s="10">
        <v>22.41</v>
      </c>
      <c r="V1331" s="12">
        <v>5</v>
      </c>
      <c r="W1331" s="10">
        <v>28.5</v>
      </c>
      <c r="X1331" s="12">
        <v>5</v>
      </c>
      <c r="Y1331" s="10">
        <v>50.13</v>
      </c>
      <c r="Z1331" s="12">
        <v>5</v>
      </c>
      <c r="AA1331" s="10">
        <v>157.5</v>
      </c>
      <c r="AB1331" s="6">
        <v>6</v>
      </c>
      <c r="AD1331" s="2">
        <f t="shared" si="245"/>
        <v>1.0384157002912158</v>
      </c>
      <c r="AE1331" s="58">
        <f t="shared" si="246"/>
        <v>-0.35964815558687091</v>
      </c>
      <c r="AF1331" s="58">
        <f t="shared" si="247"/>
        <v>0.83065267647580809</v>
      </c>
      <c r="AG1331" s="57">
        <f t="shared" si="248"/>
        <v>-0.80580531235567876</v>
      </c>
      <c r="AH1331" s="59">
        <f t="shared" si="249"/>
        <v>2.0018729503066974</v>
      </c>
      <c r="AI1331" s="60">
        <f t="shared" si="250"/>
        <v>0.55627948640468439</v>
      </c>
    </row>
    <row r="1332" spans="2:35">
      <c r="B1332" s="11"/>
      <c r="E1332" s="27">
        <f t="shared" si="241"/>
        <v>5192754.1820659442</v>
      </c>
      <c r="F1332" s="27">
        <f t="shared" si="242"/>
        <v>6741064.5660539968</v>
      </c>
      <c r="G1332" s="37">
        <f t="shared" si="243"/>
        <v>6465723.4121277593</v>
      </c>
      <c r="H1332" s="37">
        <f t="shared" si="244"/>
        <v>6184606.9052661769</v>
      </c>
      <c r="I1332" s="30"/>
      <c r="J1332" s="31"/>
      <c r="K1332" s="10">
        <f t="shared" si="251"/>
        <v>363.11250000000001</v>
      </c>
      <c r="L1332" s="10">
        <f t="shared" si="252"/>
        <v>363.26700000000005</v>
      </c>
      <c r="M1332" s="8">
        <v>43197</v>
      </c>
      <c r="N1332" s="16">
        <v>0.65902777777777777</v>
      </c>
      <c r="O1332" s="6">
        <v>362.25</v>
      </c>
      <c r="P1332" s="1">
        <v>7.8479999999999999</v>
      </c>
      <c r="Q1332" s="1">
        <v>2.33</v>
      </c>
      <c r="R1332" s="1">
        <v>0.57999999999999996</v>
      </c>
      <c r="S1332" s="10">
        <v>-1.2</v>
      </c>
      <c r="T1332" s="10">
        <v>73.56</v>
      </c>
      <c r="U1332" s="10">
        <v>22.17</v>
      </c>
      <c r="V1332" s="12">
        <v>5</v>
      </c>
      <c r="W1332" s="10">
        <v>18</v>
      </c>
      <c r="X1332" s="12">
        <v>5</v>
      </c>
      <c r="Y1332" s="10">
        <v>50.28</v>
      </c>
      <c r="Z1332" s="12">
        <v>5</v>
      </c>
      <c r="AA1332" s="10">
        <v>154.5</v>
      </c>
      <c r="AB1332" s="6">
        <v>6</v>
      </c>
      <c r="AD1332" s="2">
        <f t="shared" si="245"/>
        <v>0.85745787183962197</v>
      </c>
      <c r="AE1332" s="58">
        <f t="shared" si="246"/>
        <v>-0.37559096672378045</v>
      </c>
      <c r="AF1332" s="58">
        <f t="shared" si="247"/>
        <v>0.8787691975276587</v>
      </c>
      <c r="AG1332" s="57">
        <f t="shared" si="248"/>
        <v>-0.56125174302977332</v>
      </c>
      <c r="AH1332" s="59">
        <f t="shared" si="249"/>
        <v>2.0475322302394452</v>
      </c>
      <c r="AI1332" s="60">
        <f t="shared" si="250"/>
        <v>0.67772447195811636</v>
      </c>
    </row>
    <row r="1333" spans="2:35">
      <c r="B1333" s="11"/>
      <c r="E1333" s="27">
        <f t="shared" si="241"/>
        <v>4623822.2856830209</v>
      </c>
      <c r="F1333" s="27">
        <f t="shared" si="242"/>
        <v>7361146.5882423576</v>
      </c>
      <c r="G1333" s="37">
        <f t="shared" si="243"/>
        <v>6313807.4311017441</v>
      </c>
      <c r="H1333" s="37">
        <f t="shared" si="244"/>
        <v>6566053.2389806211</v>
      </c>
      <c r="I1333" s="30"/>
      <c r="J1333" s="31"/>
      <c r="K1333" s="10">
        <f t="shared" si="251"/>
        <v>363.1275</v>
      </c>
      <c r="L1333" s="10">
        <f t="shared" si="252"/>
        <v>363.2835</v>
      </c>
      <c r="M1333" s="8">
        <v>43197</v>
      </c>
      <c r="N1333" s="16">
        <v>0.66249999999999998</v>
      </c>
      <c r="O1333" s="6">
        <v>362.25</v>
      </c>
      <c r="P1333" s="1">
        <v>7.8479999999999999</v>
      </c>
      <c r="Q1333" s="1">
        <v>2.5099999999999998</v>
      </c>
      <c r="R1333" s="1">
        <v>0.49</v>
      </c>
      <c r="S1333" s="10">
        <v>-1.1000000000000001</v>
      </c>
      <c r="T1333" s="10">
        <v>73.290000000000006</v>
      </c>
      <c r="U1333" s="10">
        <v>22.17</v>
      </c>
      <c r="V1333" s="12">
        <v>5</v>
      </c>
      <c r="W1333" s="10">
        <v>19.5</v>
      </c>
      <c r="X1333" s="12">
        <v>5</v>
      </c>
      <c r="Y1333" s="10">
        <v>50.28</v>
      </c>
      <c r="Z1333" s="12">
        <v>5</v>
      </c>
      <c r="AA1333" s="10">
        <v>156</v>
      </c>
      <c r="AB1333" s="6">
        <v>6</v>
      </c>
      <c r="AD1333" s="2">
        <f t="shared" si="245"/>
        <v>0.97488771485980452</v>
      </c>
      <c r="AE1333" s="58">
        <f t="shared" si="246"/>
        <v>-0.34148035065066529</v>
      </c>
      <c r="AF1333" s="58">
        <f t="shared" si="247"/>
        <v>0.82659004232015543</v>
      </c>
      <c r="AG1333" s="57">
        <f t="shared" si="248"/>
        <v>-0.82709830836862408</v>
      </c>
      <c r="AH1333" s="59">
        <f t="shared" si="249"/>
        <v>2.07474100622359</v>
      </c>
      <c r="AI1333" s="60">
        <f t="shared" si="250"/>
        <v>0.60870365689994921</v>
      </c>
    </row>
    <row r="1334" spans="2:35">
      <c r="B1334" s="11"/>
      <c r="E1334" s="27">
        <f t="shared" si="241"/>
        <v>4570532.2234259676</v>
      </c>
      <c r="F1334" s="27">
        <f t="shared" si="242"/>
        <v>6871406.9482647264</v>
      </c>
      <c r="G1334" s="37">
        <f t="shared" si="243"/>
        <v>6048928.9649688583</v>
      </c>
      <c r="H1334" s="37">
        <f t="shared" si="244"/>
        <v>6153723.0117953978</v>
      </c>
      <c r="I1334" s="30"/>
      <c r="J1334" s="31"/>
      <c r="K1334" s="10">
        <f t="shared" si="251"/>
        <v>362.25749999999999</v>
      </c>
      <c r="L1334" s="10">
        <f t="shared" si="252"/>
        <v>362.262</v>
      </c>
      <c r="M1334" s="8">
        <v>43197</v>
      </c>
      <c r="N1334" s="16">
        <v>0.71875</v>
      </c>
      <c r="O1334" s="6">
        <v>362.25</v>
      </c>
      <c r="P1334" s="1">
        <v>7.8479999999999999</v>
      </c>
      <c r="Q1334" s="1">
        <v>2.5299999999999998</v>
      </c>
      <c r="R1334" s="1">
        <v>0.56000000000000005</v>
      </c>
      <c r="S1334" s="10">
        <v>-1.6</v>
      </c>
      <c r="T1334" s="10">
        <v>73.44</v>
      </c>
      <c r="U1334" s="10">
        <v>22.47</v>
      </c>
      <c r="V1334" s="12">
        <v>5</v>
      </c>
      <c r="W1334" s="10">
        <v>27</v>
      </c>
      <c r="X1334" s="12">
        <v>5</v>
      </c>
      <c r="Y1334" s="10">
        <v>49.95</v>
      </c>
      <c r="Z1334" s="12">
        <v>5</v>
      </c>
      <c r="AA1334" s="10">
        <v>4.5</v>
      </c>
      <c r="AB1334" s="6">
        <v>6</v>
      </c>
      <c r="AD1334" s="2">
        <f t="shared" si="245"/>
        <v>0.88071282230792014</v>
      </c>
      <c r="AE1334" s="58">
        <f t="shared" si="246"/>
        <v>-0.33811407939660376</v>
      </c>
      <c r="AF1334" s="58">
        <f t="shared" si="247"/>
        <v>0.84049153762566586</v>
      </c>
      <c r="AG1334" s="57">
        <f t="shared" si="248"/>
        <v>-0.7546665483721513</v>
      </c>
      <c r="AH1334" s="59">
        <f t="shared" si="249"/>
        <v>2.1264435901929346</v>
      </c>
      <c r="AI1334" s="60">
        <f t="shared" si="250"/>
        <v>0.68415527818226674</v>
      </c>
    </row>
    <row r="1335" spans="2:35">
      <c r="B1335" s="11"/>
      <c r="E1335" s="27">
        <f t="shared" si="241"/>
        <v>5099364.6358733093</v>
      </c>
      <c r="F1335" s="27">
        <f t="shared" si="242"/>
        <v>7018541.8375045359</v>
      </c>
      <c r="G1335" s="37">
        <f t="shared" si="243"/>
        <v>6548477.3049060376</v>
      </c>
      <c r="H1335" s="37">
        <f t="shared" si="244"/>
        <v>6386491.5668285461</v>
      </c>
      <c r="I1335" s="30"/>
      <c r="J1335" s="31"/>
      <c r="K1335" s="10">
        <f t="shared" si="251"/>
        <v>363.45000000000005</v>
      </c>
      <c r="L1335" s="10">
        <f t="shared" si="252"/>
        <v>363.6</v>
      </c>
      <c r="M1335" s="8">
        <v>43197</v>
      </c>
      <c r="N1335" s="16">
        <v>0.81319444444444444</v>
      </c>
      <c r="O1335" s="6">
        <v>362.25</v>
      </c>
      <c r="P1335" s="1">
        <v>7.8479999999999999</v>
      </c>
      <c r="Q1335" s="1">
        <v>2.36</v>
      </c>
      <c r="R1335" s="1">
        <v>0.54</v>
      </c>
      <c r="S1335" s="10">
        <v>-2.9</v>
      </c>
      <c r="T1335" s="10">
        <v>72.84</v>
      </c>
      <c r="U1335" s="10">
        <v>22.2</v>
      </c>
      <c r="V1335" s="12">
        <v>5</v>
      </c>
      <c r="W1335" s="10">
        <v>30</v>
      </c>
      <c r="X1335" s="12">
        <v>5</v>
      </c>
      <c r="Y1335" s="10">
        <v>50.31</v>
      </c>
      <c r="Z1335" s="12">
        <v>5</v>
      </c>
      <c r="AA1335" s="10">
        <v>150</v>
      </c>
      <c r="AB1335" s="6">
        <v>6</v>
      </c>
      <c r="AD1335" s="2">
        <f t="shared" si="245"/>
        <v>0.90470588398592211</v>
      </c>
      <c r="AE1335" s="58">
        <f t="shared" si="246"/>
        <v>-0.36956373808749132</v>
      </c>
      <c r="AF1335" s="58">
        <f t="shared" si="247"/>
        <v>0.86264157747960712</v>
      </c>
      <c r="AG1335" s="57">
        <f t="shared" si="248"/>
        <v>-0.64169613620154564</v>
      </c>
      <c r="AH1335" s="59">
        <f t="shared" si="249"/>
        <v>2.0358341228518726</v>
      </c>
      <c r="AI1335" s="60">
        <f t="shared" si="250"/>
        <v>0.6427815069160342</v>
      </c>
    </row>
    <row r="1336" spans="2:35">
      <c r="B1336" s="11"/>
      <c r="E1336" s="27">
        <f t="shared" si="241"/>
        <v>4817461.3875167714</v>
      </c>
      <c r="F1336" s="27">
        <f t="shared" si="242"/>
        <v>6832325.4170476468</v>
      </c>
      <c r="G1336" s="37">
        <f t="shared" si="243"/>
        <v>6235266.6761067333</v>
      </c>
      <c r="H1336" s="37">
        <f t="shared" si="244"/>
        <v>6173524.6637777537</v>
      </c>
      <c r="I1336" s="30"/>
      <c r="J1336" s="31"/>
      <c r="K1336" s="10">
        <f t="shared" si="251"/>
        <v>363.17250000000001</v>
      </c>
      <c r="L1336" s="10">
        <f t="shared" si="252"/>
        <v>363.32700000000006</v>
      </c>
      <c r="M1336" s="8">
        <v>43197</v>
      </c>
      <c r="N1336" s="16">
        <v>0.85069444444444453</v>
      </c>
      <c r="O1336" s="6">
        <v>362.25</v>
      </c>
      <c r="P1336" s="1">
        <v>7.8479999999999999</v>
      </c>
      <c r="Q1336" s="1">
        <v>2.4500000000000002</v>
      </c>
      <c r="R1336" s="1">
        <v>0.56999999999999995</v>
      </c>
      <c r="S1336" s="10">
        <v>-3.7</v>
      </c>
      <c r="T1336" s="10">
        <v>73.319999999999993</v>
      </c>
      <c r="U1336" s="10">
        <v>22.53</v>
      </c>
      <c r="V1336" s="12">
        <v>5</v>
      </c>
      <c r="W1336" s="10">
        <v>30</v>
      </c>
      <c r="X1336" s="12">
        <v>5</v>
      </c>
      <c r="Y1336" s="10">
        <v>49.92</v>
      </c>
      <c r="Z1336" s="12">
        <v>5</v>
      </c>
      <c r="AA1336" s="10">
        <v>154.5</v>
      </c>
      <c r="AB1336" s="6">
        <v>6</v>
      </c>
      <c r="AD1336" s="2">
        <f t="shared" si="245"/>
        <v>0.8674323252952274</v>
      </c>
      <c r="AE1336" s="58">
        <f t="shared" si="246"/>
        <v>-0.35234527175100383</v>
      </c>
      <c r="AF1336" s="58">
        <f t="shared" si="247"/>
        <v>0.8548160045286296</v>
      </c>
      <c r="AG1336" s="57">
        <f t="shared" si="248"/>
        <v>-0.68127355233516984</v>
      </c>
      <c r="AH1336" s="59">
        <f t="shared" si="249"/>
        <v>2.0942992110951426</v>
      </c>
      <c r="AI1336" s="60">
        <f t="shared" si="250"/>
        <v>0.68470296876759806</v>
      </c>
    </row>
    <row r="1337" spans="2:35">
      <c r="B1337" s="11"/>
      <c r="E1337" s="27">
        <f t="shared" si="241"/>
        <v>4714460.0240552323</v>
      </c>
      <c r="F1337" s="27">
        <f t="shared" si="242"/>
        <v>7450037.3900012476</v>
      </c>
      <c r="G1337" s="37">
        <f t="shared" si="243"/>
        <v>6436655.6671917131</v>
      </c>
      <c r="H1337" s="37">
        <f t="shared" si="244"/>
        <v>6657317.7710080091</v>
      </c>
      <c r="I1337" s="30"/>
      <c r="J1337" s="31"/>
      <c r="K1337" s="10">
        <f t="shared" si="251"/>
        <v>363.57749999999999</v>
      </c>
      <c r="L1337" s="10">
        <f t="shared" si="252"/>
        <v>363.73050000000001</v>
      </c>
      <c r="M1337" s="8">
        <v>43197</v>
      </c>
      <c r="N1337" s="16">
        <v>0.53055555555555556</v>
      </c>
      <c r="O1337" s="6">
        <v>362.1</v>
      </c>
      <c r="P1337" s="1">
        <v>7.8479999999999999</v>
      </c>
      <c r="Q1337" s="1">
        <v>2.48</v>
      </c>
      <c r="R1337" s="1">
        <v>0.48</v>
      </c>
      <c r="S1337" s="10">
        <v>-2.2999999999999998</v>
      </c>
      <c r="T1337" s="10">
        <v>73.41</v>
      </c>
      <c r="U1337" s="10">
        <v>22.41</v>
      </c>
      <c r="V1337" s="12">
        <v>5</v>
      </c>
      <c r="W1337" s="10">
        <v>22.5</v>
      </c>
      <c r="X1337" s="12">
        <v>5</v>
      </c>
      <c r="Y1337" s="10">
        <v>50.13</v>
      </c>
      <c r="Z1337" s="12">
        <v>5</v>
      </c>
      <c r="AA1337" s="10">
        <v>153</v>
      </c>
      <c r="AB1337" s="6">
        <v>6</v>
      </c>
      <c r="AD1337" s="2">
        <f t="shared" si="245"/>
        <v>0.9891288638282616</v>
      </c>
      <c r="AE1337" s="58">
        <f t="shared" si="246"/>
        <v>-0.34659968405969188</v>
      </c>
      <c r="AF1337" s="58">
        <f t="shared" si="247"/>
        <v>0.82811444685466418</v>
      </c>
      <c r="AG1337" s="57">
        <f t="shared" si="248"/>
        <v>-0.81909638815688579</v>
      </c>
      <c r="AH1337" s="59">
        <f t="shared" si="249"/>
        <v>2.0537238281995673</v>
      </c>
      <c r="AI1337" s="60">
        <f t="shared" si="250"/>
        <v>0.59518349072731846</v>
      </c>
    </row>
    <row r="1338" spans="2:35">
      <c r="B1338" s="11"/>
      <c r="E1338" s="27">
        <f t="shared" si="241"/>
        <v>4891795.2744315919</v>
      </c>
      <c r="F1338" s="27">
        <f t="shared" si="242"/>
        <v>6808150.1492050914</v>
      </c>
      <c r="G1338" s="37">
        <f t="shared" si="243"/>
        <v>6283796.4311088938</v>
      </c>
      <c r="H1338" s="37">
        <f t="shared" si="244"/>
        <v>6171971.3213814152</v>
      </c>
      <c r="I1338" s="30"/>
      <c r="J1338" s="31"/>
      <c r="K1338" s="10">
        <f t="shared" si="251"/>
        <v>362.95499999999998</v>
      </c>
      <c r="L1338" s="10">
        <f t="shared" si="252"/>
        <v>363.10499999999996</v>
      </c>
      <c r="M1338" s="8">
        <v>43197</v>
      </c>
      <c r="N1338" s="16">
        <v>0.66388888888888886</v>
      </c>
      <c r="O1338" s="6">
        <v>362.1</v>
      </c>
      <c r="P1338" s="1">
        <v>7.8479999999999999</v>
      </c>
      <c r="Q1338" s="1">
        <v>2.42</v>
      </c>
      <c r="R1338" s="1">
        <v>0.56999999999999995</v>
      </c>
      <c r="S1338" s="10">
        <v>-1.6</v>
      </c>
      <c r="T1338" s="10">
        <v>73.17</v>
      </c>
      <c r="U1338" s="10">
        <v>22.35</v>
      </c>
      <c r="V1338" s="12">
        <v>5</v>
      </c>
      <c r="W1338" s="10">
        <v>21</v>
      </c>
      <c r="X1338" s="12">
        <v>5</v>
      </c>
      <c r="Y1338" s="10">
        <v>50.07</v>
      </c>
      <c r="Z1338" s="12">
        <v>5</v>
      </c>
      <c r="AA1338" s="10">
        <v>150</v>
      </c>
      <c r="AB1338" s="6">
        <v>6</v>
      </c>
      <c r="AD1338" s="2">
        <f t="shared" si="245"/>
        <v>0.86857179864733758</v>
      </c>
      <c r="AE1338" s="58">
        <f t="shared" si="246"/>
        <v>-0.3575110147333771</v>
      </c>
      <c r="AF1338" s="58">
        <f t="shared" si="247"/>
        <v>0.85968963338924975</v>
      </c>
      <c r="AG1338" s="57">
        <f t="shared" si="248"/>
        <v>-0.65658310192056768</v>
      </c>
      <c r="AH1338" s="59">
        <f t="shared" si="249"/>
        <v>2.0804489128019843</v>
      </c>
      <c r="AI1338" s="60">
        <f t="shared" si="250"/>
        <v>0.68082134914589554</v>
      </c>
    </row>
    <row r="1339" spans="2:35">
      <c r="B1339" s="11"/>
      <c r="E1339" s="27">
        <f t="shared" si="241"/>
        <v>4991781.503421193</v>
      </c>
      <c r="F1339" s="27">
        <f t="shared" si="242"/>
        <v>7371781.9845854118</v>
      </c>
      <c r="G1339" s="37">
        <f t="shared" si="243"/>
        <v>6645113.9571881341</v>
      </c>
      <c r="H1339" s="37">
        <f t="shared" si="244"/>
        <v>6651808.982445295</v>
      </c>
      <c r="I1339" s="30"/>
      <c r="J1339" s="31"/>
      <c r="K1339" s="10">
        <f t="shared" si="251"/>
        <v>361.17</v>
      </c>
      <c r="L1339" s="10">
        <f t="shared" si="252"/>
        <v>361.32</v>
      </c>
      <c r="M1339" s="8">
        <v>43197</v>
      </c>
      <c r="N1339" s="16">
        <v>0.74930555555555556</v>
      </c>
      <c r="O1339" s="6">
        <v>362.1</v>
      </c>
      <c r="P1339" s="1">
        <v>7.8479999999999999</v>
      </c>
      <c r="Q1339" s="1">
        <v>2.39</v>
      </c>
      <c r="R1339" s="1">
        <v>0.49</v>
      </c>
      <c r="S1339" s="10">
        <v>-2.2000000000000002</v>
      </c>
      <c r="T1339" s="10">
        <v>73.290000000000006</v>
      </c>
      <c r="U1339" s="10">
        <v>22.32</v>
      </c>
      <c r="V1339" s="12">
        <v>5</v>
      </c>
      <c r="W1339" s="10">
        <v>24</v>
      </c>
      <c r="X1339" s="12">
        <v>5</v>
      </c>
      <c r="Y1339" s="10">
        <v>49.74</v>
      </c>
      <c r="Z1339" s="12">
        <v>5</v>
      </c>
      <c r="AA1339" s="10">
        <v>150</v>
      </c>
      <c r="AB1339" s="6">
        <v>6</v>
      </c>
      <c r="AD1339" s="2">
        <f t="shared" si="245"/>
        <v>0.97399431964170335</v>
      </c>
      <c r="AE1339" s="58">
        <f t="shared" si="246"/>
        <v>-0.36332192612707481</v>
      </c>
      <c r="AF1339" s="58">
        <f t="shared" si="247"/>
        <v>0.84431396766149647</v>
      </c>
      <c r="AG1339" s="57">
        <f t="shared" si="248"/>
        <v>-0.73496026043448426</v>
      </c>
      <c r="AH1339" s="59">
        <f t="shared" si="249"/>
        <v>2.0179103827109763</v>
      </c>
      <c r="AI1339" s="60">
        <f t="shared" si="250"/>
        <v>0.59592568734938345</v>
      </c>
    </row>
    <row r="1340" spans="2:35">
      <c r="B1340" s="11"/>
      <c r="E1340" s="27">
        <f t="shared" si="241"/>
        <v>5059805.8546661446</v>
      </c>
      <c r="F1340" s="27">
        <f t="shared" si="242"/>
        <v>6569584.2396602621</v>
      </c>
      <c r="G1340" s="37">
        <f t="shared" si="243"/>
        <v>6281360.8062536344</v>
      </c>
      <c r="H1340" s="37">
        <f t="shared" si="244"/>
        <v>6017095.9346746327</v>
      </c>
      <c r="I1340" s="30"/>
      <c r="J1340" s="31"/>
      <c r="K1340" s="10">
        <f t="shared" si="251"/>
        <v>360.54750000000001</v>
      </c>
      <c r="L1340" s="10">
        <f t="shared" si="252"/>
        <v>360.69600000000003</v>
      </c>
      <c r="M1340" s="8">
        <v>43197</v>
      </c>
      <c r="N1340" s="16">
        <v>0.75347222222222221</v>
      </c>
      <c r="O1340" s="6">
        <v>362.1</v>
      </c>
      <c r="P1340" s="1">
        <v>7.8479999999999999</v>
      </c>
      <c r="Q1340" s="1">
        <v>2.37</v>
      </c>
      <c r="R1340" s="1">
        <v>0.61</v>
      </c>
      <c r="S1340" s="10">
        <v>-2.4</v>
      </c>
      <c r="T1340" s="10">
        <v>72.75</v>
      </c>
      <c r="U1340" s="10">
        <v>22.38</v>
      </c>
      <c r="V1340" s="12">
        <v>5</v>
      </c>
      <c r="W1340" s="10">
        <v>21</v>
      </c>
      <c r="X1340" s="12">
        <v>5</v>
      </c>
      <c r="Y1340" s="10">
        <v>49.56</v>
      </c>
      <c r="Z1340" s="12">
        <v>5</v>
      </c>
      <c r="AA1340" s="10">
        <v>148.5</v>
      </c>
      <c r="AB1340" s="6">
        <v>6</v>
      </c>
      <c r="AD1340" s="2">
        <f t="shared" si="245"/>
        <v>0.82398721714244094</v>
      </c>
      <c r="AE1340" s="58">
        <f t="shared" si="246"/>
        <v>-0.36729583899759266</v>
      </c>
      <c r="AF1340" s="58">
        <f t="shared" si="247"/>
        <v>0.87854146163305291</v>
      </c>
      <c r="AG1340" s="57">
        <f t="shared" si="248"/>
        <v>-0.5623773771616406</v>
      </c>
      <c r="AH1340" s="59">
        <f t="shared" si="249"/>
        <v>2.0821432640703357</v>
      </c>
      <c r="AI1340" s="60">
        <f t="shared" si="250"/>
        <v>0.71296395295132109</v>
      </c>
    </row>
    <row r="1341" spans="2:35">
      <c r="B1341" s="11"/>
      <c r="E1341" s="27">
        <f t="shared" si="241"/>
        <v>5350344.1029736865</v>
      </c>
      <c r="F1341" s="27">
        <f t="shared" si="242"/>
        <v>7339501.1216162564</v>
      </c>
      <c r="G1341" s="37">
        <f t="shared" si="243"/>
        <v>6896077.161786831</v>
      </c>
      <c r="H1341" s="37">
        <f t="shared" si="244"/>
        <v>6693242.0725786388</v>
      </c>
      <c r="I1341" s="30"/>
      <c r="J1341" s="31"/>
      <c r="K1341" s="10">
        <f t="shared" si="251"/>
        <v>362.98500000000001</v>
      </c>
      <c r="L1341" s="10">
        <f t="shared" si="252"/>
        <v>363.13499999999999</v>
      </c>
      <c r="M1341" s="8">
        <v>43198</v>
      </c>
      <c r="N1341" s="16">
        <v>3.472222222222222E-3</v>
      </c>
      <c r="O1341" s="6">
        <v>362.1</v>
      </c>
      <c r="P1341" s="1">
        <v>7.8479999999999999</v>
      </c>
      <c r="Q1341" s="1">
        <v>2.31</v>
      </c>
      <c r="R1341" s="1">
        <v>0.51</v>
      </c>
      <c r="S1341" s="10">
        <v>-7.2</v>
      </c>
      <c r="T1341" s="10">
        <v>73.349999999999994</v>
      </c>
      <c r="U1341" s="10">
        <v>22.65</v>
      </c>
      <c r="V1341" s="12">
        <v>5</v>
      </c>
      <c r="W1341" s="10">
        <v>27</v>
      </c>
      <c r="X1341" s="12">
        <v>5</v>
      </c>
      <c r="Y1341" s="10">
        <v>49.77</v>
      </c>
      <c r="Z1341" s="12">
        <v>5</v>
      </c>
      <c r="AA1341" s="10">
        <v>150</v>
      </c>
      <c r="AB1341" s="6">
        <v>6</v>
      </c>
      <c r="AD1341" s="2">
        <f t="shared" si="245"/>
        <v>0.93780062651064133</v>
      </c>
      <c r="AE1341" s="58">
        <f t="shared" si="246"/>
        <v>-0.38081445716016771</v>
      </c>
      <c r="AF1341" s="58">
        <f t="shared" si="247"/>
        <v>0.86358378203325159</v>
      </c>
      <c r="AG1341" s="57">
        <f t="shared" si="248"/>
        <v>-0.63695522242858726</v>
      </c>
      <c r="AH1341" s="59">
        <f t="shared" si="249"/>
        <v>1.9948785364968111</v>
      </c>
      <c r="AI1341" s="60">
        <f t="shared" si="250"/>
        <v>0.6064090839197348</v>
      </c>
    </row>
    <row r="1342" spans="2:35">
      <c r="B1342" s="11"/>
      <c r="E1342" s="27">
        <f t="shared" si="241"/>
        <v>5401279.2706150198</v>
      </c>
      <c r="F1342" s="27">
        <f t="shared" si="242"/>
        <v>6798715.63332849</v>
      </c>
      <c r="G1342" s="37">
        <f t="shared" si="243"/>
        <v>6616198.12467987</v>
      </c>
      <c r="H1342" s="37">
        <f t="shared" si="244"/>
        <v>6266007.7898805114</v>
      </c>
      <c r="I1342" s="30"/>
      <c r="J1342" s="31"/>
      <c r="K1342" s="10">
        <f t="shared" si="251"/>
        <v>363</v>
      </c>
      <c r="L1342" s="10">
        <f t="shared" si="252"/>
        <v>363.15</v>
      </c>
      <c r="M1342" s="8">
        <v>43198</v>
      </c>
      <c r="N1342" s="16">
        <v>9.930555555555555E-2</v>
      </c>
      <c r="O1342" s="6">
        <v>362.1</v>
      </c>
      <c r="P1342" s="1">
        <v>7.8479999999999999</v>
      </c>
      <c r="Q1342" s="1">
        <v>2.31</v>
      </c>
      <c r="R1342" s="1">
        <v>0.6</v>
      </c>
      <c r="S1342" s="10">
        <v>-9</v>
      </c>
      <c r="T1342" s="10">
        <v>73.5</v>
      </c>
      <c r="U1342" s="10">
        <v>22.26</v>
      </c>
      <c r="V1342" s="12">
        <v>5</v>
      </c>
      <c r="W1342" s="10">
        <v>30</v>
      </c>
      <c r="X1342" s="12">
        <v>5</v>
      </c>
      <c r="Y1342" s="10">
        <v>50.16</v>
      </c>
      <c r="Z1342" s="12">
        <v>5</v>
      </c>
      <c r="AA1342" s="10">
        <v>150</v>
      </c>
      <c r="AB1342" s="6">
        <v>6</v>
      </c>
      <c r="AD1342" s="2">
        <f t="shared" si="245"/>
        <v>0.82564059378039323</v>
      </c>
      <c r="AE1342" s="58">
        <f t="shared" si="246"/>
        <v>-0.38151193454680665</v>
      </c>
      <c r="AF1342" s="58">
        <f t="shared" si="247"/>
        <v>0.88795576363586459</v>
      </c>
      <c r="AG1342" s="57">
        <f t="shared" si="248"/>
        <v>-0.5160866945493443</v>
      </c>
      <c r="AH1342" s="59">
        <f t="shared" si="249"/>
        <v>2.0511778139988475</v>
      </c>
      <c r="AI1342" s="60">
        <f t="shared" si="250"/>
        <v>0.69384093693827742</v>
      </c>
    </row>
    <row r="1343" spans="2:35">
      <c r="B1343" s="11"/>
      <c r="E1343" s="27">
        <f t="shared" si="241"/>
        <v>5262499.790743147</v>
      </c>
      <c r="F1343" s="27">
        <f t="shared" si="242"/>
        <v>7103980.9034039574</v>
      </c>
      <c r="G1343" s="37">
        <f t="shared" si="243"/>
        <v>6704699.9834014466</v>
      </c>
      <c r="H1343" s="37">
        <f t="shared" si="244"/>
        <v>6484963.3789983205</v>
      </c>
      <c r="I1343" s="30"/>
      <c r="J1343" s="31"/>
      <c r="K1343" s="10">
        <f t="shared" si="251"/>
        <v>363.00749999999999</v>
      </c>
      <c r="L1343" s="10">
        <f t="shared" si="252"/>
        <v>363.15899999999999</v>
      </c>
      <c r="M1343" s="8">
        <v>43198</v>
      </c>
      <c r="N1343" s="16">
        <v>0.25625000000000003</v>
      </c>
      <c r="O1343" s="6">
        <v>362.1</v>
      </c>
      <c r="P1343" s="1">
        <v>7.8479999999999999</v>
      </c>
      <c r="Q1343" s="1">
        <v>2.33</v>
      </c>
      <c r="R1343" s="1">
        <v>0.54</v>
      </c>
      <c r="S1343" s="10">
        <v>-6.6</v>
      </c>
      <c r="T1343" s="10">
        <v>73.08</v>
      </c>
      <c r="U1343" s="10">
        <v>22.26</v>
      </c>
      <c r="V1343" s="12">
        <v>5</v>
      </c>
      <c r="W1343" s="10">
        <v>30</v>
      </c>
      <c r="X1343" s="12">
        <v>5</v>
      </c>
      <c r="Y1343" s="10">
        <v>50.16</v>
      </c>
      <c r="Z1343" s="12">
        <v>5</v>
      </c>
      <c r="AA1343" s="10">
        <v>151.5</v>
      </c>
      <c r="AB1343" s="6">
        <v>6</v>
      </c>
      <c r="AD1343" s="2">
        <f t="shared" si="245"/>
        <v>0.89949677027028585</v>
      </c>
      <c r="AE1343" s="58">
        <f t="shared" si="246"/>
        <v>-0.37635309843148212</v>
      </c>
      <c r="AF1343" s="58">
        <f t="shared" si="247"/>
        <v>0.86795752957938732</v>
      </c>
      <c r="AG1343" s="57">
        <f t="shared" si="248"/>
        <v>-0.61501524962414833</v>
      </c>
      <c r="AH1343" s="59">
        <f t="shared" si="249"/>
        <v>2.0223410439199725</v>
      </c>
      <c r="AI1343" s="60">
        <f t="shared" si="250"/>
        <v>0.6388446832985859</v>
      </c>
    </row>
    <row r="1344" spans="2:35">
      <c r="B1344" s="11"/>
      <c r="E1344" s="27">
        <f t="shared" si="241"/>
        <v>4992968.4963274579</v>
      </c>
      <c r="F1344" s="27">
        <f t="shared" si="242"/>
        <v>7718236.9413128691</v>
      </c>
      <c r="G1344" s="37">
        <f t="shared" si="243"/>
        <v>6805044.0957650002</v>
      </c>
      <c r="H1344" s="37">
        <f t="shared" si="244"/>
        <v>6927534.6164638745</v>
      </c>
      <c r="I1344" s="30"/>
      <c r="J1344" s="31"/>
      <c r="K1344" s="10">
        <f t="shared" si="251"/>
        <v>363.00749999999999</v>
      </c>
      <c r="L1344" s="10">
        <f t="shared" si="252"/>
        <v>363.15899999999999</v>
      </c>
      <c r="M1344" s="8">
        <v>43198</v>
      </c>
      <c r="N1344" s="16">
        <v>0.2590277777777778</v>
      </c>
      <c r="O1344" s="6">
        <v>362.1</v>
      </c>
      <c r="P1344" s="1">
        <v>7.8479999999999999</v>
      </c>
      <c r="Q1344" s="1">
        <v>2.41</v>
      </c>
      <c r="R1344" s="1">
        <v>0.46</v>
      </c>
      <c r="S1344" s="10">
        <v>-6.8</v>
      </c>
      <c r="T1344" s="10">
        <v>73.11</v>
      </c>
      <c r="U1344" s="10">
        <v>22.38</v>
      </c>
      <c r="V1344" s="12">
        <v>5</v>
      </c>
      <c r="W1344" s="10">
        <v>30</v>
      </c>
      <c r="X1344" s="12">
        <v>5</v>
      </c>
      <c r="Y1344" s="10">
        <v>50.04</v>
      </c>
      <c r="Z1344" s="12">
        <v>5</v>
      </c>
      <c r="AA1344" s="10">
        <v>151.5</v>
      </c>
      <c r="AB1344" s="6">
        <v>6</v>
      </c>
      <c r="AD1344" s="2">
        <f t="shared" si="245"/>
        <v>1.0136917629892812</v>
      </c>
      <c r="AE1344" s="58">
        <f t="shared" si="246"/>
        <v>-0.36032238597766597</v>
      </c>
      <c r="AF1344" s="58">
        <f t="shared" si="247"/>
        <v>0.83283061224928867</v>
      </c>
      <c r="AG1344" s="57">
        <f t="shared" si="248"/>
        <v>-0.79443319896889442</v>
      </c>
      <c r="AH1344" s="59">
        <f t="shared" si="249"/>
        <v>2.0071217755207855</v>
      </c>
      <c r="AI1344" s="60">
        <f t="shared" si="250"/>
        <v>0.56715419872911055</v>
      </c>
    </row>
    <row r="1345" spans="2:35">
      <c r="B1345" s="11"/>
      <c r="E1345" s="27">
        <f t="shared" si="241"/>
        <v>5097857.2786569614</v>
      </c>
      <c r="F1345" s="27">
        <f t="shared" si="242"/>
        <v>7308273.1001042025</v>
      </c>
      <c r="G1345" s="37">
        <f t="shared" si="243"/>
        <v>6697902.7469329247</v>
      </c>
      <c r="H1345" s="37">
        <f t="shared" si="244"/>
        <v>6621413.7532625422</v>
      </c>
      <c r="I1345" s="30"/>
      <c r="J1345" s="31"/>
      <c r="K1345" s="10">
        <f t="shared" si="251"/>
        <v>362.72249999999997</v>
      </c>
      <c r="L1345" s="10">
        <f t="shared" si="252"/>
        <v>362.87700000000001</v>
      </c>
      <c r="M1345" s="8">
        <v>43196</v>
      </c>
      <c r="N1345" s="16">
        <v>0.33055555555555555</v>
      </c>
      <c r="O1345" s="6">
        <v>361.95</v>
      </c>
      <c r="P1345" s="1">
        <v>7.8479999999999999</v>
      </c>
      <c r="Q1345" s="1">
        <v>2.36</v>
      </c>
      <c r="R1345" s="1">
        <v>0.5</v>
      </c>
      <c r="S1345" s="10">
        <v>-3</v>
      </c>
      <c r="T1345" s="10">
        <v>73.260000000000005</v>
      </c>
      <c r="U1345" s="10">
        <v>21.99</v>
      </c>
      <c r="V1345" s="12">
        <v>5</v>
      </c>
      <c r="W1345" s="10">
        <v>0</v>
      </c>
      <c r="X1345" s="12">
        <v>3</v>
      </c>
      <c r="Y1345" s="10">
        <v>50.4</v>
      </c>
      <c r="Z1345" s="12">
        <v>5</v>
      </c>
      <c r="AA1345" s="10">
        <v>154.5</v>
      </c>
      <c r="AB1345" s="6">
        <v>6</v>
      </c>
      <c r="AD1345" s="2">
        <f t="shared" si="245"/>
        <v>0.95832661452374701</v>
      </c>
      <c r="AE1345" s="58">
        <f t="shared" si="246"/>
        <v>-0.36918089107539587</v>
      </c>
      <c r="AF1345" s="58">
        <f t="shared" si="247"/>
        <v>0.85186463855165406</v>
      </c>
      <c r="AG1345" s="57">
        <f t="shared" si="248"/>
        <v>-0.69629409224429972</v>
      </c>
      <c r="AH1345" s="59">
        <f t="shared" si="249"/>
        <v>2.0104005469819035</v>
      </c>
      <c r="AI1345" s="60">
        <f t="shared" si="250"/>
        <v>0.60269753268190329</v>
      </c>
    </row>
    <row r="1346" spans="2:35">
      <c r="B1346" s="11"/>
      <c r="E1346" s="27">
        <f t="shared" si="241"/>
        <v>5301985.6918910565</v>
      </c>
      <c r="F1346" s="27">
        <f t="shared" si="242"/>
        <v>6448807.9853378534</v>
      </c>
      <c r="G1346" s="37">
        <f t="shared" si="243"/>
        <v>6365929.5085043656</v>
      </c>
      <c r="H1346" s="37">
        <f t="shared" si="244"/>
        <v>5976033.2981528761</v>
      </c>
      <c r="I1346" s="30"/>
      <c r="J1346" s="31"/>
      <c r="K1346" s="10">
        <f t="shared" si="251"/>
        <v>362.52750000000003</v>
      </c>
      <c r="L1346" s="10">
        <f t="shared" si="252"/>
        <v>362.67450000000002</v>
      </c>
      <c r="M1346" s="8">
        <v>43197</v>
      </c>
      <c r="N1346" s="16">
        <v>0.56111111111111112</v>
      </c>
      <c r="O1346" s="6">
        <v>361.95</v>
      </c>
      <c r="P1346" s="1">
        <v>7.8479999999999999</v>
      </c>
      <c r="Q1346" s="1">
        <v>2.2999999999999998</v>
      </c>
      <c r="R1346" s="1">
        <v>0.63</v>
      </c>
      <c r="S1346" s="10">
        <v>-1.7</v>
      </c>
      <c r="T1346" s="10">
        <v>73.38</v>
      </c>
      <c r="U1346" s="10">
        <v>22.38</v>
      </c>
      <c r="V1346" s="12">
        <v>5</v>
      </c>
      <c r="W1346" s="10">
        <v>28.5</v>
      </c>
      <c r="X1346" s="12">
        <v>5</v>
      </c>
      <c r="Y1346" s="10">
        <v>49.95</v>
      </c>
      <c r="Z1346" s="12">
        <v>5</v>
      </c>
      <c r="AA1346" s="10">
        <v>147</v>
      </c>
      <c r="AB1346" s="6">
        <v>6</v>
      </c>
      <c r="AD1346" s="2">
        <f t="shared" si="245"/>
        <v>0.80369404079288098</v>
      </c>
      <c r="AE1346" s="58">
        <f t="shared" si="246"/>
        <v>-0.38161674370410337</v>
      </c>
      <c r="AF1346" s="58">
        <f t="shared" si="247"/>
        <v>0.89787077143533833</v>
      </c>
      <c r="AG1346" s="57">
        <f t="shared" si="248"/>
        <v>-0.46786165884133507</v>
      </c>
      <c r="AH1346" s="59">
        <f t="shared" si="249"/>
        <v>2.0651027743012782</v>
      </c>
      <c r="AI1346" s="60">
        <f t="shared" si="250"/>
        <v>0.72048793939104461</v>
      </c>
    </row>
    <row r="1347" spans="2:35">
      <c r="B1347" s="11"/>
      <c r="E1347" s="27">
        <f t="shared" si="241"/>
        <v>4678789.9894153886</v>
      </c>
      <c r="F1347" s="27">
        <f t="shared" si="242"/>
        <v>7364735.4276990145</v>
      </c>
      <c r="G1347" s="37">
        <f t="shared" si="243"/>
        <v>6365660.008028361</v>
      </c>
      <c r="H1347" s="37">
        <f t="shared" si="244"/>
        <v>6580172.3264501411</v>
      </c>
      <c r="I1347" s="30"/>
      <c r="J1347" s="31"/>
      <c r="K1347" s="10">
        <f t="shared" si="251"/>
        <v>362.84250000000003</v>
      </c>
      <c r="L1347" s="10">
        <f t="shared" si="252"/>
        <v>362.99250000000001</v>
      </c>
      <c r="M1347" s="8">
        <v>43197</v>
      </c>
      <c r="N1347" s="16">
        <v>0.64097222222222217</v>
      </c>
      <c r="O1347" s="6">
        <v>361.95</v>
      </c>
      <c r="P1347" s="1">
        <v>7.8479999999999999</v>
      </c>
      <c r="Q1347" s="1">
        <v>2.4900000000000002</v>
      </c>
      <c r="R1347" s="1">
        <v>0.49</v>
      </c>
      <c r="S1347" s="10">
        <v>-1.2</v>
      </c>
      <c r="T1347" s="10">
        <v>73.14</v>
      </c>
      <c r="U1347" s="10">
        <v>22.05</v>
      </c>
      <c r="V1347" s="12">
        <v>5</v>
      </c>
      <c r="W1347" s="10">
        <v>28.5</v>
      </c>
      <c r="X1347" s="12">
        <v>5</v>
      </c>
      <c r="Y1347" s="10">
        <v>50.34</v>
      </c>
      <c r="Z1347" s="12">
        <v>5</v>
      </c>
      <c r="AA1347" s="10">
        <v>150</v>
      </c>
      <c r="AB1347" s="6">
        <v>6</v>
      </c>
      <c r="AD1347" s="2">
        <f t="shared" si="245"/>
        <v>0.97424240753900015</v>
      </c>
      <c r="AE1347" s="58">
        <f t="shared" si="246"/>
        <v>-0.3445871551256805</v>
      </c>
      <c r="AF1347" s="58">
        <f t="shared" si="247"/>
        <v>0.82915564422695931</v>
      </c>
      <c r="AG1347" s="57">
        <f t="shared" si="248"/>
        <v>-0.81363938588202811</v>
      </c>
      <c r="AH1347" s="59">
        <f t="shared" si="249"/>
        <v>2.0645975541251289</v>
      </c>
      <c r="AI1347" s="60">
        <f t="shared" si="250"/>
        <v>0.60682018511308466</v>
      </c>
    </row>
    <row r="1348" spans="2:35">
      <c r="B1348" s="11"/>
      <c r="E1348" s="27">
        <f t="shared" si="241"/>
        <v>4652968.2619817862</v>
      </c>
      <c r="F1348" s="27" t="e">
        <f t="shared" si="242"/>
        <v>#N/A</v>
      </c>
      <c r="G1348" s="37" t="e">
        <f t="shared" si="243"/>
        <v>#N/A</v>
      </c>
      <c r="H1348" s="37" t="e">
        <f t="shared" si="244"/>
        <v>#N/A</v>
      </c>
      <c r="I1348" s="30"/>
      <c r="J1348" s="31"/>
      <c r="K1348" s="10">
        <f t="shared" si="251"/>
        <v>360.86250000000001</v>
      </c>
      <c r="L1348" s="10">
        <f t="shared" si="252"/>
        <v>361.01100000000002</v>
      </c>
      <c r="M1348" s="8">
        <v>43197</v>
      </c>
      <c r="N1348" s="16">
        <v>0.70833333333333337</v>
      </c>
      <c r="O1348" s="6">
        <v>361.95</v>
      </c>
      <c r="P1348" s="1">
        <v>7.8479999999999999</v>
      </c>
      <c r="Q1348" s="1">
        <v>2.5</v>
      </c>
      <c r="R1348" s="1">
        <v>0</v>
      </c>
      <c r="S1348" s="10">
        <v>-1.8</v>
      </c>
      <c r="T1348" s="10">
        <v>73.02</v>
      </c>
      <c r="U1348" s="10">
        <v>22.35</v>
      </c>
      <c r="V1348" s="12">
        <v>5</v>
      </c>
      <c r="W1348" s="10">
        <v>24</v>
      </c>
      <c r="X1348" s="12">
        <v>5</v>
      </c>
      <c r="Y1348" s="10">
        <v>49.65</v>
      </c>
      <c r="Z1348" s="12">
        <v>5</v>
      </c>
      <c r="AA1348" s="10">
        <v>148.5</v>
      </c>
      <c r="AB1348" s="6">
        <v>6</v>
      </c>
      <c r="AD1348" s="2" t="e">
        <f t="shared" si="245"/>
        <v>#DIV/0!</v>
      </c>
      <c r="AE1348" s="58">
        <f t="shared" si="246"/>
        <v>-0.34288236169558217</v>
      </c>
      <c r="AF1348" s="58" t="e">
        <f t="shared" si="247"/>
        <v>#DIV/0!</v>
      </c>
      <c r="AG1348" s="57" t="str">
        <f t="shared" si="248"/>
        <v/>
      </c>
      <c r="AH1348" s="59" t="e">
        <f t="shared" si="249"/>
        <v>#N/A</v>
      </c>
      <c r="AI1348" s="60" t="e">
        <f t="shared" si="250"/>
        <v>#N/A</v>
      </c>
    </row>
    <row r="1349" spans="2:35">
      <c r="B1349" s="11"/>
      <c r="E1349" s="27">
        <f t="shared" si="241"/>
        <v>5023617.2034334978</v>
      </c>
      <c r="F1349" s="27">
        <f t="shared" si="242"/>
        <v>7224253.0155935967</v>
      </c>
      <c r="G1349" s="37">
        <f t="shared" si="243"/>
        <v>6596402.6794161182</v>
      </c>
      <c r="H1349" s="37">
        <f t="shared" si="244"/>
        <v>6537682.5578757878</v>
      </c>
      <c r="I1349" s="30"/>
      <c r="J1349" s="31"/>
      <c r="K1349" s="10">
        <f t="shared" si="251"/>
        <v>363.39</v>
      </c>
      <c r="L1349" s="10">
        <f t="shared" si="252"/>
        <v>363.53999999999996</v>
      </c>
      <c r="M1349" s="8">
        <v>43197</v>
      </c>
      <c r="N1349" s="16">
        <v>0.7416666666666667</v>
      </c>
      <c r="O1349" s="6">
        <v>361.95</v>
      </c>
      <c r="P1349" s="1">
        <v>7.8479999999999999</v>
      </c>
      <c r="Q1349" s="1">
        <v>2.38</v>
      </c>
      <c r="R1349" s="1">
        <v>0.51</v>
      </c>
      <c r="S1349" s="10">
        <v>-2.2000000000000002</v>
      </c>
      <c r="T1349" s="10">
        <v>72.989999999999995</v>
      </c>
      <c r="U1349" s="10">
        <v>22.56</v>
      </c>
      <c r="V1349" s="12">
        <v>5</v>
      </c>
      <c r="W1349" s="10">
        <v>18</v>
      </c>
      <c r="X1349" s="12">
        <v>5</v>
      </c>
      <c r="Y1349" s="10">
        <v>49.95</v>
      </c>
      <c r="Z1349" s="12">
        <v>5</v>
      </c>
      <c r="AA1349" s="10">
        <v>150</v>
      </c>
      <c r="AB1349" s="6">
        <v>6</v>
      </c>
      <c r="AD1349" s="2">
        <f t="shared" si="245"/>
        <v>0.94474277482979252</v>
      </c>
      <c r="AE1349" s="58">
        <f t="shared" si="246"/>
        <v>-0.36509264639266936</v>
      </c>
      <c r="AF1349" s="58">
        <f t="shared" si="247"/>
        <v>0.85110848330090216</v>
      </c>
      <c r="AG1349" s="57">
        <f t="shared" si="248"/>
        <v>-0.70015080695378296</v>
      </c>
      <c r="AH1349" s="59">
        <f t="shared" si="249"/>
        <v>2.0256381902561471</v>
      </c>
      <c r="AI1349" s="60">
        <f t="shared" si="250"/>
        <v>0.61529765056469277</v>
      </c>
    </row>
    <row r="1350" spans="2:35">
      <c r="B1350" s="11"/>
      <c r="E1350" s="27">
        <f t="shared" si="241"/>
        <v>5283358.8979174923</v>
      </c>
      <c r="F1350" s="27">
        <f t="shared" si="242"/>
        <v>7033841.9989951709</v>
      </c>
      <c r="G1350" s="37">
        <f t="shared" si="243"/>
        <v>6687100.3016252117</v>
      </c>
      <c r="H1350" s="37">
        <f t="shared" si="244"/>
        <v>6437853.0629347907</v>
      </c>
      <c r="I1350" s="30"/>
      <c r="J1350" s="31"/>
      <c r="K1350" s="10">
        <f t="shared" si="251"/>
        <v>361.53750000000002</v>
      </c>
      <c r="L1350" s="10">
        <f t="shared" si="252"/>
        <v>361.69499999999999</v>
      </c>
      <c r="M1350" s="8">
        <v>43197</v>
      </c>
      <c r="N1350" s="16">
        <v>0.83124999999999993</v>
      </c>
      <c r="O1350" s="6">
        <v>361.95</v>
      </c>
      <c r="P1350" s="1">
        <v>7.8479999999999999</v>
      </c>
      <c r="Q1350" s="1">
        <v>2.31</v>
      </c>
      <c r="R1350" s="1">
        <v>0.54</v>
      </c>
      <c r="S1350" s="10">
        <v>-3.7</v>
      </c>
      <c r="T1350" s="10">
        <v>72.63</v>
      </c>
      <c r="U1350" s="10">
        <v>22.35</v>
      </c>
      <c r="V1350" s="12">
        <v>5</v>
      </c>
      <c r="W1350" s="10">
        <v>30</v>
      </c>
      <c r="X1350" s="12">
        <v>5</v>
      </c>
      <c r="Y1350" s="10">
        <v>49.77</v>
      </c>
      <c r="Z1350" s="12">
        <v>5</v>
      </c>
      <c r="AA1350" s="10">
        <v>157.5</v>
      </c>
      <c r="AB1350" s="6">
        <v>6</v>
      </c>
      <c r="AD1350" s="2">
        <f t="shared" si="245"/>
        <v>0.90340162175886807</v>
      </c>
      <c r="AE1350" s="58">
        <f t="shared" si="246"/>
        <v>-0.37970986966112208</v>
      </c>
      <c r="AF1350" s="58">
        <f t="shared" si="247"/>
        <v>0.87180591176604827</v>
      </c>
      <c r="AG1350" s="57">
        <f t="shared" si="248"/>
        <v>-0.59580190332480232</v>
      </c>
      <c r="AH1350" s="59">
        <f t="shared" si="249"/>
        <v>2.0138716561795715</v>
      </c>
      <c r="AI1350" s="60">
        <f t="shared" si="250"/>
        <v>0.6360246536726466</v>
      </c>
    </row>
    <row r="1351" spans="2:35">
      <c r="B1351" s="11"/>
      <c r="E1351" s="27">
        <f t="shared" si="241"/>
        <v>4815292.2618542323</v>
      </c>
      <c r="F1351" s="27">
        <f t="shared" si="242"/>
        <v>7319969.6463213898</v>
      </c>
      <c r="G1351" s="37">
        <f t="shared" si="243"/>
        <v>6465274.3410597909</v>
      </c>
      <c r="H1351" s="37">
        <f t="shared" si="244"/>
        <v>6569572.4332348993</v>
      </c>
      <c r="I1351" s="30"/>
      <c r="J1351" s="31"/>
      <c r="K1351" s="10">
        <f t="shared" si="251"/>
        <v>361.21499999999997</v>
      </c>
      <c r="L1351" s="10">
        <f t="shared" si="252"/>
        <v>361.36950000000002</v>
      </c>
      <c r="M1351" s="8">
        <v>43197</v>
      </c>
      <c r="N1351" s="16">
        <v>0.87152777777777779</v>
      </c>
      <c r="O1351" s="6">
        <v>361.95</v>
      </c>
      <c r="P1351" s="1">
        <v>7.8479999999999999</v>
      </c>
      <c r="Q1351" s="1">
        <v>2.4500000000000002</v>
      </c>
      <c r="R1351" s="1">
        <v>0.5</v>
      </c>
      <c r="S1351" s="10">
        <v>-3.7</v>
      </c>
      <c r="T1351" s="10">
        <v>73.17</v>
      </c>
      <c r="U1351" s="10">
        <v>22.08</v>
      </c>
      <c r="V1351" s="12">
        <v>5</v>
      </c>
      <c r="W1351" s="10">
        <v>28.5</v>
      </c>
      <c r="X1351" s="12">
        <v>5</v>
      </c>
      <c r="Y1351" s="10">
        <v>49.98</v>
      </c>
      <c r="Z1351" s="12">
        <v>5</v>
      </c>
      <c r="AA1351" s="10">
        <v>154.5</v>
      </c>
      <c r="AB1351" s="6">
        <v>6</v>
      </c>
      <c r="AD1351" s="2">
        <f t="shared" si="245"/>
        <v>0.95758726104466341</v>
      </c>
      <c r="AE1351" s="58">
        <f t="shared" si="246"/>
        <v>-0.35197398240857658</v>
      </c>
      <c r="AF1351" s="58">
        <f t="shared" si="247"/>
        <v>0.83733540674177565</v>
      </c>
      <c r="AG1351" s="57">
        <f t="shared" si="248"/>
        <v>-0.77100544253950143</v>
      </c>
      <c r="AH1351" s="59">
        <f t="shared" si="249"/>
        <v>2.0514717465173509</v>
      </c>
      <c r="AI1351" s="60">
        <f t="shared" si="250"/>
        <v>0.61315538755472088</v>
      </c>
    </row>
    <row r="1352" spans="2:35">
      <c r="B1352" s="11"/>
      <c r="E1352" s="27">
        <f t="shared" si="241"/>
        <v>4953295.815810198</v>
      </c>
      <c r="F1352" s="27">
        <f t="shared" si="242"/>
        <v>5733567.2292129928</v>
      </c>
      <c r="G1352" s="37">
        <f t="shared" si="243"/>
        <v>5751436.4060160751</v>
      </c>
      <c r="H1352" s="37">
        <f t="shared" si="244"/>
        <v>5331991.1733510671</v>
      </c>
      <c r="I1352" s="30"/>
      <c r="J1352" s="31"/>
      <c r="K1352" s="10">
        <f t="shared" si="251"/>
        <v>362.41499999999996</v>
      </c>
      <c r="L1352" s="10">
        <f t="shared" si="252"/>
        <v>362.56950000000001</v>
      </c>
      <c r="M1352" s="8">
        <v>43197</v>
      </c>
      <c r="N1352" s="16">
        <v>0.95694444444444438</v>
      </c>
      <c r="O1352" s="6">
        <v>361.95</v>
      </c>
      <c r="P1352" s="1">
        <v>7.8479999999999999</v>
      </c>
      <c r="Q1352" s="1">
        <v>2.42</v>
      </c>
      <c r="R1352" s="1">
        <v>0.79</v>
      </c>
      <c r="S1352" s="10">
        <v>-6.5</v>
      </c>
      <c r="T1352" s="10">
        <v>73.260000000000005</v>
      </c>
      <c r="U1352" s="10">
        <v>22.47</v>
      </c>
      <c r="V1352" s="12">
        <v>5</v>
      </c>
      <c r="W1352" s="10">
        <v>28.5</v>
      </c>
      <c r="X1352" s="12">
        <v>5</v>
      </c>
      <c r="Y1352" s="10">
        <v>49.83</v>
      </c>
      <c r="Z1352" s="12">
        <v>5</v>
      </c>
      <c r="AA1352" s="10">
        <v>154.5</v>
      </c>
      <c r="AB1352" s="6">
        <v>6</v>
      </c>
      <c r="AD1352" s="2">
        <f t="shared" si="245"/>
        <v>0.66953529377413745</v>
      </c>
      <c r="AE1352" s="58">
        <f t="shared" si="246"/>
        <v>-0.35813964731023529</v>
      </c>
      <c r="AF1352" s="58">
        <f t="shared" si="247"/>
        <v>0.91165077513062465</v>
      </c>
      <c r="AG1352" s="57">
        <f t="shared" si="248"/>
        <v>-0.40171494434013266</v>
      </c>
      <c r="AH1352" s="59">
        <f t="shared" si="249"/>
        <v>2.2061948758161116</v>
      </c>
      <c r="AI1352" s="60">
        <f t="shared" si="250"/>
        <v>0.88981267075822645</v>
      </c>
    </row>
    <row r="1353" spans="2:35">
      <c r="B1353" s="11"/>
      <c r="E1353" s="27">
        <f t="shared" si="241"/>
        <v>5581140.1226493372</v>
      </c>
      <c r="F1353" s="27">
        <f t="shared" si="242"/>
        <v>7263964.3997801347</v>
      </c>
      <c r="G1353" s="37">
        <f t="shared" si="243"/>
        <v>7010311.3792715184</v>
      </c>
      <c r="H1353" s="37">
        <f t="shared" si="244"/>
        <v>6682892.471257586</v>
      </c>
      <c r="I1353" s="30"/>
      <c r="J1353" s="31"/>
      <c r="K1353" s="10">
        <f t="shared" si="251"/>
        <v>361.32750000000004</v>
      </c>
      <c r="L1353" s="10">
        <f t="shared" si="252"/>
        <v>361.47450000000003</v>
      </c>
      <c r="M1353" s="8">
        <v>43197</v>
      </c>
      <c r="N1353" s="16">
        <v>0.96388888888888891</v>
      </c>
      <c r="O1353" s="6">
        <v>361.95</v>
      </c>
      <c r="P1353" s="1">
        <v>7.8479999999999999</v>
      </c>
      <c r="Q1353" s="1">
        <v>2.25</v>
      </c>
      <c r="R1353" s="1">
        <v>0.52</v>
      </c>
      <c r="S1353" s="10">
        <v>-7.1</v>
      </c>
      <c r="T1353" s="10">
        <v>72.84</v>
      </c>
      <c r="U1353" s="10">
        <v>21.96</v>
      </c>
      <c r="V1353" s="12">
        <v>5</v>
      </c>
      <c r="W1353" s="10">
        <v>28.5</v>
      </c>
      <c r="X1353" s="12">
        <v>5</v>
      </c>
      <c r="Y1353" s="10">
        <v>50.13</v>
      </c>
      <c r="Z1353" s="12">
        <v>5</v>
      </c>
      <c r="AA1353" s="10">
        <v>147</v>
      </c>
      <c r="AB1353" s="6">
        <v>6</v>
      </c>
      <c r="AD1353" s="2">
        <f t="shared" si="245"/>
        <v>0.92416098414300141</v>
      </c>
      <c r="AE1353" s="58">
        <f t="shared" si="246"/>
        <v>-0.3940183834789911</v>
      </c>
      <c r="AF1353" s="58">
        <f t="shared" si="247"/>
        <v>0.87850670207610737</v>
      </c>
      <c r="AG1353" s="57">
        <f t="shared" si="248"/>
        <v>-0.56254920948916143</v>
      </c>
      <c r="AH1353" s="59">
        <f t="shared" si="249"/>
        <v>1.9766400796712416</v>
      </c>
      <c r="AI1353" s="60">
        <f t="shared" si="250"/>
        <v>0.60779659757353466</v>
      </c>
    </row>
    <row r="1354" spans="2:35">
      <c r="B1354" s="11"/>
      <c r="E1354" s="27">
        <f t="shared" ref="E1354:E1417" si="253">IF(ISNUMBER((2*Q1354*1000-O1354*P1354*$C$3-2*Q1354*1000*SQRT(1-O1354*P1354*$C$3/(Q1354*1000)-(O1354*P1354*$C$3/(2*Q1354*1000))^2*TAN(S1354*PI()/180)^2))/((O1354*10^-6)^2*$C$2)),(2*Q1354*1000-O1354*P1354*$C$3-2*Q1354*1000*SQRT(1-O1354*P1354*$C$3/(Q1354*1000)-(O1354*P1354*$C$3/(2*Q1354*1000))^2*TAN(S1354*PI()/180)^2))/((O1354*10^-6)^2*$C$2),#N/A)</f>
        <v>5302243.8373472607</v>
      </c>
      <c r="F1354" s="27">
        <f t="shared" ref="F1354:F1417" si="254">IF(ISNUMBER((2*R1354*1000+O1354*P1354*$C$3-2*R1354*1000*SQRT(1+O1354*P1354*$C$3/(R1354*1000)-(O1354*P1354*$C$3)^2*TAN(S1354*PI()/180)^2/(4*(R1354*1000)^2)))/((O1354*10^-6)^2*$C$2)),(2*R1354*1000+O1354*P1354*$C$3-2*R1354*1000*SQRT(1+O1354*P1354*$C$3/(R1354*1000)-(O1354*P1354*$C$3)^2*TAN(S1354*PI()/180)^2/(4*(R1354*1000)^2)))/((O1354*10^-6)^2*$C$2),#N/A)</f>
        <v>7979467.6486092787</v>
      </c>
      <c r="G1354" s="37">
        <f t="shared" ref="G1354:G1417" si="255">IF(ISNUMBER((2*AH1354*1000-O1354*P1354*$C$3-2*AH1354*1000*SQRT(1-O1354*P1354*$C$3/(AH1354*1000)-(O1354*P1354*$C$3/(2*AH1354*1000))^2*TAN(S1354*PI()/180)^2))/((O1354*10^-6)^2*$C$2)),(2*AH1354*1000-O1354*P1354*$C$3-2*AH1354*1000*SQRT(1-O1354*P1354*$C$3/(AH1354*1000)-(O1354*P1354*$C$3/(2*AH1354*1000))^2*TAN(S1354*PI()/180)^2))/((O1354*10^-6)^2*$C$2),#N/A)</f>
        <v>7208150.141652043</v>
      </c>
      <c r="H1354" s="37">
        <f t="shared" ref="H1354:H1417" si="256">IF(ISNUMBER((2*AI1354*1000+O1354*P1354*$C$3-2*AI1354*1000*SQRT(1+O1354*P1354*$C$3/(AI1354*1000)-(O1354*P1354*$C$3)^2*TAN(S1354*PI()/180)^2/(4*(AI1354*1000)^2)))/((O1354*10^-6)^2*$C$2)),(2*AI1354*1000+O1354*P1354*$C$3-2*AI1354*1000*SQRT(1+O1354*P1354*$C$3/(AI1354*1000)-(O1354*P1354*$C$3)^2*TAN(S1354*PI()/180)^2/(4*(AI1354*1000)^2)))/((O1354*10^-6)^2*$C$2),#N/A)</f>
        <v>7208785.2581180623</v>
      </c>
      <c r="I1354" s="30"/>
      <c r="J1354" s="31"/>
      <c r="K1354" s="10">
        <f t="shared" si="251"/>
        <v>361.77</v>
      </c>
      <c r="L1354" s="10">
        <f t="shared" si="252"/>
        <v>361.91549999999995</v>
      </c>
      <c r="M1354" s="8">
        <v>43197</v>
      </c>
      <c r="N1354" s="16">
        <v>0.98125000000000007</v>
      </c>
      <c r="O1354" s="6">
        <v>361.95</v>
      </c>
      <c r="P1354" s="1">
        <v>7.8479999999999999</v>
      </c>
      <c r="Q1354" s="1">
        <v>2.3199999999999998</v>
      </c>
      <c r="R1354" s="1">
        <v>0.43</v>
      </c>
      <c r="S1354" s="10">
        <v>-6.8</v>
      </c>
      <c r="T1354" s="10">
        <v>73.2</v>
      </c>
      <c r="U1354" s="10">
        <v>22.2</v>
      </c>
      <c r="V1354" s="12">
        <v>5</v>
      </c>
      <c r="W1354" s="10">
        <v>28.5</v>
      </c>
      <c r="X1354" s="12">
        <v>5</v>
      </c>
      <c r="Y1354" s="10">
        <v>49.98</v>
      </c>
      <c r="Z1354" s="12">
        <v>5</v>
      </c>
      <c r="AA1354" s="10">
        <v>145.5</v>
      </c>
      <c r="AB1354" s="6">
        <v>6</v>
      </c>
      <c r="AD1354" s="2">
        <f t="shared" ref="AD1354:AD1417" si="257">SQRT(1+O1354*P1354*$C$3/(R1354*1000)-1/4*(O1354*P1354*$C$3/(R1354*1000))^2*TAN(S1354*PI()/180)^2)-1</f>
        <v>1.0649994863358145</v>
      </c>
      <c r="AE1354" s="58">
        <f t="shared" ref="AE1354:AE1417" si="258">SQRT(1-O1354*P1354*$C$3/(Q1354*1000)-1/4*(O1354*P1354*$C$3/(Q1354*1000))^2*TAN(S1354*PI()/180)^2)-1</f>
        <v>-0.37833046093526734</v>
      </c>
      <c r="AF1354" s="58">
        <f t="shared" ref="AF1354:AF1417" si="259">(O1354*P1354*$C$3-SQRT((O1354*P1354*$C$3)^2+4*Q1354*1000*R1354*1000*10^(-$AI$2/10)*AD1354*AE1354))/(2*R1354*1000*10^(-$AI$2/10)*AD1354)</f>
        <v>0.83905703570806323</v>
      </c>
      <c r="AG1354" s="57">
        <f t="shared" ref="AG1354:AG1417" si="260">IF(ISNUMBER(AF1354),IF(AF1354&lt;=1,10*LOG10(AF1354),0),"")</f>
        <v>-0.76208516583252062</v>
      </c>
      <c r="AH1354" s="59">
        <f t="shared" ref="AH1354:AH1417" si="261">IF(ISNUMBER(AG1354),Q1354*10^(AG1354/10),#N/A)</f>
        <v>1.9466123228427066</v>
      </c>
      <c r="AI1354" s="60">
        <f t="shared" ref="AI1354:AI1417" si="262">IF(ISNUMBER(AG1354),R1354*10^((-AG1354+$AI$2)/10),#N/A)</f>
        <v>0.52623165866748489</v>
      </c>
    </row>
    <row r="1355" spans="2:35">
      <c r="B1355" s="11"/>
      <c r="E1355" s="27">
        <f t="shared" si="253"/>
        <v>5506284.213026681</v>
      </c>
      <c r="F1355" s="27">
        <f t="shared" si="254"/>
        <v>7477142.2704689084</v>
      </c>
      <c r="G1355" s="37">
        <f t="shared" si="255"/>
        <v>7078737.9673736198</v>
      </c>
      <c r="H1355" s="37">
        <f t="shared" si="256"/>
        <v>6834220.6517590694</v>
      </c>
      <c r="I1355" s="30"/>
      <c r="J1355" s="31"/>
      <c r="K1355" s="10">
        <f t="shared" ref="K1355:K1418" si="263">U1355*V1355+W1355*X1355/1000+Y1355*Z1355+AA1355/1000*(AB1355-1)</f>
        <v>362.84250000000003</v>
      </c>
      <c r="L1355" s="10">
        <f t="shared" ref="L1355:L1418" si="264">U1355*V1355+W1355*X1355/1000+Y1355*Z1355+AA1355/1000*AB1355</f>
        <v>362.99100000000004</v>
      </c>
      <c r="M1355" s="8">
        <v>43198</v>
      </c>
      <c r="N1355" s="16">
        <v>7.9861111111111105E-2</v>
      </c>
      <c r="O1355" s="6">
        <v>361.95</v>
      </c>
      <c r="P1355" s="1">
        <v>7.8479999999999999</v>
      </c>
      <c r="Q1355" s="1">
        <v>2.2799999999999998</v>
      </c>
      <c r="R1355" s="1">
        <v>0.5</v>
      </c>
      <c r="S1355" s="10">
        <v>-8.6999999999999993</v>
      </c>
      <c r="T1355" s="10">
        <v>73.17</v>
      </c>
      <c r="U1355" s="10">
        <v>21.9</v>
      </c>
      <c r="V1355" s="12">
        <v>5</v>
      </c>
      <c r="W1355" s="10">
        <v>30</v>
      </c>
      <c r="X1355" s="12">
        <v>5</v>
      </c>
      <c r="Y1355" s="10">
        <v>50.49</v>
      </c>
      <c r="Z1355" s="12">
        <v>5</v>
      </c>
      <c r="AA1355" s="10">
        <v>148.5</v>
      </c>
      <c r="AB1355" s="6">
        <v>6</v>
      </c>
      <c r="AD1355" s="2">
        <f t="shared" si="257"/>
        <v>0.9476521806950986</v>
      </c>
      <c r="AE1355" s="58">
        <f t="shared" si="258"/>
        <v>-0.38779626950383228</v>
      </c>
      <c r="AF1355" s="58">
        <f t="shared" si="259"/>
        <v>0.86642756864284542</v>
      </c>
      <c r="AG1355" s="57">
        <f t="shared" si="260"/>
        <v>-0.62267737455014682</v>
      </c>
      <c r="AH1355" s="59">
        <f t="shared" si="261"/>
        <v>1.9754548565056873</v>
      </c>
      <c r="AI1355" s="60">
        <f t="shared" si="262"/>
        <v>0.59256738175846457</v>
      </c>
    </row>
    <row r="1356" spans="2:35">
      <c r="B1356" s="11"/>
      <c r="E1356" s="27">
        <f t="shared" si="253"/>
        <v>4951243.0659314319</v>
      </c>
      <c r="F1356" s="27">
        <f t="shared" si="254"/>
        <v>6473994.7720847894</v>
      </c>
      <c r="G1356" s="37">
        <f t="shared" si="255"/>
        <v>6149468.1964940457</v>
      </c>
      <c r="H1356" s="37">
        <f t="shared" si="256"/>
        <v>5911665.8611027095</v>
      </c>
      <c r="I1356" s="30"/>
      <c r="J1356" s="31"/>
      <c r="K1356" s="10">
        <f t="shared" si="263"/>
        <v>362.84249999999997</v>
      </c>
      <c r="L1356" s="10">
        <f t="shared" si="264"/>
        <v>362.99099999999999</v>
      </c>
      <c r="M1356" s="8">
        <v>43198</v>
      </c>
      <c r="N1356" s="16">
        <v>0.24652777777777779</v>
      </c>
      <c r="O1356" s="6">
        <v>361.95</v>
      </c>
      <c r="P1356" s="1">
        <v>7.8479999999999999</v>
      </c>
      <c r="Q1356" s="1">
        <v>2.42</v>
      </c>
      <c r="R1356" s="1">
        <v>0.64</v>
      </c>
      <c r="S1356" s="10">
        <v>-6.4</v>
      </c>
      <c r="T1356" s="10">
        <v>72.87</v>
      </c>
      <c r="U1356" s="10">
        <v>22.41</v>
      </c>
      <c r="V1356" s="12">
        <v>5</v>
      </c>
      <c r="W1356" s="10">
        <v>30</v>
      </c>
      <c r="X1356" s="12">
        <v>5</v>
      </c>
      <c r="Y1356" s="10">
        <v>49.98</v>
      </c>
      <c r="Z1356" s="12">
        <v>5</v>
      </c>
      <c r="AA1356" s="10">
        <v>148.5</v>
      </c>
      <c r="AB1356" s="6">
        <v>6</v>
      </c>
      <c r="AD1356" s="2">
        <f t="shared" si="257"/>
        <v>0.78989250215224183</v>
      </c>
      <c r="AE1356" s="58">
        <f t="shared" si="258"/>
        <v>-0.35811283803007776</v>
      </c>
      <c r="AF1356" s="58">
        <f t="shared" si="259"/>
        <v>0.87645276451375975</v>
      </c>
      <c r="AG1356" s="57">
        <f t="shared" si="260"/>
        <v>-0.57271484777039983</v>
      </c>
      <c r="AH1356" s="59">
        <f t="shared" si="261"/>
        <v>2.1210156901232984</v>
      </c>
      <c r="AI1356" s="60">
        <f t="shared" si="262"/>
        <v>0.7498103980904931</v>
      </c>
    </row>
    <row r="1357" spans="2:35">
      <c r="B1357" s="11"/>
      <c r="E1357" s="27">
        <f t="shared" si="253"/>
        <v>5064240.410492843</v>
      </c>
      <c r="F1357" s="27">
        <f t="shared" si="254"/>
        <v>7337382.0130241821</v>
      </c>
      <c r="G1357" s="37">
        <f t="shared" si="255"/>
        <v>6674746.8904867303</v>
      </c>
      <c r="H1357" s="37">
        <f t="shared" si="256"/>
        <v>6629446.6760160774</v>
      </c>
      <c r="I1357" s="30"/>
      <c r="J1357" s="31"/>
      <c r="K1357" s="10">
        <f t="shared" si="263"/>
        <v>362.84999999999997</v>
      </c>
      <c r="L1357" s="10">
        <f t="shared" si="264"/>
        <v>363.00149999999996</v>
      </c>
      <c r="M1357" s="8">
        <v>43198</v>
      </c>
      <c r="N1357" s="16">
        <v>0.26527777777777778</v>
      </c>
      <c r="O1357" s="6">
        <v>361.95</v>
      </c>
      <c r="P1357" s="1">
        <v>7.8479999999999999</v>
      </c>
      <c r="Q1357" s="1">
        <v>2.39</v>
      </c>
      <c r="R1357" s="1">
        <v>0.51</v>
      </c>
      <c r="S1357" s="10">
        <v>-7.1</v>
      </c>
      <c r="T1357" s="10">
        <v>73.11</v>
      </c>
      <c r="U1357" s="10">
        <v>22.2</v>
      </c>
      <c r="V1357" s="12">
        <v>5</v>
      </c>
      <c r="W1357" s="10">
        <v>28.5</v>
      </c>
      <c r="X1357" s="12">
        <v>5</v>
      </c>
      <c r="Y1357" s="10">
        <v>50.19</v>
      </c>
      <c r="Z1357" s="12">
        <v>5</v>
      </c>
      <c r="AA1357" s="10">
        <v>151.5</v>
      </c>
      <c r="AB1357" s="6">
        <v>6</v>
      </c>
      <c r="AD1357" s="2">
        <f t="shared" si="257"/>
        <v>0.93773196404299108</v>
      </c>
      <c r="AE1357" s="58">
        <f t="shared" si="258"/>
        <v>-0.36410226801752121</v>
      </c>
      <c r="AF1357" s="58">
        <f t="shared" si="259"/>
        <v>0.84913772214458527</v>
      </c>
      <c r="AG1357" s="57">
        <f t="shared" si="260"/>
        <v>-0.71021865566768172</v>
      </c>
      <c r="AH1357" s="59">
        <f t="shared" si="261"/>
        <v>2.0294391559255587</v>
      </c>
      <c r="AI1357" s="60">
        <f t="shared" si="262"/>
        <v>0.61672569301020252</v>
      </c>
    </row>
    <row r="1358" spans="2:35">
      <c r="B1358" s="11"/>
      <c r="E1358" s="27">
        <f t="shared" si="253"/>
        <v>4681586.4125736551</v>
      </c>
      <c r="F1358" s="27">
        <f t="shared" si="254"/>
        <v>6627821.3397659371</v>
      </c>
      <c r="G1358" s="37">
        <f t="shared" si="255"/>
        <v>6029775.6387301954</v>
      </c>
      <c r="H1358" s="37">
        <f t="shared" si="256"/>
        <v>5980158.3491459591</v>
      </c>
      <c r="I1358" s="30"/>
      <c r="J1358" s="31"/>
      <c r="K1358" s="10">
        <f t="shared" si="263"/>
        <v>362.39249999999998</v>
      </c>
      <c r="L1358" s="10">
        <f t="shared" si="264"/>
        <v>362.54249999999996</v>
      </c>
      <c r="M1358" s="8">
        <v>43197</v>
      </c>
      <c r="N1358" s="16">
        <v>0.54861111111111105</v>
      </c>
      <c r="O1358" s="6">
        <v>361.8</v>
      </c>
      <c r="P1358" s="1">
        <v>7.8479999999999999</v>
      </c>
      <c r="Q1358" s="1">
        <v>2.4900000000000002</v>
      </c>
      <c r="R1358" s="1">
        <v>0.6</v>
      </c>
      <c r="S1358" s="10">
        <v>-2</v>
      </c>
      <c r="T1358" s="10">
        <v>73.349999999999994</v>
      </c>
      <c r="U1358" s="10">
        <v>22.23</v>
      </c>
      <c r="V1358" s="12">
        <v>5</v>
      </c>
      <c r="W1358" s="10">
        <v>28.5</v>
      </c>
      <c r="X1358" s="12">
        <v>5</v>
      </c>
      <c r="Y1358" s="10">
        <v>50.07</v>
      </c>
      <c r="Z1358" s="12">
        <v>5</v>
      </c>
      <c r="AA1358" s="10">
        <v>150</v>
      </c>
      <c r="AB1358" s="6">
        <v>6</v>
      </c>
      <c r="AD1358" s="2">
        <f t="shared" si="257"/>
        <v>0.83424783789039458</v>
      </c>
      <c r="AE1358" s="58">
        <f t="shared" si="258"/>
        <v>-0.34445521483747088</v>
      </c>
      <c r="AF1358" s="58">
        <f t="shared" si="259"/>
        <v>0.85533915077035394</v>
      </c>
      <c r="AG1358" s="57">
        <f t="shared" si="260"/>
        <v>-0.67861648894074866</v>
      </c>
      <c r="AH1358" s="59">
        <f t="shared" si="261"/>
        <v>2.1297944854181812</v>
      </c>
      <c r="AI1358" s="60">
        <f t="shared" si="262"/>
        <v>0.72029914501863568</v>
      </c>
    </row>
    <row r="1359" spans="2:35">
      <c r="B1359" s="11"/>
      <c r="E1359" s="27">
        <f t="shared" si="253"/>
        <v>4705951.1079383967</v>
      </c>
      <c r="F1359" s="27">
        <f t="shared" si="254"/>
        <v>6807210.213196313</v>
      </c>
      <c r="G1359" s="37">
        <f t="shared" si="255"/>
        <v>6134260.9795447495</v>
      </c>
      <c r="H1359" s="37">
        <f t="shared" si="256"/>
        <v>6130714.4737826791</v>
      </c>
      <c r="I1359" s="30"/>
      <c r="J1359" s="31"/>
      <c r="K1359" s="10">
        <f t="shared" si="263"/>
        <v>362.71499999999997</v>
      </c>
      <c r="L1359" s="10">
        <f t="shared" si="264"/>
        <v>362.86950000000002</v>
      </c>
      <c r="M1359" s="8">
        <v>43197</v>
      </c>
      <c r="N1359" s="16">
        <v>0.65625</v>
      </c>
      <c r="O1359" s="6">
        <v>361.8</v>
      </c>
      <c r="P1359" s="1">
        <v>7.8479999999999999</v>
      </c>
      <c r="Q1359" s="1">
        <v>2.48</v>
      </c>
      <c r="R1359" s="1">
        <v>0.56999999999999995</v>
      </c>
      <c r="S1359" s="10">
        <v>-1</v>
      </c>
      <c r="T1359" s="10">
        <v>73.319999999999993</v>
      </c>
      <c r="U1359" s="10">
        <v>22.44</v>
      </c>
      <c r="V1359" s="12">
        <v>5</v>
      </c>
      <c r="W1359" s="10">
        <v>28.5</v>
      </c>
      <c r="X1359" s="12">
        <v>5</v>
      </c>
      <c r="Y1359" s="10">
        <v>49.92</v>
      </c>
      <c r="Z1359" s="12">
        <v>5</v>
      </c>
      <c r="AA1359" s="10">
        <v>154.5</v>
      </c>
      <c r="AB1359" s="6">
        <v>6</v>
      </c>
      <c r="AD1359" s="2">
        <f t="shared" si="257"/>
        <v>0.86821702153172442</v>
      </c>
      <c r="AE1359" s="58">
        <f t="shared" si="258"/>
        <v>-0.34615439855681185</v>
      </c>
      <c r="AF1359" s="58">
        <f t="shared" si="259"/>
        <v>0.84987509147460805</v>
      </c>
      <c r="AG1359" s="57">
        <f t="shared" si="260"/>
        <v>-0.70644899073410894</v>
      </c>
      <c r="AH1359" s="59">
        <f t="shared" si="261"/>
        <v>2.1076902268570281</v>
      </c>
      <c r="AI1359" s="60">
        <f t="shared" si="262"/>
        <v>0.68868362177231346</v>
      </c>
    </row>
    <row r="1360" spans="2:35">
      <c r="B1360" s="11"/>
      <c r="E1360" s="27">
        <f t="shared" si="253"/>
        <v>5018250.3925661929</v>
      </c>
      <c r="F1360" s="27">
        <f t="shared" si="254"/>
        <v>7219351.9529185081</v>
      </c>
      <c r="G1360" s="37">
        <f t="shared" si="255"/>
        <v>6589797.5292299511</v>
      </c>
      <c r="H1360" s="37">
        <f t="shared" si="256"/>
        <v>6532864.2559839245</v>
      </c>
      <c r="I1360" s="30"/>
      <c r="J1360" s="31"/>
      <c r="K1360" s="10">
        <f t="shared" si="263"/>
        <v>359.11500000000001</v>
      </c>
      <c r="L1360" s="10">
        <f t="shared" si="264"/>
        <v>359.11950000000002</v>
      </c>
      <c r="M1360" s="8">
        <v>43197</v>
      </c>
      <c r="N1360" s="16">
        <v>0.72222222222222221</v>
      </c>
      <c r="O1360" s="6">
        <v>361.8</v>
      </c>
      <c r="P1360" s="1">
        <v>7.8479999999999999</v>
      </c>
      <c r="Q1360" s="1">
        <v>2.38</v>
      </c>
      <c r="R1360" s="1">
        <v>0.51</v>
      </c>
      <c r="S1360" s="10">
        <v>-1.5</v>
      </c>
      <c r="T1360" s="10">
        <v>72.75</v>
      </c>
      <c r="U1360" s="10">
        <v>22.02</v>
      </c>
      <c r="V1360" s="12">
        <v>5</v>
      </c>
      <c r="W1360" s="10">
        <v>28.5</v>
      </c>
      <c r="X1360" s="12">
        <v>5</v>
      </c>
      <c r="Y1360" s="10">
        <v>49.77</v>
      </c>
      <c r="Z1360" s="12">
        <v>5</v>
      </c>
      <c r="AA1360" s="10">
        <v>4.5</v>
      </c>
      <c r="AB1360" s="6">
        <v>6</v>
      </c>
      <c r="AD1360" s="2">
        <f t="shared" si="257"/>
        <v>0.94484018872940467</v>
      </c>
      <c r="AE1360" s="58">
        <f t="shared" si="258"/>
        <v>-0.36484249809123259</v>
      </c>
      <c r="AF1360" s="58">
        <f t="shared" si="259"/>
        <v>0.85101291389291023</v>
      </c>
      <c r="AG1360" s="57">
        <f t="shared" si="260"/>
        <v>-0.70063849563029801</v>
      </c>
      <c r="AH1360" s="59">
        <f t="shared" si="261"/>
        <v>2.025410735065126</v>
      </c>
      <c r="AI1360" s="60">
        <f t="shared" si="262"/>
        <v>0.61536674896642474</v>
      </c>
    </row>
    <row r="1361" spans="2:35">
      <c r="B1361" s="11"/>
      <c r="E1361" s="27">
        <f t="shared" si="253"/>
        <v>5137629.7315780139</v>
      </c>
      <c r="F1361" s="27">
        <f t="shared" si="254"/>
        <v>7033490.188100812</v>
      </c>
      <c r="G1361" s="37">
        <f t="shared" si="255"/>
        <v>6582521.5792324953</v>
      </c>
      <c r="H1361" s="37">
        <f t="shared" si="256"/>
        <v>6405630.9850498429</v>
      </c>
      <c r="I1361" s="30"/>
      <c r="J1361" s="31"/>
      <c r="K1361" s="10">
        <f t="shared" si="263"/>
        <v>361.5</v>
      </c>
      <c r="L1361" s="10">
        <f t="shared" si="264"/>
        <v>361.6515</v>
      </c>
      <c r="M1361" s="8">
        <v>43197</v>
      </c>
      <c r="N1361" s="16">
        <v>0.83472222222222225</v>
      </c>
      <c r="O1361" s="6">
        <v>361.8</v>
      </c>
      <c r="P1361" s="1">
        <v>7.8479999999999999</v>
      </c>
      <c r="Q1361" s="1">
        <v>2.35</v>
      </c>
      <c r="R1361" s="1">
        <v>0.54</v>
      </c>
      <c r="S1361" s="10">
        <v>-3.6</v>
      </c>
      <c r="T1361" s="10">
        <v>73.17</v>
      </c>
      <c r="U1361" s="10">
        <v>22.47</v>
      </c>
      <c r="V1361" s="12">
        <v>5</v>
      </c>
      <c r="W1361" s="10">
        <v>28.5</v>
      </c>
      <c r="X1361" s="12">
        <v>5</v>
      </c>
      <c r="Y1361" s="10">
        <v>49.65</v>
      </c>
      <c r="Z1361" s="12">
        <v>5</v>
      </c>
      <c r="AA1361" s="10">
        <v>151.5</v>
      </c>
      <c r="AB1361" s="6">
        <v>6</v>
      </c>
      <c r="AD1361" s="2">
        <f t="shared" si="257"/>
        <v>0.90321834631300502</v>
      </c>
      <c r="AE1361" s="58">
        <f t="shared" si="258"/>
        <v>-0.37110428865007361</v>
      </c>
      <c r="AF1361" s="58">
        <f t="shared" si="259"/>
        <v>0.86408568924471219</v>
      </c>
      <c r="AG1361" s="57">
        <f t="shared" si="260"/>
        <v>-0.63443187473829465</v>
      </c>
      <c r="AH1361" s="59">
        <f t="shared" si="261"/>
        <v>2.0306013697250735</v>
      </c>
      <c r="AI1361" s="60">
        <f t="shared" si="262"/>
        <v>0.64170725195719935</v>
      </c>
    </row>
    <row r="1362" spans="2:35">
      <c r="B1362" s="11"/>
      <c r="E1362" s="27">
        <f t="shared" si="253"/>
        <v>5056684.2867706819</v>
      </c>
      <c r="F1362" s="27">
        <f t="shared" si="254"/>
        <v>7205264.1176173287</v>
      </c>
      <c r="G1362" s="37">
        <f t="shared" si="255"/>
        <v>6607208.3100466998</v>
      </c>
      <c r="H1362" s="37">
        <f t="shared" si="256"/>
        <v>6524983.4413355961</v>
      </c>
      <c r="I1362" s="30"/>
      <c r="J1362" s="31"/>
      <c r="K1362" s="10">
        <f t="shared" si="263"/>
        <v>363</v>
      </c>
      <c r="L1362" s="10">
        <f t="shared" si="264"/>
        <v>363.1515</v>
      </c>
      <c r="M1362" s="8">
        <v>43197</v>
      </c>
      <c r="N1362" s="16">
        <v>0.89027777777777783</v>
      </c>
      <c r="O1362" s="6">
        <v>361.8</v>
      </c>
      <c r="P1362" s="1">
        <v>7.8479999999999999</v>
      </c>
      <c r="Q1362" s="1">
        <v>2.38</v>
      </c>
      <c r="R1362" s="1">
        <v>0.52</v>
      </c>
      <c r="S1362" s="10">
        <v>-5.0999999999999996</v>
      </c>
      <c r="T1362" s="10">
        <v>73.41</v>
      </c>
      <c r="U1362" s="10">
        <v>22.5</v>
      </c>
      <c r="V1362" s="12">
        <v>5</v>
      </c>
      <c r="W1362" s="10">
        <v>28.5</v>
      </c>
      <c r="X1362" s="12">
        <v>5</v>
      </c>
      <c r="Y1362" s="10">
        <v>49.92</v>
      </c>
      <c r="Z1362" s="12">
        <v>5</v>
      </c>
      <c r="AA1362" s="10">
        <v>151.5</v>
      </c>
      <c r="AB1362" s="6">
        <v>6</v>
      </c>
      <c r="AD1362" s="2">
        <f t="shared" si="257"/>
        <v>0.92752573504781677</v>
      </c>
      <c r="AE1362" s="58">
        <f t="shared" si="258"/>
        <v>-0.36535246486409523</v>
      </c>
      <c r="AF1362" s="58">
        <f t="shared" si="259"/>
        <v>0.85348025495781832</v>
      </c>
      <c r="AG1362" s="57">
        <f t="shared" si="260"/>
        <v>-0.68806521722130731</v>
      </c>
      <c r="AH1362" s="59">
        <f t="shared" si="261"/>
        <v>2.0312830067996073</v>
      </c>
      <c r="AI1362" s="60">
        <f t="shared" si="262"/>
        <v>0.62561890725145675</v>
      </c>
    </row>
    <row r="1363" spans="2:35">
      <c r="B1363" s="11"/>
      <c r="E1363" s="27">
        <f t="shared" si="253"/>
        <v>5205313.0897337804</v>
      </c>
      <c r="F1363" s="27">
        <f t="shared" si="254"/>
        <v>7368616.5895517729</v>
      </c>
      <c r="G1363" s="37">
        <f t="shared" si="255"/>
        <v>6807282.1295095179</v>
      </c>
      <c r="H1363" s="37">
        <f t="shared" si="256"/>
        <v>6688861.6337678758</v>
      </c>
      <c r="I1363" s="30"/>
      <c r="J1363" s="31"/>
      <c r="K1363" s="10">
        <f t="shared" si="263"/>
        <v>362.55749999999995</v>
      </c>
      <c r="L1363" s="10">
        <f t="shared" si="264"/>
        <v>362.71049999999997</v>
      </c>
      <c r="M1363" s="8">
        <v>43197</v>
      </c>
      <c r="N1363" s="16">
        <v>0.92708333333333337</v>
      </c>
      <c r="O1363" s="6">
        <v>361.8</v>
      </c>
      <c r="P1363" s="1">
        <v>7.8479999999999999</v>
      </c>
      <c r="Q1363" s="1">
        <v>2.34</v>
      </c>
      <c r="R1363" s="1">
        <v>0.5</v>
      </c>
      <c r="S1363" s="10">
        <v>-5.7</v>
      </c>
      <c r="T1363" s="10">
        <v>73.17</v>
      </c>
      <c r="U1363" s="10">
        <v>22.35</v>
      </c>
      <c r="V1363" s="12">
        <v>5</v>
      </c>
      <c r="W1363" s="10">
        <v>28.5</v>
      </c>
      <c r="X1363" s="12">
        <v>5</v>
      </c>
      <c r="Y1363" s="10">
        <v>49.98</v>
      </c>
      <c r="Z1363" s="12">
        <v>5</v>
      </c>
      <c r="AA1363" s="10">
        <v>153</v>
      </c>
      <c r="AB1363" s="6">
        <v>6</v>
      </c>
      <c r="AD1363" s="2">
        <f t="shared" si="257"/>
        <v>0.95430960473805548</v>
      </c>
      <c r="AE1363" s="58">
        <f t="shared" si="258"/>
        <v>-0.37360362435351668</v>
      </c>
      <c r="AF1363" s="58">
        <f t="shared" si="259"/>
        <v>0.85513295703722381</v>
      </c>
      <c r="AG1363" s="57">
        <f t="shared" si="260"/>
        <v>-0.679663554257119</v>
      </c>
      <c r="AH1363" s="59">
        <f t="shared" si="261"/>
        <v>2.0010111194671034</v>
      </c>
      <c r="AI1363" s="60">
        <f t="shared" si="262"/>
        <v>0.60039402248379758</v>
      </c>
    </row>
    <row r="1364" spans="2:35">
      <c r="B1364" s="11"/>
      <c r="E1364" s="27">
        <f t="shared" si="253"/>
        <v>5204897.8730751583</v>
      </c>
      <c r="F1364" s="27">
        <f t="shared" si="254"/>
        <v>7577045.4061775934</v>
      </c>
      <c r="G1364" s="37">
        <f t="shared" si="255"/>
        <v>6911285.3518592529</v>
      </c>
      <c r="H1364" s="37">
        <f t="shared" si="256"/>
        <v>6854673.5441782959</v>
      </c>
      <c r="I1364" s="30"/>
      <c r="J1364" s="31"/>
      <c r="K1364" s="10">
        <f t="shared" si="263"/>
        <v>361.79250000000002</v>
      </c>
      <c r="L1364" s="10">
        <f t="shared" si="264"/>
        <v>361.93950000000001</v>
      </c>
      <c r="M1364" s="8">
        <v>43197</v>
      </c>
      <c r="N1364" s="16">
        <v>0.9819444444444444</v>
      </c>
      <c r="O1364" s="6">
        <v>361.8</v>
      </c>
      <c r="P1364" s="1">
        <v>7.8479999999999999</v>
      </c>
      <c r="Q1364" s="1">
        <v>2.35</v>
      </c>
      <c r="R1364" s="1">
        <v>0.48</v>
      </c>
      <c r="S1364" s="10">
        <v>-7.3</v>
      </c>
      <c r="T1364" s="10">
        <v>73.11</v>
      </c>
      <c r="U1364" s="10">
        <v>22.62</v>
      </c>
      <c r="V1364" s="12">
        <v>5</v>
      </c>
      <c r="W1364" s="10">
        <v>31.5</v>
      </c>
      <c r="X1364" s="12">
        <v>5</v>
      </c>
      <c r="Y1364" s="10">
        <v>49.56</v>
      </c>
      <c r="Z1364" s="12">
        <v>5</v>
      </c>
      <c r="AA1364" s="10">
        <v>147</v>
      </c>
      <c r="AB1364" s="6">
        <v>6</v>
      </c>
      <c r="AD1364" s="2">
        <f t="shared" si="257"/>
        <v>0.98035986815877929</v>
      </c>
      <c r="AE1364" s="58">
        <f t="shared" si="258"/>
        <v>-0.37200824199020688</v>
      </c>
      <c r="AF1364" s="58">
        <f t="shared" si="259"/>
        <v>0.84778040150276746</v>
      </c>
      <c r="AG1364" s="57">
        <f t="shared" si="260"/>
        <v>-0.71716627420526136</v>
      </c>
      <c r="AH1364" s="59">
        <f t="shared" si="261"/>
        <v>1.9922839435315036</v>
      </c>
      <c r="AI1364" s="60">
        <f t="shared" si="262"/>
        <v>0.5813770244358174</v>
      </c>
    </row>
    <row r="1365" spans="2:35">
      <c r="B1365" s="11"/>
      <c r="E1365" s="27">
        <f t="shared" si="253"/>
        <v>5072580.8782523032</v>
      </c>
      <c r="F1365" s="27">
        <f t="shared" si="254"/>
        <v>7279912.4159974735</v>
      </c>
      <c r="G1365" s="37">
        <f t="shared" si="255"/>
        <v>6650229.7991245482</v>
      </c>
      <c r="H1365" s="37">
        <f t="shared" si="256"/>
        <v>6583153.1166132754</v>
      </c>
      <c r="I1365" s="30"/>
      <c r="J1365" s="31"/>
      <c r="K1365" s="10">
        <f t="shared" si="263"/>
        <v>362.6925</v>
      </c>
      <c r="L1365" s="10">
        <f t="shared" si="264"/>
        <v>362.83949999999999</v>
      </c>
      <c r="M1365" s="8">
        <v>43197</v>
      </c>
      <c r="N1365" s="16">
        <v>0.98888888888888893</v>
      </c>
      <c r="O1365" s="6">
        <v>361.8</v>
      </c>
      <c r="P1365" s="1">
        <v>7.8479999999999999</v>
      </c>
      <c r="Q1365" s="1">
        <v>2.39</v>
      </c>
      <c r="R1365" s="1">
        <v>0.52</v>
      </c>
      <c r="S1365" s="10">
        <v>-7.5</v>
      </c>
      <c r="T1365" s="10">
        <v>73.05</v>
      </c>
      <c r="U1365" s="10">
        <v>22.08</v>
      </c>
      <c r="V1365" s="12">
        <v>5</v>
      </c>
      <c r="W1365" s="10">
        <v>31.5</v>
      </c>
      <c r="X1365" s="12">
        <v>5</v>
      </c>
      <c r="Y1365" s="10">
        <v>50.28</v>
      </c>
      <c r="Z1365" s="12">
        <v>5</v>
      </c>
      <c r="AA1365" s="10">
        <v>147</v>
      </c>
      <c r="AB1365" s="6">
        <v>6</v>
      </c>
      <c r="AD1365" s="2">
        <f t="shared" si="257"/>
        <v>0.92299236661903317</v>
      </c>
      <c r="AE1365" s="58">
        <f t="shared" si="258"/>
        <v>-0.36403383759819008</v>
      </c>
      <c r="AF1365" s="58">
        <f t="shared" si="259"/>
        <v>0.85160096035877708</v>
      </c>
      <c r="AG1365" s="57">
        <f t="shared" si="260"/>
        <v>-0.69763857475281077</v>
      </c>
      <c r="AH1365" s="59">
        <f t="shared" si="261"/>
        <v>2.0353262952574775</v>
      </c>
      <c r="AI1365" s="60">
        <f t="shared" si="262"/>
        <v>0.62699950953842509</v>
      </c>
    </row>
    <row r="1366" spans="2:35">
      <c r="B1366" s="11"/>
      <c r="E1366" s="27">
        <f t="shared" si="253"/>
        <v>5408178.7598352749</v>
      </c>
      <c r="F1366" s="27">
        <f t="shared" si="254"/>
        <v>7211417.561861109</v>
      </c>
      <c r="G1366" s="37">
        <f t="shared" si="255"/>
        <v>6855472.984273335</v>
      </c>
      <c r="H1366" s="37">
        <f t="shared" si="256"/>
        <v>6595955.9386275494</v>
      </c>
      <c r="I1366" s="30"/>
      <c r="J1366" s="31"/>
      <c r="K1366" s="10">
        <f t="shared" si="263"/>
        <v>362.7</v>
      </c>
      <c r="L1366" s="10">
        <f t="shared" si="264"/>
        <v>362.84999999999997</v>
      </c>
      <c r="M1366" s="8">
        <v>43198</v>
      </c>
      <c r="N1366" s="16">
        <v>8.9583333333333334E-2</v>
      </c>
      <c r="O1366" s="6">
        <v>361.8</v>
      </c>
      <c r="P1366" s="1">
        <v>7.8479999999999999</v>
      </c>
      <c r="Q1366" s="1">
        <v>2.31</v>
      </c>
      <c r="R1366" s="1">
        <v>0.54</v>
      </c>
      <c r="S1366" s="10">
        <v>-9.3000000000000007</v>
      </c>
      <c r="T1366" s="10">
        <v>72.72</v>
      </c>
      <c r="U1366" s="10">
        <v>22.47</v>
      </c>
      <c r="V1366" s="12">
        <v>5</v>
      </c>
      <c r="W1366" s="10">
        <v>30</v>
      </c>
      <c r="X1366" s="12">
        <v>5</v>
      </c>
      <c r="Y1366" s="10">
        <v>49.89</v>
      </c>
      <c r="Z1366" s="12">
        <v>5</v>
      </c>
      <c r="AA1366" s="10">
        <v>150</v>
      </c>
      <c r="AB1366" s="6">
        <v>6</v>
      </c>
      <c r="AD1366" s="2">
        <f t="shared" si="257"/>
        <v>0.89281307387300335</v>
      </c>
      <c r="AE1366" s="58">
        <f t="shared" si="258"/>
        <v>-0.38122894613808977</v>
      </c>
      <c r="AF1366" s="58">
        <f t="shared" si="259"/>
        <v>0.87145657493379758</v>
      </c>
      <c r="AG1366" s="57">
        <f t="shared" si="260"/>
        <v>-0.59754249100749912</v>
      </c>
      <c r="AH1366" s="59">
        <f t="shared" si="261"/>
        <v>2.0130646880970722</v>
      </c>
      <c r="AI1366" s="60">
        <f t="shared" si="262"/>
        <v>0.63627961398178678</v>
      </c>
    </row>
    <row r="1367" spans="2:35">
      <c r="B1367" s="11"/>
      <c r="E1367" s="27">
        <f t="shared" si="253"/>
        <v>5618281.7226425298</v>
      </c>
      <c r="F1367" s="27">
        <f t="shared" si="254"/>
        <v>7410393.559134759</v>
      </c>
      <c r="G1367" s="37">
        <f t="shared" si="255"/>
        <v>7122326.6312887268</v>
      </c>
      <c r="H1367" s="37">
        <f t="shared" si="256"/>
        <v>6809457.9796521869</v>
      </c>
      <c r="I1367" s="30"/>
      <c r="J1367" s="31"/>
      <c r="K1367" s="10">
        <f t="shared" si="263"/>
        <v>362.71499999999997</v>
      </c>
      <c r="L1367" s="10">
        <f t="shared" si="264"/>
        <v>362.86799999999999</v>
      </c>
      <c r="M1367" s="8">
        <v>43198</v>
      </c>
      <c r="N1367" s="16">
        <v>0.25763888888888892</v>
      </c>
      <c r="O1367" s="6">
        <v>361.8</v>
      </c>
      <c r="P1367" s="1">
        <v>7.8479999999999999</v>
      </c>
      <c r="Q1367" s="1">
        <v>2.2400000000000002</v>
      </c>
      <c r="R1367" s="1">
        <v>0.5</v>
      </c>
      <c r="S1367" s="10">
        <v>-7</v>
      </c>
      <c r="T1367" s="10">
        <v>73.319999999999993</v>
      </c>
      <c r="U1367" s="10">
        <v>22.41</v>
      </c>
      <c r="V1367" s="12">
        <v>5</v>
      </c>
      <c r="W1367" s="10">
        <v>30</v>
      </c>
      <c r="X1367" s="12">
        <v>5</v>
      </c>
      <c r="Y1367" s="10">
        <v>49.95</v>
      </c>
      <c r="Z1367" s="12">
        <v>5</v>
      </c>
      <c r="AA1367" s="10">
        <v>153</v>
      </c>
      <c r="AB1367" s="6">
        <v>6</v>
      </c>
      <c r="AD1367" s="2">
        <f t="shared" si="257"/>
        <v>0.95167101799153597</v>
      </c>
      <c r="AE1367" s="58">
        <f t="shared" si="258"/>
        <v>-0.39610437492564787</v>
      </c>
      <c r="AF1367" s="58">
        <f t="shared" si="259"/>
        <v>0.87471225022519372</v>
      </c>
      <c r="AG1367" s="57">
        <f t="shared" si="260"/>
        <v>-0.58134791197332358</v>
      </c>
      <c r="AH1367" s="59">
        <f t="shared" si="261"/>
        <v>1.9593554405044338</v>
      </c>
      <c r="AI1367" s="60">
        <f t="shared" si="262"/>
        <v>0.58695498514153044</v>
      </c>
    </row>
    <row r="1368" spans="2:35">
      <c r="B1368" s="11"/>
      <c r="E1368" s="27">
        <f t="shared" si="253"/>
        <v>4793657.7827756358</v>
      </c>
      <c r="F1368" s="27">
        <f t="shared" si="254"/>
        <v>6939120.429643224</v>
      </c>
      <c r="G1368" s="37">
        <f t="shared" si="255"/>
        <v>6268616.1769080805</v>
      </c>
      <c r="H1368" s="37">
        <f t="shared" si="256"/>
        <v>6256429.1559471069</v>
      </c>
      <c r="I1368" s="30"/>
      <c r="J1368" s="31"/>
      <c r="K1368" s="10">
        <f t="shared" si="263"/>
        <v>362.54250000000002</v>
      </c>
      <c r="L1368" s="10">
        <f t="shared" si="264"/>
        <v>362.6925</v>
      </c>
      <c r="M1368" s="8">
        <v>43197</v>
      </c>
      <c r="N1368" s="16">
        <v>0.64374999999999993</v>
      </c>
      <c r="O1368" s="6">
        <v>361.65</v>
      </c>
      <c r="P1368" s="1">
        <v>7.8479999999999999</v>
      </c>
      <c r="Q1368" s="1">
        <v>2.4500000000000002</v>
      </c>
      <c r="R1368" s="1">
        <v>0.55000000000000004</v>
      </c>
      <c r="S1368" s="10">
        <v>-1</v>
      </c>
      <c r="T1368" s="10">
        <v>72.63</v>
      </c>
      <c r="U1368" s="10">
        <v>22.26</v>
      </c>
      <c r="V1368" s="12">
        <v>5</v>
      </c>
      <c r="W1368" s="10">
        <v>28.5</v>
      </c>
      <c r="X1368" s="12">
        <v>5</v>
      </c>
      <c r="Y1368" s="10">
        <v>50.07</v>
      </c>
      <c r="Z1368" s="12">
        <v>5</v>
      </c>
      <c r="AA1368" s="10">
        <v>150</v>
      </c>
      <c r="AB1368" s="6">
        <v>6</v>
      </c>
      <c r="AD1368" s="2">
        <f t="shared" si="257"/>
        <v>0.89200984800009819</v>
      </c>
      <c r="AE1368" s="58">
        <f t="shared" si="258"/>
        <v>-0.35135217918959483</v>
      </c>
      <c r="AF1368" s="58">
        <f t="shared" si="259"/>
        <v>0.84961281682316536</v>
      </c>
      <c r="AG1368" s="57">
        <f t="shared" si="260"/>
        <v>-0.7077894466939636</v>
      </c>
      <c r="AH1368" s="59">
        <f t="shared" si="261"/>
        <v>2.0815514012167555</v>
      </c>
      <c r="AI1368" s="60">
        <f t="shared" si="262"/>
        <v>0.66472442062393455</v>
      </c>
    </row>
    <row r="1369" spans="2:35">
      <c r="B1369" s="11"/>
      <c r="E1369" s="27">
        <f t="shared" si="253"/>
        <v>5052071.4939802485</v>
      </c>
      <c r="F1369" s="27">
        <f t="shared" si="254"/>
        <v>6944356.7457036814</v>
      </c>
      <c r="G1369" s="37">
        <f t="shared" si="255"/>
        <v>6473851.4150625011</v>
      </c>
      <c r="H1369" s="37">
        <f t="shared" si="256"/>
        <v>6316382.6290900465</v>
      </c>
      <c r="I1369" s="30"/>
      <c r="J1369" s="31"/>
      <c r="K1369" s="10">
        <f t="shared" si="263"/>
        <v>363.16500000000002</v>
      </c>
      <c r="L1369" s="10">
        <f t="shared" si="264"/>
        <v>363.31650000000002</v>
      </c>
      <c r="M1369" s="8">
        <v>43197</v>
      </c>
      <c r="N1369" s="16">
        <v>0.71180555555555547</v>
      </c>
      <c r="O1369" s="6">
        <v>361.65</v>
      </c>
      <c r="P1369" s="1">
        <v>7.8479999999999999</v>
      </c>
      <c r="Q1369" s="1">
        <v>2.37</v>
      </c>
      <c r="R1369" s="1">
        <v>0.55000000000000004</v>
      </c>
      <c r="S1369" s="10">
        <v>-1.8</v>
      </c>
      <c r="T1369" s="10">
        <v>73.319999999999993</v>
      </c>
      <c r="U1369" s="10">
        <v>22.5</v>
      </c>
      <c r="V1369" s="12">
        <v>5</v>
      </c>
      <c r="W1369" s="10">
        <v>31.5</v>
      </c>
      <c r="X1369" s="12">
        <v>5</v>
      </c>
      <c r="Y1369" s="10">
        <v>49.95</v>
      </c>
      <c r="Z1369" s="12">
        <v>5</v>
      </c>
      <c r="AA1369" s="10">
        <v>151.5</v>
      </c>
      <c r="AB1369" s="6">
        <v>6</v>
      </c>
      <c r="AD1369" s="2">
        <f t="shared" si="257"/>
        <v>0.89170944281548103</v>
      </c>
      <c r="AE1369" s="58">
        <f t="shared" si="258"/>
        <v>-0.36665258839563863</v>
      </c>
      <c r="AF1369" s="58">
        <f t="shared" si="259"/>
        <v>0.86298354399335109</v>
      </c>
      <c r="AG1369" s="57">
        <f t="shared" si="260"/>
        <v>-0.63997485653296937</v>
      </c>
      <c r="AH1369" s="59">
        <f t="shared" si="261"/>
        <v>2.0452709992642424</v>
      </c>
      <c r="AI1369" s="60">
        <f t="shared" si="262"/>
        <v>0.654425442232765</v>
      </c>
    </row>
    <row r="1370" spans="2:35">
      <c r="B1370" s="11"/>
      <c r="E1370" s="27">
        <f t="shared" si="253"/>
        <v>4566669.5871267272</v>
      </c>
      <c r="F1370" s="27">
        <f t="shared" si="254"/>
        <v>6686701.1598253399</v>
      </c>
      <c r="G1370" s="37">
        <f t="shared" si="255"/>
        <v>5961743.7568845879</v>
      </c>
      <c r="H1370" s="37">
        <f t="shared" si="256"/>
        <v>6002663.1326797521</v>
      </c>
      <c r="I1370" s="30"/>
      <c r="J1370" s="31"/>
      <c r="K1370" s="10">
        <f t="shared" si="263"/>
        <v>359.84999999999997</v>
      </c>
      <c r="L1370" s="10">
        <f t="shared" si="264"/>
        <v>359.85449999999997</v>
      </c>
      <c r="M1370" s="8">
        <v>43197</v>
      </c>
      <c r="N1370" s="16">
        <v>0.72430555555555554</v>
      </c>
      <c r="O1370" s="6">
        <v>361.65</v>
      </c>
      <c r="P1370" s="1">
        <v>7.8479999999999999</v>
      </c>
      <c r="Q1370" s="1">
        <v>2.5299999999999998</v>
      </c>
      <c r="R1370" s="1">
        <v>0.59</v>
      </c>
      <c r="S1370" s="10">
        <v>-1.6</v>
      </c>
      <c r="T1370" s="10">
        <v>72.42</v>
      </c>
      <c r="U1370" s="10">
        <v>21.99</v>
      </c>
      <c r="V1370" s="12">
        <v>5</v>
      </c>
      <c r="W1370" s="10">
        <v>25.5</v>
      </c>
      <c r="X1370" s="12">
        <v>5</v>
      </c>
      <c r="Y1370" s="10">
        <v>49.95</v>
      </c>
      <c r="Z1370" s="12">
        <v>5</v>
      </c>
      <c r="AA1370" s="10">
        <v>4.5</v>
      </c>
      <c r="AB1370" s="6">
        <v>6</v>
      </c>
      <c r="AD1370" s="2">
        <f t="shared" si="257"/>
        <v>0.84503401305893466</v>
      </c>
      <c r="AE1370" s="58">
        <f t="shared" si="258"/>
        <v>-0.33741131266837088</v>
      </c>
      <c r="AF1370" s="58">
        <f t="shared" si="259"/>
        <v>0.84698704889513166</v>
      </c>
      <c r="AG1370" s="57">
        <f t="shared" si="260"/>
        <v>-0.72123230326177279</v>
      </c>
      <c r="AH1370" s="59">
        <f t="shared" si="261"/>
        <v>2.1428772337046831</v>
      </c>
      <c r="AI1370" s="60">
        <f t="shared" si="262"/>
        <v>0.71527861668541415</v>
      </c>
    </row>
    <row r="1371" spans="2:35">
      <c r="B1371" s="11"/>
      <c r="E1371" s="27">
        <f t="shared" si="253"/>
        <v>4959608.7323581073</v>
      </c>
      <c r="F1371" s="27">
        <f t="shared" si="254"/>
        <v>8151051.7793014878</v>
      </c>
      <c r="G1371" s="37">
        <f t="shared" si="255"/>
        <v>6993822.0600970583</v>
      </c>
      <c r="H1371" s="37">
        <f t="shared" si="256"/>
        <v>7291147.9505958753</v>
      </c>
      <c r="I1371" s="30"/>
      <c r="J1371" s="31"/>
      <c r="K1371" s="10">
        <f t="shared" si="263"/>
        <v>362.505</v>
      </c>
      <c r="L1371" s="10">
        <f t="shared" si="264"/>
        <v>362.65499999999997</v>
      </c>
      <c r="M1371" s="8">
        <v>43197</v>
      </c>
      <c r="N1371" s="16">
        <v>0.77361111111111114</v>
      </c>
      <c r="O1371" s="6">
        <v>361.65</v>
      </c>
      <c r="P1371" s="1">
        <v>7.8479999999999999</v>
      </c>
      <c r="Q1371" s="1">
        <v>2.4</v>
      </c>
      <c r="R1371" s="1">
        <v>0.4</v>
      </c>
      <c r="S1371" s="10">
        <v>-2.7</v>
      </c>
      <c r="T1371" s="10">
        <v>73.5</v>
      </c>
      <c r="U1371" s="10">
        <v>22.41</v>
      </c>
      <c r="V1371" s="12">
        <v>5</v>
      </c>
      <c r="W1371" s="10">
        <v>21</v>
      </c>
      <c r="X1371" s="12">
        <v>5</v>
      </c>
      <c r="Y1371" s="10">
        <v>49.92</v>
      </c>
      <c r="Z1371" s="12">
        <v>5</v>
      </c>
      <c r="AA1371" s="10">
        <v>150</v>
      </c>
      <c r="AB1371" s="6">
        <v>6</v>
      </c>
      <c r="AD1371" s="2">
        <f t="shared" si="257"/>
        <v>1.1309125730921807</v>
      </c>
      <c r="AE1371" s="58">
        <f t="shared" si="258"/>
        <v>-0.36085380532215006</v>
      </c>
      <c r="AF1371" s="58">
        <f t="shared" si="259"/>
        <v>0.81798821893492846</v>
      </c>
      <c r="AG1371" s="57">
        <f t="shared" si="260"/>
        <v>-0.87252951204466922</v>
      </c>
      <c r="AH1371" s="59">
        <f t="shared" si="261"/>
        <v>1.9631717254438281</v>
      </c>
      <c r="AI1371" s="60">
        <f t="shared" si="262"/>
        <v>0.50212626925365134</v>
      </c>
    </row>
    <row r="1372" spans="2:35">
      <c r="B1372" s="11"/>
      <c r="E1372" s="27">
        <f t="shared" si="253"/>
        <v>5031098.2514614277</v>
      </c>
      <c r="F1372" s="27">
        <f t="shared" si="254"/>
        <v>7128182.2218970284</v>
      </c>
      <c r="G1372" s="37">
        <f t="shared" si="255"/>
        <v>6540864.5148533573</v>
      </c>
      <c r="H1372" s="37">
        <f t="shared" si="256"/>
        <v>6451779.0196439736</v>
      </c>
      <c r="I1372" s="30"/>
      <c r="J1372" s="31"/>
      <c r="K1372" s="10">
        <f t="shared" si="263"/>
        <v>362.51250000000005</v>
      </c>
      <c r="L1372" s="10">
        <f t="shared" si="264"/>
        <v>362.65950000000004</v>
      </c>
      <c r="M1372" s="8">
        <v>43197</v>
      </c>
      <c r="N1372" s="16">
        <v>0.99097222222222225</v>
      </c>
      <c r="O1372" s="6">
        <v>361.65</v>
      </c>
      <c r="P1372" s="1">
        <v>7.8479999999999999</v>
      </c>
      <c r="Q1372" s="1">
        <v>2.4</v>
      </c>
      <c r="R1372" s="1">
        <v>0.54</v>
      </c>
      <c r="S1372" s="10">
        <v>-7.2</v>
      </c>
      <c r="T1372" s="10">
        <v>73.290000000000006</v>
      </c>
      <c r="U1372" s="10">
        <v>21.96</v>
      </c>
      <c r="V1372" s="12">
        <v>5</v>
      </c>
      <c r="W1372" s="10">
        <v>25.5</v>
      </c>
      <c r="X1372" s="12">
        <v>5</v>
      </c>
      <c r="Y1372" s="10">
        <v>50.37</v>
      </c>
      <c r="Z1372" s="12">
        <v>5</v>
      </c>
      <c r="AA1372" s="10">
        <v>147</v>
      </c>
      <c r="AB1372" s="6">
        <v>6</v>
      </c>
      <c r="AD1372" s="2">
        <f t="shared" si="257"/>
        <v>0.8974812966150032</v>
      </c>
      <c r="AE1372" s="58">
        <f t="shared" si="258"/>
        <v>-0.36179369178566945</v>
      </c>
      <c r="AF1372" s="58">
        <f t="shared" si="259"/>
        <v>0.85497963851771086</v>
      </c>
      <c r="AG1372" s="57">
        <f t="shared" si="260"/>
        <v>-0.680442279439888</v>
      </c>
      <c r="AH1372" s="59">
        <f t="shared" si="261"/>
        <v>2.0519511324425057</v>
      </c>
      <c r="AI1372" s="60">
        <f t="shared" si="262"/>
        <v>0.64854182265918436</v>
      </c>
    </row>
    <row r="1373" spans="2:35">
      <c r="B1373" s="11"/>
      <c r="E1373" s="27">
        <f t="shared" si="253"/>
        <v>4996175.5467809653</v>
      </c>
      <c r="F1373" s="27">
        <f t="shared" si="254"/>
        <v>7415476.1191980895</v>
      </c>
      <c r="G1373" s="37">
        <f t="shared" si="255"/>
        <v>6656461.0787148159</v>
      </c>
      <c r="H1373" s="37">
        <f t="shared" si="256"/>
        <v>6678081.0753988475</v>
      </c>
      <c r="I1373" s="30"/>
      <c r="J1373" s="31"/>
      <c r="K1373" s="10">
        <f t="shared" si="263"/>
        <v>362.52750000000003</v>
      </c>
      <c r="L1373" s="10">
        <f t="shared" si="264"/>
        <v>362.673</v>
      </c>
      <c r="M1373" s="8">
        <v>43197</v>
      </c>
      <c r="N1373" s="16">
        <v>0.99236111111111114</v>
      </c>
      <c r="O1373" s="6">
        <v>361.65</v>
      </c>
      <c r="P1373" s="1">
        <v>7.8479999999999999</v>
      </c>
      <c r="Q1373" s="1">
        <v>2.41</v>
      </c>
      <c r="R1373" s="1">
        <v>0.5</v>
      </c>
      <c r="S1373" s="10">
        <v>-7.1</v>
      </c>
      <c r="T1373" s="10">
        <v>73.290000000000006</v>
      </c>
      <c r="U1373" s="10">
        <v>22.26</v>
      </c>
      <c r="V1373" s="12">
        <v>5</v>
      </c>
      <c r="W1373" s="10">
        <v>30</v>
      </c>
      <c r="X1373" s="12">
        <v>5</v>
      </c>
      <c r="Y1373" s="10">
        <v>50.07</v>
      </c>
      <c r="Z1373" s="12">
        <v>5</v>
      </c>
      <c r="AA1373" s="10">
        <v>145.5</v>
      </c>
      <c r="AB1373" s="6">
        <v>6</v>
      </c>
      <c r="AD1373" s="2">
        <f t="shared" si="257"/>
        <v>0.95114968123224264</v>
      </c>
      <c r="AE1373" s="58">
        <f t="shared" si="258"/>
        <v>-0.35983524275599621</v>
      </c>
      <c r="AF1373" s="58">
        <f t="shared" si="259"/>
        <v>0.84303806078370191</v>
      </c>
      <c r="AG1373" s="57">
        <f t="shared" si="260"/>
        <v>-0.74152817765292123</v>
      </c>
      <c r="AH1373" s="59">
        <f t="shared" si="261"/>
        <v>2.0317217264887217</v>
      </c>
      <c r="AI1373" s="60">
        <f t="shared" si="262"/>
        <v>0.60900775388096084</v>
      </c>
    </row>
    <row r="1374" spans="2:35">
      <c r="B1374" s="11"/>
      <c r="E1374" s="27">
        <f t="shared" si="253"/>
        <v>5007423.1103269784</v>
      </c>
      <c r="F1374" s="27">
        <f t="shared" si="254"/>
        <v>6498928.3051542901</v>
      </c>
      <c r="G1374" s="37">
        <f t="shared" si="255"/>
        <v>6194189.6476724539</v>
      </c>
      <c r="H1374" s="37">
        <f t="shared" si="256"/>
        <v>5938958.627961887</v>
      </c>
      <c r="I1374" s="30"/>
      <c r="J1374" s="31"/>
      <c r="K1374" s="10">
        <f t="shared" si="263"/>
        <v>362.52000000000004</v>
      </c>
      <c r="L1374" s="10">
        <f t="shared" si="264"/>
        <v>362.66550000000001</v>
      </c>
      <c r="M1374" s="8">
        <v>43198</v>
      </c>
      <c r="N1374" s="16">
        <v>7.7083333333333337E-2</v>
      </c>
      <c r="O1374" s="6">
        <v>361.65</v>
      </c>
      <c r="P1374" s="1">
        <v>7.8479999999999999</v>
      </c>
      <c r="Q1374" s="1">
        <v>2.42</v>
      </c>
      <c r="R1374" s="1">
        <v>0.65</v>
      </c>
      <c r="S1374" s="10">
        <v>-8.8000000000000007</v>
      </c>
      <c r="T1374" s="10">
        <v>73.290000000000006</v>
      </c>
      <c r="U1374" s="10">
        <v>22.44</v>
      </c>
      <c r="V1374" s="12">
        <v>5</v>
      </c>
      <c r="W1374" s="10">
        <v>28.5</v>
      </c>
      <c r="X1374" s="12">
        <v>5</v>
      </c>
      <c r="Y1374" s="10">
        <v>49.89</v>
      </c>
      <c r="Z1374" s="12">
        <v>5</v>
      </c>
      <c r="AA1374" s="10">
        <v>145.5</v>
      </c>
      <c r="AB1374" s="6">
        <v>6</v>
      </c>
      <c r="AD1374" s="2">
        <f t="shared" si="257"/>
        <v>0.7761460211503497</v>
      </c>
      <c r="AE1374" s="58">
        <f t="shared" si="258"/>
        <v>-0.35849497204924197</v>
      </c>
      <c r="AF1374" s="58">
        <f t="shared" si="259"/>
        <v>0.87857413019280206</v>
      </c>
      <c r="AG1374" s="57">
        <f t="shared" si="260"/>
        <v>-0.56221588778327047</v>
      </c>
      <c r="AH1374" s="59">
        <f t="shared" si="261"/>
        <v>2.1261493950665806</v>
      </c>
      <c r="AI1374" s="60">
        <f t="shared" si="262"/>
        <v>0.75968743859756827</v>
      </c>
    </row>
    <row r="1375" spans="2:35">
      <c r="B1375" s="11"/>
      <c r="E1375" s="27">
        <f t="shared" si="253"/>
        <v>5209164.5888889078</v>
      </c>
      <c r="F1375" s="27">
        <f t="shared" si="254"/>
        <v>5801987.1142919315</v>
      </c>
      <c r="G1375" s="37">
        <f t="shared" si="255"/>
        <v>5920849.7685361076</v>
      </c>
      <c r="H1375" s="37">
        <f t="shared" si="256"/>
        <v>5443456.018875598</v>
      </c>
      <c r="I1375" s="30"/>
      <c r="J1375" s="31"/>
      <c r="K1375" s="10">
        <f t="shared" si="263"/>
        <v>362.50499999999994</v>
      </c>
      <c r="L1375" s="10">
        <f t="shared" si="264"/>
        <v>362.64749999999998</v>
      </c>
      <c r="M1375" s="8">
        <v>43198</v>
      </c>
      <c r="N1375" s="16">
        <v>7.9166666666666663E-2</v>
      </c>
      <c r="O1375" s="6">
        <v>361.65</v>
      </c>
      <c r="P1375" s="1">
        <v>7.8479999999999999</v>
      </c>
      <c r="Q1375" s="1">
        <v>2.36</v>
      </c>
      <c r="R1375" s="1">
        <v>0.79</v>
      </c>
      <c r="S1375" s="10">
        <v>-8.8000000000000007</v>
      </c>
      <c r="T1375" s="10">
        <v>72.569999999999993</v>
      </c>
      <c r="U1375" s="10">
        <v>22.29</v>
      </c>
      <c r="V1375" s="12">
        <v>5</v>
      </c>
      <c r="W1375" s="10">
        <v>28.5</v>
      </c>
      <c r="X1375" s="12">
        <v>5</v>
      </c>
      <c r="Y1375" s="10">
        <v>50.04</v>
      </c>
      <c r="Z1375" s="12">
        <v>5</v>
      </c>
      <c r="AA1375" s="10">
        <v>142.5</v>
      </c>
      <c r="AB1375" s="6">
        <v>6</v>
      </c>
      <c r="AD1375" s="2">
        <f t="shared" si="257"/>
        <v>0.66643757165112505</v>
      </c>
      <c r="AE1375" s="58">
        <f t="shared" si="258"/>
        <v>-0.37030653985117779</v>
      </c>
      <c r="AF1375" s="58">
        <f t="shared" si="259"/>
        <v>0.92488281417794693</v>
      </c>
      <c r="AG1375" s="57">
        <f t="shared" si="260"/>
        <v>-0.33913290374380811</v>
      </c>
      <c r="AH1375" s="59">
        <f t="shared" si="261"/>
        <v>2.1827234414599546</v>
      </c>
      <c r="AI1375" s="60">
        <f t="shared" si="262"/>
        <v>0.87708237041770165</v>
      </c>
    </row>
    <row r="1376" spans="2:35">
      <c r="B1376" s="11"/>
      <c r="E1376" s="27">
        <f t="shared" si="253"/>
        <v>5166840.1593917031</v>
      </c>
      <c r="F1376" s="27">
        <f t="shared" si="254"/>
        <v>6703895.9955612849</v>
      </c>
      <c r="G1376" s="37">
        <f t="shared" si="255"/>
        <v>6424863.3073837264</v>
      </c>
      <c r="H1376" s="37">
        <f t="shared" si="256"/>
        <v>6147194.3474485027</v>
      </c>
      <c r="I1376" s="30"/>
      <c r="J1376" s="31"/>
      <c r="K1376" s="10">
        <f t="shared" si="263"/>
        <v>362.54249999999996</v>
      </c>
      <c r="L1376" s="10">
        <f t="shared" si="264"/>
        <v>362.69249999999994</v>
      </c>
      <c r="M1376" s="8">
        <v>43198</v>
      </c>
      <c r="N1376" s="16">
        <v>0.10347222222222223</v>
      </c>
      <c r="O1376" s="6">
        <v>361.65</v>
      </c>
      <c r="P1376" s="1">
        <v>7.8479999999999999</v>
      </c>
      <c r="Q1376" s="1">
        <v>2.34</v>
      </c>
      <c r="R1376" s="1">
        <v>0.59</v>
      </c>
      <c r="S1376" s="10">
        <v>-3.2</v>
      </c>
      <c r="T1376" s="10">
        <v>72.75</v>
      </c>
      <c r="U1376" s="10">
        <v>22.35</v>
      </c>
      <c r="V1376" s="12">
        <v>5</v>
      </c>
      <c r="W1376" s="10">
        <v>28.5</v>
      </c>
      <c r="X1376" s="12">
        <v>5</v>
      </c>
      <c r="Y1376" s="10">
        <v>49.98</v>
      </c>
      <c r="Z1376" s="12">
        <v>5</v>
      </c>
      <c r="AA1376" s="10">
        <v>150</v>
      </c>
      <c r="AB1376" s="6">
        <v>6</v>
      </c>
      <c r="AD1376" s="2">
        <f t="shared" si="257"/>
        <v>0.84411443144259923</v>
      </c>
      <c r="AE1376" s="58">
        <f t="shared" si="258"/>
        <v>-0.37290083771119076</v>
      </c>
      <c r="AF1376" s="58">
        <f t="shared" si="259"/>
        <v>0.87887135514983683</v>
      </c>
      <c r="AG1376" s="57">
        <f t="shared" si="260"/>
        <v>-0.56074690156399476</v>
      </c>
      <c r="AH1376" s="59">
        <f t="shared" si="261"/>
        <v>2.056558971050618</v>
      </c>
      <c r="AI1376" s="60">
        <f t="shared" si="262"/>
        <v>0.68932924157129249</v>
      </c>
    </row>
    <row r="1377" spans="2:35">
      <c r="B1377" s="11"/>
      <c r="E1377" s="27">
        <f t="shared" si="253"/>
        <v>4901461.8072938537</v>
      </c>
      <c r="F1377" s="27">
        <f t="shared" si="254"/>
        <v>7169780.7426316347</v>
      </c>
      <c r="G1377" s="37">
        <f t="shared" si="255"/>
        <v>6466866.8779006712</v>
      </c>
      <c r="H1377" s="37">
        <f t="shared" si="256"/>
        <v>6465411.9495478068</v>
      </c>
      <c r="I1377" s="30"/>
      <c r="J1377" s="31"/>
      <c r="K1377" s="10">
        <f t="shared" si="263"/>
        <v>362.55</v>
      </c>
      <c r="L1377" s="10">
        <f t="shared" si="264"/>
        <v>362.70150000000001</v>
      </c>
      <c r="M1377" s="8">
        <v>43198</v>
      </c>
      <c r="N1377" s="16">
        <v>0.10486111111111111</v>
      </c>
      <c r="O1377" s="6">
        <v>361.65</v>
      </c>
      <c r="P1377" s="1">
        <v>7.8479999999999999</v>
      </c>
      <c r="Q1377" s="1">
        <v>2.42</v>
      </c>
      <c r="R1377" s="1">
        <v>0.52</v>
      </c>
      <c r="S1377" s="10">
        <v>-3.3</v>
      </c>
      <c r="T1377" s="10">
        <v>73.14</v>
      </c>
      <c r="U1377" s="10">
        <v>22.62</v>
      </c>
      <c r="V1377" s="12">
        <v>5</v>
      </c>
      <c r="W1377" s="10">
        <v>28.5</v>
      </c>
      <c r="X1377" s="12">
        <v>5</v>
      </c>
      <c r="Y1377" s="10">
        <v>49.71</v>
      </c>
      <c r="Z1377" s="12">
        <v>5</v>
      </c>
      <c r="AA1377" s="10">
        <v>151.5</v>
      </c>
      <c r="AB1377" s="6">
        <v>6</v>
      </c>
      <c r="AD1377" s="2">
        <f t="shared" si="257"/>
        <v>0.92947563683988466</v>
      </c>
      <c r="AE1377" s="58">
        <f t="shared" si="258"/>
        <v>-0.3571133915799839</v>
      </c>
      <c r="AF1377" s="58">
        <f t="shared" si="259"/>
        <v>0.84684971066413428</v>
      </c>
      <c r="AG1377" s="57">
        <f t="shared" si="260"/>
        <v>-0.72193656517686711</v>
      </c>
      <c r="AH1377" s="59">
        <f t="shared" si="261"/>
        <v>2.0493762998072045</v>
      </c>
      <c r="AI1377" s="60">
        <f t="shared" si="262"/>
        <v>0.63051728983724498</v>
      </c>
    </row>
    <row r="1378" spans="2:35">
      <c r="B1378" s="11"/>
      <c r="E1378" s="27">
        <f t="shared" si="253"/>
        <v>5408012.6743505169</v>
      </c>
      <c r="F1378" s="27">
        <f t="shared" si="254"/>
        <v>4927746.8080261284</v>
      </c>
      <c r="G1378" s="37">
        <f t="shared" si="255"/>
        <v>5408012.6743505169</v>
      </c>
      <c r="H1378" s="37">
        <f t="shared" si="256"/>
        <v>4843596.8369828127</v>
      </c>
      <c r="I1378" s="30"/>
      <c r="J1378" s="31"/>
      <c r="K1378" s="10">
        <f t="shared" si="263"/>
        <v>362.67749999999995</v>
      </c>
      <c r="L1378" s="10">
        <f t="shared" si="264"/>
        <v>362.85299999999995</v>
      </c>
      <c r="M1378" s="8">
        <v>43198</v>
      </c>
      <c r="N1378" s="16">
        <v>0.30069444444444443</v>
      </c>
      <c r="O1378" s="6">
        <v>361.65</v>
      </c>
      <c r="P1378" s="1">
        <v>7.8479999999999999</v>
      </c>
      <c r="Q1378" s="1">
        <v>2.2999999999999998</v>
      </c>
      <c r="R1378" s="1">
        <v>1.02</v>
      </c>
      <c r="S1378" s="10">
        <v>-8.1</v>
      </c>
      <c r="T1378" s="10">
        <v>72.78</v>
      </c>
      <c r="U1378" s="10">
        <v>22.5</v>
      </c>
      <c r="V1378" s="12">
        <v>5</v>
      </c>
      <c r="W1378" s="10">
        <v>30</v>
      </c>
      <c r="X1378" s="12">
        <v>5</v>
      </c>
      <c r="Y1378" s="10">
        <v>49.83</v>
      </c>
      <c r="Z1378" s="12">
        <v>5</v>
      </c>
      <c r="AA1378" s="10">
        <v>175.5</v>
      </c>
      <c r="AB1378" s="6">
        <v>6</v>
      </c>
      <c r="AD1378" s="2">
        <f t="shared" si="257"/>
        <v>0.543206681241998</v>
      </c>
      <c r="AE1378" s="58">
        <f t="shared" si="258"/>
        <v>-0.38269466945582609</v>
      </c>
      <c r="AF1378" s="58">
        <f t="shared" si="259"/>
        <v>1.0019915718872026</v>
      </c>
      <c r="AG1378" s="57">
        <f t="shared" si="260"/>
        <v>0</v>
      </c>
      <c r="AH1378" s="59">
        <f t="shared" si="261"/>
        <v>2.2999999999999998</v>
      </c>
      <c r="AI1378" s="60">
        <f t="shared" si="262"/>
        <v>1.0473701003014482</v>
      </c>
    </row>
    <row r="1379" spans="2:35">
      <c r="B1379" s="11"/>
      <c r="E1379" s="27">
        <f t="shared" si="253"/>
        <v>4594097.7480013203</v>
      </c>
      <c r="F1379" s="27">
        <f t="shared" si="254"/>
        <v>6628640.7735142959</v>
      </c>
      <c r="G1379" s="37">
        <f t="shared" si="255"/>
        <v>5958089.1611710954</v>
      </c>
      <c r="H1379" s="37">
        <f t="shared" si="256"/>
        <v>5961532.1565050622</v>
      </c>
      <c r="I1379" s="30"/>
      <c r="J1379" s="31"/>
      <c r="K1379" s="10">
        <f t="shared" si="263"/>
        <v>363.78</v>
      </c>
      <c r="L1379" s="10">
        <f t="shared" si="264"/>
        <v>363.93599999999998</v>
      </c>
      <c r="M1379" s="8">
        <v>43197</v>
      </c>
      <c r="N1379" s="16">
        <v>0.53680555555555554</v>
      </c>
      <c r="O1379" s="6">
        <v>361.5</v>
      </c>
      <c r="P1379" s="1">
        <v>7.8479999999999999</v>
      </c>
      <c r="Q1379" s="1">
        <v>2.52</v>
      </c>
      <c r="R1379" s="1">
        <v>0.6</v>
      </c>
      <c r="S1379" s="10">
        <v>-1.8</v>
      </c>
      <c r="T1379" s="10">
        <v>73.56</v>
      </c>
      <c r="U1379" s="10">
        <v>22.65</v>
      </c>
      <c r="V1379" s="12">
        <v>5</v>
      </c>
      <c r="W1379" s="10">
        <v>30</v>
      </c>
      <c r="X1379" s="12">
        <v>5</v>
      </c>
      <c r="Y1379" s="10">
        <v>49.92</v>
      </c>
      <c r="Z1379" s="12">
        <v>5</v>
      </c>
      <c r="AA1379" s="10">
        <v>156</v>
      </c>
      <c r="AB1379" s="6">
        <v>6</v>
      </c>
      <c r="AD1379" s="2">
        <f t="shared" si="257"/>
        <v>0.83380204518782164</v>
      </c>
      <c r="AE1379" s="58">
        <f t="shared" si="258"/>
        <v>-0.3389291849567202</v>
      </c>
      <c r="AF1379" s="58">
        <f t="shared" si="259"/>
        <v>0.85061368897542267</v>
      </c>
      <c r="AG1379" s="57">
        <f t="shared" si="260"/>
        <v>-0.70267632439475247</v>
      </c>
      <c r="AH1379" s="59">
        <f t="shared" si="261"/>
        <v>2.143546496218065</v>
      </c>
      <c r="AI1379" s="60">
        <f t="shared" si="262"/>
        <v>0.72430066313998998</v>
      </c>
    </row>
    <row r="1380" spans="2:35">
      <c r="B1380" s="11"/>
      <c r="E1380" s="27">
        <f t="shared" si="253"/>
        <v>5018677.1609856002</v>
      </c>
      <c r="F1380" s="27">
        <f t="shared" si="254"/>
        <v>6947492.8909787796</v>
      </c>
      <c r="G1380" s="37">
        <f t="shared" si="255"/>
        <v>6449769.5227823136</v>
      </c>
      <c r="H1380" s="37">
        <f t="shared" si="256"/>
        <v>6311338.9372942643</v>
      </c>
      <c r="I1380" s="30"/>
      <c r="J1380" s="31"/>
      <c r="K1380" s="10">
        <f t="shared" si="263"/>
        <v>359.5575</v>
      </c>
      <c r="L1380" s="10">
        <f t="shared" si="264"/>
        <v>359.71050000000002</v>
      </c>
      <c r="M1380" s="8">
        <v>43197</v>
      </c>
      <c r="N1380" s="16">
        <v>0.55625000000000002</v>
      </c>
      <c r="O1380" s="6">
        <v>361.5</v>
      </c>
      <c r="P1380" s="1">
        <v>7.8479999999999999</v>
      </c>
      <c r="Q1380" s="1">
        <v>2.38</v>
      </c>
      <c r="R1380" s="1">
        <v>0.55000000000000004</v>
      </c>
      <c r="S1380" s="10">
        <v>-2</v>
      </c>
      <c r="T1380" s="10">
        <v>72.930000000000007</v>
      </c>
      <c r="U1380" s="10">
        <v>22.11</v>
      </c>
      <c r="V1380" s="12">
        <v>5</v>
      </c>
      <c r="W1380" s="10">
        <v>28.5</v>
      </c>
      <c r="X1380" s="12">
        <v>5</v>
      </c>
      <c r="Y1380" s="10">
        <v>49.62</v>
      </c>
      <c r="Z1380" s="12">
        <v>5</v>
      </c>
      <c r="AA1380" s="10">
        <v>153</v>
      </c>
      <c r="AB1380" s="6">
        <v>6</v>
      </c>
      <c r="AD1380" s="2">
        <f t="shared" si="257"/>
        <v>0.89132499420350553</v>
      </c>
      <c r="AE1380" s="58">
        <f t="shared" si="258"/>
        <v>-0.36449046245813732</v>
      </c>
      <c r="AF1380" s="58">
        <f t="shared" si="259"/>
        <v>0.8610945591069219</v>
      </c>
      <c r="AG1380" s="57">
        <f t="shared" si="260"/>
        <v>-0.64949154883794613</v>
      </c>
      <c r="AH1380" s="59">
        <f t="shared" si="261"/>
        <v>2.0494050506744741</v>
      </c>
      <c r="AI1380" s="60">
        <f t="shared" si="262"/>
        <v>0.65586105665698646</v>
      </c>
    </row>
    <row r="1381" spans="2:35">
      <c r="B1381" s="11"/>
      <c r="E1381" s="27">
        <f t="shared" si="253"/>
        <v>5121727.0792296529</v>
      </c>
      <c r="F1381" s="27">
        <f t="shared" si="254"/>
        <v>8770362.2581966612</v>
      </c>
      <c r="G1381" s="37">
        <f t="shared" si="255"/>
        <v>7459947.5005014967</v>
      </c>
      <c r="H1381" s="37">
        <f t="shared" si="256"/>
        <v>7850115.7396193268</v>
      </c>
      <c r="I1381" s="30"/>
      <c r="J1381" s="31"/>
      <c r="K1381" s="10">
        <f t="shared" si="263"/>
        <v>361.77750000000003</v>
      </c>
      <c r="L1381" s="10">
        <f t="shared" si="264"/>
        <v>361.92450000000002</v>
      </c>
      <c r="M1381" s="8">
        <v>43197</v>
      </c>
      <c r="N1381" s="15">
        <v>0.58333333333333337</v>
      </c>
      <c r="O1381" s="6">
        <v>361.5</v>
      </c>
      <c r="P1381" s="1">
        <v>7.8479999999999999</v>
      </c>
      <c r="Q1381" s="1">
        <v>2.35</v>
      </c>
      <c r="R1381" s="1">
        <v>0.34</v>
      </c>
      <c r="S1381" s="10">
        <v>-2.2000000000000002</v>
      </c>
      <c r="T1381" s="10">
        <v>73.260000000000005</v>
      </c>
      <c r="U1381" s="10">
        <v>22.11</v>
      </c>
      <c r="V1381" s="12">
        <v>5</v>
      </c>
      <c r="W1381" s="10">
        <v>28.5</v>
      </c>
      <c r="X1381" s="12">
        <v>5</v>
      </c>
      <c r="Y1381" s="10">
        <v>50.07</v>
      </c>
      <c r="Z1381" s="12">
        <v>5</v>
      </c>
      <c r="AA1381" s="10">
        <v>147</v>
      </c>
      <c r="AB1381" s="6">
        <v>6</v>
      </c>
      <c r="AD1381" s="2">
        <f t="shared" si="257"/>
        <v>1.2728205149605492</v>
      </c>
      <c r="AE1381" s="58">
        <f t="shared" si="258"/>
        <v>-0.37052602765411391</v>
      </c>
      <c r="AF1381" s="58">
        <f t="shared" si="259"/>
        <v>0.80761593727810099</v>
      </c>
      <c r="AG1381" s="57">
        <f t="shared" si="260"/>
        <v>-0.92795119392041059</v>
      </c>
      <c r="AH1381" s="59">
        <f t="shared" si="261"/>
        <v>1.8978974526035375</v>
      </c>
      <c r="AI1381" s="60">
        <f t="shared" si="262"/>
        <v>0.43228885247583904</v>
      </c>
    </row>
    <row r="1382" spans="2:35">
      <c r="B1382" s="11"/>
      <c r="E1382" s="27">
        <f t="shared" si="253"/>
        <v>4764088.1605704296</v>
      </c>
      <c r="F1382" s="27">
        <f t="shared" si="254"/>
        <v>7775314.0271680327</v>
      </c>
      <c r="G1382" s="37">
        <f t="shared" si="255"/>
        <v>6629528.3739758888</v>
      </c>
      <c r="H1382" s="37">
        <f t="shared" si="256"/>
        <v>6937452.5695558451</v>
      </c>
      <c r="I1382" s="30"/>
      <c r="J1382" s="31"/>
      <c r="K1382" s="10">
        <f t="shared" si="263"/>
        <v>362.99249999999995</v>
      </c>
      <c r="L1382" s="10">
        <f t="shared" si="264"/>
        <v>363.17249999999996</v>
      </c>
      <c r="M1382" s="8">
        <v>43197</v>
      </c>
      <c r="N1382" s="16">
        <v>0.62638888888888888</v>
      </c>
      <c r="O1382" s="6">
        <v>361.5</v>
      </c>
      <c r="P1382" s="1">
        <v>7.8479999999999999</v>
      </c>
      <c r="Q1382" s="1">
        <v>2.46</v>
      </c>
      <c r="R1382" s="1">
        <v>0.44</v>
      </c>
      <c r="S1382" s="10">
        <v>-1.4</v>
      </c>
      <c r="T1382" s="10">
        <v>73.319999999999993</v>
      </c>
      <c r="U1382" s="10">
        <v>22.08</v>
      </c>
      <c r="V1382" s="12">
        <v>5</v>
      </c>
      <c r="W1382" s="10">
        <v>28.5</v>
      </c>
      <c r="X1382" s="12">
        <v>5</v>
      </c>
      <c r="Y1382" s="10">
        <v>50.31</v>
      </c>
      <c r="Z1382" s="12">
        <v>5</v>
      </c>
      <c r="AA1382" s="10">
        <v>180</v>
      </c>
      <c r="AB1382" s="6">
        <v>6</v>
      </c>
      <c r="AD1382" s="2">
        <f t="shared" si="257"/>
        <v>1.0548408023162277</v>
      </c>
      <c r="AE1382" s="58">
        <f t="shared" si="258"/>
        <v>-0.34937432910781963</v>
      </c>
      <c r="AF1382" s="58">
        <f t="shared" si="259"/>
        <v>0.82028819801723574</v>
      </c>
      <c r="AG1382" s="57">
        <f t="shared" si="260"/>
        <v>-0.8603353686163645</v>
      </c>
      <c r="AH1382" s="59">
        <f t="shared" si="261"/>
        <v>2.0179089671223998</v>
      </c>
      <c r="AI1382" s="60">
        <f t="shared" si="262"/>
        <v>0.55079021132578188</v>
      </c>
    </row>
    <row r="1383" spans="2:35">
      <c r="B1383" s="11"/>
      <c r="E1383" s="27">
        <f t="shared" si="253"/>
        <v>4595807.2697591726</v>
      </c>
      <c r="F1383" s="27">
        <f t="shared" si="254"/>
        <v>6754227.7779093096</v>
      </c>
      <c r="G1383" s="37">
        <f t="shared" si="255"/>
        <v>6016024.1742939744</v>
      </c>
      <c r="H1383" s="37">
        <f t="shared" si="256"/>
        <v>6063050.5546510797</v>
      </c>
      <c r="I1383" s="30"/>
      <c r="J1383" s="31"/>
      <c r="K1383" s="10">
        <f t="shared" si="263"/>
        <v>360.73499999999996</v>
      </c>
      <c r="L1383" s="10">
        <f t="shared" si="264"/>
        <v>360.73949999999996</v>
      </c>
      <c r="M1383" s="8">
        <v>43197</v>
      </c>
      <c r="N1383" s="16">
        <v>0.73055555555555562</v>
      </c>
      <c r="O1383" s="6">
        <v>361.5</v>
      </c>
      <c r="P1383" s="1">
        <v>7.8479999999999999</v>
      </c>
      <c r="Q1383" s="1">
        <v>2.52</v>
      </c>
      <c r="R1383" s="1">
        <v>0.57999999999999996</v>
      </c>
      <c r="S1383" s="10">
        <v>-2.1</v>
      </c>
      <c r="T1383" s="10">
        <v>73.2</v>
      </c>
      <c r="U1383" s="10">
        <v>22.17</v>
      </c>
      <c r="V1383" s="12">
        <v>5</v>
      </c>
      <c r="W1383" s="10">
        <v>22.5</v>
      </c>
      <c r="X1383" s="12">
        <v>5</v>
      </c>
      <c r="Y1383" s="10">
        <v>49.95</v>
      </c>
      <c r="Z1383" s="12">
        <v>5</v>
      </c>
      <c r="AA1383" s="10">
        <v>4.5</v>
      </c>
      <c r="AB1383" s="6">
        <v>6</v>
      </c>
      <c r="AD1383" s="2">
        <f t="shared" si="257"/>
        <v>0.85572729994670271</v>
      </c>
      <c r="AE1383" s="58">
        <f t="shared" si="258"/>
        <v>-0.33895057235796011</v>
      </c>
      <c r="AF1383" s="58">
        <f t="shared" si="259"/>
        <v>0.84604177907204303</v>
      </c>
      <c r="AG1383" s="57">
        <f t="shared" si="260"/>
        <v>-0.72608190185045252</v>
      </c>
      <c r="AH1383" s="59">
        <f t="shared" si="261"/>
        <v>2.1320252832615485</v>
      </c>
      <c r="AI1383" s="60">
        <f t="shared" si="262"/>
        <v>0.70394087514297099</v>
      </c>
    </row>
    <row r="1384" spans="2:35">
      <c r="B1384" s="11"/>
      <c r="E1384" s="27">
        <f t="shared" si="253"/>
        <v>4900332.89255621</v>
      </c>
      <c r="F1384" s="27">
        <f t="shared" si="254"/>
        <v>7031339.3990632603</v>
      </c>
      <c r="G1384" s="37">
        <f t="shared" si="255"/>
        <v>6397661.7797376988</v>
      </c>
      <c r="H1384" s="37">
        <f t="shared" si="256"/>
        <v>6352343.5007718541</v>
      </c>
      <c r="I1384" s="30"/>
      <c r="J1384" s="31"/>
      <c r="K1384" s="10">
        <f t="shared" si="263"/>
        <v>362.40749999999997</v>
      </c>
      <c r="L1384" s="10">
        <f t="shared" si="264"/>
        <v>362.56200000000001</v>
      </c>
      <c r="M1384" s="8">
        <v>43197</v>
      </c>
      <c r="N1384" s="16">
        <v>0.8520833333333333</v>
      </c>
      <c r="O1384" s="6">
        <v>361.5</v>
      </c>
      <c r="P1384" s="1">
        <v>7.8479999999999999</v>
      </c>
      <c r="Q1384" s="1">
        <v>2.42</v>
      </c>
      <c r="R1384" s="1">
        <v>0.54</v>
      </c>
      <c r="S1384" s="10">
        <v>-3.3</v>
      </c>
      <c r="T1384" s="10">
        <v>72.989999999999995</v>
      </c>
      <c r="U1384" s="10">
        <v>22.35</v>
      </c>
      <c r="V1384" s="12">
        <v>5</v>
      </c>
      <c r="W1384" s="10">
        <v>27</v>
      </c>
      <c r="X1384" s="12">
        <v>5</v>
      </c>
      <c r="Y1384" s="10">
        <v>49.95</v>
      </c>
      <c r="Z1384" s="12">
        <v>5</v>
      </c>
      <c r="AA1384" s="10">
        <v>154.5</v>
      </c>
      <c r="AB1384" s="6">
        <v>6</v>
      </c>
      <c r="AD1384" s="2">
        <f t="shared" si="257"/>
        <v>0.9029357595732308</v>
      </c>
      <c r="AE1384" s="58">
        <f t="shared" si="258"/>
        <v>-0.35692407021312655</v>
      </c>
      <c r="AF1384" s="58">
        <f t="shared" si="259"/>
        <v>0.85177520156027686</v>
      </c>
      <c r="AG1384" s="57">
        <f t="shared" si="260"/>
        <v>-0.69675008054598542</v>
      </c>
      <c r="AH1384" s="59">
        <f t="shared" si="261"/>
        <v>2.0612959877758699</v>
      </c>
      <c r="AI1384" s="60">
        <f t="shared" si="262"/>
        <v>0.6509816816515146</v>
      </c>
    </row>
    <row r="1385" spans="2:35">
      <c r="B1385" s="11"/>
      <c r="E1385" s="27">
        <f t="shared" si="253"/>
        <v>5078530.4991708109</v>
      </c>
      <c r="F1385" s="27">
        <f t="shared" si="254"/>
        <v>7053624.3160322355</v>
      </c>
      <c r="G1385" s="37">
        <f t="shared" si="255"/>
        <v>6546387.4007983357</v>
      </c>
      <c r="H1385" s="37">
        <f t="shared" si="256"/>
        <v>6407403.6896832399</v>
      </c>
      <c r="I1385" s="30"/>
      <c r="J1385" s="31"/>
      <c r="K1385" s="10">
        <f t="shared" si="263"/>
        <v>364.35749999999996</v>
      </c>
      <c r="L1385" s="10">
        <f t="shared" si="264"/>
        <v>364.51049999999998</v>
      </c>
      <c r="M1385" s="8">
        <v>43197</v>
      </c>
      <c r="N1385" s="16">
        <v>0.87916666666666676</v>
      </c>
      <c r="O1385" s="6">
        <v>361.5</v>
      </c>
      <c r="P1385" s="1">
        <v>7.8479999999999999</v>
      </c>
      <c r="Q1385" s="1">
        <v>2.37</v>
      </c>
      <c r="R1385" s="1">
        <v>0.54</v>
      </c>
      <c r="S1385" s="10">
        <v>-4.5</v>
      </c>
      <c r="T1385" s="10">
        <v>73.709999999999994</v>
      </c>
      <c r="U1385" s="10">
        <v>22.47</v>
      </c>
      <c r="V1385" s="12">
        <v>5</v>
      </c>
      <c r="W1385" s="10">
        <v>28.5</v>
      </c>
      <c r="X1385" s="12">
        <v>5</v>
      </c>
      <c r="Y1385" s="10">
        <v>50.22</v>
      </c>
      <c r="Z1385" s="12">
        <v>5</v>
      </c>
      <c r="AA1385" s="10">
        <v>153</v>
      </c>
      <c r="AB1385" s="6">
        <v>6</v>
      </c>
      <c r="AD1385" s="2">
        <f t="shared" si="257"/>
        <v>0.9016346880073054</v>
      </c>
      <c r="AE1385" s="58">
        <f t="shared" si="258"/>
        <v>-0.36682460016813079</v>
      </c>
      <c r="AF1385" s="58">
        <f t="shared" si="259"/>
        <v>0.86021603379128786</v>
      </c>
      <c r="AG1385" s="57">
        <f t="shared" si="260"/>
        <v>-0.65392466778225833</v>
      </c>
      <c r="AH1385" s="59">
        <f t="shared" si="261"/>
        <v>2.038712000085352</v>
      </c>
      <c r="AI1385" s="60">
        <f t="shared" si="262"/>
        <v>0.6445939523551143</v>
      </c>
    </row>
    <row r="1386" spans="2:35">
      <c r="B1386" s="11"/>
      <c r="E1386" s="27">
        <f t="shared" si="253"/>
        <v>4961012.6103400113</v>
      </c>
      <c r="F1386" s="27">
        <f t="shared" si="254"/>
        <v>7763031.966349205</v>
      </c>
      <c r="G1386" s="37">
        <f t="shared" si="255"/>
        <v>6800774.0425449824</v>
      </c>
      <c r="H1386" s="37">
        <f t="shared" si="256"/>
        <v>6961295.1088292152</v>
      </c>
      <c r="I1386" s="30"/>
      <c r="J1386" s="31"/>
      <c r="K1386" s="10">
        <f t="shared" si="263"/>
        <v>362.87249999999995</v>
      </c>
      <c r="L1386" s="10">
        <f t="shared" si="264"/>
        <v>363.02549999999997</v>
      </c>
      <c r="M1386" s="8">
        <v>43197</v>
      </c>
      <c r="N1386" s="16">
        <v>0.92013888888888884</v>
      </c>
      <c r="O1386" s="6">
        <v>361.5</v>
      </c>
      <c r="P1386" s="1">
        <v>7.8479999999999999</v>
      </c>
      <c r="Q1386" s="1">
        <v>2.41</v>
      </c>
      <c r="R1386" s="1">
        <v>0.45</v>
      </c>
      <c r="S1386" s="10">
        <v>-5.4</v>
      </c>
      <c r="T1386" s="10">
        <v>73.17</v>
      </c>
      <c r="U1386" s="10">
        <v>22.41</v>
      </c>
      <c r="V1386" s="12">
        <v>5</v>
      </c>
      <c r="W1386" s="10">
        <v>31.5</v>
      </c>
      <c r="X1386" s="12">
        <v>5</v>
      </c>
      <c r="Y1386" s="10">
        <v>49.98</v>
      </c>
      <c r="Z1386" s="12">
        <v>5</v>
      </c>
      <c r="AA1386" s="10">
        <v>153</v>
      </c>
      <c r="AB1386" s="6">
        <v>6</v>
      </c>
      <c r="AD1386" s="2">
        <f t="shared" si="257"/>
        <v>1.0322603793122314</v>
      </c>
      <c r="AE1386" s="58">
        <f t="shared" si="258"/>
        <v>-0.35919888174695946</v>
      </c>
      <c r="AF1386" s="58">
        <f t="shared" si="259"/>
        <v>0.82990434932736823</v>
      </c>
      <c r="AG1386" s="57">
        <f t="shared" si="260"/>
        <v>-0.80971959374651525</v>
      </c>
      <c r="AH1386" s="59">
        <f t="shared" si="261"/>
        <v>2.0000694818789575</v>
      </c>
      <c r="AI1386" s="60">
        <f t="shared" si="262"/>
        <v>0.55678108522403524</v>
      </c>
    </row>
    <row r="1387" spans="2:35">
      <c r="B1387" s="11"/>
      <c r="E1387" s="27">
        <f t="shared" si="253"/>
        <v>5165639.2779900059</v>
      </c>
      <c r="F1387" s="27">
        <f t="shared" si="254"/>
        <v>7294180.3896467816</v>
      </c>
      <c r="G1387" s="37">
        <f t="shared" si="255"/>
        <v>6736452.4134850129</v>
      </c>
      <c r="H1387" s="37">
        <f t="shared" si="256"/>
        <v>6619506.7337948419</v>
      </c>
      <c r="I1387" s="30"/>
      <c r="J1387" s="31"/>
      <c r="K1387" s="10">
        <f t="shared" si="263"/>
        <v>364.04999999999995</v>
      </c>
      <c r="L1387" s="10">
        <f t="shared" si="264"/>
        <v>364.19999999999993</v>
      </c>
      <c r="M1387" s="8">
        <v>43197</v>
      </c>
      <c r="N1387" s="16">
        <v>0.93888888888888899</v>
      </c>
      <c r="O1387" s="6">
        <v>361.5</v>
      </c>
      <c r="P1387" s="1">
        <v>7.8479999999999999</v>
      </c>
      <c r="Q1387" s="1">
        <v>2.35</v>
      </c>
      <c r="R1387" s="1">
        <v>0.51</v>
      </c>
      <c r="S1387" s="10">
        <v>-5.6</v>
      </c>
      <c r="T1387" s="10">
        <v>73.44</v>
      </c>
      <c r="U1387" s="10">
        <v>21.9</v>
      </c>
      <c r="V1387" s="12">
        <v>5</v>
      </c>
      <c r="W1387" s="10">
        <v>30</v>
      </c>
      <c r="X1387" s="12">
        <v>5</v>
      </c>
      <c r="Y1387" s="10">
        <v>50.73</v>
      </c>
      <c r="Z1387" s="12">
        <v>5</v>
      </c>
      <c r="AA1387" s="10">
        <v>150</v>
      </c>
      <c r="AB1387" s="6">
        <v>6</v>
      </c>
      <c r="AD1387" s="2">
        <f t="shared" si="257"/>
        <v>0.93980136836174188</v>
      </c>
      <c r="AE1387" s="58">
        <f t="shared" si="258"/>
        <v>-0.37111514423535585</v>
      </c>
      <c r="AF1387" s="58">
        <f t="shared" si="259"/>
        <v>0.85581295346682518</v>
      </c>
      <c r="AG1387" s="57">
        <f t="shared" si="260"/>
        <v>-0.67621144380960563</v>
      </c>
      <c r="AH1387" s="59">
        <f t="shared" si="261"/>
        <v>2.0111604406470391</v>
      </c>
      <c r="AI1387" s="60">
        <f t="shared" si="262"/>
        <v>0.61191531166865465</v>
      </c>
    </row>
    <row r="1388" spans="2:35">
      <c r="B1388" s="11"/>
      <c r="E1388" s="27">
        <f t="shared" si="253"/>
        <v>4885012.0903970012</v>
      </c>
      <c r="F1388" s="27">
        <f t="shared" si="254"/>
        <v>10257527.41341994</v>
      </c>
      <c r="G1388" s="37">
        <f t="shared" si="255"/>
        <v>7860682.8066585343</v>
      </c>
      <c r="H1388" s="37">
        <f t="shared" si="256"/>
        <v>9085349.1324135624</v>
      </c>
      <c r="I1388" s="30"/>
      <c r="J1388" s="31"/>
      <c r="K1388" s="10">
        <f t="shared" si="263"/>
        <v>359.4</v>
      </c>
      <c r="L1388" s="10">
        <f t="shared" si="264"/>
        <v>359.54999999999995</v>
      </c>
      <c r="M1388" s="8">
        <v>43197</v>
      </c>
      <c r="N1388" s="16">
        <v>0.9590277777777777</v>
      </c>
      <c r="O1388" s="6">
        <v>361.5</v>
      </c>
      <c r="P1388" s="1">
        <v>7.8479999999999999</v>
      </c>
      <c r="Q1388" s="1">
        <v>2.44</v>
      </c>
      <c r="R1388" s="1">
        <v>0.24</v>
      </c>
      <c r="S1388" s="10">
        <v>-6.4</v>
      </c>
      <c r="T1388" s="10">
        <v>72.239999999999995</v>
      </c>
      <c r="U1388" s="10">
        <v>21.81</v>
      </c>
      <c r="V1388" s="12">
        <v>5</v>
      </c>
      <c r="W1388" s="10">
        <v>30</v>
      </c>
      <c r="X1388" s="12">
        <v>5</v>
      </c>
      <c r="Y1388" s="10">
        <v>49.89</v>
      </c>
      <c r="Z1388" s="12">
        <v>5</v>
      </c>
      <c r="AA1388" s="10">
        <v>150</v>
      </c>
      <c r="AB1388" s="6">
        <v>6</v>
      </c>
      <c r="AD1388" s="2">
        <f t="shared" si="257"/>
        <v>1.6078040883764437</v>
      </c>
      <c r="AE1388" s="58">
        <f t="shared" si="258"/>
        <v>-0.35380050391972573</v>
      </c>
      <c r="AF1388" s="58">
        <f t="shared" si="259"/>
        <v>0.76265777639559229</v>
      </c>
      <c r="AG1388" s="57">
        <f t="shared" si="260"/>
        <v>-1.1767029712250523</v>
      </c>
      <c r="AH1388" s="59">
        <f t="shared" si="261"/>
        <v>1.8608849744052451</v>
      </c>
      <c r="AI1388" s="60">
        <f t="shared" si="262"/>
        <v>0.32313316828033201</v>
      </c>
    </row>
    <row r="1389" spans="2:35">
      <c r="B1389" s="11"/>
      <c r="E1389" s="27">
        <f t="shared" si="253"/>
        <v>5077077.5054742731</v>
      </c>
      <c r="F1389" s="27">
        <f t="shared" si="254"/>
        <v>7120915.4469915554</v>
      </c>
      <c r="G1389" s="37">
        <f t="shared" si="255"/>
        <v>6580453.7837915998</v>
      </c>
      <c r="H1389" s="37">
        <f t="shared" si="256"/>
        <v>6461790.6517856475</v>
      </c>
      <c r="I1389" s="30"/>
      <c r="J1389" s="31"/>
      <c r="K1389" s="10">
        <f t="shared" si="263"/>
        <v>362.40749999999997</v>
      </c>
      <c r="L1389" s="10">
        <f t="shared" si="264"/>
        <v>362.55749999999995</v>
      </c>
      <c r="M1389" s="8">
        <v>43198</v>
      </c>
      <c r="N1389" s="16">
        <v>0.15</v>
      </c>
      <c r="O1389" s="6">
        <v>361.5</v>
      </c>
      <c r="P1389" s="1">
        <v>7.8479999999999999</v>
      </c>
      <c r="Q1389" s="1">
        <v>2.37</v>
      </c>
      <c r="R1389" s="1">
        <v>0.53</v>
      </c>
      <c r="S1389" s="10">
        <v>-4.4000000000000004</v>
      </c>
      <c r="T1389" s="10">
        <v>73.14</v>
      </c>
      <c r="U1389" s="10">
        <v>22.08</v>
      </c>
      <c r="V1389" s="12">
        <v>5</v>
      </c>
      <c r="W1389" s="10">
        <v>31.5</v>
      </c>
      <c r="X1389" s="12">
        <v>5</v>
      </c>
      <c r="Y1389" s="10">
        <v>50.22</v>
      </c>
      <c r="Z1389" s="12">
        <v>5</v>
      </c>
      <c r="AA1389" s="10">
        <v>150</v>
      </c>
      <c r="AB1389" s="6">
        <v>6</v>
      </c>
      <c r="AD1389" s="2">
        <f t="shared" si="257"/>
        <v>0.91464384489194761</v>
      </c>
      <c r="AE1389" s="58">
        <f t="shared" si="258"/>
        <v>-0.36680527161660059</v>
      </c>
      <c r="AF1389" s="58">
        <f t="shared" si="259"/>
        <v>0.85762424184708053</v>
      </c>
      <c r="AG1389" s="57">
        <f t="shared" si="260"/>
        <v>-0.66702951588313475</v>
      </c>
      <c r="AH1389" s="59">
        <f t="shared" si="261"/>
        <v>2.0325694531775809</v>
      </c>
      <c r="AI1389" s="60">
        <f t="shared" si="262"/>
        <v>0.63456895482803277</v>
      </c>
    </row>
    <row r="1390" spans="2:35">
      <c r="B1390" s="11"/>
      <c r="E1390" s="27">
        <f t="shared" si="253"/>
        <v>5224150.2354079885</v>
      </c>
      <c r="F1390" s="27">
        <f t="shared" si="254"/>
        <v>7203240.3428548379</v>
      </c>
      <c r="G1390" s="37">
        <f t="shared" si="255"/>
        <v>6734106.8584080711</v>
      </c>
      <c r="H1390" s="37">
        <f t="shared" si="256"/>
        <v>6559699.368643105</v>
      </c>
      <c r="I1390" s="30"/>
      <c r="J1390" s="31"/>
      <c r="K1390" s="10">
        <f t="shared" si="263"/>
        <v>362.37</v>
      </c>
      <c r="L1390" s="10">
        <f t="shared" si="264"/>
        <v>362.52</v>
      </c>
      <c r="M1390" s="8">
        <v>43198</v>
      </c>
      <c r="N1390" s="16">
        <v>0.20347222222222219</v>
      </c>
      <c r="O1390" s="6">
        <v>361.5</v>
      </c>
      <c r="P1390" s="1">
        <v>7.8479999999999999</v>
      </c>
      <c r="Q1390" s="1">
        <v>2.33</v>
      </c>
      <c r="R1390" s="1">
        <v>0.52</v>
      </c>
      <c r="S1390" s="10">
        <v>-4.9000000000000004</v>
      </c>
      <c r="T1390" s="10">
        <v>73.2</v>
      </c>
      <c r="U1390" s="10">
        <v>22.98</v>
      </c>
      <c r="V1390" s="12">
        <v>5</v>
      </c>
      <c r="W1390" s="10">
        <v>24</v>
      </c>
      <c r="X1390" s="12">
        <v>5</v>
      </c>
      <c r="Y1390" s="10">
        <v>49.32</v>
      </c>
      <c r="Z1390" s="12">
        <v>5</v>
      </c>
      <c r="AA1390" s="10">
        <v>150</v>
      </c>
      <c r="AB1390" s="6">
        <v>6</v>
      </c>
      <c r="AD1390" s="2">
        <f t="shared" si="257"/>
        <v>0.92724187146167525</v>
      </c>
      <c r="AE1390" s="58">
        <f t="shared" si="258"/>
        <v>-0.37509239027388463</v>
      </c>
      <c r="AF1390" s="58">
        <f t="shared" si="259"/>
        <v>0.86217053866037363</v>
      </c>
      <c r="AG1390" s="57">
        <f t="shared" si="260"/>
        <v>-0.6440682156080707</v>
      </c>
      <c r="AH1390" s="59">
        <f t="shared" si="261"/>
        <v>2.0088573550786708</v>
      </c>
      <c r="AI1390" s="60">
        <f t="shared" si="262"/>
        <v>0.61931295552855814</v>
      </c>
    </row>
    <row r="1391" spans="2:35">
      <c r="B1391" s="11"/>
      <c r="E1391" s="27">
        <f t="shared" si="253"/>
        <v>5620433.114178082</v>
      </c>
      <c r="F1391" s="27">
        <f t="shared" si="254"/>
        <v>6993342.8578814585</v>
      </c>
      <c r="G1391" s="37">
        <f t="shared" si="255"/>
        <v>6868658.7587630609</v>
      </c>
      <c r="H1391" s="37">
        <f t="shared" si="256"/>
        <v>6473922.0166134704</v>
      </c>
      <c r="I1391" s="30"/>
      <c r="J1391" s="31"/>
      <c r="K1391" s="10">
        <f t="shared" si="263"/>
        <v>362.40749999999997</v>
      </c>
      <c r="L1391" s="10">
        <f t="shared" si="264"/>
        <v>362.55899999999997</v>
      </c>
      <c r="M1391" s="8">
        <v>43198</v>
      </c>
      <c r="N1391" s="16">
        <v>0.26111111111111113</v>
      </c>
      <c r="O1391" s="6">
        <v>361.5</v>
      </c>
      <c r="P1391" s="1">
        <v>7.8479999999999999</v>
      </c>
      <c r="Q1391" s="1">
        <v>2.2400000000000002</v>
      </c>
      <c r="R1391" s="1">
        <v>0.56000000000000005</v>
      </c>
      <c r="S1391" s="10">
        <v>-7.2</v>
      </c>
      <c r="T1391" s="10">
        <v>73.38</v>
      </c>
      <c r="U1391" s="10">
        <v>22.08</v>
      </c>
      <c r="V1391" s="12">
        <v>5</v>
      </c>
      <c r="W1391" s="10">
        <v>30</v>
      </c>
      <c r="X1391" s="12">
        <v>5</v>
      </c>
      <c r="Y1391" s="10">
        <v>50.22</v>
      </c>
      <c r="Z1391" s="12">
        <v>5</v>
      </c>
      <c r="AA1391" s="10">
        <v>151.5</v>
      </c>
      <c r="AB1391" s="6">
        <v>6</v>
      </c>
      <c r="AD1391" s="2">
        <f t="shared" si="257"/>
        <v>0.87282719758917371</v>
      </c>
      <c r="AE1391" s="58">
        <f t="shared" si="258"/>
        <v>-0.39574058769515208</v>
      </c>
      <c r="AF1391" s="58">
        <f t="shared" si="259"/>
        <v>0.89178564000782412</v>
      </c>
      <c r="AG1391" s="57">
        <f t="shared" si="260"/>
        <v>-0.49739525163775616</v>
      </c>
      <c r="AH1391" s="59">
        <f t="shared" si="261"/>
        <v>1.997599833617526</v>
      </c>
      <c r="AI1391" s="60">
        <f t="shared" si="262"/>
        <v>0.64480374648002126</v>
      </c>
    </row>
    <row r="1392" spans="2:35">
      <c r="B1392" s="11"/>
      <c r="E1392" s="27">
        <f t="shared" si="253"/>
        <v>4287575.2295883149</v>
      </c>
      <c r="F1392" s="27">
        <f t="shared" si="254"/>
        <v>6515175.6918687345</v>
      </c>
      <c r="G1392" s="37">
        <f t="shared" si="255"/>
        <v>5643394.188461923</v>
      </c>
      <c r="H1392" s="37">
        <f t="shared" si="256"/>
        <v>5803155.9606804084</v>
      </c>
      <c r="I1392" s="30"/>
      <c r="J1392" s="31"/>
      <c r="K1392" s="10">
        <f t="shared" si="263"/>
        <v>361.95749999999998</v>
      </c>
      <c r="L1392" s="10">
        <f t="shared" si="264"/>
        <v>362.10749999999996</v>
      </c>
      <c r="M1392" s="8">
        <v>43197</v>
      </c>
      <c r="N1392" s="16">
        <v>0.53402777777777777</v>
      </c>
      <c r="O1392" s="6">
        <v>361.35</v>
      </c>
      <c r="P1392" s="1">
        <v>7.8479999999999999</v>
      </c>
      <c r="Q1392" s="1">
        <v>2.64</v>
      </c>
      <c r="R1392" s="1">
        <v>0.62</v>
      </c>
      <c r="S1392" s="10">
        <v>-2.2000000000000002</v>
      </c>
      <c r="T1392" s="10">
        <v>73.11</v>
      </c>
      <c r="U1392" s="10">
        <v>22.23</v>
      </c>
      <c r="V1392" s="12">
        <v>5</v>
      </c>
      <c r="W1392" s="10">
        <v>31.5</v>
      </c>
      <c r="X1392" s="12">
        <v>5</v>
      </c>
      <c r="Y1392" s="10">
        <v>49.98</v>
      </c>
      <c r="Z1392" s="12">
        <v>5</v>
      </c>
      <c r="AA1392" s="10">
        <v>150</v>
      </c>
      <c r="AB1392" s="6">
        <v>6</v>
      </c>
      <c r="AD1392" s="2">
        <f t="shared" si="257"/>
        <v>0.81247512276441114</v>
      </c>
      <c r="AE1392" s="58">
        <f t="shared" si="258"/>
        <v>-0.31970883607379097</v>
      </c>
      <c r="AF1392" s="58">
        <f t="shared" si="259"/>
        <v>0.83850418756718825</v>
      </c>
      <c r="AG1392" s="57">
        <f t="shared" si="260"/>
        <v>-0.76494764145812899</v>
      </c>
      <c r="AH1392" s="59">
        <f t="shared" si="261"/>
        <v>2.2136510551773769</v>
      </c>
      <c r="AI1392" s="60">
        <f t="shared" si="262"/>
        <v>0.759252889936463</v>
      </c>
    </row>
    <row r="1393" spans="2:35">
      <c r="B1393" s="11"/>
      <c r="E1393" s="27">
        <f t="shared" si="253"/>
        <v>5047136.5335501963</v>
      </c>
      <c r="F1393" s="27">
        <f t="shared" si="254"/>
        <v>7150306.7711966196</v>
      </c>
      <c r="G1393" s="37">
        <f t="shared" si="255"/>
        <v>6576268.9781615855</v>
      </c>
      <c r="H1393" s="37">
        <f t="shared" si="256"/>
        <v>6482355.4422814008</v>
      </c>
      <c r="I1393" s="30"/>
      <c r="J1393" s="31"/>
      <c r="K1393" s="10">
        <f t="shared" si="263"/>
        <v>364.48500000000001</v>
      </c>
      <c r="L1393" s="10">
        <f t="shared" si="264"/>
        <v>364.63350000000003</v>
      </c>
      <c r="M1393" s="8">
        <v>43197</v>
      </c>
      <c r="N1393" s="16">
        <v>0.55694444444444446</v>
      </c>
      <c r="O1393" s="6">
        <v>361.35</v>
      </c>
      <c r="P1393" s="1">
        <v>7.8479999999999999</v>
      </c>
      <c r="Q1393" s="1">
        <v>2.37</v>
      </c>
      <c r="R1393" s="1">
        <v>0.52</v>
      </c>
      <c r="S1393" s="10">
        <v>-1.3</v>
      </c>
      <c r="T1393" s="10">
        <v>73.44</v>
      </c>
      <c r="U1393" s="10">
        <v>22.44</v>
      </c>
      <c r="V1393" s="12">
        <v>5</v>
      </c>
      <c r="W1393" s="10">
        <v>28.5</v>
      </c>
      <c r="X1393" s="12">
        <v>5</v>
      </c>
      <c r="Y1393" s="10">
        <v>50.28</v>
      </c>
      <c r="Z1393" s="12">
        <v>5</v>
      </c>
      <c r="AA1393" s="10">
        <v>148.5</v>
      </c>
      <c r="AB1393" s="6">
        <v>6</v>
      </c>
      <c r="AD1393" s="2">
        <f t="shared" si="257"/>
        <v>0.93024491052303881</v>
      </c>
      <c r="AE1393" s="58">
        <f t="shared" si="258"/>
        <v>-0.36622709631010253</v>
      </c>
      <c r="AF1393" s="58">
        <f t="shared" si="259"/>
        <v>0.85499630948273864</v>
      </c>
      <c r="AG1393" s="57">
        <f t="shared" si="260"/>
        <v>-0.68035759862167811</v>
      </c>
      <c r="AH1393" s="59">
        <f t="shared" si="261"/>
        <v>2.0263412534740906</v>
      </c>
      <c r="AI1393" s="60">
        <f t="shared" si="262"/>
        <v>0.62450957804769902</v>
      </c>
    </row>
    <row r="1394" spans="2:35">
      <c r="B1394" s="11"/>
      <c r="E1394" s="27">
        <f t="shared" si="253"/>
        <v>4824241.1398369111</v>
      </c>
      <c r="F1394" s="27">
        <f t="shared" si="254"/>
        <v>4830551.2876949692</v>
      </c>
      <c r="G1394" s="37">
        <f t="shared" si="255"/>
        <v>5155471.2939527482</v>
      </c>
      <c r="H1394" s="37">
        <f t="shared" si="256"/>
        <v>4618217.5714448169</v>
      </c>
      <c r="I1394" s="30"/>
      <c r="J1394" s="31"/>
      <c r="K1394" s="10">
        <f t="shared" si="263"/>
        <v>361.755</v>
      </c>
      <c r="L1394" s="10">
        <f t="shared" si="264"/>
        <v>361.89750000000004</v>
      </c>
      <c r="M1394" s="8">
        <v>43197</v>
      </c>
      <c r="N1394" s="16">
        <v>0.5625</v>
      </c>
      <c r="O1394" s="6">
        <v>361.35</v>
      </c>
      <c r="P1394" s="1">
        <v>7.8479999999999999</v>
      </c>
      <c r="Q1394" s="1">
        <v>2.44</v>
      </c>
      <c r="R1394" s="1">
        <v>1.02</v>
      </c>
      <c r="S1394" s="10">
        <v>-1.6</v>
      </c>
      <c r="T1394" s="10">
        <v>72.569999999999993</v>
      </c>
      <c r="U1394" s="10">
        <v>22.53</v>
      </c>
      <c r="V1394" s="12">
        <v>5</v>
      </c>
      <c r="W1394" s="10">
        <v>28.5</v>
      </c>
      <c r="X1394" s="12">
        <v>5</v>
      </c>
      <c r="Y1394" s="10">
        <v>49.65</v>
      </c>
      <c r="Z1394" s="12">
        <v>5</v>
      </c>
      <c r="AA1394" s="10">
        <v>142.5</v>
      </c>
      <c r="AB1394" s="6">
        <v>6</v>
      </c>
      <c r="AD1394" s="2">
        <f t="shared" si="257"/>
        <v>0.54588413669312552</v>
      </c>
      <c r="AE1394" s="58">
        <f t="shared" si="258"/>
        <v>-0.35284295287603518</v>
      </c>
      <c r="AF1394" s="58">
        <f t="shared" si="259"/>
        <v>0.95855864495025733</v>
      </c>
      <c r="AG1394" s="57">
        <f t="shared" si="260"/>
        <v>-0.18381311686110791</v>
      </c>
      <c r="AH1394" s="59">
        <f t="shared" si="261"/>
        <v>2.3388830936786276</v>
      </c>
      <c r="AI1394" s="60">
        <f t="shared" si="262"/>
        <v>1.0926510399953668</v>
      </c>
    </row>
    <row r="1395" spans="2:35">
      <c r="B1395" s="11"/>
      <c r="E1395" s="27">
        <f t="shared" si="253"/>
        <v>4852902.8062367132</v>
      </c>
      <c r="F1395" s="27">
        <f t="shared" si="254"/>
        <v>7862049.9778365688</v>
      </c>
      <c r="G1395" s="37">
        <f t="shared" si="255"/>
        <v>6754707.8199910391</v>
      </c>
      <c r="H1395" s="37">
        <f t="shared" si="256"/>
        <v>7028253.5624185968</v>
      </c>
      <c r="I1395" s="30"/>
      <c r="J1395" s="31"/>
      <c r="K1395" s="10">
        <f t="shared" si="263"/>
        <v>362.24250000000001</v>
      </c>
      <c r="L1395" s="10">
        <f t="shared" si="264"/>
        <v>362.39400000000001</v>
      </c>
      <c r="M1395" s="8">
        <v>43197</v>
      </c>
      <c r="N1395" s="16">
        <v>0.66527777777777775</v>
      </c>
      <c r="O1395" s="6">
        <v>361.35</v>
      </c>
      <c r="P1395" s="1">
        <v>7.8479999999999999</v>
      </c>
      <c r="Q1395" s="1">
        <v>2.4300000000000002</v>
      </c>
      <c r="R1395" s="1">
        <v>0.43</v>
      </c>
      <c r="S1395" s="10">
        <v>-1.1000000000000001</v>
      </c>
      <c r="T1395" s="10">
        <v>73.38</v>
      </c>
      <c r="U1395" s="10">
        <v>21.99</v>
      </c>
      <c r="V1395" s="12">
        <v>5</v>
      </c>
      <c r="W1395" s="10">
        <v>27</v>
      </c>
      <c r="X1395" s="12">
        <v>5</v>
      </c>
      <c r="Y1395" s="10">
        <v>50.28</v>
      </c>
      <c r="Z1395" s="12">
        <v>5</v>
      </c>
      <c r="AA1395" s="10">
        <v>151.5</v>
      </c>
      <c r="AB1395" s="6">
        <v>6</v>
      </c>
      <c r="AD1395" s="2">
        <f t="shared" si="257"/>
        <v>1.0728064586325954</v>
      </c>
      <c r="AE1395" s="58">
        <f t="shared" si="258"/>
        <v>-0.35466653263314907</v>
      </c>
      <c r="AF1395" s="58">
        <f t="shared" si="259"/>
        <v>0.82177539959076185</v>
      </c>
      <c r="AG1395" s="57">
        <f t="shared" si="260"/>
        <v>-0.85246863782223503</v>
      </c>
      <c r="AH1395" s="59">
        <f t="shared" si="261"/>
        <v>1.9969142210055515</v>
      </c>
      <c r="AI1395" s="60">
        <f t="shared" si="262"/>
        <v>0.53729811799812954</v>
      </c>
    </row>
    <row r="1396" spans="2:35">
      <c r="B1396" s="11"/>
      <c r="E1396" s="27">
        <f t="shared" si="253"/>
        <v>5304094.0556710633</v>
      </c>
      <c r="F1396" s="27">
        <f t="shared" si="254"/>
        <v>7385500.791840978</v>
      </c>
      <c r="G1396" s="37">
        <f t="shared" si="255"/>
        <v>6897106.472859703</v>
      </c>
      <c r="H1396" s="37">
        <f t="shared" si="256"/>
        <v>6728418.0920915054</v>
      </c>
      <c r="I1396" s="30"/>
      <c r="J1396" s="31"/>
      <c r="K1396" s="10">
        <f t="shared" si="263"/>
        <v>365.20499999999998</v>
      </c>
      <c r="L1396" s="10">
        <f t="shared" si="264"/>
        <v>365.35649999999998</v>
      </c>
      <c r="M1396" s="8">
        <v>43197</v>
      </c>
      <c r="N1396" s="16">
        <v>0.80138888888888893</v>
      </c>
      <c r="O1396" s="6">
        <v>361.35</v>
      </c>
      <c r="P1396" s="1">
        <v>7.8479999999999999</v>
      </c>
      <c r="Q1396" s="1">
        <v>2.2999999999999998</v>
      </c>
      <c r="R1396" s="1">
        <v>0.49</v>
      </c>
      <c r="S1396" s="10">
        <v>-2.7</v>
      </c>
      <c r="T1396" s="10">
        <v>73.95</v>
      </c>
      <c r="U1396" s="10">
        <v>22.62</v>
      </c>
      <c r="V1396" s="12">
        <v>5</v>
      </c>
      <c r="W1396" s="10">
        <v>19.5</v>
      </c>
      <c r="X1396" s="12">
        <v>5</v>
      </c>
      <c r="Y1396" s="10">
        <v>50.25</v>
      </c>
      <c r="Z1396" s="12">
        <v>5</v>
      </c>
      <c r="AA1396" s="10">
        <v>151.5</v>
      </c>
      <c r="AB1396" s="6">
        <v>6</v>
      </c>
      <c r="AD1396" s="2">
        <f t="shared" si="257"/>
        <v>0.97207861630811565</v>
      </c>
      <c r="AE1396" s="58">
        <f t="shared" si="258"/>
        <v>-0.38089244364101094</v>
      </c>
      <c r="AF1396" s="58">
        <f t="shared" si="259"/>
        <v>0.85952545997343432</v>
      </c>
      <c r="AG1396" s="57">
        <f t="shared" si="260"/>
        <v>-0.65741254564818319</v>
      </c>
      <c r="AH1396" s="59">
        <f t="shared" si="261"/>
        <v>1.9769085579388987</v>
      </c>
      <c r="AI1396" s="60">
        <f t="shared" si="262"/>
        <v>0.58537926442913446</v>
      </c>
    </row>
    <row r="1397" spans="2:35">
      <c r="B1397" s="11"/>
      <c r="E1397" s="27">
        <f t="shared" si="253"/>
        <v>4895317.9401566219</v>
      </c>
      <c r="F1397" s="27">
        <f t="shared" si="254"/>
        <v>7465690.4899693392</v>
      </c>
      <c r="G1397" s="37">
        <f t="shared" si="255"/>
        <v>6604423.0817926666</v>
      </c>
      <c r="H1397" s="37">
        <f t="shared" si="256"/>
        <v>6706732.1473809844</v>
      </c>
      <c r="I1397" s="30"/>
      <c r="J1397" s="31"/>
      <c r="K1397" s="10">
        <f t="shared" si="263"/>
        <v>361.37249999999995</v>
      </c>
      <c r="L1397" s="10">
        <f t="shared" si="264"/>
        <v>361.52549999999997</v>
      </c>
      <c r="M1397" s="8">
        <v>43197</v>
      </c>
      <c r="N1397" s="16">
        <v>0.83888888888888891</v>
      </c>
      <c r="O1397" s="6">
        <v>361.35</v>
      </c>
      <c r="P1397" s="1">
        <v>7.8479999999999999</v>
      </c>
      <c r="Q1397" s="1">
        <v>2.42</v>
      </c>
      <c r="R1397" s="1">
        <v>0.48</v>
      </c>
      <c r="S1397" s="10">
        <v>-2.9</v>
      </c>
      <c r="T1397" s="10">
        <v>72.989999999999995</v>
      </c>
      <c r="U1397" s="10">
        <v>21.9</v>
      </c>
      <c r="V1397" s="12">
        <v>5</v>
      </c>
      <c r="W1397" s="10">
        <v>31.5</v>
      </c>
      <c r="X1397" s="12">
        <v>5</v>
      </c>
      <c r="Y1397" s="10">
        <v>50.19</v>
      </c>
      <c r="Z1397" s="12">
        <v>5</v>
      </c>
      <c r="AA1397" s="10">
        <v>153</v>
      </c>
      <c r="AB1397" s="6">
        <v>6</v>
      </c>
      <c r="AD1397" s="2">
        <f t="shared" si="257"/>
        <v>0.98706764905911792</v>
      </c>
      <c r="AE1397" s="58">
        <f t="shared" si="258"/>
        <v>-0.35668421101715997</v>
      </c>
      <c r="AF1397" s="58">
        <f t="shared" si="259"/>
        <v>0.8364001152206485</v>
      </c>
      <c r="AG1397" s="57">
        <f t="shared" si="260"/>
        <v>-0.77585916026904733</v>
      </c>
      <c r="AH1397" s="59">
        <f t="shared" si="261"/>
        <v>2.0240882788339691</v>
      </c>
      <c r="AI1397" s="60">
        <f t="shared" si="262"/>
        <v>0.58928739754017856</v>
      </c>
    </row>
    <row r="1398" spans="2:35">
      <c r="B1398" s="11"/>
      <c r="E1398" s="27">
        <f t="shared" si="253"/>
        <v>4750107.3410413591</v>
      </c>
      <c r="F1398" s="27">
        <f t="shared" si="254"/>
        <v>7177687.3924956005</v>
      </c>
      <c r="G1398" s="37">
        <f t="shared" si="255"/>
        <v>6339893.8774659066</v>
      </c>
      <c r="H1398" s="37">
        <f t="shared" si="256"/>
        <v>6438603.9322750233</v>
      </c>
      <c r="I1398" s="30"/>
      <c r="J1398" s="31"/>
      <c r="K1398" s="10">
        <f t="shared" si="263"/>
        <v>366.91500000000002</v>
      </c>
      <c r="L1398" s="10">
        <f t="shared" si="264"/>
        <v>367.06800000000004</v>
      </c>
      <c r="M1398" s="8">
        <v>43197</v>
      </c>
      <c r="N1398" s="16">
        <v>0.85</v>
      </c>
      <c r="O1398" s="6">
        <v>361.35</v>
      </c>
      <c r="P1398" s="1">
        <v>7.8479999999999999</v>
      </c>
      <c r="Q1398" s="1">
        <v>2.4700000000000002</v>
      </c>
      <c r="R1398" s="1">
        <v>0.52</v>
      </c>
      <c r="S1398" s="10">
        <v>-3.6</v>
      </c>
      <c r="T1398" s="10">
        <v>73.709999999999994</v>
      </c>
      <c r="U1398" s="10">
        <v>22.53</v>
      </c>
      <c r="V1398" s="12">
        <v>5</v>
      </c>
      <c r="W1398" s="10">
        <v>30</v>
      </c>
      <c r="X1398" s="12">
        <v>5</v>
      </c>
      <c r="Y1398" s="10">
        <v>50.67</v>
      </c>
      <c r="Z1398" s="12">
        <v>5</v>
      </c>
      <c r="AA1398" s="10">
        <v>153</v>
      </c>
      <c r="AB1398" s="6">
        <v>6</v>
      </c>
      <c r="AD1398" s="2">
        <f t="shared" si="257"/>
        <v>0.92858622751729714</v>
      </c>
      <c r="AE1398" s="58">
        <f t="shared" si="258"/>
        <v>-0.34761195184786475</v>
      </c>
      <c r="AF1398" s="58">
        <f t="shared" si="259"/>
        <v>0.83894981059950868</v>
      </c>
      <c r="AG1398" s="57">
        <f t="shared" si="260"/>
        <v>-0.76264019661958293</v>
      </c>
      <c r="AH1398" s="59">
        <f t="shared" si="261"/>
        <v>2.0722060321807865</v>
      </c>
      <c r="AI1398" s="60">
        <f t="shared" si="262"/>
        <v>0.63645450266666737</v>
      </c>
    </row>
    <row r="1399" spans="2:35">
      <c r="B1399" s="11"/>
      <c r="E1399" s="27">
        <f t="shared" si="253"/>
        <v>5171050.275902288</v>
      </c>
      <c r="F1399" s="27">
        <f t="shared" si="254"/>
        <v>7072681.8315618644</v>
      </c>
      <c r="G1399" s="37">
        <f t="shared" si="255"/>
        <v>6616640.3549614307</v>
      </c>
      <c r="H1399" s="37">
        <f t="shared" si="256"/>
        <v>6436550.5245659063</v>
      </c>
      <c r="I1399" s="30"/>
      <c r="J1399" s="31"/>
      <c r="K1399" s="10">
        <f t="shared" si="263"/>
        <v>362.24250000000006</v>
      </c>
      <c r="L1399" s="10">
        <f t="shared" si="264"/>
        <v>362.38950000000006</v>
      </c>
      <c r="M1399" s="8">
        <v>43197</v>
      </c>
      <c r="N1399" s="16">
        <v>0.98958333333333337</v>
      </c>
      <c r="O1399" s="6">
        <v>361.35</v>
      </c>
      <c r="P1399" s="1">
        <v>7.8479999999999999</v>
      </c>
      <c r="Q1399" s="1">
        <v>2.36</v>
      </c>
      <c r="R1399" s="1">
        <v>0.55000000000000004</v>
      </c>
      <c r="S1399" s="10">
        <v>-7.5</v>
      </c>
      <c r="T1399" s="10">
        <v>72.78</v>
      </c>
      <c r="U1399" s="10">
        <v>22.35</v>
      </c>
      <c r="V1399" s="12">
        <v>5</v>
      </c>
      <c r="W1399" s="10">
        <v>31.5</v>
      </c>
      <c r="X1399" s="12">
        <v>5</v>
      </c>
      <c r="Y1399" s="10">
        <v>49.92</v>
      </c>
      <c r="Z1399" s="12">
        <v>5</v>
      </c>
      <c r="AA1399" s="10">
        <v>147</v>
      </c>
      <c r="AB1399" s="6">
        <v>6</v>
      </c>
      <c r="AD1399" s="2">
        <f t="shared" si="257"/>
        <v>0.88395020295419657</v>
      </c>
      <c r="AE1399" s="58">
        <f t="shared" si="258"/>
        <v>-0.3694328885417365</v>
      </c>
      <c r="AF1399" s="58">
        <f t="shared" si="259"/>
        <v>0.86434280802590069</v>
      </c>
      <c r="AG1399" s="57">
        <f t="shared" si="260"/>
        <v>-0.63313977305327973</v>
      </c>
      <c r="AH1399" s="59">
        <f t="shared" si="261"/>
        <v>2.0398490269411256</v>
      </c>
      <c r="AI1399" s="60">
        <f t="shared" si="262"/>
        <v>0.65339629389329534</v>
      </c>
    </row>
    <row r="1400" spans="2:35">
      <c r="B1400" s="11"/>
      <c r="E1400" s="27">
        <f t="shared" si="253"/>
        <v>4975913.1656206427</v>
      </c>
      <c r="F1400" s="27">
        <f t="shared" si="254"/>
        <v>7365625.9743308332</v>
      </c>
      <c r="G1400" s="37">
        <f t="shared" si="255"/>
        <v>6611435.550497964</v>
      </c>
      <c r="H1400" s="37">
        <f t="shared" si="256"/>
        <v>6630756.8725822857</v>
      </c>
      <c r="I1400" s="30"/>
      <c r="J1400" s="31"/>
      <c r="K1400" s="10">
        <f t="shared" si="263"/>
        <v>362.23500000000001</v>
      </c>
      <c r="L1400" s="10">
        <f t="shared" si="264"/>
        <v>362.38499999999999</v>
      </c>
      <c r="M1400" s="8">
        <v>43197</v>
      </c>
      <c r="N1400" s="16">
        <v>0.99305555555555547</v>
      </c>
      <c r="O1400" s="6">
        <v>361.35</v>
      </c>
      <c r="P1400" s="1">
        <v>7.8479999999999999</v>
      </c>
      <c r="Q1400" s="1">
        <v>2.42</v>
      </c>
      <c r="R1400" s="1">
        <v>0.51</v>
      </c>
      <c r="S1400" s="10">
        <v>-7.7</v>
      </c>
      <c r="T1400" s="10">
        <v>73.08</v>
      </c>
      <c r="U1400" s="10">
        <v>22.41</v>
      </c>
      <c r="V1400" s="12">
        <v>5</v>
      </c>
      <c r="W1400" s="10">
        <v>27</v>
      </c>
      <c r="X1400" s="12">
        <v>5</v>
      </c>
      <c r="Y1400" s="10">
        <v>49.86</v>
      </c>
      <c r="Z1400" s="12">
        <v>5</v>
      </c>
      <c r="AA1400" s="10">
        <v>150</v>
      </c>
      <c r="AB1400" s="6">
        <v>6</v>
      </c>
      <c r="AD1400" s="2">
        <f t="shared" si="257"/>
        <v>0.93518548493941855</v>
      </c>
      <c r="AE1400" s="58">
        <f t="shared" si="258"/>
        <v>-0.35773331222902394</v>
      </c>
      <c r="AF1400" s="58">
        <f t="shared" si="259"/>
        <v>0.84375074883555345</v>
      </c>
      <c r="AG1400" s="57">
        <f t="shared" si="260"/>
        <v>-0.73785828720913449</v>
      </c>
      <c r="AH1400" s="59">
        <f t="shared" si="261"/>
        <v>2.0418768121820392</v>
      </c>
      <c r="AI1400" s="60">
        <f t="shared" si="262"/>
        <v>0.62066321229753363</v>
      </c>
    </row>
    <row r="1401" spans="2:35">
      <c r="B1401" s="11"/>
      <c r="E1401" s="27">
        <f t="shared" si="253"/>
        <v>5040819.3545890786</v>
      </c>
      <c r="F1401" s="27">
        <f t="shared" si="254"/>
        <v>7149065.3998463666</v>
      </c>
      <c r="G1401" s="37">
        <f t="shared" si="255"/>
        <v>6556423.6513841972</v>
      </c>
      <c r="H1401" s="37">
        <f t="shared" si="256"/>
        <v>6469056.8288372476</v>
      </c>
      <c r="I1401" s="30"/>
      <c r="J1401" s="31"/>
      <c r="K1401" s="10">
        <f t="shared" si="263"/>
        <v>362.23500000000001</v>
      </c>
      <c r="L1401" s="10">
        <f t="shared" si="264"/>
        <v>362.38350000000003</v>
      </c>
      <c r="M1401" s="8">
        <v>43197</v>
      </c>
      <c r="N1401" s="16">
        <v>0.99652777777777779</v>
      </c>
      <c r="O1401" s="6">
        <v>361.35</v>
      </c>
      <c r="P1401" s="1">
        <v>7.8479999999999999</v>
      </c>
      <c r="Q1401" s="1">
        <v>2.4</v>
      </c>
      <c r="R1401" s="1">
        <v>0.54</v>
      </c>
      <c r="S1401" s="10">
        <v>-7.7</v>
      </c>
      <c r="T1401" s="10">
        <v>73.02</v>
      </c>
      <c r="U1401" s="10">
        <v>22.47</v>
      </c>
      <c r="V1401" s="12">
        <v>5</v>
      </c>
      <c r="W1401" s="10">
        <v>28.5</v>
      </c>
      <c r="X1401" s="12">
        <v>5</v>
      </c>
      <c r="Y1401" s="10">
        <v>49.8</v>
      </c>
      <c r="Z1401" s="12">
        <v>5</v>
      </c>
      <c r="AA1401" s="10">
        <v>148.5</v>
      </c>
      <c r="AB1401" s="6">
        <v>6</v>
      </c>
      <c r="AD1401" s="2">
        <f t="shared" si="257"/>
        <v>0.89586381079591826</v>
      </c>
      <c r="AE1401" s="58">
        <f t="shared" si="258"/>
        <v>-0.36156634217214112</v>
      </c>
      <c r="AF1401" s="58">
        <f t="shared" si="259"/>
        <v>0.85471684475346921</v>
      </c>
      <c r="AG1401" s="57">
        <f t="shared" si="260"/>
        <v>-0.68177736883972329</v>
      </c>
      <c r="AH1401" s="59">
        <f t="shared" si="261"/>
        <v>2.0513204274083261</v>
      </c>
      <c r="AI1401" s="60">
        <f t="shared" si="262"/>
        <v>0.648741225242497</v>
      </c>
    </row>
    <row r="1402" spans="2:35">
      <c r="B1402" s="11"/>
      <c r="E1402" s="27">
        <f t="shared" si="253"/>
        <v>5311540.2712181089</v>
      </c>
      <c r="F1402" s="27">
        <f t="shared" si="254"/>
        <v>7208525.2453441899</v>
      </c>
      <c r="G1402" s="37">
        <f t="shared" si="255"/>
        <v>6792582.3150803084</v>
      </c>
      <c r="H1402" s="37">
        <f t="shared" si="256"/>
        <v>6577321.5332415691</v>
      </c>
      <c r="I1402" s="30"/>
      <c r="J1402" s="31"/>
      <c r="K1402" s="10">
        <f t="shared" si="263"/>
        <v>362.23500000000001</v>
      </c>
      <c r="L1402" s="10">
        <f t="shared" si="264"/>
        <v>362.38049999999998</v>
      </c>
      <c r="M1402" s="8">
        <v>43197</v>
      </c>
      <c r="N1402" s="16">
        <v>0.99791666666666667</v>
      </c>
      <c r="O1402" s="6">
        <v>361.35</v>
      </c>
      <c r="P1402" s="1">
        <v>7.8479999999999999</v>
      </c>
      <c r="Q1402" s="1">
        <v>2.3199999999999998</v>
      </c>
      <c r="R1402" s="1">
        <v>0.53</v>
      </c>
      <c r="S1402" s="10">
        <v>-7.4</v>
      </c>
      <c r="T1402" s="10">
        <v>73.319999999999993</v>
      </c>
      <c r="U1402" s="10">
        <v>22.26</v>
      </c>
      <c r="V1402" s="12">
        <v>5</v>
      </c>
      <c r="W1402" s="10">
        <v>31.5</v>
      </c>
      <c r="X1402" s="12">
        <v>5</v>
      </c>
      <c r="Y1402" s="10">
        <v>50.01</v>
      </c>
      <c r="Z1402" s="12">
        <v>5</v>
      </c>
      <c r="AA1402" s="10">
        <v>145.5</v>
      </c>
      <c r="AB1402" s="6">
        <v>6</v>
      </c>
      <c r="AD1402" s="2">
        <f t="shared" si="257"/>
        <v>0.90923286249207069</v>
      </c>
      <c r="AE1402" s="58">
        <f t="shared" si="258"/>
        <v>-0.37770999272580685</v>
      </c>
      <c r="AF1402" s="58">
        <f t="shared" si="259"/>
        <v>0.86650936847625004</v>
      </c>
      <c r="AG1402" s="57">
        <f t="shared" si="260"/>
        <v>-0.62226737444531122</v>
      </c>
      <c r="AH1402" s="59">
        <f t="shared" si="261"/>
        <v>2.0103017348648997</v>
      </c>
      <c r="AI1402" s="60">
        <f t="shared" si="262"/>
        <v>0.6280621290235967</v>
      </c>
    </row>
    <row r="1403" spans="2:35">
      <c r="B1403" s="11"/>
      <c r="E1403" s="27">
        <f t="shared" si="253"/>
        <v>5134075.7874361677</v>
      </c>
      <c r="F1403" s="27" t="e">
        <f t="shared" si="254"/>
        <v>#N/A</v>
      </c>
      <c r="G1403" s="37" t="e">
        <f t="shared" si="255"/>
        <v>#N/A</v>
      </c>
      <c r="H1403" s="37" t="e">
        <f t="shared" si="256"/>
        <v>#N/A</v>
      </c>
      <c r="I1403" s="30"/>
      <c r="J1403" s="31"/>
      <c r="K1403" s="10">
        <f t="shared" si="263"/>
        <v>361.53000000000003</v>
      </c>
      <c r="L1403" s="10">
        <f t="shared" si="264"/>
        <v>361.53450000000004</v>
      </c>
      <c r="M1403" s="8">
        <v>43198</v>
      </c>
      <c r="N1403" s="16">
        <v>1.3888888888888889E-3</v>
      </c>
      <c r="O1403" s="6">
        <v>361.35</v>
      </c>
      <c r="P1403" s="1">
        <v>7.8479999999999999</v>
      </c>
      <c r="Q1403" s="1">
        <v>2.37</v>
      </c>
      <c r="R1403" s="1">
        <v>0</v>
      </c>
      <c r="S1403" s="10">
        <v>-7.4</v>
      </c>
      <c r="T1403" s="10">
        <v>72.78</v>
      </c>
      <c r="U1403" s="10">
        <v>21.96</v>
      </c>
      <c r="V1403" s="12">
        <v>5</v>
      </c>
      <c r="W1403" s="10">
        <v>31.5</v>
      </c>
      <c r="X1403" s="12">
        <v>5</v>
      </c>
      <c r="Y1403" s="10">
        <v>50.31</v>
      </c>
      <c r="Z1403" s="12">
        <v>5</v>
      </c>
      <c r="AA1403" s="10">
        <v>4.5</v>
      </c>
      <c r="AB1403" s="6">
        <v>6</v>
      </c>
      <c r="AD1403" s="2" t="e">
        <f t="shared" si="257"/>
        <v>#DIV/0!</v>
      </c>
      <c r="AE1403" s="58">
        <f t="shared" si="258"/>
        <v>-0.36738265232597889</v>
      </c>
      <c r="AF1403" s="58" t="e">
        <f t="shared" si="259"/>
        <v>#DIV/0!</v>
      </c>
      <c r="AG1403" s="57" t="str">
        <f t="shared" si="260"/>
        <v/>
      </c>
      <c r="AH1403" s="59" t="e">
        <f t="shared" si="261"/>
        <v>#N/A</v>
      </c>
      <c r="AI1403" s="60" t="e">
        <f t="shared" si="262"/>
        <v>#N/A</v>
      </c>
    </row>
    <row r="1404" spans="2:35">
      <c r="B1404" s="11"/>
      <c r="E1404" s="27">
        <f t="shared" si="253"/>
        <v>5290010.8244978683</v>
      </c>
      <c r="F1404" s="27">
        <f t="shared" si="254"/>
        <v>7429973.915209855</v>
      </c>
      <c r="G1404" s="37">
        <f t="shared" si="255"/>
        <v>6889661.5962200789</v>
      </c>
      <c r="H1404" s="37">
        <f t="shared" si="256"/>
        <v>6746162.7893187609</v>
      </c>
      <c r="I1404" s="30"/>
      <c r="J1404" s="31"/>
      <c r="K1404" s="10">
        <f t="shared" si="263"/>
        <v>362.23500000000001</v>
      </c>
      <c r="L1404" s="10">
        <f t="shared" si="264"/>
        <v>362.38200000000001</v>
      </c>
      <c r="M1404" s="8">
        <v>43198</v>
      </c>
      <c r="N1404" s="16">
        <v>8.6805555555555566E-2</v>
      </c>
      <c r="O1404" s="6">
        <v>361.35</v>
      </c>
      <c r="P1404" s="1">
        <v>7.8479999999999999</v>
      </c>
      <c r="Q1404" s="1">
        <v>2.34</v>
      </c>
      <c r="R1404" s="1">
        <v>0.51</v>
      </c>
      <c r="S1404" s="10">
        <v>-9.1999999999999993</v>
      </c>
      <c r="T1404" s="10">
        <v>73.349999999999994</v>
      </c>
      <c r="U1404" s="10">
        <v>22.32</v>
      </c>
      <c r="V1404" s="12">
        <v>5</v>
      </c>
      <c r="W1404" s="10">
        <v>30</v>
      </c>
      <c r="X1404" s="12">
        <v>5</v>
      </c>
      <c r="Y1404" s="10">
        <v>49.95</v>
      </c>
      <c r="Z1404" s="12">
        <v>5</v>
      </c>
      <c r="AA1404" s="10">
        <v>147</v>
      </c>
      <c r="AB1404" s="6">
        <v>6</v>
      </c>
      <c r="AD1404" s="2">
        <f t="shared" si="257"/>
        <v>0.93121093536627741</v>
      </c>
      <c r="AE1404" s="58">
        <f t="shared" si="258"/>
        <v>-0.37419187411499211</v>
      </c>
      <c r="AF1404" s="58">
        <f t="shared" si="259"/>
        <v>0.8571989816167207</v>
      </c>
      <c r="AG1404" s="57">
        <f t="shared" si="260"/>
        <v>-0.66918353587396739</v>
      </c>
      <c r="AH1404" s="59">
        <f t="shared" si="261"/>
        <v>2.0058456169831262</v>
      </c>
      <c r="AI1404" s="60">
        <f t="shared" si="262"/>
        <v>0.61092588929938718</v>
      </c>
    </row>
    <row r="1405" spans="2:35">
      <c r="B1405" s="11"/>
      <c r="E1405" s="27">
        <f t="shared" si="253"/>
        <v>4700188.6428015325</v>
      </c>
      <c r="F1405" s="27">
        <f t="shared" si="254"/>
        <v>7120227.3456465993</v>
      </c>
      <c r="G1405" s="37">
        <f t="shared" si="255"/>
        <v>6268301.6284046099</v>
      </c>
      <c r="H1405" s="37">
        <f t="shared" si="256"/>
        <v>6379859.1418251414</v>
      </c>
      <c r="I1405" s="30"/>
      <c r="J1405" s="31"/>
      <c r="K1405" s="10">
        <f t="shared" si="263"/>
        <v>362.27249999999992</v>
      </c>
      <c r="L1405" s="10">
        <f t="shared" si="264"/>
        <v>362.42549999999994</v>
      </c>
      <c r="M1405" s="8">
        <v>43198</v>
      </c>
      <c r="N1405" s="16">
        <v>0.15486111111111112</v>
      </c>
      <c r="O1405" s="6">
        <v>361.35</v>
      </c>
      <c r="P1405" s="1">
        <v>7.8479999999999999</v>
      </c>
      <c r="Q1405" s="1">
        <v>2.4900000000000002</v>
      </c>
      <c r="R1405" s="1">
        <v>0.53</v>
      </c>
      <c r="S1405" s="10">
        <v>-4.3</v>
      </c>
      <c r="T1405" s="10">
        <v>73.2</v>
      </c>
      <c r="U1405" s="10">
        <v>22.29</v>
      </c>
      <c r="V1405" s="12">
        <v>5</v>
      </c>
      <c r="W1405" s="10">
        <v>31.5</v>
      </c>
      <c r="X1405" s="12">
        <v>5</v>
      </c>
      <c r="Y1405" s="10">
        <v>49.98</v>
      </c>
      <c r="Z1405" s="12">
        <v>5</v>
      </c>
      <c r="AA1405" s="10">
        <v>153</v>
      </c>
      <c r="AB1405" s="6">
        <v>6</v>
      </c>
      <c r="AD1405" s="2">
        <f t="shared" si="257"/>
        <v>0.91448091224789985</v>
      </c>
      <c r="AE1405" s="58">
        <f t="shared" si="258"/>
        <v>-0.34418836763524341</v>
      </c>
      <c r="AF1405" s="58">
        <f t="shared" si="259"/>
        <v>0.83841994902008521</v>
      </c>
      <c r="AG1405" s="57">
        <f t="shared" si="260"/>
        <v>-0.76538396812792842</v>
      </c>
      <c r="AH1405" s="59">
        <f t="shared" si="261"/>
        <v>2.0876656730600121</v>
      </c>
      <c r="AI1405" s="60">
        <f t="shared" si="262"/>
        <v>0.6491039716077277</v>
      </c>
    </row>
    <row r="1406" spans="2:35">
      <c r="B1406" s="11"/>
      <c r="E1406" s="27">
        <f t="shared" si="253"/>
        <v>4912511.15428151</v>
      </c>
      <c r="F1406" s="27">
        <f t="shared" si="254"/>
        <v>7416036.7340387329</v>
      </c>
      <c r="G1406" s="37">
        <f t="shared" si="255"/>
        <v>6592543.0733714495</v>
      </c>
      <c r="H1406" s="37">
        <f t="shared" si="256"/>
        <v>6667079.4405982057</v>
      </c>
      <c r="I1406" s="30"/>
      <c r="J1406" s="31"/>
      <c r="K1406" s="10">
        <f t="shared" si="263"/>
        <v>362.25</v>
      </c>
      <c r="L1406" s="10">
        <f t="shared" si="264"/>
        <v>362.4015</v>
      </c>
      <c r="M1406" s="8">
        <v>43198</v>
      </c>
      <c r="N1406" s="16">
        <v>0.15694444444444444</v>
      </c>
      <c r="O1406" s="6">
        <v>361.35</v>
      </c>
      <c r="P1406" s="1">
        <v>7.8479999999999999</v>
      </c>
      <c r="Q1406" s="1">
        <v>2.42</v>
      </c>
      <c r="R1406" s="1">
        <v>0.49</v>
      </c>
      <c r="S1406" s="10">
        <v>-4.4000000000000004</v>
      </c>
      <c r="T1406" s="10">
        <v>72.78</v>
      </c>
      <c r="U1406" s="10">
        <v>22.26</v>
      </c>
      <c r="V1406" s="12">
        <v>5</v>
      </c>
      <c r="W1406" s="10">
        <v>28.5</v>
      </c>
      <c r="X1406" s="12">
        <v>5</v>
      </c>
      <c r="Y1406" s="10">
        <v>50.01</v>
      </c>
      <c r="Z1406" s="12">
        <v>5</v>
      </c>
      <c r="AA1406" s="10">
        <v>151.5</v>
      </c>
      <c r="AB1406" s="6">
        <v>6</v>
      </c>
      <c r="AD1406" s="2">
        <f t="shared" si="257"/>
        <v>0.97011553320504129</v>
      </c>
      <c r="AE1406" s="58">
        <f t="shared" si="258"/>
        <v>-0.35690801362668689</v>
      </c>
      <c r="AF1406" s="58">
        <f t="shared" si="259"/>
        <v>0.83890209233325919</v>
      </c>
      <c r="AG1406" s="57">
        <f t="shared" si="260"/>
        <v>-0.76288722413956256</v>
      </c>
      <c r="AH1406" s="59">
        <f t="shared" si="261"/>
        <v>2.030143063446487</v>
      </c>
      <c r="AI1406" s="60">
        <f t="shared" si="262"/>
        <v>0.5997700877321015</v>
      </c>
    </row>
    <row r="1407" spans="2:35">
      <c r="B1407" s="11"/>
      <c r="E1407" s="27">
        <f t="shared" si="253"/>
        <v>5145587.8168613883</v>
      </c>
      <c r="F1407" s="27">
        <f t="shared" si="254"/>
        <v>6969009.258524688</v>
      </c>
      <c r="G1407" s="37">
        <f t="shared" si="255"/>
        <v>6546390.3076289874</v>
      </c>
      <c r="H1407" s="37">
        <f t="shared" si="256"/>
        <v>6350070.7107085828</v>
      </c>
      <c r="I1407" s="30"/>
      <c r="J1407" s="31"/>
      <c r="K1407" s="10">
        <f t="shared" si="263"/>
        <v>362.25749999999999</v>
      </c>
      <c r="L1407" s="10">
        <f t="shared" si="264"/>
        <v>362.41050000000001</v>
      </c>
      <c r="M1407" s="8">
        <v>43198</v>
      </c>
      <c r="N1407" s="16">
        <v>0.25347222222222221</v>
      </c>
      <c r="O1407" s="6">
        <v>361.35</v>
      </c>
      <c r="P1407" s="1">
        <v>7.8479999999999999</v>
      </c>
      <c r="Q1407" s="1">
        <v>2.36</v>
      </c>
      <c r="R1407" s="1">
        <v>0.56000000000000005</v>
      </c>
      <c r="S1407" s="10">
        <v>-6.4</v>
      </c>
      <c r="T1407" s="10">
        <v>73.08</v>
      </c>
      <c r="U1407" s="10">
        <v>22.14</v>
      </c>
      <c r="V1407" s="12">
        <v>5</v>
      </c>
      <c r="W1407" s="10">
        <v>28.5</v>
      </c>
      <c r="X1407" s="12">
        <v>5</v>
      </c>
      <c r="Y1407" s="10">
        <v>50.13</v>
      </c>
      <c r="Z1407" s="12">
        <v>5</v>
      </c>
      <c r="AA1407" s="10">
        <v>153</v>
      </c>
      <c r="AB1407" s="6">
        <v>6</v>
      </c>
      <c r="AD1407" s="2">
        <f t="shared" si="257"/>
        <v>0.87399713317136651</v>
      </c>
      <c r="AE1407" s="58">
        <f t="shared" si="258"/>
        <v>-0.36909301936419758</v>
      </c>
      <c r="AF1407" s="58">
        <f t="shared" si="259"/>
        <v>0.86699843242466368</v>
      </c>
      <c r="AG1407" s="57">
        <f t="shared" si="260"/>
        <v>-0.61981687748627057</v>
      </c>
      <c r="AH1407" s="59">
        <f t="shared" si="261"/>
        <v>2.0461163005222063</v>
      </c>
      <c r="AI1407" s="60">
        <f t="shared" si="262"/>
        <v>0.66323847913542155</v>
      </c>
    </row>
    <row r="1408" spans="2:35">
      <c r="B1408" s="11"/>
      <c r="E1408" s="27">
        <f t="shared" si="253"/>
        <v>4590275.9667112408</v>
      </c>
      <c r="F1408" s="27">
        <f t="shared" si="254"/>
        <v>6689173.0200016471</v>
      </c>
      <c r="G1408" s="37">
        <f t="shared" si="255"/>
        <v>5981801.360248128</v>
      </c>
      <c r="H1408" s="37">
        <f t="shared" si="256"/>
        <v>6009406.1535600284</v>
      </c>
      <c r="I1408" s="30"/>
      <c r="J1408" s="31"/>
      <c r="K1408" s="10">
        <f t="shared" si="263"/>
        <v>362.47500000000002</v>
      </c>
      <c r="L1408" s="10">
        <f t="shared" si="264"/>
        <v>362.62800000000004</v>
      </c>
      <c r="M1408" s="8">
        <v>43196</v>
      </c>
      <c r="N1408" s="16">
        <v>0.89930555555555547</v>
      </c>
      <c r="O1408" s="6">
        <v>361.2</v>
      </c>
      <c r="P1408" s="1">
        <v>7.8479999999999999</v>
      </c>
      <c r="Q1408" s="1">
        <v>2.52</v>
      </c>
      <c r="R1408" s="1">
        <v>0.59</v>
      </c>
      <c r="S1408" s="10">
        <v>1.4</v>
      </c>
      <c r="T1408" s="10">
        <v>72.989999999999995</v>
      </c>
      <c r="U1408" s="10">
        <v>22.53</v>
      </c>
      <c r="V1408" s="12">
        <v>5</v>
      </c>
      <c r="W1408" s="10">
        <v>102</v>
      </c>
      <c r="X1408" s="12">
        <v>5</v>
      </c>
      <c r="Y1408" s="10">
        <v>49.71</v>
      </c>
      <c r="Z1408" s="12">
        <v>5</v>
      </c>
      <c r="AA1408" s="10">
        <v>153</v>
      </c>
      <c r="AB1408" s="6">
        <v>6</v>
      </c>
      <c r="AD1408" s="2">
        <f t="shared" si="257"/>
        <v>0.84429508697225786</v>
      </c>
      <c r="AE1408" s="58">
        <f t="shared" si="258"/>
        <v>-0.33855252387284351</v>
      </c>
      <c r="AF1408" s="58">
        <f t="shared" si="259"/>
        <v>0.84815134302884299</v>
      </c>
      <c r="AG1408" s="57">
        <f t="shared" si="260"/>
        <v>-0.71526645882682038</v>
      </c>
      <c r="AH1408" s="59">
        <f t="shared" si="261"/>
        <v>2.1373413844326845</v>
      </c>
      <c r="AI1408" s="60">
        <f t="shared" si="262"/>
        <v>0.71429672270597178</v>
      </c>
    </row>
    <row r="1409" spans="2:35">
      <c r="B1409" s="11"/>
      <c r="E1409" s="27">
        <f t="shared" si="253"/>
        <v>4621588.4853585958</v>
      </c>
      <c r="F1409" s="27">
        <f t="shared" si="254"/>
        <v>7158333.1938193515</v>
      </c>
      <c r="G1409" s="37">
        <f t="shared" si="255"/>
        <v>6217992.3113577226</v>
      </c>
      <c r="H1409" s="37">
        <f t="shared" si="256"/>
        <v>6396955.9235712057</v>
      </c>
      <c r="I1409" s="30"/>
      <c r="J1409" s="31"/>
      <c r="K1409" s="10">
        <f t="shared" si="263"/>
        <v>361.63499999999999</v>
      </c>
      <c r="L1409" s="10">
        <f t="shared" si="264"/>
        <v>361.78499999999997</v>
      </c>
      <c r="M1409" s="8">
        <v>43197</v>
      </c>
      <c r="N1409" s="16">
        <v>0.54722222222222217</v>
      </c>
      <c r="O1409" s="6">
        <v>361.2</v>
      </c>
      <c r="P1409" s="1">
        <v>7.8479999999999999</v>
      </c>
      <c r="Q1409" s="1">
        <v>2.5099999999999998</v>
      </c>
      <c r="R1409" s="1">
        <v>0.52</v>
      </c>
      <c r="S1409" s="10">
        <v>-2.1</v>
      </c>
      <c r="T1409" s="10">
        <v>72.78</v>
      </c>
      <c r="U1409" s="10">
        <v>22.08</v>
      </c>
      <c r="V1409" s="12">
        <v>5</v>
      </c>
      <c r="W1409" s="10">
        <v>27</v>
      </c>
      <c r="X1409" s="12">
        <v>5</v>
      </c>
      <c r="Y1409" s="10">
        <v>50.07</v>
      </c>
      <c r="Z1409" s="12">
        <v>5</v>
      </c>
      <c r="AA1409" s="10">
        <v>150</v>
      </c>
      <c r="AB1409" s="6">
        <v>6</v>
      </c>
      <c r="AD1409" s="2">
        <f t="shared" si="257"/>
        <v>0.9295526626657169</v>
      </c>
      <c r="AE1409" s="58">
        <f t="shared" si="258"/>
        <v>-0.34029399005057759</v>
      </c>
      <c r="AF1409" s="58">
        <f t="shared" si="259"/>
        <v>0.83319722348790681</v>
      </c>
      <c r="AG1409" s="57">
        <f t="shared" si="260"/>
        <v>-0.79252185946915521</v>
      </c>
      <c r="AH1409" s="59">
        <f t="shared" si="261"/>
        <v>2.0913250309546458</v>
      </c>
      <c r="AI1409" s="60">
        <f t="shared" si="262"/>
        <v>0.64084873234716788</v>
      </c>
    </row>
    <row r="1410" spans="2:35">
      <c r="B1410" s="11"/>
      <c r="E1410" s="27">
        <f t="shared" si="253"/>
        <v>4948626.4105765177</v>
      </c>
      <c r="F1410" s="27" t="e">
        <f t="shared" si="254"/>
        <v>#N/A</v>
      </c>
      <c r="G1410" s="37" t="e">
        <f t="shared" si="255"/>
        <v>#N/A</v>
      </c>
      <c r="H1410" s="37" t="e">
        <f t="shared" si="256"/>
        <v>#N/A</v>
      </c>
      <c r="I1410" s="30"/>
      <c r="J1410" s="31"/>
      <c r="K1410" s="10">
        <f t="shared" si="263"/>
        <v>360.76499999999999</v>
      </c>
      <c r="L1410" s="10">
        <f t="shared" si="264"/>
        <v>360.95099999999996</v>
      </c>
      <c r="M1410" s="8">
        <v>43197</v>
      </c>
      <c r="N1410" s="16">
        <v>0.62708333333333333</v>
      </c>
      <c r="O1410" s="6">
        <v>361.2</v>
      </c>
      <c r="P1410" s="1">
        <v>7.8479999999999999</v>
      </c>
      <c r="Q1410" s="1">
        <v>2.4</v>
      </c>
      <c r="R1410" s="1">
        <v>0</v>
      </c>
      <c r="S1410" s="10">
        <v>-1.6</v>
      </c>
      <c r="T1410" s="10">
        <v>72.930000000000007</v>
      </c>
      <c r="U1410" s="10">
        <v>22.29</v>
      </c>
      <c r="V1410" s="12">
        <v>5</v>
      </c>
      <c r="W1410" s="10">
        <v>27</v>
      </c>
      <c r="X1410" s="12">
        <v>5</v>
      </c>
      <c r="Y1410" s="10">
        <v>49.65</v>
      </c>
      <c r="Z1410" s="12">
        <v>5</v>
      </c>
      <c r="AA1410" s="10">
        <v>186</v>
      </c>
      <c r="AB1410" s="6">
        <v>6</v>
      </c>
      <c r="AD1410" s="2" t="e">
        <f t="shared" si="257"/>
        <v>#DIV/0!</v>
      </c>
      <c r="AE1410" s="58">
        <f t="shared" si="258"/>
        <v>-0.36017973508121703</v>
      </c>
      <c r="AF1410" s="58" t="e">
        <f t="shared" si="259"/>
        <v>#DIV/0!</v>
      </c>
      <c r="AG1410" s="57" t="str">
        <f t="shared" si="260"/>
        <v/>
      </c>
      <c r="AH1410" s="59" t="e">
        <f t="shared" si="261"/>
        <v>#N/A</v>
      </c>
      <c r="AI1410" s="60" t="e">
        <f t="shared" si="262"/>
        <v>#N/A</v>
      </c>
    </row>
    <row r="1411" spans="2:35">
      <c r="B1411" s="11"/>
      <c r="E1411" s="27">
        <f t="shared" si="253"/>
        <v>4853408.4634831958</v>
      </c>
      <c r="F1411" s="27">
        <f t="shared" si="254"/>
        <v>6815317.5398796303</v>
      </c>
      <c r="G1411" s="37">
        <f t="shared" si="255"/>
        <v>6255278.0102426726</v>
      </c>
      <c r="H1411" s="37">
        <f t="shared" si="256"/>
        <v>6168456.9643561924</v>
      </c>
      <c r="I1411" s="30"/>
      <c r="J1411" s="31"/>
      <c r="K1411" s="10">
        <f t="shared" si="263"/>
        <v>362.09249999999997</v>
      </c>
      <c r="L1411" s="10">
        <f t="shared" si="264"/>
        <v>362.24700000000001</v>
      </c>
      <c r="M1411" s="8">
        <v>43197</v>
      </c>
      <c r="N1411" s="16">
        <v>0.65972222222222221</v>
      </c>
      <c r="O1411" s="6">
        <v>361.2</v>
      </c>
      <c r="P1411" s="1">
        <v>7.8479999999999999</v>
      </c>
      <c r="Q1411" s="1">
        <v>2.4300000000000002</v>
      </c>
      <c r="R1411" s="1">
        <v>0.56999999999999995</v>
      </c>
      <c r="S1411" s="10">
        <v>-1.5</v>
      </c>
      <c r="T1411" s="10">
        <v>73.5</v>
      </c>
      <c r="U1411" s="10">
        <v>22.23</v>
      </c>
      <c r="V1411" s="12">
        <v>5</v>
      </c>
      <c r="W1411" s="10">
        <v>24</v>
      </c>
      <c r="X1411" s="12">
        <v>5</v>
      </c>
      <c r="Y1411" s="10">
        <v>50.01</v>
      </c>
      <c r="Z1411" s="12">
        <v>5</v>
      </c>
      <c r="AA1411" s="10">
        <v>154.5</v>
      </c>
      <c r="AB1411" s="6">
        <v>6</v>
      </c>
      <c r="AD1411" s="2">
        <f t="shared" si="257"/>
        <v>0.86695391117332887</v>
      </c>
      <c r="AE1411" s="58">
        <f t="shared" si="258"/>
        <v>-0.35449975290267244</v>
      </c>
      <c r="AF1411" s="58">
        <f t="shared" si="259"/>
        <v>0.85737169836090577</v>
      </c>
      <c r="AG1411" s="57">
        <f t="shared" si="260"/>
        <v>-0.66830856547978601</v>
      </c>
      <c r="AH1411" s="59">
        <f t="shared" si="261"/>
        <v>2.0834132270170009</v>
      </c>
      <c r="AI1411" s="60">
        <f t="shared" si="262"/>
        <v>0.68266197399535877</v>
      </c>
    </row>
    <row r="1412" spans="2:35">
      <c r="B1412" s="11"/>
      <c r="E1412" s="27">
        <f t="shared" si="253"/>
        <v>5045521.6447483562</v>
      </c>
      <c r="F1412" s="27">
        <f t="shared" si="254"/>
        <v>6813466.3729662849</v>
      </c>
      <c r="G1412" s="37">
        <f t="shared" si="255"/>
        <v>6399838.6525308574</v>
      </c>
      <c r="H1412" s="37">
        <f t="shared" si="256"/>
        <v>6209151.0685143061</v>
      </c>
      <c r="I1412" s="30"/>
      <c r="J1412" s="31"/>
      <c r="K1412" s="10">
        <f t="shared" si="263"/>
        <v>362.08499999999998</v>
      </c>
      <c r="L1412" s="10">
        <f t="shared" si="264"/>
        <v>362.23950000000002</v>
      </c>
      <c r="M1412" s="8">
        <v>43197</v>
      </c>
      <c r="N1412" s="16">
        <v>0.66805555555555562</v>
      </c>
      <c r="O1412" s="6">
        <v>361.2</v>
      </c>
      <c r="P1412" s="1">
        <v>7.8479999999999999</v>
      </c>
      <c r="Q1412" s="1">
        <v>2.37</v>
      </c>
      <c r="R1412" s="1">
        <v>0.56999999999999995</v>
      </c>
      <c r="S1412" s="10">
        <v>-1.2</v>
      </c>
      <c r="T1412" s="10">
        <v>72.569999999999993</v>
      </c>
      <c r="U1412" s="10">
        <v>22.32</v>
      </c>
      <c r="V1412" s="12">
        <v>5</v>
      </c>
      <c r="W1412" s="10">
        <v>22.5</v>
      </c>
      <c r="X1412" s="12">
        <v>5</v>
      </c>
      <c r="Y1412" s="10">
        <v>49.92</v>
      </c>
      <c r="Z1412" s="12">
        <v>5</v>
      </c>
      <c r="AA1412" s="10">
        <v>154.5</v>
      </c>
      <c r="AB1412" s="6">
        <v>6</v>
      </c>
      <c r="AD1412" s="2">
        <f t="shared" si="257"/>
        <v>0.8670561306207667</v>
      </c>
      <c r="AE1412" s="58">
        <f t="shared" si="258"/>
        <v>-0.36602578948968467</v>
      </c>
      <c r="AF1412" s="58">
        <f t="shared" si="259"/>
        <v>0.86774312241132934</v>
      </c>
      <c r="AG1412" s="57">
        <f t="shared" si="260"/>
        <v>-0.61608819789244462</v>
      </c>
      <c r="AH1412" s="59">
        <f t="shared" si="261"/>
        <v>2.0565512001148507</v>
      </c>
      <c r="AI1412" s="60">
        <f t="shared" si="262"/>
        <v>0.67450267358427596</v>
      </c>
    </row>
    <row r="1413" spans="2:35">
      <c r="B1413" s="11"/>
      <c r="E1413" s="27">
        <f t="shared" si="253"/>
        <v>4822225.6195776947</v>
      </c>
      <c r="F1413" s="27">
        <f t="shared" si="254"/>
        <v>5341082.8461209359</v>
      </c>
      <c r="G1413" s="37">
        <f t="shared" si="255"/>
        <v>5462186.1491024438</v>
      </c>
      <c r="H1413" s="37">
        <f t="shared" si="256"/>
        <v>5001428.9374186816</v>
      </c>
      <c r="I1413" s="30"/>
      <c r="J1413" s="31"/>
      <c r="K1413" s="10">
        <f t="shared" si="263"/>
        <v>364.64250000000004</v>
      </c>
      <c r="L1413" s="10">
        <f t="shared" si="264"/>
        <v>364.79400000000004</v>
      </c>
      <c r="M1413" s="8">
        <v>43197</v>
      </c>
      <c r="N1413" s="16">
        <v>0.68333333333333324</v>
      </c>
      <c r="O1413" s="6">
        <v>361.2</v>
      </c>
      <c r="P1413" s="1">
        <v>7.8479999999999999</v>
      </c>
      <c r="Q1413" s="1">
        <v>2.44</v>
      </c>
      <c r="R1413" s="1">
        <v>0.87</v>
      </c>
      <c r="S1413" s="10">
        <v>-1.4</v>
      </c>
      <c r="T1413" s="10">
        <v>73.86</v>
      </c>
      <c r="U1413" s="10">
        <v>22.26</v>
      </c>
      <c r="V1413" s="12">
        <v>5</v>
      </c>
      <c r="W1413" s="10">
        <v>27</v>
      </c>
      <c r="X1413" s="12">
        <v>5</v>
      </c>
      <c r="Y1413" s="10">
        <v>50.49</v>
      </c>
      <c r="Z1413" s="12">
        <v>5</v>
      </c>
      <c r="AA1413" s="10">
        <v>151.5</v>
      </c>
      <c r="AB1413" s="6">
        <v>6</v>
      </c>
      <c r="AD1413" s="2">
        <f t="shared" si="257"/>
        <v>0.62133902635926042</v>
      </c>
      <c r="AE1413" s="58">
        <f t="shared" si="258"/>
        <v>-0.35264464187337752</v>
      </c>
      <c r="AF1413" s="58">
        <f t="shared" si="259"/>
        <v>0.92463816241971819</v>
      </c>
      <c r="AG1413" s="57">
        <f t="shared" si="260"/>
        <v>-0.3402818597226891</v>
      </c>
      <c r="AH1413" s="59">
        <f t="shared" si="261"/>
        <v>2.2561171163041123</v>
      </c>
      <c r="AI1413" s="60">
        <f t="shared" si="262"/>
        <v>0.96615640783569756</v>
      </c>
    </row>
    <row r="1414" spans="2:35">
      <c r="B1414" s="11"/>
      <c r="E1414" s="27">
        <f t="shared" si="253"/>
        <v>4855518.1491726777</v>
      </c>
      <c r="F1414" s="27">
        <f t="shared" si="254"/>
        <v>10116910.200199887</v>
      </c>
      <c r="G1414" s="37">
        <f t="shared" si="255"/>
        <v>7778219.2346309461</v>
      </c>
      <c r="H1414" s="37">
        <f t="shared" si="256"/>
        <v>8976804.5897029378</v>
      </c>
      <c r="I1414" s="30"/>
      <c r="J1414" s="31"/>
      <c r="K1414" s="10">
        <f t="shared" si="263"/>
        <v>362.22749999999996</v>
      </c>
      <c r="L1414" s="10">
        <f t="shared" si="264"/>
        <v>362.37899999999996</v>
      </c>
      <c r="M1414" s="8">
        <v>43197</v>
      </c>
      <c r="N1414" s="16">
        <v>0.73888888888888893</v>
      </c>
      <c r="O1414" s="6">
        <v>361.2</v>
      </c>
      <c r="P1414" s="1">
        <v>7.8479999999999999</v>
      </c>
      <c r="Q1414" s="1">
        <v>2.4300000000000002</v>
      </c>
      <c r="R1414" s="1">
        <v>0.24</v>
      </c>
      <c r="S1414" s="10">
        <v>-1.9</v>
      </c>
      <c r="T1414" s="10">
        <v>73.14</v>
      </c>
      <c r="U1414" s="10">
        <v>22.08</v>
      </c>
      <c r="V1414" s="12">
        <v>5</v>
      </c>
      <c r="W1414" s="10">
        <v>24</v>
      </c>
      <c r="X1414" s="12">
        <v>5</v>
      </c>
      <c r="Y1414" s="10">
        <v>50.19</v>
      </c>
      <c r="Z1414" s="12">
        <v>5</v>
      </c>
      <c r="AA1414" s="10">
        <v>151.5</v>
      </c>
      <c r="AB1414" s="6">
        <v>6</v>
      </c>
      <c r="AD1414" s="2">
        <f t="shared" si="257"/>
        <v>1.626028342932571</v>
      </c>
      <c r="AE1414" s="58">
        <f t="shared" si="258"/>
        <v>-0.35452707879096768</v>
      </c>
      <c r="AF1414" s="58">
        <f t="shared" si="259"/>
        <v>0.7645730114985384</v>
      </c>
      <c r="AG1414" s="57">
        <f t="shared" si="260"/>
        <v>-1.1658103611574164</v>
      </c>
      <c r="AH1414" s="59">
        <f t="shared" si="261"/>
        <v>1.8579124179414483</v>
      </c>
      <c r="AI1414" s="60">
        <f t="shared" si="262"/>
        <v>0.32232372826935951</v>
      </c>
    </row>
    <row r="1415" spans="2:35">
      <c r="B1415" s="11"/>
      <c r="E1415" s="27">
        <f t="shared" si="253"/>
        <v>4860409.3768969299</v>
      </c>
      <c r="F1415" s="27">
        <f t="shared" si="254"/>
        <v>7310110.9739392679</v>
      </c>
      <c r="G1415" s="37">
        <f t="shared" si="255"/>
        <v>6499377.9487778042</v>
      </c>
      <c r="H1415" s="37">
        <f t="shared" si="256"/>
        <v>6571670.3390014265</v>
      </c>
      <c r="I1415" s="30"/>
      <c r="J1415" s="31"/>
      <c r="K1415" s="10">
        <f t="shared" si="263"/>
        <v>360.435</v>
      </c>
      <c r="L1415" s="10">
        <f t="shared" si="264"/>
        <v>360.58800000000002</v>
      </c>
      <c r="M1415" s="8">
        <v>43197</v>
      </c>
      <c r="N1415" s="16">
        <v>0.7715277777777777</v>
      </c>
      <c r="O1415" s="6">
        <v>361.2</v>
      </c>
      <c r="P1415" s="1">
        <v>7.8479999999999999</v>
      </c>
      <c r="Q1415" s="1">
        <v>2.4300000000000002</v>
      </c>
      <c r="R1415" s="1">
        <v>0.5</v>
      </c>
      <c r="S1415" s="10">
        <v>-2.6</v>
      </c>
      <c r="T1415" s="10">
        <v>73.05</v>
      </c>
      <c r="U1415" s="10">
        <v>22.56</v>
      </c>
      <c r="V1415" s="12">
        <v>5</v>
      </c>
      <c r="W1415" s="10">
        <v>24</v>
      </c>
      <c r="X1415" s="12">
        <v>5</v>
      </c>
      <c r="Y1415" s="10">
        <v>49.35</v>
      </c>
      <c r="Z1415" s="12">
        <v>5</v>
      </c>
      <c r="AA1415" s="10">
        <v>153</v>
      </c>
      <c r="AB1415" s="6">
        <v>6</v>
      </c>
      <c r="AD1415" s="2">
        <f t="shared" si="257"/>
        <v>0.95718042244970891</v>
      </c>
      <c r="AE1415" s="58">
        <f t="shared" si="258"/>
        <v>-0.35459043284559555</v>
      </c>
      <c r="AF1415" s="58">
        <f t="shared" si="259"/>
        <v>0.83992171740607702</v>
      </c>
      <c r="AG1415" s="57">
        <f t="shared" si="260"/>
        <v>-0.75761189274846441</v>
      </c>
      <c r="AH1415" s="59">
        <f t="shared" si="261"/>
        <v>2.0410097732967674</v>
      </c>
      <c r="AI1415" s="60">
        <f t="shared" si="262"/>
        <v>0.6112673421752014</v>
      </c>
    </row>
    <row r="1416" spans="2:35">
      <c r="B1416" s="11"/>
      <c r="E1416" s="27">
        <f t="shared" si="253"/>
        <v>5136325.5702517964</v>
      </c>
      <c r="F1416" s="27">
        <f t="shared" si="254"/>
        <v>7113729.2514202958</v>
      </c>
      <c r="G1416" s="37">
        <f t="shared" si="255"/>
        <v>6621987.7365117837</v>
      </c>
      <c r="H1416" s="37">
        <f t="shared" si="256"/>
        <v>6469254.6824086839</v>
      </c>
      <c r="I1416" s="30"/>
      <c r="J1416" s="31"/>
      <c r="K1416" s="10">
        <f t="shared" si="263"/>
        <v>362.88</v>
      </c>
      <c r="L1416" s="10">
        <f t="shared" si="264"/>
        <v>363.036</v>
      </c>
      <c r="M1416" s="8">
        <v>43197</v>
      </c>
      <c r="N1416" s="16">
        <v>0.83333333333333337</v>
      </c>
      <c r="O1416" s="6">
        <v>361.2</v>
      </c>
      <c r="P1416" s="1">
        <v>7.8479999999999999</v>
      </c>
      <c r="Q1416" s="1">
        <v>2.35</v>
      </c>
      <c r="R1416" s="1">
        <v>0.53</v>
      </c>
      <c r="S1416" s="10">
        <v>-3.9</v>
      </c>
      <c r="T1416" s="10">
        <v>73.08</v>
      </c>
      <c r="U1416" s="10">
        <v>22.02</v>
      </c>
      <c r="V1416" s="12">
        <v>5</v>
      </c>
      <c r="W1416" s="10">
        <v>30</v>
      </c>
      <c r="X1416" s="12">
        <v>5</v>
      </c>
      <c r="Y1416" s="10">
        <v>50.37</v>
      </c>
      <c r="Z1416" s="12">
        <v>5</v>
      </c>
      <c r="AA1416" s="10">
        <v>156</v>
      </c>
      <c r="AB1416" s="6">
        <v>6</v>
      </c>
      <c r="AD1416" s="2">
        <f t="shared" si="257"/>
        <v>0.91466280035921677</v>
      </c>
      <c r="AE1416" s="58">
        <f t="shared" si="258"/>
        <v>-0.3703570873790889</v>
      </c>
      <c r="AF1416" s="58">
        <f t="shared" si="259"/>
        <v>0.86096990097935155</v>
      </c>
      <c r="AG1416" s="57">
        <f t="shared" si="260"/>
        <v>-0.65012030970349521</v>
      </c>
      <c r="AH1416" s="59">
        <f t="shared" si="261"/>
        <v>2.0232792673014761</v>
      </c>
      <c r="AI1416" s="60">
        <f t="shared" si="262"/>
        <v>0.63210307139080557</v>
      </c>
    </row>
    <row r="1417" spans="2:35">
      <c r="B1417" s="11"/>
      <c r="E1417" s="27">
        <f t="shared" si="253"/>
        <v>4666873.0417077541</v>
      </c>
      <c r="F1417" s="27">
        <f t="shared" si="254"/>
        <v>12483549.080588216</v>
      </c>
      <c r="G1417" s="37">
        <f t="shared" si="255"/>
        <v>8497497.6216584034</v>
      </c>
      <c r="H1417" s="37">
        <f t="shared" si="256"/>
        <v>11128635.561229268</v>
      </c>
      <c r="I1417" s="30"/>
      <c r="J1417" s="31"/>
      <c r="K1417" s="10">
        <f t="shared" si="263"/>
        <v>361.79250000000002</v>
      </c>
      <c r="L1417" s="10">
        <f t="shared" si="264"/>
        <v>361.9425</v>
      </c>
      <c r="M1417" s="8">
        <v>43197</v>
      </c>
      <c r="N1417" s="16">
        <v>0.87847222222222221</v>
      </c>
      <c r="O1417" s="6">
        <v>361.2</v>
      </c>
      <c r="P1417" s="1">
        <v>7.8479999999999999</v>
      </c>
      <c r="Q1417" s="1">
        <v>2.5</v>
      </c>
      <c r="R1417" s="1">
        <v>0.13</v>
      </c>
      <c r="S1417" s="10">
        <v>-4</v>
      </c>
      <c r="T1417" s="10">
        <v>72.81</v>
      </c>
      <c r="U1417" s="10">
        <v>22.26</v>
      </c>
      <c r="V1417" s="12">
        <v>5</v>
      </c>
      <c r="W1417" s="10">
        <v>28.5</v>
      </c>
      <c r="X1417" s="12">
        <v>5</v>
      </c>
      <c r="Y1417" s="10">
        <v>49.92</v>
      </c>
      <c r="Z1417" s="12">
        <v>5</v>
      </c>
      <c r="AA1417" s="10">
        <v>150</v>
      </c>
      <c r="AB1417" s="6">
        <v>6</v>
      </c>
      <c r="AD1417" s="2">
        <f t="shared" si="257"/>
        <v>2.428902666854003</v>
      </c>
      <c r="AE1417" s="58">
        <f t="shared" si="258"/>
        <v>-0.34222529472421714</v>
      </c>
      <c r="AF1417" s="58">
        <f t="shared" si="259"/>
        <v>0.71434911298780324</v>
      </c>
      <c r="AG1417" s="57">
        <f t="shared" si="260"/>
        <v>-1.4608949019975814</v>
      </c>
      <c r="AH1417" s="59">
        <f t="shared" si="261"/>
        <v>1.7858727824695082</v>
      </c>
      <c r="AI1417" s="60">
        <f t="shared" si="262"/>
        <v>0.18686709857947348</v>
      </c>
    </row>
    <row r="1418" spans="2:35">
      <c r="B1418" s="11"/>
      <c r="E1418" s="27">
        <f t="shared" ref="E1418:E1481" si="265">IF(ISNUMBER((2*Q1418*1000-O1418*P1418*$C$3-2*Q1418*1000*SQRT(1-O1418*P1418*$C$3/(Q1418*1000)-(O1418*P1418*$C$3/(2*Q1418*1000))^2*TAN(S1418*PI()/180)^2))/((O1418*10^-6)^2*$C$2)),(2*Q1418*1000-O1418*P1418*$C$3-2*Q1418*1000*SQRT(1-O1418*P1418*$C$3/(Q1418*1000)-(O1418*P1418*$C$3/(2*Q1418*1000))^2*TAN(S1418*PI()/180)^2))/((O1418*10^-6)^2*$C$2),#N/A)</f>
        <v>5457417.2228210978</v>
      </c>
      <c r="F1418" s="27">
        <f t="shared" ref="F1418:F1481" si="266">IF(ISNUMBER((2*R1418*1000+O1418*P1418*$C$3-2*R1418*1000*SQRT(1+O1418*P1418*$C$3/(R1418*1000)-(O1418*P1418*$C$3)^2*TAN(S1418*PI()/180)^2/(4*(R1418*1000)^2)))/((O1418*10^-6)^2*$C$2)),(2*R1418*1000+O1418*P1418*$C$3-2*R1418*1000*SQRT(1+O1418*P1418*$C$3/(R1418*1000)-(O1418*P1418*$C$3)^2*TAN(S1418*PI()/180)^2/(4*(R1418*1000)^2)))/((O1418*10^-6)^2*$C$2),#N/A)</f>
        <v>7368943.6061240733</v>
      </c>
      <c r="G1418" s="37">
        <f t="shared" ref="G1418:G1481" si="267">IF(ISNUMBER((2*AH1418*1000-O1418*P1418*$C$3-2*AH1418*1000*SQRT(1-O1418*P1418*$C$3/(AH1418*1000)-(O1418*P1418*$C$3/(2*AH1418*1000))^2*TAN(S1418*PI()/180)^2))/((O1418*10^-6)^2*$C$2)),(2*AH1418*1000-O1418*P1418*$C$3-2*AH1418*1000*SQRT(1-O1418*P1418*$C$3/(AH1418*1000)-(O1418*P1418*$C$3/(2*AH1418*1000))^2*TAN(S1418*PI()/180)^2))/((O1418*10^-6)^2*$C$2),#N/A)</f>
        <v>6992101.7692719046</v>
      </c>
      <c r="H1418" s="37">
        <f t="shared" ref="H1418:H1481" si="268">IF(ISNUMBER((2*AI1418*1000+O1418*P1418*$C$3-2*AI1418*1000*SQRT(1+O1418*P1418*$C$3/(AI1418*1000)-(O1418*P1418*$C$3)^2*TAN(S1418*PI()/180)^2/(4*(AI1418*1000)^2)))/((O1418*10^-6)^2*$C$2)),(2*AI1418*1000+O1418*P1418*$C$3-2*AI1418*1000*SQRT(1+O1418*P1418*$C$3/(AI1418*1000)-(O1418*P1418*$C$3)^2*TAN(S1418*PI()/180)^2/(4*(AI1418*1000)^2)))/((O1418*10^-6)^2*$C$2),#N/A)</f>
        <v>6743463.9286128841</v>
      </c>
      <c r="I1418" s="30"/>
      <c r="J1418" s="31"/>
      <c r="K1418" s="10">
        <f t="shared" si="263"/>
        <v>362.83499999999998</v>
      </c>
      <c r="L1418" s="10">
        <f t="shared" si="264"/>
        <v>362.98349999999999</v>
      </c>
      <c r="M1418" s="8">
        <v>43197</v>
      </c>
      <c r="N1418" s="16">
        <v>0.9194444444444444</v>
      </c>
      <c r="O1418" s="6">
        <v>361.2</v>
      </c>
      <c r="P1418" s="1">
        <v>7.8479999999999999</v>
      </c>
      <c r="Q1418" s="1">
        <v>2.27</v>
      </c>
      <c r="R1418" s="1">
        <v>0.5</v>
      </c>
      <c r="S1418" s="10">
        <v>-5.5</v>
      </c>
      <c r="T1418" s="10">
        <v>73.2</v>
      </c>
      <c r="U1418" s="10">
        <v>22.44</v>
      </c>
      <c r="V1418" s="12">
        <v>5</v>
      </c>
      <c r="W1418" s="10">
        <v>28.5</v>
      </c>
      <c r="X1418" s="12">
        <v>5</v>
      </c>
      <c r="Y1418" s="10">
        <v>49.95</v>
      </c>
      <c r="Z1418" s="12">
        <v>5</v>
      </c>
      <c r="AA1418" s="10">
        <v>148.5</v>
      </c>
      <c r="AB1418" s="6">
        <v>6</v>
      </c>
      <c r="AD1418" s="2">
        <f t="shared" ref="AD1418:AD1481" si="269">SQRT(1+O1418*P1418*$C$3/(R1418*1000)-1/4*(O1418*P1418*$C$3/(R1418*1000))^2*TAN(S1418*PI()/180)^2)-1</f>
        <v>0.95347693326931071</v>
      </c>
      <c r="AE1418" s="58">
        <f t="shared" ref="AE1418:AE1481" si="270">SQRT(1-O1418*P1418*$C$3/(Q1418*1000)-1/4*(O1418*P1418*$C$3/(Q1418*1000))^2*TAN(S1418*PI()/180)^2)-1</f>
        <v>-0.38786143032660458</v>
      </c>
      <c r="AF1418" s="58">
        <f t="shared" ref="AF1418:AF1481" si="271">(O1418*P1418*$C$3-SQRT((O1418*P1418*$C$3)^2+4*Q1418*1000*R1418*1000*10^(-$AI$2/10)*AD1418*AE1418))/(2*R1418*1000*10^(-$AI$2/10)*AD1418)</f>
        <v>0.8679780164944878</v>
      </c>
      <c r="AG1418" s="57">
        <f t="shared" ref="AG1418:AG1481" si="272">IF(ISNUMBER(AF1418),IF(AF1418&lt;=1,10*LOG10(AF1418),0),"")</f>
        <v>-0.61491274173784005</v>
      </c>
      <c r="AH1418" s="59">
        <f t="shared" ref="AH1418:AH1481" si="273">IF(ISNUMBER(AG1418),Q1418*10^(AG1418/10),#N/A)</f>
        <v>1.9703100974424874</v>
      </c>
      <c r="AI1418" s="60">
        <f t="shared" ref="AI1418:AI1481" si="274">IF(ISNUMBER(AG1418),R1418*10^((-AG1418+$AI$2)/10),#N/A)</f>
        <v>0.5915088931717245</v>
      </c>
    </row>
    <row r="1419" spans="2:35">
      <c r="B1419" s="11"/>
      <c r="E1419" s="27">
        <f t="shared" si="265"/>
        <v>5034831.6406880068</v>
      </c>
      <c r="F1419" s="27" t="e">
        <f t="shared" si="266"/>
        <v>#N/A</v>
      </c>
      <c r="G1419" s="37" t="e">
        <f t="shared" si="267"/>
        <v>#N/A</v>
      </c>
      <c r="H1419" s="37" t="e">
        <f t="shared" si="268"/>
        <v>#N/A</v>
      </c>
      <c r="I1419" s="30"/>
      <c r="J1419" s="31"/>
      <c r="K1419" s="10">
        <f t="shared" ref="K1419:K1482" si="275">U1419*V1419+W1419*X1419/1000+Y1419*Z1419+AA1419/1000*(AB1419-1)</f>
        <v>360.45000000000005</v>
      </c>
      <c r="L1419" s="10">
        <f t="shared" ref="L1419:L1482" si="276">U1419*V1419+W1419*X1419/1000+Y1419*Z1419+AA1419/1000*AB1419</f>
        <v>360.6</v>
      </c>
      <c r="M1419" s="8">
        <v>43197</v>
      </c>
      <c r="N1419" s="16">
        <v>0.92569444444444438</v>
      </c>
      <c r="O1419" s="6">
        <v>361.2</v>
      </c>
      <c r="P1419" s="1">
        <v>7.8479999999999999</v>
      </c>
      <c r="Q1419" s="1">
        <v>2.39</v>
      </c>
      <c r="R1419" s="1">
        <v>0</v>
      </c>
      <c r="S1419" s="10">
        <v>-6</v>
      </c>
      <c r="T1419" s="10">
        <v>72.81</v>
      </c>
      <c r="U1419" s="10">
        <v>22.17</v>
      </c>
      <c r="V1419" s="12">
        <v>5</v>
      </c>
      <c r="W1419" s="10">
        <v>30</v>
      </c>
      <c r="X1419" s="12">
        <v>5</v>
      </c>
      <c r="Y1419" s="10">
        <v>49.74</v>
      </c>
      <c r="Z1419" s="12">
        <v>5</v>
      </c>
      <c r="AA1419" s="10">
        <v>150</v>
      </c>
      <c r="AB1419" s="6">
        <v>6</v>
      </c>
      <c r="AD1419" s="2" t="e">
        <f t="shared" si="269"/>
        <v>#DIV/0!</v>
      </c>
      <c r="AE1419" s="58">
        <f t="shared" si="270"/>
        <v>-0.3628220315838695</v>
      </c>
      <c r="AF1419" s="58" t="e">
        <f t="shared" si="271"/>
        <v>#DIV/0!</v>
      </c>
      <c r="AG1419" s="57" t="str">
        <f t="shared" si="272"/>
        <v/>
      </c>
      <c r="AH1419" s="59" t="e">
        <f t="shared" si="273"/>
        <v>#N/A</v>
      </c>
      <c r="AI1419" s="60" t="e">
        <f t="shared" si="274"/>
        <v>#N/A</v>
      </c>
    </row>
    <row r="1420" spans="2:35">
      <c r="B1420" s="11"/>
      <c r="E1420" s="27">
        <f t="shared" si="265"/>
        <v>5164992.627345317</v>
      </c>
      <c r="F1420" s="27">
        <f t="shared" si="266"/>
        <v>7450981.4047881374</v>
      </c>
      <c r="G1420" s="37">
        <f t="shared" si="267"/>
        <v>6816968.4009119589</v>
      </c>
      <c r="H1420" s="37">
        <f t="shared" si="268"/>
        <v>6746686.8127152603</v>
      </c>
      <c r="I1420" s="30"/>
      <c r="J1420" s="31"/>
      <c r="K1420" s="10">
        <f t="shared" si="275"/>
        <v>363.13499999999999</v>
      </c>
      <c r="L1420" s="10">
        <f t="shared" si="276"/>
        <v>363.2835</v>
      </c>
      <c r="M1420" s="8">
        <v>43197</v>
      </c>
      <c r="N1420" s="16">
        <v>0.9277777777777777</v>
      </c>
      <c r="O1420" s="6">
        <v>361.2</v>
      </c>
      <c r="P1420" s="1">
        <v>7.8479999999999999</v>
      </c>
      <c r="Q1420" s="1">
        <v>2.35</v>
      </c>
      <c r="R1420" s="1">
        <v>0.49</v>
      </c>
      <c r="S1420" s="10">
        <v>-5.7</v>
      </c>
      <c r="T1420" s="10">
        <v>73.05</v>
      </c>
      <c r="U1420" s="10">
        <v>22.02</v>
      </c>
      <c r="V1420" s="12">
        <v>5</v>
      </c>
      <c r="W1420" s="10">
        <v>28.5</v>
      </c>
      <c r="X1420" s="12">
        <v>5</v>
      </c>
      <c r="Y1420" s="10">
        <v>50.43</v>
      </c>
      <c r="Z1420" s="12">
        <v>5</v>
      </c>
      <c r="AA1420" s="10">
        <v>148.5</v>
      </c>
      <c r="AB1420" s="6">
        <v>6</v>
      </c>
      <c r="AD1420" s="2">
        <f t="shared" si="269"/>
        <v>0.96766600890395882</v>
      </c>
      <c r="AE1420" s="58">
        <f t="shared" si="270"/>
        <v>-0.37074104036947286</v>
      </c>
      <c r="AF1420" s="58">
        <f t="shared" si="271"/>
        <v>0.85019074915174131</v>
      </c>
      <c r="AG1420" s="57">
        <f t="shared" si="272"/>
        <v>-0.70483624861967142</v>
      </c>
      <c r="AH1420" s="59">
        <f t="shared" si="273"/>
        <v>1.9979482605065921</v>
      </c>
      <c r="AI1420" s="60">
        <f t="shared" si="274"/>
        <v>0.59180646463086939</v>
      </c>
    </row>
    <row r="1421" spans="2:35">
      <c r="B1421" s="11"/>
      <c r="E1421" s="27">
        <f t="shared" si="265"/>
        <v>5248053.1979642799</v>
      </c>
      <c r="F1421" s="27">
        <f t="shared" si="266"/>
        <v>7034470.9219141053</v>
      </c>
      <c r="G1421" s="37">
        <f t="shared" si="267"/>
        <v>6654919.6288746474</v>
      </c>
      <c r="H1421" s="37">
        <f t="shared" si="268"/>
        <v>6425421.8769819653</v>
      </c>
      <c r="I1421" s="30"/>
      <c r="J1421" s="31"/>
      <c r="K1421" s="10">
        <f t="shared" si="275"/>
        <v>362.99250000000001</v>
      </c>
      <c r="L1421" s="10">
        <f t="shared" si="276"/>
        <v>363.14249999999998</v>
      </c>
      <c r="M1421" s="8">
        <v>43197</v>
      </c>
      <c r="N1421" s="16">
        <v>0.93680555555555556</v>
      </c>
      <c r="O1421" s="6">
        <v>361.2</v>
      </c>
      <c r="P1421" s="1">
        <v>7.8479999999999999</v>
      </c>
      <c r="Q1421" s="1">
        <v>2.33</v>
      </c>
      <c r="R1421" s="1">
        <v>0.55000000000000004</v>
      </c>
      <c r="S1421" s="10">
        <v>-6.3</v>
      </c>
      <c r="T1421" s="10">
        <v>73.290000000000006</v>
      </c>
      <c r="U1421" s="10">
        <v>22.65</v>
      </c>
      <c r="V1421" s="12">
        <v>5</v>
      </c>
      <c r="W1421" s="10">
        <v>28.5</v>
      </c>
      <c r="X1421" s="12">
        <v>5</v>
      </c>
      <c r="Y1421" s="10">
        <v>49.77</v>
      </c>
      <c r="Z1421" s="12">
        <v>5</v>
      </c>
      <c r="AA1421" s="10">
        <v>150</v>
      </c>
      <c r="AB1421" s="6">
        <v>6</v>
      </c>
      <c r="AD1421" s="2">
        <f t="shared" si="269"/>
        <v>0.88593804229322082</v>
      </c>
      <c r="AE1421" s="58">
        <f t="shared" si="270"/>
        <v>-0.3750453899870454</v>
      </c>
      <c r="AF1421" s="58">
        <f t="shared" si="271"/>
        <v>0.86989186771164195</v>
      </c>
      <c r="AG1421" s="57">
        <f t="shared" si="272"/>
        <v>-0.60534729191494419</v>
      </c>
      <c r="AH1421" s="59">
        <f t="shared" si="273"/>
        <v>2.026848051768126</v>
      </c>
      <c r="AI1421" s="60">
        <f t="shared" si="274"/>
        <v>0.64922826431647696</v>
      </c>
    </row>
    <row r="1422" spans="2:35">
      <c r="B1422" s="11"/>
      <c r="E1422" s="27">
        <f t="shared" si="265"/>
        <v>5202406.9666630831</v>
      </c>
      <c r="F1422" s="27">
        <f t="shared" si="266"/>
        <v>7052835.4269813104</v>
      </c>
      <c r="G1422" s="37">
        <f t="shared" si="267"/>
        <v>6624004.4157473482</v>
      </c>
      <c r="H1422" s="37">
        <f t="shared" si="268"/>
        <v>6424024.0212281374</v>
      </c>
      <c r="I1422" s="30"/>
      <c r="J1422" s="31"/>
      <c r="K1422" s="10">
        <f t="shared" si="275"/>
        <v>362.09999999999997</v>
      </c>
      <c r="L1422" s="10">
        <f t="shared" si="276"/>
        <v>362.25149999999996</v>
      </c>
      <c r="M1422" s="8">
        <v>43198</v>
      </c>
      <c r="N1422" s="16">
        <v>8.5416666666666655E-2</v>
      </c>
      <c r="O1422" s="6">
        <v>361.2</v>
      </c>
      <c r="P1422" s="1">
        <v>7.8479999999999999</v>
      </c>
      <c r="Q1422" s="1">
        <v>2.36</v>
      </c>
      <c r="R1422" s="1">
        <v>0.56000000000000005</v>
      </c>
      <c r="S1422" s="10">
        <v>-8.6999999999999993</v>
      </c>
      <c r="T1422" s="10">
        <v>73.290000000000006</v>
      </c>
      <c r="U1422" s="10">
        <v>22.56</v>
      </c>
      <c r="V1422" s="12">
        <v>5</v>
      </c>
      <c r="W1422" s="10">
        <v>28.5</v>
      </c>
      <c r="X1422" s="12">
        <v>5</v>
      </c>
      <c r="Y1422" s="10">
        <v>49.68</v>
      </c>
      <c r="Z1422" s="12">
        <v>5</v>
      </c>
      <c r="AA1422" s="10">
        <v>151.5</v>
      </c>
      <c r="AB1422" s="6">
        <v>6</v>
      </c>
      <c r="AD1422" s="2">
        <f t="shared" si="269"/>
        <v>0.86908554351531242</v>
      </c>
      <c r="AE1422" s="58">
        <f t="shared" si="270"/>
        <v>-0.36966909035762685</v>
      </c>
      <c r="AF1422" s="58">
        <f t="shared" si="271"/>
        <v>0.86675727368195454</v>
      </c>
      <c r="AG1422" s="57">
        <f t="shared" si="272"/>
        <v>-0.62102505129677754</v>
      </c>
      <c r="AH1422" s="59">
        <f t="shared" si="273"/>
        <v>2.0455471658894124</v>
      </c>
      <c r="AI1422" s="60">
        <f t="shared" si="274"/>
        <v>0.66342301264047676</v>
      </c>
    </row>
    <row r="1423" spans="2:35">
      <c r="B1423" s="11"/>
      <c r="E1423" s="27">
        <f t="shared" si="265"/>
        <v>5511853.9549939726</v>
      </c>
      <c r="F1423" s="27">
        <f t="shared" si="266"/>
        <v>7279320.3423148682</v>
      </c>
      <c r="G1423" s="37">
        <f t="shared" si="267"/>
        <v>6964046.8555529397</v>
      </c>
      <c r="H1423" s="37">
        <f t="shared" si="268"/>
        <v>6673548.9886094918</v>
      </c>
      <c r="I1423" s="30"/>
      <c r="J1423" s="31"/>
      <c r="K1423" s="10">
        <f t="shared" si="275"/>
        <v>362.10749999999996</v>
      </c>
      <c r="L1423" s="10">
        <f t="shared" si="276"/>
        <v>362.26049999999998</v>
      </c>
      <c r="M1423" s="8">
        <v>43198</v>
      </c>
      <c r="N1423" s="16">
        <v>8.819444444444445E-2</v>
      </c>
      <c r="O1423" s="6">
        <v>361.2</v>
      </c>
      <c r="P1423" s="1">
        <v>7.8479999999999999</v>
      </c>
      <c r="Q1423" s="1">
        <v>2.2799999999999998</v>
      </c>
      <c r="R1423" s="1">
        <v>0.53</v>
      </c>
      <c r="S1423" s="10">
        <v>-9.1</v>
      </c>
      <c r="T1423" s="10">
        <v>73.08</v>
      </c>
      <c r="U1423" s="10">
        <v>22.2</v>
      </c>
      <c r="V1423" s="12">
        <v>5</v>
      </c>
      <c r="W1423" s="10">
        <v>28.5</v>
      </c>
      <c r="X1423" s="12">
        <v>5</v>
      </c>
      <c r="Y1423" s="10">
        <v>50.04</v>
      </c>
      <c r="Z1423" s="12">
        <v>5</v>
      </c>
      <c r="AA1423" s="10">
        <v>153</v>
      </c>
      <c r="AB1423" s="6">
        <v>6</v>
      </c>
      <c r="AD1423" s="2">
        <f t="shared" si="269"/>
        <v>0.90482894303612094</v>
      </c>
      <c r="AE1423" s="58">
        <f t="shared" si="270"/>
        <v>-0.38691176816372119</v>
      </c>
      <c r="AF1423" s="58">
        <f t="shared" si="271"/>
        <v>0.87424463908965566</v>
      </c>
      <c r="AG1423" s="57">
        <f t="shared" si="272"/>
        <v>-0.58367022125287693</v>
      </c>
      <c r="AH1423" s="59">
        <f t="shared" si="273"/>
        <v>1.9932777771244146</v>
      </c>
      <c r="AI1423" s="60">
        <f t="shared" si="274"/>
        <v>0.62250506831906893</v>
      </c>
    </row>
    <row r="1424" spans="2:35">
      <c r="B1424" s="11"/>
      <c r="E1424" s="27">
        <f t="shared" si="265"/>
        <v>5057777.2364425352</v>
      </c>
      <c r="F1424" s="27">
        <f t="shared" si="266"/>
        <v>7029620.329687384</v>
      </c>
      <c r="G1424" s="37">
        <f t="shared" si="267"/>
        <v>6519988.0944315707</v>
      </c>
      <c r="H1424" s="37">
        <f t="shared" si="268"/>
        <v>6385118.5833873684</v>
      </c>
      <c r="I1424" s="30"/>
      <c r="J1424" s="31"/>
      <c r="K1424" s="10">
        <f t="shared" si="275"/>
        <v>362.07749999999999</v>
      </c>
      <c r="L1424" s="10">
        <f t="shared" si="276"/>
        <v>362.22449999999998</v>
      </c>
      <c r="M1424" s="8">
        <v>43198</v>
      </c>
      <c r="N1424" s="16">
        <v>0.10208333333333335</v>
      </c>
      <c r="O1424" s="6">
        <v>361.2</v>
      </c>
      <c r="P1424" s="1">
        <v>7.8479999999999999</v>
      </c>
      <c r="Q1424" s="1">
        <v>2.37</v>
      </c>
      <c r="R1424" s="1">
        <v>0.54</v>
      </c>
      <c r="S1424" s="10">
        <v>-3</v>
      </c>
      <c r="T1424" s="10">
        <v>73.11</v>
      </c>
      <c r="U1424" s="10">
        <v>22.56</v>
      </c>
      <c r="V1424" s="12">
        <v>5</v>
      </c>
      <c r="W1424" s="10">
        <v>28.5</v>
      </c>
      <c r="X1424" s="12">
        <v>5</v>
      </c>
      <c r="Y1424" s="10">
        <v>49.68</v>
      </c>
      <c r="Z1424" s="12">
        <v>5</v>
      </c>
      <c r="AA1424" s="10">
        <v>147</v>
      </c>
      <c r="AB1424" s="6">
        <v>6</v>
      </c>
      <c r="AD1424" s="2">
        <f t="shared" si="269"/>
        <v>0.90262702707476228</v>
      </c>
      <c r="AE1424" s="58">
        <f t="shared" si="270"/>
        <v>-0.36618854988758998</v>
      </c>
      <c r="AF1424" s="58">
        <f t="shared" si="271"/>
        <v>0.86003521584420772</v>
      </c>
      <c r="AG1424" s="57">
        <f t="shared" si="272"/>
        <v>-0.65483765345166933</v>
      </c>
      <c r="AH1424" s="59">
        <f t="shared" si="273"/>
        <v>2.0382834615507726</v>
      </c>
      <c r="AI1424" s="60">
        <f t="shared" si="274"/>
        <v>0.64472947489304977</v>
      </c>
    </row>
    <row r="1425" spans="2:35">
      <c r="B1425" s="11"/>
      <c r="E1425" s="27">
        <f t="shared" si="265"/>
        <v>5035641.9633805538</v>
      </c>
      <c r="F1425" s="27">
        <f t="shared" si="266"/>
        <v>6659457.1831448618</v>
      </c>
      <c r="G1425" s="37">
        <f t="shared" si="267"/>
        <v>6308788.793982056</v>
      </c>
      <c r="H1425" s="37">
        <f t="shared" si="268"/>
        <v>6081146.8071283242</v>
      </c>
      <c r="I1425" s="30"/>
      <c r="J1425" s="31"/>
      <c r="K1425" s="10">
        <f t="shared" si="275"/>
        <v>362.1225</v>
      </c>
      <c r="L1425" s="10">
        <f t="shared" si="276"/>
        <v>362.27550000000002</v>
      </c>
      <c r="M1425" s="8">
        <v>43198</v>
      </c>
      <c r="N1425" s="16">
        <v>0.16111111111111112</v>
      </c>
      <c r="O1425" s="6">
        <v>361.2</v>
      </c>
      <c r="P1425" s="1">
        <v>7.8479999999999999</v>
      </c>
      <c r="Q1425" s="1">
        <v>2.38</v>
      </c>
      <c r="R1425" s="1">
        <v>0.6</v>
      </c>
      <c r="S1425" s="10">
        <v>-4</v>
      </c>
      <c r="T1425" s="10">
        <v>72.81</v>
      </c>
      <c r="U1425" s="10">
        <v>22.5</v>
      </c>
      <c r="V1425" s="12">
        <v>5</v>
      </c>
      <c r="W1425" s="10">
        <v>31.5</v>
      </c>
      <c r="X1425" s="12">
        <v>5</v>
      </c>
      <c r="Y1425" s="10">
        <v>49.74</v>
      </c>
      <c r="Z1425" s="12">
        <v>5</v>
      </c>
      <c r="AA1425" s="10">
        <v>153</v>
      </c>
      <c r="AB1425" s="6">
        <v>6</v>
      </c>
      <c r="AD1425" s="2">
        <f t="shared" si="269"/>
        <v>0.83178233493518738</v>
      </c>
      <c r="AE1425" s="58">
        <f t="shared" si="270"/>
        <v>-0.36435721017643752</v>
      </c>
      <c r="AF1425" s="58">
        <f t="shared" si="271"/>
        <v>0.87342283092939266</v>
      </c>
      <c r="AG1425" s="57">
        <f t="shared" si="272"/>
        <v>-0.58775459979300648</v>
      </c>
      <c r="AH1425" s="59">
        <f t="shared" si="273"/>
        <v>2.0787463376119542</v>
      </c>
      <c r="AI1425" s="60">
        <f t="shared" si="274"/>
        <v>0.7053857961845027</v>
      </c>
    </row>
    <row r="1426" spans="2:35">
      <c r="B1426" s="11"/>
      <c r="E1426" s="27">
        <f t="shared" si="265"/>
        <v>5014171.6493676156</v>
      </c>
      <c r="F1426" s="27" t="e">
        <f t="shared" si="266"/>
        <v>#N/A</v>
      </c>
      <c r="G1426" s="37" t="e">
        <f t="shared" si="267"/>
        <v>#N/A</v>
      </c>
      <c r="H1426" s="37" t="e">
        <f t="shared" si="268"/>
        <v>#N/A</v>
      </c>
      <c r="I1426" s="30"/>
      <c r="J1426" s="31"/>
      <c r="K1426" s="10">
        <f t="shared" si="275"/>
        <v>362.08500000000004</v>
      </c>
      <c r="L1426" s="10">
        <f t="shared" si="276"/>
        <v>362.23350000000005</v>
      </c>
      <c r="M1426" s="8">
        <v>43198</v>
      </c>
      <c r="N1426" s="16">
        <v>0.24513888888888888</v>
      </c>
      <c r="O1426" s="6">
        <v>361.2</v>
      </c>
      <c r="P1426" s="1">
        <v>7.8479999999999999</v>
      </c>
      <c r="Q1426" s="1">
        <v>2.4</v>
      </c>
      <c r="R1426" s="1">
        <v>0</v>
      </c>
      <c r="S1426" s="10">
        <v>-6.6</v>
      </c>
      <c r="T1426" s="10">
        <v>73.08</v>
      </c>
      <c r="U1426" s="10">
        <v>22.5</v>
      </c>
      <c r="V1426" s="12">
        <v>5</v>
      </c>
      <c r="W1426" s="10">
        <v>28.5</v>
      </c>
      <c r="X1426" s="12">
        <v>5</v>
      </c>
      <c r="Y1426" s="10">
        <v>49.74</v>
      </c>
      <c r="Z1426" s="12">
        <v>5</v>
      </c>
      <c r="AA1426" s="10">
        <v>148.5</v>
      </c>
      <c r="AB1426" s="6">
        <v>6</v>
      </c>
      <c r="AD1426" s="2" t="e">
        <f t="shared" si="269"/>
        <v>#DIV/0!</v>
      </c>
      <c r="AE1426" s="58">
        <f t="shared" si="270"/>
        <v>-0.36103932777123038</v>
      </c>
      <c r="AF1426" s="58" t="e">
        <f t="shared" si="271"/>
        <v>#DIV/0!</v>
      </c>
      <c r="AG1426" s="57" t="str">
        <f t="shared" si="272"/>
        <v/>
      </c>
      <c r="AH1426" s="59" t="e">
        <f t="shared" si="273"/>
        <v>#N/A</v>
      </c>
      <c r="AI1426" s="60" t="e">
        <f t="shared" si="274"/>
        <v>#N/A</v>
      </c>
    </row>
    <row r="1427" spans="2:35">
      <c r="B1427" s="11"/>
      <c r="E1427" s="27">
        <f t="shared" si="265"/>
        <v>5174914.3999131164</v>
      </c>
      <c r="F1427" s="27">
        <f t="shared" si="266"/>
        <v>8246276.7847571708</v>
      </c>
      <c r="G1427" s="37">
        <f t="shared" si="267"/>
        <v>7232972.4068226339</v>
      </c>
      <c r="H1427" s="37">
        <f t="shared" si="268"/>
        <v>7405458.592194627</v>
      </c>
      <c r="I1427" s="30"/>
      <c r="J1427" s="31"/>
      <c r="K1427" s="10">
        <f t="shared" si="275"/>
        <v>362.10749999999996</v>
      </c>
      <c r="L1427" s="10">
        <f t="shared" si="276"/>
        <v>362.25749999999994</v>
      </c>
      <c r="M1427" s="8">
        <v>43198</v>
      </c>
      <c r="N1427" s="16">
        <v>0.25208333333333333</v>
      </c>
      <c r="O1427" s="6">
        <v>361.2</v>
      </c>
      <c r="P1427" s="1">
        <v>7.8479999999999999</v>
      </c>
      <c r="Q1427" s="1">
        <v>2.35</v>
      </c>
      <c r="R1427" s="1">
        <v>0.4</v>
      </c>
      <c r="S1427" s="10">
        <v>-6.2</v>
      </c>
      <c r="T1427" s="10">
        <v>72.75</v>
      </c>
      <c r="U1427" s="10">
        <v>22.26</v>
      </c>
      <c r="V1427" s="12">
        <v>5</v>
      </c>
      <c r="W1427" s="10">
        <v>31.5</v>
      </c>
      <c r="X1427" s="12">
        <v>5</v>
      </c>
      <c r="Y1427" s="10">
        <v>49.98</v>
      </c>
      <c r="Z1427" s="12">
        <v>5</v>
      </c>
      <c r="AA1427" s="10">
        <v>150</v>
      </c>
      <c r="AB1427" s="6">
        <v>6</v>
      </c>
      <c r="AD1427" s="2">
        <f t="shared" si="269"/>
        <v>1.1228114783955307</v>
      </c>
      <c r="AE1427" s="58">
        <f t="shared" si="270"/>
        <v>-0.37087392789381435</v>
      </c>
      <c r="AF1427" s="58">
        <f t="shared" si="271"/>
        <v>0.82491110848936755</v>
      </c>
      <c r="AG1427" s="57">
        <f t="shared" si="272"/>
        <v>-0.83592848022804711</v>
      </c>
      <c r="AH1427" s="59">
        <f t="shared" si="273"/>
        <v>1.9385411049500139</v>
      </c>
      <c r="AI1427" s="60">
        <f t="shared" si="274"/>
        <v>0.49791228223292699</v>
      </c>
    </row>
    <row r="1428" spans="2:35">
      <c r="B1428" s="11"/>
      <c r="E1428" s="27">
        <f t="shared" si="265"/>
        <v>4534540.928064202</v>
      </c>
      <c r="F1428" s="27">
        <f t="shared" si="266"/>
        <v>6751955.9673815826</v>
      </c>
      <c r="G1428" s="37">
        <f t="shared" si="267"/>
        <v>5961757.4645955423</v>
      </c>
      <c r="H1428" s="37">
        <f t="shared" si="268"/>
        <v>6047952.9105620878</v>
      </c>
      <c r="I1428" s="30"/>
      <c r="J1428" s="31"/>
      <c r="K1428" s="10">
        <f t="shared" si="275"/>
        <v>362.32499999999999</v>
      </c>
      <c r="L1428" s="10">
        <f t="shared" si="276"/>
        <v>362.47649999999999</v>
      </c>
      <c r="M1428" s="8">
        <v>43196</v>
      </c>
      <c r="N1428" s="16">
        <v>0.91180555555555554</v>
      </c>
      <c r="O1428" s="6">
        <v>361.05</v>
      </c>
      <c r="P1428" s="1">
        <v>7.8479999999999999</v>
      </c>
      <c r="Q1428" s="1">
        <v>2.54</v>
      </c>
      <c r="R1428" s="1">
        <v>0.57999999999999996</v>
      </c>
      <c r="S1428" s="10">
        <v>1.3</v>
      </c>
      <c r="T1428" s="10">
        <v>73.11</v>
      </c>
      <c r="U1428" s="10">
        <v>22.26</v>
      </c>
      <c r="V1428" s="12">
        <v>5</v>
      </c>
      <c r="W1428" s="10">
        <v>103.5</v>
      </c>
      <c r="X1428" s="12">
        <v>5</v>
      </c>
      <c r="Y1428" s="10">
        <v>49.95</v>
      </c>
      <c r="Z1428" s="12">
        <v>5</v>
      </c>
      <c r="AA1428" s="10">
        <v>151.5</v>
      </c>
      <c r="AB1428" s="6">
        <v>6</v>
      </c>
      <c r="AD1428" s="2">
        <f t="shared" si="269"/>
        <v>0.85524171269335869</v>
      </c>
      <c r="AE1428" s="58">
        <f t="shared" si="270"/>
        <v>-0.33503358070579292</v>
      </c>
      <c r="AF1428" s="58">
        <f t="shared" si="271"/>
        <v>0.84292534718611722</v>
      </c>
      <c r="AG1428" s="57">
        <f t="shared" si="272"/>
        <v>-0.74210886514955388</v>
      </c>
      <c r="AH1428" s="59">
        <f t="shared" si="273"/>
        <v>2.1410303818527381</v>
      </c>
      <c r="AI1428" s="60">
        <f t="shared" si="274"/>
        <v>0.7065434588669337</v>
      </c>
    </row>
    <row r="1429" spans="2:35">
      <c r="B1429" s="11"/>
      <c r="E1429" s="27">
        <f t="shared" si="265"/>
        <v>4618365.2358131828</v>
      </c>
      <c r="F1429" s="27">
        <f t="shared" si="266"/>
        <v>7156078.185608374</v>
      </c>
      <c r="G1429" s="37">
        <f t="shared" si="267"/>
        <v>6213960.6327600488</v>
      </c>
      <c r="H1429" s="37">
        <f t="shared" si="268"/>
        <v>6394565.0103700375</v>
      </c>
      <c r="I1429" s="30"/>
      <c r="J1429" s="31"/>
      <c r="K1429" s="10">
        <f t="shared" si="275"/>
        <v>362.51250000000005</v>
      </c>
      <c r="L1429" s="10">
        <f t="shared" si="276"/>
        <v>362.65800000000002</v>
      </c>
      <c r="M1429" s="8">
        <v>43197</v>
      </c>
      <c r="N1429" s="16">
        <v>0.56041666666666667</v>
      </c>
      <c r="O1429" s="6">
        <v>361.05</v>
      </c>
      <c r="P1429" s="1">
        <v>7.8479999999999999</v>
      </c>
      <c r="Q1429" s="1">
        <v>2.5099999999999998</v>
      </c>
      <c r="R1429" s="1">
        <v>0.52</v>
      </c>
      <c r="S1429" s="10">
        <v>-1.7</v>
      </c>
      <c r="T1429" s="10">
        <v>73.260000000000005</v>
      </c>
      <c r="U1429" s="10">
        <v>21.99</v>
      </c>
      <c r="V1429" s="12">
        <v>5</v>
      </c>
      <c r="W1429" s="10">
        <v>27</v>
      </c>
      <c r="X1429" s="12">
        <v>5</v>
      </c>
      <c r="Y1429" s="10">
        <v>50.34</v>
      </c>
      <c r="Z1429" s="12">
        <v>5</v>
      </c>
      <c r="AA1429" s="10">
        <v>145.5</v>
      </c>
      <c r="AB1429" s="6">
        <v>6</v>
      </c>
      <c r="AD1429" s="2">
        <f t="shared" si="269"/>
        <v>0.92948287455505407</v>
      </c>
      <c r="AE1429" s="58">
        <f t="shared" si="270"/>
        <v>-0.34008822963768714</v>
      </c>
      <c r="AF1429" s="58">
        <f t="shared" si="271"/>
        <v>0.83311725601162978</v>
      </c>
      <c r="AG1429" s="57">
        <f t="shared" si="272"/>
        <v>-0.79293870075731276</v>
      </c>
      <c r="AH1429" s="59">
        <f t="shared" si="273"/>
        <v>2.0911243125891907</v>
      </c>
      <c r="AI1429" s="60">
        <f t="shared" si="274"/>
        <v>0.64091024476385516</v>
      </c>
    </row>
    <row r="1430" spans="2:35">
      <c r="B1430" s="11"/>
      <c r="E1430" s="27">
        <f t="shared" si="265"/>
        <v>5079937.0994138783</v>
      </c>
      <c r="F1430" s="27">
        <f t="shared" si="266"/>
        <v>10279221.509750046</v>
      </c>
      <c r="G1430" s="37">
        <f t="shared" si="267"/>
        <v>8151315.8458960559</v>
      </c>
      <c r="H1430" s="37">
        <f t="shared" si="268"/>
        <v>9165052.342795372</v>
      </c>
      <c r="I1430" s="30"/>
      <c r="J1430" s="31"/>
      <c r="K1430" s="10">
        <f t="shared" si="275"/>
        <v>361.92</v>
      </c>
      <c r="L1430" s="10">
        <f t="shared" si="276"/>
        <v>362.06549999999999</v>
      </c>
      <c r="M1430" s="8">
        <v>43197</v>
      </c>
      <c r="N1430" s="16">
        <v>0.56736111111111109</v>
      </c>
      <c r="O1430" s="6">
        <v>361.05</v>
      </c>
      <c r="P1430" s="1">
        <v>7.8479999999999999</v>
      </c>
      <c r="Q1430" s="1">
        <v>2.36</v>
      </c>
      <c r="R1430" s="1">
        <v>0.23</v>
      </c>
      <c r="S1430" s="10">
        <v>-1.6</v>
      </c>
      <c r="T1430" s="10">
        <v>73.319999999999993</v>
      </c>
      <c r="U1430" s="10">
        <v>22.23</v>
      </c>
      <c r="V1430" s="12">
        <v>5</v>
      </c>
      <c r="W1430" s="10">
        <v>28.5</v>
      </c>
      <c r="X1430" s="12">
        <v>5</v>
      </c>
      <c r="Y1430" s="10">
        <v>49.98</v>
      </c>
      <c r="Z1430" s="12">
        <v>5</v>
      </c>
      <c r="AA1430" s="10">
        <v>145.5</v>
      </c>
      <c r="AB1430" s="6">
        <v>6</v>
      </c>
      <c r="AD1430" s="2">
        <f t="shared" si="269"/>
        <v>1.6744019583175462</v>
      </c>
      <c r="AE1430" s="58">
        <f t="shared" si="270"/>
        <v>-0.36785477492809138</v>
      </c>
      <c r="AF1430" s="58">
        <f t="shared" si="271"/>
        <v>0.76952134667260896</v>
      </c>
      <c r="AG1430" s="57">
        <f t="shared" si="272"/>
        <v>-1.137793282515619</v>
      </c>
      <c r="AH1430" s="59">
        <f t="shared" si="273"/>
        <v>1.8160703781473568</v>
      </c>
      <c r="AI1430" s="60">
        <f t="shared" si="274"/>
        <v>0.30690726164369631</v>
      </c>
    </row>
    <row r="1431" spans="2:35">
      <c r="B1431" s="11"/>
      <c r="E1431" s="27">
        <f t="shared" si="265"/>
        <v>4707928.7929663481</v>
      </c>
      <c r="F1431" s="27">
        <f t="shared" si="266"/>
        <v>7384665.4900769917</v>
      </c>
      <c r="G1431" s="37">
        <f t="shared" si="267"/>
        <v>6397229.5057341633</v>
      </c>
      <c r="H1431" s="37">
        <f t="shared" si="268"/>
        <v>6600556.8537202077</v>
      </c>
      <c r="I1431" s="30"/>
      <c r="J1431" s="31"/>
      <c r="K1431" s="10">
        <f t="shared" si="275"/>
        <v>362.0625</v>
      </c>
      <c r="L1431" s="10">
        <f t="shared" si="276"/>
        <v>362.20949999999999</v>
      </c>
      <c r="M1431" s="8">
        <v>43197</v>
      </c>
      <c r="N1431" s="16">
        <v>0.58611111111111114</v>
      </c>
      <c r="O1431" s="6">
        <v>361.05</v>
      </c>
      <c r="P1431" s="1">
        <v>7.8479999999999999</v>
      </c>
      <c r="Q1431" s="1">
        <v>2.48</v>
      </c>
      <c r="R1431" s="1">
        <v>0.49</v>
      </c>
      <c r="S1431" s="10">
        <v>-2.4</v>
      </c>
      <c r="T1431" s="10">
        <v>73.02</v>
      </c>
      <c r="U1431" s="10">
        <v>22.08</v>
      </c>
      <c r="V1431" s="12">
        <v>5</v>
      </c>
      <c r="W1431" s="10">
        <v>25.5</v>
      </c>
      <c r="X1431" s="12">
        <v>5</v>
      </c>
      <c r="Y1431" s="10">
        <v>50.16</v>
      </c>
      <c r="Z1431" s="12">
        <v>5</v>
      </c>
      <c r="AA1431" s="10">
        <v>147</v>
      </c>
      <c r="AB1431" s="6">
        <v>6</v>
      </c>
      <c r="AD1431" s="2">
        <f t="shared" si="269"/>
        <v>0.97171904573951862</v>
      </c>
      <c r="AE1431" s="58">
        <f t="shared" si="270"/>
        <v>-0.34533794735478385</v>
      </c>
      <c r="AF1431" s="58">
        <f t="shared" si="271"/>
        <v>0.8299534065261317</v>
      </c>
      <c r="AG1431" s="57">
        <f t="shared" si="272"/>
        <v>-0.80946288174030046</v>
      </c>
      <c r="AH1431" s="59">
        <f t="shared" si="273"/>
        <v>2.0582844481848066</v>
      </c>
      <c r="AI1431" s="60">
        <f t="shared" si="274"/>
        <v>0.60623690144649145</v>
      </c>
    </row>
    <row r="1432" spans="2:35">
      <c r="B1432" s="11"/>
      <c r="E1432" s="27">
        <f t="shared" si="265"/>
        <v>4918389.5737140384</v>
      </c>
      <c r="F1432" s="27">
        <f t="shared" si="266"/>
        <v>6821572.7714996384</v>
      </c>
      <c r="G1432" s="37">
        <f t="shared" si="267"/>
        <v>6307998.0660364265</v>
      </c>
      <c r="H1432" s="37">
        <f t="shared" si="268"/>
        <v>6187167.2652625656</v>
      </c>
      <c r="I1432" s="30"/>
      <c r="J1432" s="31"/>
      <c r="K1432" s="10">
        <f t="shared" si="275"/>
        <v>362.84249999999997</v>
      </c>
      <c r="L1432" s="10">
        <f t="shared" si="276"/>
        <v>362.99249999999995</v>
      </c>
      <c r="M1432" s="8">
        <v>43197</v>
      </c>
      <c r="N1432" s="16">
        <v>0.59097222222222223</v>
      </c>
      <c r="O1432" s="6">
        <v>361.05</v>
      </c>
      <c r="P1432" s="1">
        <v>7.8479999999999999</v>
      </c>
      <c r="Q1432" s="1">
        <v>2.41</v>
      </c>
      <c r="R1432" s="1">
        <v>0.56999999999999995</v>
      </c>
      <c r="S1432" s="10">
        <v>-2.1</v>
      </c>
      <c r="T1432" s="10">
        <v>73.260000000000005</v>
      </c>
      <c r="U1432" s="10">
        <v>22.44</v>
      </c>
      <c r="V1432" s="12">
        <v>5</v>
      </c>
      <c r="W1432" s="10">
        <v>28.5</v>
      </c>
      <c r="X1432" s="12">
        <v>5</v>
      </c>
      <c r="Y1432" s="10">
        <v>49.95</v>
      </c>
      <c r="Z1432" s="12">
        <v>5</v>
      </c>
      <c r="AA1432" s="10">
        <v>150</v>
      </c>
      <c r="AB1432" s="6">
        <v>6</v>
      </c>
      <c r="AD1432" s="2">
        <f t="shared" si="269"/>
        <v>0.86640498032846813</v>
      </c>
      <c r="AE1432" s="58">
        <f t="shared" si="270"/>
        <v>-0.35811486185816666</v>
      </c>
      <c r="AF1432" s="58">
        <f t="shared" si="271"/>
        <v>0.86059445185793315</v>
      </c>
      <c r="AG1432" s="57">
        <f t="shared" si="272"/>
        <v>-0.65201458085268293</v>
      </c>
      <c r="AH1432" s="59">
        <f t="shared" si="273"/>
        <v>2.0740326289776192</v>
      </c>
      <c r="AI1432" s="60">
        <f t="shared" si="274"/>
        <v>0.68010554191607742</v>
      </c>
    </row>
    <row r="1433" spans="2:35">
      <c r="B1433" s="11"/>
      <c r="E1433" s="27">
        <f t="shared" si="265"/>
        <v>4979901.298549328</v>
      </c>
      <c r="F1433" s="27">
        <f t="shared" si="266"/>
        <v>3880877.8627431556</v>
      </c>
      <c r="G1433" s="37">
        <f t="shared" si="267"/>
        <v>4979901.298549328</v>
      </c>
      <c r="H1433" s="37">
        <f t="shared" si="268"/>
        <v>3808734.4635909111</v>
      </c>
      <c r="I1433" s="30"/>
      <c r="J1433" s="31"/>
      <c r="K1433" s="10">
        <f t="shared" si="275"/>
        <v>363.75749999999999</v>
      </c>
      <c r="L1433" s="10">
        <f t="shared" si="276"/>
        <v>363.90899999999999</v>
      </c>
      <c r="M1433" s="8">
        <v>43197</v>
      </c>
      <c r="N1433" s="16">
        <v>0.59166666666666667</v>
      </c>
      <c r="O1433" s="6">
        <v>361.05</v>
      </c>
      <c r="P1433" s="1">
        <v>7.8479999999999999</v>
      </c>
      <c r="Q1433" s="1">
        <v>2.39</v>
      </c>
      <c r="R1433" s="1">
        <v>1.41</v>
      </c>
      <c r="S1433" s="10">
        <v>-1.6</v>
      </c>
      <c r="T1433" s="10">
        <v>73.44</v>
      </c>
      <c r="U1433" s="10">
        <v>22.38</v>
      </c>
      <c r="V1433" s="12">
        <v>5</v>
      </c>
      <c r="W1433" s="10">
        <v>30</v>
      </c>
      <c r="X1433" s="12">
        <v>5</v>
      </c>
      <c r="Y1433" s="10">
        <v>50.19</v>
      </c>
      <c r="Z1433" s="12">
        <v>5</v>
      </c>
      <c r="AA1433" s="10">
        <v>151.5</v>
      </c>
      <c r="AB1433" s="6">
        <v>6</v>
      </c>
      <c r="AD1433" s="2">
        <f t="shared" si="269"/>
        <v>0.41583810397578636</v>
      </c>
      <c r="AE1433" s="58">
        <f t="shared" si="270"/>
        <v>-0.36192103675463982</v>
      </c>
      <c r="AF1433" s="58">
        <f t="shared" si="271"/>
        <v>1.085074390333594</v>
      </c>
      <c r="AG1433" s="57">
        <f t="shared" si="272"/>
        <v>0</v>
      </c>
      <c r="AH1433" s="59">
        <f t="shared" si="273"/>
        <v>2.39</v>
      </c>
      <c r="AI1433" s="60">
        <f t="shared" si="274"/>
        <v>1.4478351386520019</v>
      </c>
    </row>
    <row r="1434" spans="2:35">
      <c r="B1434" s="11"/>
      <c r="E1434" s="27">
        <f t="shared" si="265"/>
        <v>4822058.8043414513</v>
      </c>
      <c r="F1434" s="27">
        <f t="shared" si="266"/>
        <v>7376603.5176580586</v>
      </c>
      <c r="G1434" s="37">
        <f t="shared" si="267"/>
        <v>6497798.1138774473</v>
      </c>
      <c r="H1434" s="37">
        <f t="shared" si="268"/>
        <v>6618842.500184237</v>
      </c>
      <c r="I1434" s="30"/>
      <c r="J1434" s="31"/>
      <c r="K1434" s="10">
        <f t="shared" si="275"/>
        <v>361.95749999999998</v>
      </c>
      <c r="L1434" s="10">
        <f t="shared" si="276"/>
        <v>362.11200000000002</v>
      </c>
      <c r="M1434" s="8">
        <v>43197</v>
      </c>
      <c r="N1434" s="16">
        <v>0.66597222222222219</v>
      </c>
      <c r="O1434" s="6">
        <v>361.05</v>
      </c>
      <c r="P1434" s="1">
        <v>7.8479999999999999</v>
      </c>
      <c r="Q1434" s="1">
        <v>2.44</v>
      </c>
      <c r="R1434" s="1">
        <v>0.49</v>
      </c>
      <c r="S1434" s="10">
        <v>-1.6</v>
      </c>
      <c r="T1434" s="10">
        <v>72.900000000000006</v>
      </c>
      <c r="U1434" s="10">
        <v>22.26</v>
      </c>
      <c r="V1434" s="12">
        <v>5</v>
      </c>
      <c r="W1434" s="10">
        <v>27</v>
      </c>
      <c r="X1434" s="12">
        <v>5</v>
      </c>
      <c r="Y1434" s="10">
        <v>49.95</v>
      </c>
      <c r="Z1434" s="12">
        <v>5</v>
      </c>
      <c r="AA1434" s="10">
        <v>154.5</v>
      </c>
      <c r="AB1434" s="6">
        <v>6</v>
      </c>
      <c r="AD1434" s="2">
        <f t="shared" si="269"/>
        <v>0.97223647054931095</v>
      </c>
      <c r="AE1434" s="58">
        <f t="shared" si="270"/>
        <v>-0.35247022308759379</v>
      </c>
      <c r="AF1434" s="58">
        <f t="shared" si="271"/>
        <v>0.83579136183820302</v>
      </c>
      <c r="AG1434" s="57">
        <f t="shared" si="272"/>
        <v>-0.77902121736767904</v>
      </c>
      <c r="AH1434" s="59">
        <f t="shared" si="273"/>
        <v>2.0393309228852154</v>
      </c>
      <c r="AI1434" s="60">
        <f t="shared" si="274"/>
        <v>0.60200237103523047</v>
      </c>
    </row>
    <row r="1435" spans="2:35">
      <c r="B1435" s="11"/>
      <c r="E1435" s="27">
        <f t="shared" si="265"/>
        <v>4821135.0599656496</v>
      </c>
      <c r="F1435" s="27">
        <f t="shared" si="266"/>
        <v>7452300.8673778437</v>
      </c>
      <c r="G1435" s="37">
        <f t="shared" si="267"/>
        <v>6532608.8817982171</v>
      </c>
      <c r="H1435" s="37">
        <f t="shared" si="268"/>
        <v>6681100.4841233622</v>
      </c>
      <c r="I1435" s="30"/>
      <c r="J1435" s="31"/>
      <c r="K1435" s="10">
        <f t="shared" si="275"/>
        <v>363.75749999999994</v>
      </c>
      <c r="L1435" s="10">
        <f t="shared" si="276"/>
        <v>363.91049999999996</v>
      </c>
      <c r="M1435" s="8">
        <v>43197</v>
      </c>
      <c r="N1435" s="16">
        <v>0.68194444444444446</v>
      </c>
      <c r="O1435" s="6">
        <v>361.05</v>
      </c>
      <c r="P1435" s="1">
        <v>7.8479999999999999</v>
      </c>
      <c r="Q1435" s="1">
        <v>2.44</v>
      </c>
      <c r="R1435" s="1">
        <v>0.48</v>
      </c>
      <c r="S1435" s="10">
        <v>-1.4</v>
      </c>
      <c r="T1435" s="10">
        <v>73.62</v>
      </c>
      <c r="U1435" s="10">
        <v>22.38</v>
      </c>
      <c r="V1435" s="12">
        <v>5</v>
      </c>
      <c r="W1435" s="10">
        <v>28.5</v>
      </c>
      <c r="X1435" s="12">
        <v>5</v>
      </c>
      <c r="Y1435" s="10">
        <v>50.19</v>
      </c>
      <c r="Z1435" s="12">
        <v>5</v>
      </c>
      <c r="AA1435" s="10">
        <v>153</v>
      </c>
      <c r="AB1435" s="6">
        <v>6</v>
      </c>
      <c r="AD1435" s="2">
        <f t="shared" si="269"/>
        <v>0.9875318563288662</v>
      </c>
      <c r="AE1435" s="58">
        <f t="shared" si="270"/>
        <v>-0.35245831713904152</v>
      </c>
      <c r="AF1435" s="58">
        <f t="shared" si="271"/>
        <v>0.83324057750220992</v>
      </c>
      <c r="AG1435" s="57">
        <f t="shared" si="272"/>
        <v>-0.79229588752860913</v>
      </c>
      <c r="AH1435" s="59">
        <f t="shared" si="273"/>
        <v>2.0331070091053922</v>
      </c>
      <c r="AI1435" s="60">
        <f t="shared" si="274"/>
        <v>0.59152189716705716</v>
      </c>
    </row>
    <row r="1436" spans="2:35">
      <c r="B1436" s="11"/>
      <c r="E1436" s="27">
        <f t="shared" si="265"/>
        <v>4978513.6770682903</v>
      </c>
      <c r="F1436" s="27">
        <f t="shared" si="266"/>
        <v>7082661.8334493721</v>
      </c>
      <c r="G1436" s="37">
        <f t="shared" si="267"/>
        <v>6486784.4360694047</v>
      </c>
      <c r="H1436" s="37">
        <f t="shared" si="268"/>
        <v>6412153.0918670418</v>
      </c>
      <c r="I1436" s="30"/>
      <c r="J1436" s="31"/>
      <c r="K1436" s="10">
        <f t="shared" si="275"/>
        <v>362.51249999999999</v>
      </c>
      <c r="L1436" s="10">
        <f t="shared" si="276"/>
        <v>362.65799999999996</v>
      </c>
      <c r="M1436" s="8">
        <v>43197</v>
      </c>
      <c r="N1436" s="16">
        <v>0.70347222222222217</v>
      </c>
      <c r="O1436" s="6">
        <v>361.05</v>
      </c>
      <c r="P1436" s="1">
        <v>7.8479999999999999</v>
      </c>
      <c r="Q1436" s="1">
        <v>2.39</v>
      </c>
      <c r="R1436" s="1">
        <v>0.53</v>
      </c>
      <c r="S1436" s="10">
        <v>-1.3</v>
      </c>
      <c r="T1436" s="10">
        <v>73.290000000000006</v>
      </c>
      <c r="U1436" s="10">
        <v>22.38</v>
      </c>
      <c r="V1436" s="12">
        <v>5</v>
      </c>
      <c r="W1436" s="10">
        <v>27</v>
      </c>
      <c r="X1436" s="12">
        <v>5</v>
      </c>
      <c r="Y1436" s="10">
        <v>49.95</v>
      </c>
      <c r="Z1436" s="12">
        <v>5</v>
      </c>
      <c r="AA1436" s="10">
        <v>145.5</v>
      </c>
      <c r="AB1436" s="6">
        <v>6</v>
      </c>
      <c r="AD1436" s="2">
        <f t="shared" si="269"/>
        <v>0.91630177359200693</v>
      </c>
      <c r="AE1436" s="58">
        <f t="shared" si="270"/>
        <v>-0.36190277783261182</v>
      </c>
      <c r="AF1436" s="58">
        <f t="shared" si="271"/>
        <v>0.85394050623028539</v>
      </c>
      <c r="AG1436" s="57">
        <f t="shared" si="272"/>
        <v>-0.68572385418641402</v>
      </c>
      <c r="AH1436" s="59">
        <f t="shared" si="273"/>
        <v>2.0409178098903822</v>
      </c>
      <c r="AI1436" s="60">
        <f t="shared" si="274"/>
        <v>0.63730636363246074</v>
      </c>
    </row>
    <row r="1437" spans="2:35">
      <c r="B1437" s="11"/>
      <c r="E1437" s="27">
        <f t="shared" si="265"/>
        <v>4852301.9098034296</v>
      </c>
      <c r="F1437" s="27">
        <f t="shared" si="266"/>
        <v>5342433.1574750654</v>
      </c>
      <c r="G1437" s="37">
        <f t="shared" si="267"/>
        <v>5478264.0510854814</v>
      </c>
      <c r="H1437" s="37">
        <f t="shared" si="268"/>
        <v>5009694.3040602533</v>
      </c>
      <c r="I1437" s="30"/>
      <c r="J1437" s="31"/>
      <c r="K1437" s="10">
        <f t="shared" si="275"/>
        <v>366.3</v>
      </c>
      <c r="L1437" s="10">
        <f t="shared" si="276"/>
        <v>366.45450000000005</v>
      </c>
      <c r="M1437" s="8">
        <v>43197</v>
      </c>
      <c r="N1437" s="16">
        <v>0.70972222222222225</v>
      </c>
      <c r="O1437" s="6">
        <v>361.05</v>
      </c>
      <c r="P1437" s="1">
        <v>7.8479999999999999</v>
      </c>
      <c r="Q1437" s="1">
        <v>2.4300000000000002</v>
      </c>
      <c r="R1437" s="1">
        <v>0.87</v>
      </c>
      <c r="S1437" s="10">
        <v>-1.5</v>
      </c>
      <c r="T1437" s="10">
        <v>73.53</v>
      </c>
      <c r="U1437" s="10">
        <v>22.56</v>
      </c>
      <c r="V1437" s="12">
        <v>5</v>
      </c>
      <c r="W1437" s="10">
        <v>25.5</v>
      </c>
      <c r="X1437" s="12">
        <v>5</v>
      </c>
      <c r="Y1437" s="10">
        <v>50.52</v>
      </c>
      <c r="Z1437" s="12">
        <v>5</v>
      </c>
      <c r="AA1437" s="10">
        <v>154.5</v>
      </c>
      <c r="AB1437" s="6">
        <v>6</v>
      </c>
      <c r="AD1437" s="2">
        <f t="shared" si="269"/>
        <v>0.62111239569724619</v>
      </c>
      <c r="AE1437" s="58">
        <f t="shared" si="270"/>
        <v>-0.35431211901312643</v>
      </c>
      <c r="AF1437" s="58">
        <f t="shared" si="271"/>
        <v>0.92668468059806819</v>
      </c>
      <c r="AG1437" s="57">
        <f t="shared" si="272"/>
        <v>-0.33068016418530349</v>
      </c>
      <c r="AH1437" s="59">
        <f t="shared" si="273"/>
        <v>2.2518437738533055</v>
      </c>
      <c r="AI1437" s="60">
        <f t="shared" si="274"/>
        <v>0.96402271911378079</v>
      </c>
    </row>
    <row r="1438" spans="2:35">
      <c r="B1438" s="11"/>
      <c r="E1438" s="27">
        <f t="shared" si="265"/>
        <v>4539728.4655050663</v>
      </c>
      <c r="F1438" s="27">
        <f t="shared" si="266"/>
        <v>6577173.0680631073</v>
      </c>
      <c r="G1438" s="37">
        <f t="shared" si="267"/>
        <v>5888118.2509250073</v>
      </c>
      <c r="H1438" s="37">
        <f t="shared" si="268"/>
        <v>5907442.8927837368</v>
      </c>
      <c r="I1438" s="30"/>
      <c r="J1438" s="31"/>
      <c r="K1438" s="10">
        <f t="shared" si="275"/>
        <v>361.45499999999998</v>
      </c>
      <c r="L1438" s="10">
        <f t="shared" si="276"/>
        <v>361.60049999999995</v>
      </c>
      <c r="M1438" s="8">
        <v>43197</v>
      </c>
      <c r="N1438" s="16">
        <v>0.75069444444444444</v>
      </c>
      <c r="O1438" s="6">
        <v>361.05</v>
      </c>
      <c r="P1438" s="1">
        <v>7.8479999999999999</v>
      </c>
      <c r="Q1438" s="1">
        <v>2.54</v>
      </c>
      <c r="R1438" s="1">
        <v>0.61</v>
      </c>
      <c r="S1438" s="10">
        <v>-2.2999999999999998</v>
      </c>
      <c r="T1438" s="10">
        <v>72.87</v>
      </c>
      <c r="U1438" s="10">
        <v>22.29</v>
      </c>
      <c r="V1438" s="12">
        <v>5</v>
      </c>
      <c r="W1438" s="10">
        <v>25.5</v>
      </c>
      <c r="X1438" s="12">
        <v>5</v>
      </c>
      <c r="Y1438" s="10">
        <v>49.83</v>
      </c>
      <c r="Z1438" s="12">
        <v>5</v>
      </c>
      <c r="AA1438" s="10">
        <v>145.5</v>
      </c>
      <c r="AB1438" s="6">
        <v>6</v>
      </c>
      <c r="AD1438" s="2">
        <f t="shared" si="269"/>
        <v>0.82219160616354015</v>
      </c>
      <c r="AE1438" s="58">
        <f t="shared" si="270"/>
        <v>-0.33509780946737311</v>
      </c>
      <c r="AF1438" s="58">
        <f t="shared" si="271"/>
        <v>0.84964777036795214</v>
      </c>
      <c r="AG1438" s="57">
        <f t="shared" si="272"/>
        <v>-0.70761077919893167</v>
      </c>
      <c r="AH1438" s="59">
        <f t="shared" si="273"/>
        <v>2.1581053367345984</v>
      </c>
      <c r="AI1438" s="60">
        <f t="shared" si="274"/>
        <v>0.73720948275574827</v>
      </c>
    </row>
    <row r="1439" spans="2:35">
      <c r="B1439" s="11"/>
      <c r="E1439" s="27">
        <f t="shared" si="265"/>
        <v>4855016.0214462364</v>
      </c>
      <c r="F1439" s="27">
        <f t="shared" si="266"/>
        <v>7380229.8462514794</v>
      </c>
      <c r="G1439" s="37">
        <f t="shared" si="267"/>
        <v>6528279.8780745566</v>
      </c>
      <c r="H1439" s="37">
        <f t="shared" si="268"/>
        <v>6628493.8623344777</v>
      </c>
      <c r="I1439" s="30"/>
      <c r="J1439" s="31"/>
      <c r="K1439" s="10">
        <f t="shared" si="275"/>
        <v>363.26249999999999</v>
      </c>
      <c r="L1439" s="10">
        <f t="shared" si="276"/>
        <v>363.41249999999997</v>
      </c>
      <c r="M1439" s="8">
        <v>43197</v>
      </c>
      <c r="N1439" s="16">
        <v>0.75486111111111109</v>
      </c>
      <c r="O1439" s="6">
        <v>361.05</v>
      </c>
      <c r="P1439" s="1">
        <v>7.8479999999999999</v>
      </c>
      <c r="Q1439" s="1">
        <v>2.4300000000000002</v>
      </c>
      <c r="R1439" s="1">
        <v>0.49</v>
      </c>
      <c r="S1439" s="10">
        <v>-2</v>
      </c>
      <c r="T1439" s="10">
        <v>73.319999999999993</v>
      </c>
      <c r="U1439" s="10">
        <v>22.32</v>
      </c>
      <c r="V1439" s="12">
        <v>5</v>
      </c>
      <c r="W1439" s="10">
        <v>22.5</v>
      </c>
      <c r="X1439" s="12">
        <v>5</v>
      </c>
      <c r="Y1439" s="10">
        <v>50.16</v>
      </c>
      <c r="Z1439" s="12">
        <v>5</v>
      </c>
      <c r="AA1439" s="10">
        <v>150</v>
      </c>
      <c r="AB1439" s="6">
        <v>6</v>
      </c>
      <c r="AD1439" s="2">
        <f t="shared" si="269"/>
        <v>0.97200372944264468</v>
      </c>
      <c r="AE1439" s="58">
        <f t="shared" si="270"/>
        <v>-0.35434724458916367</v>
      </c>
      <c r="AF1439" s="58">
        <f t="shared" si="271"/>
        <v>0.83728790860524449</v>
      </c>
      <c r="AG1439" s="57">
        <f t="shared" si="272"/>
        <v>-0.77125180455312747</v>
      </c>
      <c r="AH1439" s="59">
        <f t="shared" si="273"/>
        <v>2.0346096179107445</v>
      </c>
      <c r="AI1439" s="60">
        <f t="shared" si="274"/>
        <v>0.60092636755677953</v>
      </c>
    </row>
    <row r="1440" spans="2:35">
      <c r="B1440" s="11"/>
      <c r="E1440" s="27">
        <f t="shared" si="265"/>
        <v>4888919.9154684767</v>
      </c>
      <c r="F1440" s="27">
        <f t="shared" si="266"/>
        <v>7023318.3539025728</v>
      </c>
      <c r="G1440" s="37">
        <f t="shared" si="267"/>
        <v>6384431.7860791003</v>
      </c>
      <c r="H1440" s="37">
        <f t="shared" si="268"/>
        <v>6343803.819748641</v>
      </c>
      <c r="I1440" s="30"/>
      <c r="J1440" s="31"/>
      <c r="K1440" s="10">
        <f t="shared" si="275"/>
        <v>358.005</v>
      </c>
      <c r="L1440" s="10">
        <f t="shared" si="276"/>
        <v>358.15800000000002</v>
      </c>
      <c r="M1440" s="8">
        <v>43197</v>
      </c>
      <c r="N1440" s="16">
        <v>0.80555555555555547</v>
      </c>
      <c r="O1440" s="6">
        <v>361.05</v>
      </c>
      <c r="P1440" s="1">
        <v>7.8479999999999999</v>
      </c>
      <c r="Q1440" s="1">
        <v>2.42</v>
      </c>
      <c r="R1440" s="1">
        <v>0.54</v>
      </c>
      <c r="S1440" s="10">
        <v>-2.4</v>
      </c>
      <c r="T1440" s="10">
        <v>72.540000000000006</v>
      </c>
      <c r="U1440" s="10">
        <v>21.9</v>
      </c>
      <c r="V1440" s="12">
        <v>5</v>
      </c>
      <c r="W1440" s="10">
        <v>18</v>
      </c>
      <c r="X1440" s="12">
        <v>5</v>
      </c>
      <c r="Y1440" s="10">
        <v>49.53</v>
      </c>
      <c r="Z1440" s="12">
        <v>5</v>
      </c>
      <c r="AA1440" s="10">
        <v>153</v>
      </c>
      <c r="AB1440" s="6">
        <v>6</v>
      </c>
      <c r="AD1440" s="2">
        <f t="shared" si="269"/>
        <v>0.90278928218492305</v>
      </c>
      <c r="AE1440" s="58">
        <f t="shared" si="270"/>
        <v>-0.35625208102544315</v>
      </c>
      <c r="AF1440" s="58">
        <f t="shared" si="271"/>
        <v>0.85148243129010881</v>
      </c>
      <c r="AG1440" s="57">
        <f t="shared" si="272"/>
        <v>-0.69824308444157046</v>
      </c>
      <c r="AH1440" s="59">
        <f t="shared" si="273"/>
        <v>2.0605874837220628</v>
      </c>
      <c r="AI1440" s="60">
        <f t="shared" si="274"/>
        <v>0.65120551255607328</v>
      </c>
    </row>
    <row r="1441" spans="2:35">
      <c r="B1441" s="11"/>
      <c r="E1441" s="27">
        <f t="shared" si="265"/>
        <v>4745886.5763893919</v>
      </c>
      <c r="F1441" s="27">
        <f t="shared" si="266"/>
        <v>7637501.4525835617</v>
      </c>
      <c r="G1441" s="37">
        <f t="shared" si="267"/>
        <v>6545045.0907657621</v>
      </c>
      <c r="H1441" s="37">
        <f t="shared" si="268"/>
        <v>6815942.6838578358</v>
      </c>
      <c r="I1441" s="30"/>
      <c r="J1441" s="31"/>
      <c r="K1441" s="10">
        <f t="shared" si="275"/>
        <v>361.95749999999998</v>
      </c>
      <c r="L1441" s="10">
        <f t="shared" si="276"/>
        <v>362.10749999999996</v>
      </c>
      <c r="M1441" s="8">
        <v>43197</v>
      </c>
      <c r="N1441" s="16">
        <v>0.84722222222222221</v>
      </c>
      <c r="O1441" s="6">
        <v>361.05</v>
      </c>
      <c r="P1441" s="1">
        <v>7.8479999999999999</v>
      </c>
      <c r="Q1441" s="1">
        <v>2.4700000000000002</v>
      </c>
      <c r="R1441" s="1">
        <v>0.46</v>
      </c>
      <c r="S1441" s="10">
        <v>-3.4</v>
      </c>
      <c r="T1441" s="10">
        <v>72.84</v>
      </c>
      <c r="U1441" s="10">
        <v>22.05</v>
      </c>
      <c r="V1441" s="12">
        <v>5</v>
      </c>
      <c r="W1441" s="10">
        <v>31.5</v>
      </c>
      <c r="X1441" s="12">
        <v>5</v>
      </c>
      <c r="Y1441" s="10">
        <v>50.16</v>
      </c>
      <c r="Z1441" s="12">
        <v>5</v>
      </c>
      <c r="AA1441" s="10">
        <v>150</v>
      </c>
      <c r="AB1441" s="6">
        <v>6</v>
      </c>
      <c r="AD1441" s="2">
        <f t="shared" si="269"/>
        <v>1.0178064836364711</v>
      </c>
      <c r="AE1441" s="58">
        <f t="shared" si="270"/>
        <v>-0.34721936458406411</v>
      </c>
      <c r="AF1441" s="58">
        <f t="shared" si="271"/>
        <v>0.82370650435521031</v>
      </c>
      <c r="AG1441" s="57">
        <f t="shared" si="272"/>
        <v>-0.84227504619177118</v>
      </c>
      <c r="AH1441" s="59">
        <f t="shared" si="273"/>
        <v>2.0345550657573694</v>
      </c>
      <c r="AI1441" s="60">
        <f t="shared" si="274"/>
        <v>0.57343650447080752</v>
      </c>
    </row>
    <row r="1442" spans="2:35">
      <c r="B1442" s="11"/>
      <c r="E1442" s="27">
        <f t="shared" si="265"/>
        <v>4802537.2498875782</v>
      </c>
      <c r="F1442" s="27">
        <f t="shared" si="266"/>
        <v>6707577.7123101214</v>
      </c>
      <c r="G1442" s="37">
        <f t="shared" si="267"/>
        <v>6160883.7669397853</v>
      </c>
      <c r="H1442" s="37">
        <f t="shared" si="268"/>
        <v>6069110.101401777</v>
      </c>
      <c r="I1442" s="30"/>
      <c r="J1442" s="31"/>
      <c r="K1442" s="10">
        <f t="shared" si="275"/>
        <v>362.7</v>
      </c>
      <c r="L1442" s="10">
        <f t="shared" si="276"/>
        <v>362.85149999999999</v>
      </c>
      <c r="M1442" s="8">
        <v>43197</v>
      </c>
      <c r="N1442" s="16">
        <v>0.85902777777777783</v>
      </c>
      <c r="O1442" s="6">
        <v>361.05</v>
      </c>
      <c r="P1442" s="1">
        <v>7.8479999999999999</v>
      </c>
      <c r="Q1442" s="1">
        <v>2.4500000000000002</v>
      </c>
      <c r="R1442" s="1">
        <v>0.59</v>
      </c>
      <c r="S1442" s="10">
        <v>-3.1</v>
      </c>
      <c r="T1442" s="10">
        <v>72.930000000000007</v>
      </c>
      <c r="U1442" s="10">
        <v>21.93</v>
      </c>
      <c r="V1442" s="12">
        <v>5</v>
      </c>
      <c r="W1442" s="10">
        <v>28.5</v>
      </c>
      <c r="X1442" s="12">
        <v>5</v>
      </c>
      <c r="Y1442" s="10">
        <v>50.43</v>
      </c>
      <c r="Z1442" s="12">
        <v>5</v>
      </c>
      <c r="AA1442" s="10">
        <v>151.5</v>
      </c>
      <c r="AB1442" s="6">
        <v>6</v>
      </c>
      <c r="AD1442" s="2">
        <f t="shared" si="269"/>
        <v>0.84311157562187922</v>
      </c>
      <c r="AE1442" s="58">
        <f t="shared" si="270"/>
        <v>-0.35078098684945247</v>
      </c>
      <c r="AF1442" s="58">
        <f t="shared" si="271"/>
        <v>0.85878286900852485</v>
      </c>
      <c r="AG1442" s="57">
        <f t="shared" si="272"/>
        <v>-0.66116627451056942</v>
      </c>
      <c r="AH1442" s="59">
        <f t="shared" si="273"/>
        <v>2.1040180290708861</v>
      </c>
      <c r="AI1442" s="60">
        <f t="shared" si="274"/>
        <v>0.70545390056931512</v>
      </c>
    </row>
    <row r="1443" spans="2:35">
      <c r="B1443" s="11"/>
      <c r="E1443" s="27">
        <f t="shared" si="265"/>
        <v>5096935.4788542157</v>
      </c>
      <c r="F1443" s="27">
        <f t="shared" si="266"/>
        <v>6205185.6943600774</v>
      </c>
      <c r="G1443" s="37">
        <f t="shared" si="267"/>
        <v>6102219.7247891035</v>
      </c>
      <c r="H1443" s="37">
        <f t="shared" si="268"/>
        <v>5735044.1005625362</v>
      </c>
      <c r="I1443" s="30"/>
      <c r="J1443" s="31"/>
      <c r="K1443" s="10">
        <f t="shared" si="275"/>
        <v>361.52250000000004</v>
      </c>
      <c r="L1443" s="10">
        <f t="shared" si="276"/>
        <v>361.67550000000006</v>
      </c>
      <c r="M1443" s="8">
        <v>43197</v>
      </c>
      <c r="N1443" s="16">
        <v>0.86249999999999993</v>
      </c>
      <c r="O1443" s="6">
        <v>361.05</v>
      </c>
      <c r="P1443" s="1">
        <v>7.8479999999999999</v>
      </c>
      <c r="Q1443" s="1">
        <v>2.36</v>
      </c>
      <c r="R1443" s="1">
        <v>0.68</v>
      </c>
      <c r="S1443" s="10">
        <v>-3.6</v>
      </c>
      <c r="T1443" s="10">
        <v>72.930000000000007</v>
      </c>
      <c r="U1443" s="10">
        <v>22.2</v>
      </c>
      <c r="V1443" s="12">
        <v>5</v>
      </c>
      <c r="W1443" s="10">
        <v>31.5</v>
      </c>
      <c r="X1443" s="12">
        <v>5</v>
      </c>
      <c r="Y1443" s="10">
        <v>49.92</v>
      </c>
      <c r="Z1443" s="12">
        <v>5</v>
      </c>
      <c r="AA1443" s="10">
        <v>153</v>
      </c>
      <c r="AB1443" s="6">
        <v>6</v>
      </c>
      <c r="AD1443" s="2">
        <f t="shared" si="269"/>
        <v>0.75475791300531681</v>
      </c>
      <c r="AE1443" s="58">
        <f t="shared" si="270"/>
        <v>-0.36808129022563918</v>
      </c>
      <c r="AF1443" s="58">
        <f t="shared" si="271"/>
        <v>0.89700068173738712</v>
      </c>
      <c r="AG1443" s="57">
        <f t="shared" si="272"/>
        <v>-0.47207226883808895</v>
      </c>
      <c r="AH1443" s="59">
        <f t="shared" si="273"/>
        <v>2.1169216089002338</v>
      </c>
      <c r="AI1443" s="60">
        <f t="shared" si="274"/>
        <v>0.77842386048344503</v>
      </c>
    </row>
    <row r="1444" spans="2:35">
      <c r="B1444" s="11"/>
      <c r="E1444" s="27">
        <f t="shared" si="265"/>
        <v>5378356.4509490551</v>
      </c>
      <c r="F1444" s="27">
        <f t="shared" si="266"/>
        <v>7502170.0004770076</v>
      </c>
      <c r="G1444" s="37">
        <f t="shared" si="267"/>
        <v>7003876.9143648064</v>
      </c>
      <c r="H1444" s="37">
        <f t="shared" si="268"/>
        <v>6830306.7796357237</v>
      </c>
      <c r="I1444" s="30"/>
      <c r="J1444" s="31"/>
      <c r="K1444" s="10">
        <f t="shared" si="275"/>
        <v>361.92</v>
      </c>
      <c r="L1444" s="10">
        <f t="shared" si="276"/>
        <v>362.06549999999999</v>
      </c>
      <c r="M1444" s="8">
        <v>43197</v>
      </c>
      <c r="N1444" s="16">
        <v>0.98055555555555562</v>
      </c>
      <c r="O1444" s="6">
        <v>361.05</v>
      </c>
      <c r="P1444" s="1">
        <v>7.8479999999999999</v>
      </c>
      <c r="Q1444" s="1">
        <v>2.2999999999999998</v>
      </c>
      <c r="R1444" s="1">
        <v>0.49</v>
      </c>
      <c r="S1444" s="10">
        <v>-7.2</v>
      </c>
      <c r="T1444" s="10">
        <v>73.38</v>
      </c>
      <c r="U1444" s="10">
        <v>21.78</v>
      </c>
      <c r="V1444" s="12">
        <v>5</v>
      </c>
      <c r="W1444" s="10">
        <v>28.5</v>
      </c>
      <c r="X1444" s="12">
        <v>5</v>
      </c>
      <c r="Y1444" s="10">
        <v>50.43</v>
      </c>
      <c r="Z1444" s="12">
        <v>5</v>
      </c>
      <c r="AA1444" s="10">
        <v>145.5</v>
      </c>
      <c r="AB1444" s="6">
        <v>6</v>
      </c>
      <c r="AD1444" s="2">
        <f t="shared" si="269"/>
        <v>0.96417749811518072</v>
      </c>
      <c r="AE1444" s="58">
        <f t="shared" si="270"/>
        <v>-0.38153137167906248</v>
      </c>
      <c r="AF1444" s="58">
        <f t="shared" si="271"/>
        <v>0.85903967283158844</v>
      </c>
      <c r="AG1444" s="57">
        <f t="shared" si="272"/>
        <v>-0.6598677878345296</v>
      </c>
      <c r="AH1444" s="59">
        <f t="shared" si="273"/>
        <v>1.9757912475126533</v>
      </c>
      <c r="AI1444" s="60">
        <f t="shared" si="274"/>
        <v>0.58571029654413032</v>
      </c>
    </row>
    <row r="1445" spans="2:35">
      <c r="B1445" s="11"/>
      <c r="E1445" s="27">
        <f t="shared" si="265"/>
        <v>4910941.0961003983</v>
      </c>
      <c r="F1445" s="27">
        <f t="shared" si="266"/>
        <v>6622474.5947746253</v>
      </c>
      <c r="G1445" s="37">
        <f t="shared" si="267"/>
        <v>6187402.0339724096</v>
      </c>
      <c r="H1445" s="37">
        <f t="shared" si="268"/>
        <v>6014302.0839285636</v>
      </c>
      <c r="I1445" s="30"/>
      <c r="J1445" s="31"/>
      <c r="K1445" s="10">
        <f t="shared" si="275"/>
        <v>361.95749999999998</v>
      </c>
      <c r="L1445" s="10">
        <f t="shared" si="276"/>
        <v>362.1105</v>
      </c>
      <c r="M1445" s="8">
        <v>43198</v>
      </c>
      <c r="N1445" s="16">
        <v>9.3055555555555558E-2</v>
      </c>
      <c r="O1445" s="6">
        <v>361.05</v>
      </c>
      <c r="P1445" s="1">
        <v>7.8479999999999999</v>
      </c>
      <c r="Q1445" s="1">
        <v>2.4500000000000002</v>
      </c>
      <c r="R1445" s="1">
        <v>0.63</v>
      </c>
      <c r="S1445" s="10">
        <v>-8.9</v>
      </c>
      <c r="T1445" s="10">
        <v>73.44</v>
      </c>
      <c r="U1445" s="10">
        <v>22.59</v>
      </c>
      <c r="V1445" s="12">
        <v>5</v>
      </c>
      <c r="W1445" s="10">
        <v>28.5</v>
      </c>
      <c r="X1445" s="12">
        <v>5</v>
      </c>
      <c r="Y1445" s="10">
        <v>49.62</v>
      </c>
      <c r="Z1445" s="12">
        <v>5</v>
      </c>
      <c r="AA1445" s="10">
        <v>153</v>
      </c>
      <c r="AB1445" s="6">
        <v>6</v>
      </c>
      <c r="AD1445" s="2">
        <f t="shared" si="269"/>
        <v>0.79382890136100448</v>
      </c>
      <c r="AE1445" s="58">
        <f t="shared" si="270"/>
        <v>-0.35217247857362932</v>
      </c>
      <c r="AF1445" s="58">
        <f t="shared" si="271"/>
        <v>0.86804329399878244</v>
      </c>
      <c r="AG1445" s="57">
        <f t="shared" si="272"/>
        <v>-0.61458613676185758</v>
      </c>
      <c r="AH1445" s="59">
        <f t="shared" si="273"/>
        <v>2.1267060702970171</v>
      </c>
      <c r="AI1445" s="60">
        <f t="shared" si="274"/>
        <v>0.74524515818885162</v>
      </c>
    </row>
    <row r="1446" spans="2:35">
      <c r="B1446" s="11"/>
      <c r="E1446" s="27">
        <f t="shared" si="265"/>
        <v>5311098.3424484143</v>
      </c>
      <c r="F1446" s="27">
        <f t="shared" si="266"/>
        <v>6972592.8232945828</v>
      </c>
      <c r="G1446" s="37">
        <f t="shared" si="267"/>
        <v>6669643.1528049922</v>
      </c>
      <c r="H1446" s="37">
        <f t="shared" si="268"/>
        <v>6393722.8903921628</v>
      </c>
      <c r="I1446" s="30"/>
      <c r="J1446" s="31"/>
      <c r="K1446" s="10">
        <f t="shared" si="275"/>
        <v>361.95000000000005</v>
      </c>
      <c r="L1446" s="10">
        <f t="shared" si="276"/>
        <v>362.1</v>
      </c>
      <c r="M1446" s="8">
        <v>43198</v>
      </c>
      <c r="N1446" s="16">
        <v>0.10069444444444443</v>
      </c>
      <c r="O1446" s="6">
        <v>361.05</v>
      </c>
      <c r="P1446" s="1">
        <v>7.8479999999999999</v>
      </c>
      <c r="Q1446" s="1">
        <v>2.2999999999999998</v>
      </c>
      <c r="R1446" s="1">
        <v>0.55000000000000004</v>
      </c>
      <c r="S1446" s="10">
        <v>-3.6</v>
      </c>
      <c r="T1446" s="10">
        <v>73.08</v>
      </c>
      <c r="U1446" s="10">
        <v>22.26</v>
      </c>
      <c r="V1446" s="12">
        <v>5</v>
      </c>
      <c r="W1446" s="10">
        <v>30</v>
      </c>
      <c r="X1446" s="12">
        <v>5</v>
      </c>
      <c r="Y1446" s="10">
        <v>49.95</v>
      </c>
      <c r="Z1446" s="12">
        <v>5</v>
      </c>
      <c r="AA1446" s="10">
        <v>150</v>
      </c>
      <c r="AB1446" s="6">
        <v>6</v>
      </c>
      <c r="AD1446" s="2">
        <f t="shared" si="269"/>
        <v>0.88927538525023486</v>
      </c>
      <c r="AE1446" s="58">
        <f t="shared" si="270"/>
        <v>-0.38061172960093836</v>
      </c>
      <c r="AF1446" s="58">
        <f t="shared" si="271"/>
        <v>0.87572818292876808</v>
      </c>
      <c r="AG1446" s="57">
        <f t="shared" si="272"/>
        <v>-0.57630673481206196</v>
      </c>
      <c r="AH1446" s="59">
        <f t="shared" si="273"/>
        <v>2.0141748207361663</v>
      </c>
      <c r="AI1446" s="60">
        <f t="shared" si="274"/>
        <v>0.64490146420625716</v>
      </c>
    </row>
    <row r="1447" spans="2:35">
      <c r="B1447" s="11"/>
      <c r="E1447" s="27">
        <f t="shared" si="265"/>
        <v>5092482.2171704061</v>
      </c>
      <c r="F1447" s="27">
        <f t="shared" si="266"/>
        <v>6529321.0129292076</v>
      </c>
      <c r="G1447" s="37">
        <f t="shared" si="267"/>
        <v>6278731.3112984849</v>
      </c>
      <c r="H1447" s="37">
        <f t="shared" si="268"/>
        <v>5990696.3485987717</v>
      </c>
      <c r="I1447" s="30"/>
      <c r="J1447" s="31"/>
      <c r="K1447" s="10">
        <f t="shared" si="275"/>
        <v>361.9425</v>
      </c>
      <c r="L1447" s="10">
        <f t="shared" si="276"/>
        <v>362.09100000000001</v>
      </c>
      <c r="M1447" s="8">
        <v>43198</v>
      </c>
      <c r="N1447" s="16">
        <v>0.10625</v>
      </c>
      <c r="O1447" s="6">
        <v>361.05</v>
      </c>
      <c r="P1447" s="1">
        <v>7.8479999999999999</v>
      </c>
      <c r="Q1447" s="1">
        <v>2.36</v>
      </c>
      <c r="R1447" s="1">
        <v>0.62</v>
      </c>
      <c r="S1447" s="10">
        <v>-3.2</v>
      </c>
      <c r="T1447" s="10">
        <v>73.41</v>
      </c>
      <c r="U1447" s="10">
        <v>22.2</v>
      </c>
      <c r="V1447" s="12">
        <v>5</v>
      </c>
      <c r="W1447" s="10">
        <v>30</v>
      </c>
      <c r="X1447" s="12">
        <v>5</v>
      </c>
      <c r="Y1447" s="10">
        <v>50.01</v>
      </c>
      <c r="Z1447" s="12">
        <v>5</v>
      </c>
      <c r="AA1447" s="10">
        <v>148.5</v>
      </c>
      <c r="AB1447" s="6">
        <v>6</v>
      </c>
      <c r="AD1447" s="2">
        <f t="shared" si="269"/>
        <v>0.81135768119395424</v>
      </c>
      <c r="AE1447" s="58">
        <f t="shared" si="270"/>
        <v>-0.36802194739834748</v>
      </c>
      <c r="AF1447" s="58">
        <f t="shared" si="271"/>
        <v>0.88209281769159176</v>
      </c>
      <c r="AG1447" s="57">
        <f t="shared" si="272"/>
        <v>-0.54485714085416193</v>
      </c>
      <c r="AH1447" s="59">
        <f t="shared" si="273"/>
        <v>2.0817390497521564</v>
      </c>
      <c r="AI1447" s="60">
        <f t="shared" si="274"/>
        <v>0.72173439672740025</v>
      </c>
    </row>
    <row r="1448" spans="2:35">
      <c r="B1448" s="11"/>
      <c r="E1448" s="27">
        <f t="shared" si="265"/>
        <v>4968750.2513700547</v>
      </c>
      <c r="F1448" s="27">
        <f t="shared" si="266"/>
        <v>7075438.1424326319</v>
      </c>
      <c r="G1448" s="37">
        <f t="shared" si="267"/>
        <v>6462302.6972147133</v>
      </c>
      <c r="H1448" s="37">
        <f t="shared" si="268"/>
        <v>6393989.1408442678</v>
      </c>
      <c r="I1448" s="30"/>
      <c r="J1448" s="31"/>
      <c r="K1448" s="10">
        <f t="shared" si="275"/>
        <v>362.09249999999997</v>
      </c>
      <c r="L1448" s="10">
        <f t="shared" si="276"/>
        <v>362.27100000000002</v>
      </c>
      <c r="M1448" s="8">
        <v>43198</v>
      </c>
      <c r="N1448" s="16">
        <v>0.29375000000000001</v>
      </c>
      <c r="O1448" s="6">
        <v>361.05</v>
      </c>
      <c r="P1448" s="1">
        <v>7.8479999999999999</v>
      </c>
      <c r="Q1448" s="1">
        <v>2.42</v>
      </c>
      <c r="R1448" s="1">
        <v>0.55000000000000004</v>
      </c>
      <c r="S1448" s="10">
        <v>-7.5</v>
      </c>
      <c r="T1448" s="10">
        <v>72.72</v>
      </c>
      <c r="U1448" s="10">
        <v>22.32</v>
      </c>
      <c r="V1448" s="12">
        <v>5</v>
      </c>
      <c r="W1448" s="10">
        <v>30</v>
      </c>
      <c r="X1448" s="12">
        <v>5</v>
      </c>
      <c r="Y1448" s="10">
        <v>49.89</v>
      </c>
      <c r="Z1448" s="12">
        <v>5</v>
      </c>
      <c r="AA1448" s="10">
        <v>178.5</v>
      </c>
      <c r="AB1448" s="6">
        <v>6</v>
      </c>
      <c r="AD1448" s="2">
        <f t="shared" si="269"/>
        <v>0.88339475516604171</v>
      </c>
      <c r="AE1448" s="58">
        <f t="shared" si="270"/>
        <v>-0.35728950101355683</v>
      </c>
      <c r="AF1448" s="58">
        <f t="shared" si="271"/>
        <v>0.85370113878078357</v>
      </c>
      <c r="AG1448" s="57">
        <f t="shared" si="272"/>
        <v>-0.68694139257862263</v>
      </c>
      <c r="AH1448" s="59">
        <f t="shared" si="273"/>
        <v>2.0659567558494962</v>
      </c>
      <c r="AI1448" s="60">
        <f t="shared" si="274"/>
        <v>0.66154109648255766</v>
      </c>
    </row>
    <row r="1449" spans="2:35">
      <c r="B1449" s="11"/>
      <c r="E1449" s="27">
        <f t="shared" si="265"/>
        <v>5299450.6754737087</v>
      </c>
      <c r="F1449" s="27">
        <f t="shared" si="266"/>
        <v>6975365.4247855823</v>
      </c>
      <c r="G1449" s="37">
        <f t="shared" si="267"/>
        <v>6650608.4342131047</v>
      </c>
      <c r="H1449" s="37">
        <f t="shared" si="268"/>
        <v>6384232.0583702475</v>
      </c>
      <c r="I1449" s="30"/>
      <c r="J1449" s="31"/>
      <c r="K1449" s="10">
        <f t="shared" si="275"/>
        <v>362.12250000000006</v>
      </c>
      <c r="L1449" s="10">
        <f t="shared" si="276"/>
        <v>362.30700000000007</v>
      </c>
      <c r="M1449" s="8">
        <v>43198</v>
      </c>
      <c r="N1449" s="16">
        <v>0.30555555555555552</v>
      </c>
      <c r="O1449" s="6">
        <v>361.05</v>
      </c>
      <c r="P1449" s="1">
        <v>7.8479999999999999</v>
      </c>
      <c r="Q1449" s="1">
        <v>2.33</v>
      </c>
      <c r="R1449" s="1">
        <v>0.56999999999999995</v>
      </c>
      <c r="S1449" s="10">
        <v>-8.4</v>
      </c>
      <c r="T1449" s="10">
        <v>72.87</v>
      </c>
      <c r="U1449" s="10">
        <v>22.44</v>
      </c>
      <c r="V1449" s="12">
        <v>5</v>
      </c>
      <c r="W1449" s="10">
        <v>30</v>
      </c>
      <c r="X1449" s="12">
        <v>5</v>
      </c>
      <c r="Y1449" s="10">
        <v>49.77</v>
      </c>
      <c r="Z1449" s="12">
        <v>5</v>
      </c>
      <c r="AA1449" s="10">
        <v>184.5</v>
      </c>
      <c r="AB1449" s="6">
        <v>6</v>
      </c>
      <c r="AD1449" s="2">
        <f t="shared" si="269"/>
        <v>0.8579197672123462</v>
      </c>
      <c r="AE1449" s="58">
        <f t="shared" si="270"/>
        <v>-0.37555393762607781</v>
      </c>
      <c r="AF1449" s="58">
        <f t="shared" si="271"/>
        <v>0.87498818289454539</v>
      </c>
      <c r="AG1449" s="57">
        <f t="shared" si="272"/>
        <v>-0.57997812278654215</v>
      </c>
      <c r="AH1449" s="59">
        <f t="shared" si="273"/>
        <v>2.0387224661442906</v>
      </c>
      <c r="AI1449" s="60">
        <f t="shared" si="274"/>
        <v>0.66891766939594166</v>
      </c>
    </row>
    <row r="1450" spans="2:35">
      <c r="B1450" s="11"/>
      <c r="E1450" s="27">
        <f t="shared" si="265"/>
        <v>5088258.4043256473</v>
      </c>
      <c r="F1450" s="27">
        <f t="shared" si="266"/>
        <v>8789790.4367021546</v>
      </c>
      <c r="G1450" s="37">
        <f t="shared" si="267"/>
        <v>7429259.8238893813</v>
      </c>
      <c r="H1450" s="37">
        <f t="shared" si="268"/>
        <v>7857530.207816055</v>
      </c>
      <c r="I1450" s="30"/>
      <c r="J1450" s="31"/>
      <c r="K1450" s="10">
        <f t="shared" si="275"/>
        <v>361.64249999999998</v>
      </c>
      <c r="L1450" s="10">
        <f t="shared" si="276"/>
        <v>361.791</v>
      </c>
      <c r="M1450" s="8">
        <v>43196</v>
      </c>
      <c r="N1450" s="16">
        <v>0.3125</v>
      </c>
      <c r="O1450" s="6">
        <v>360.9</v>
      </c>
      <c r="P1450" s="1">
        <v>7.8479999999999999</v>
      </c>
      <c r="Q1450" s="1">
        <v>2.36</v>
      </c>
      <c r="R1450" s="1">
        <v>0.34</v>
      </c>
      <c r="S1450" s="10">
        <v>-2.9</v>
      </c>
      <c r="T1450" s="10">
        <v>72.81</v>
      </c>
      <c r="U1450" s="10">
        <v>22.11</v>
      </c>
      <c r="V1450" s="12">
        <v>5</v>
      </c>
      <c r="W1450" s="10">
        <v>0</v>
      </c>
      <c r="X1450" s="12">
        <v>3</v>
      </c>
      <c r="Y1450" s="10">
        <v>50.07</v>
      </c>
      <c r="Z1450" s="12">
        <v>5</v>
      </c>
      <c r="AA1450" s="10">
        <v>148.5</v>
      </c>
      <c r="AB1450" s="6">
        <v>6</v>
      </c>
      <c r="AD1450" s="2">
        <f t="shared" si="269"/>
        <v>1.2702599606828735</v>
      </c>
      <c r="AE1450" s="58">
        <f t="shared" si="270"/>
        <v>-0.36778463093868186</v>
      </c>
      <c r="AF1450" s="58">
        <f t="shared" si="271"/>
        <v>0.805696245504961</v>
      </c>
      <c r="AG1450" s="57">
        <f t="shared" si="272"/>
        <v>-0.93828660136858544</v>
      </c>
      <c r="AH1450" s="59">
        <f t="shared" si="273"/>
        <v>1.9014431393917075</v>
      </c>
      <c r="AI1450" s="60">
        <f t="shared" si="274"/>
        <v>0.43331884530297188</v>
      </c>
    </row>
    <row r="1451" spans="2:35">
      <c r="B1451" s="11"/>
      <c r="E1451" s="27">
        <f t="shared" si="265"/>
        <v>4912218.6724105636</v>
      </c>
      <c r="F1451" s="27">
        <f t="shared" si="266"/>
        <v>1479387.6303275726</v>
      </c>
      <c r="G1451" s="37" t="e">
        <f t="shared" si="267"/>
        <v>#N/A</v>
      </c>
      <c r="H1451" s="37" t="e">
        <f t="shared" si="268"/>
        <v>#N/A</v>
      </c>
      <c r="I1451" s="30"/>
      <c r="J1451" s="31"/>
      <c r="K1451" s="10">
        <f t="shared" si="275"/>
        <v>362.16749999999996</v>
      </c>
      <c r="L1451" s="10">
        <f t="shared" si="276"/>
        <v>362.31899999999996</v>
      </c>
      <c r="M1451" s="8">
        <v>43196</v>
      </c>
      <c r="N1451" s="16">
        <v>0.91388888888888886</v>
      </c>
      <c r="O1451" s="6">
        <v>360.9</v>
      </c>
      <c r="P1451" s="1">
        <v>7.8479999999999999</v>
      </c>
      <c r="Q1451" s="1">
        <v>2.41</v>
      </c>
      <c r="R1451" s="1">
        <v>4.71</v>
      </c>
      <c r="S1451" s="10">
        <v>1.1000000000000001</v>
      </c>
      <c r="T1451" s="10">
        <v>73.8</v>
      </c>
      <c r="U1451" s="10">
        <v>22.08</v>
      </c>
      <c r="V1451" s="12">
        <v>5</v>
      </c>
      <c r="W1451" s="10">
        <v>102</v>
      </c>
      <c r="X1451" s="12">
        <v>5</v>
      </c>
      <c r="Y1451" s="10">
        <v>50.1</v>
      </c>
      <c r="Z1451" s="12">
        <v>5</v>
      </c>
      <c r="AA1451" s="10">
        <v>151.5</v>
      </c>
      <c r="AB1451" s="6">
        <v>6</v>
      </c>
      <c r="AD1451" s="2">
        <f t="shared" si="269"/>
        <v>0.14046702857560378</v>
      </c>
      <c r="AE1451" s="58">
        <f t="shared" si="270"/>
        <v>-0.35785896932181649</v>
      </c>
      <c r="AF1451" s="58" t="e">
        <f t="shared" si="271"/>
        <v>#NUM!</v>
      </c>
      <c r="AG1451" s="57" t="str">
        <f t="shared" si="272"/>
        <v/>
      </c>
      <c r="AH1451" s="59" t="e">
        <f t="shared" si="273"/>
        <v>#N/A</v>
      </c>
      <c r="AI1451" s="60" t="e">
        <f t="shared" si="274"/>
        <v>#N/A</v>
      </c>
    </row>
    <row r="1452" spans="2:35">
      <c r="B1452" s="11"/>
      <c r="E1452" s="27">
        <f t="shared" si="265"/>
        <v>4861673.1869785469</v>
      </c>
      <c r="F1452" s="27">
        <f t="shared" si="266"/>
        <v>7172351.8748525372</v>
      </c>
      <c r="G1452" s="37">
        <f t="shared" si="267"/>
        <v>6432950.1393975345</v>
      </c>
      <c r="H1452" s="37">
        <f t="shared" si="268"/>
        <v>6458436.7982366811</v>
      </c>
      <c r="I1452" s="30"/>
      <c r="J1452" s="31"/>
      <c r="K1452" s="10">
        <f t="shared" si="275"/>
        <v>361.77750000000003</v>
      </c>
      <c r="L1452" s="10">
        <f t="shared" si="276"/>
        <v>361.92750000000001</v>
      </c>
      <c r="M1452" s="8">
        <v>43197</v>
      </c>
      <c r="N1452" s="16">
        <v>0.4861111111111111</v>
      </c>
      <c r="O1452" s="6">
        <v>360.9</v>
      </c>
      <c r="P1452" s="1">
        <v>7.8479999999999999</v>
      </c>
      <c r="Q1452" s="1">
        <v>2.4300000000000002</v>
      </c>
      <c r="R1452" s="1">
        <v>0.52</v>
      </c>
      <c r="S1452" s="10">
        <v>-3</v>
      </c>
      <c r="T1452" s="10">
        <v>73.17</v>
      </c>
      <c r="U1452" s="10">
        <v>22.47</v>
      </c>
      <c r="V1452" s="12">
        <v>5</v>
      </c>
      <c r="W1452" s="10">
        <v>25.5</v>
      </c>
      <c r="X1452" s="12">
        <v>5</v>
      </c>
      <c r="Y1452" s="10">
        <v>49.71</v>
      </c>
      <c r="Z1452" s="12">
        <v>5</v>
      </c>
      <c r="AA1452" s="10">
        <v>150</v>
      </c>
      <c r="AB1452" s="6">
        <v>6</v>
      </c>
      <c r="AD1452" s="2">
        <f t="shared" si="269"/>
        <v>0.92829305950971941</v>
      </c>
      <c r="AE1452" s="58">
        <f t="shared" si="270"/>
        <v>-0.35426002027370496</v>
      </c>
      <c r="AF1452" s="58">
        <f t="shared" si="271"/>
        <v>0.84475652993902273</v>
      </c>
      <c r="AG1452" s="57">
        <f t="shared" si="272"/>
        <v>-0.73268442458631111</v>
      </c>
      <c r="AH1452" s="59">
        <f t="shared" si="273"/>
        <v>2.0527583677518253</v>
      </c>
      <c r="AI1452" s="60">
        <f t="shared" si="274"/>
        <v>0.63207961766918519</v>
      </c>
    </row>
    <row r="1453" spans="2:35">
      <c r="B1453" s="11"/>
      <c r="E1453" s="27">
        <f t="shared" si="265"/>
        <v>4947390.9886032566</v>
      </c>
      <c r="F1453" s="27">
        <f t="shared" si="266"/>
        <v>6820211.4478840306</v>
      </c>
      <c r="G1453" s="37">
        <f t="shared" si="267"/>
        <v>6329322.6328618294</v>
      </c>
      <c r="H1453" s="37">
        <f t="shared" si="268"/>
        <v>6192447.9115253389</v>
      </c>
      <c r="I1453" s="30"/>
      <c r="J1453" s="31"/>
      <c r="K1453" s="10">
        <f t="shared" si="275"/>
        <v>363.55500000000001</v>
      </c>
      <c r="L1453" s="10">
        <f t="shared" si="276"/>
        <v>363.70049999999998</v>
      </c>
      <c r="M1453" s="8">
        <v>43197</v>
      </c>
      <c r="N1453" s="16">
        <v>0.56666666666666665</v>
      </c>
      <c r="O1453" s="6">
        <v>360.9</v>
      </c>
      <c r="P1453" s="1">
        <v>7.8479999999999999</v>
      </c>
      <c r="Q1453" s="1">
        <v>2.4</v>
      </c>
      <c r="R1453" s="1">
        <v>0.56999999999999995</v>
      </c>
      <c r="S1453" s="10">
        <v>-1.8</v>
      </c>
      <c r="T1453" s="10">
        <v>73.2</v>
      </c>
      <c r="U1453" s="10">
        <v>22.32</v>
      </c>
      <c r="V1453" s="12">
        <v>5</v>
      </c>
      <c r="W1453" s="10">
        <v>25.5</v>
      </c>
      <c r="X1453" s="12">
        <v>5</v>
      </c>
      <c r="Y1453" s="10">
        <v>50.22</v>
      </c>
      <c r="Z1453" s="12">
        <v>5</v>
      </c>
      <c r="AA1453" s="10">
        <v>145.5</v>
      </c>
      <c r="AB1453" s="6">
        <v>6</v>
      </c>
      <c r="AD1453" s="2">
        <f t="shared" si="269"/>
        <v>0.86627637273726399</v>
      </c>
      <c r="AE1453" s="58">
        <f t="shared" si="270"/>
        <v>-0.3598105496103996</v>
      </c>
      <c r="AF1453" s="58">
        <f t="shared" si="271"/>
        <v>0.86219753705617985</v>
      </c>
      <c r="AG1453" s="57">
        <f t="shared" si="272"/>
        <v>-0.64393222081107859</v>
      </c>
      <c r="AH1453" s="59">
        <f t="shared" si="273"/>
        <v>2.0692740889348316</v>
      </c>
      <c r="AI1453" s="60">
        <f t="shared" si="274"/>
        <v>0.67884102064266516</v>
      </c>
    </row>
    <row r="1454" spans="2:35">
      <c r="B1454" s="11"/>
      <c r="E1454" s="27">
        <f t="shared" si="265"/>
        <v>4821476.6790622165</v>
      </c>
      <c r="F1454" s="27">
        <f t="shared" si="266"/>
        <v>7157510.6956145754</v>
      </c>
      <c r="G1454" s="37">
        <f t="shared" si="267"/>
        <v>6393289.2647807142</v>
      </c>
      <c r="H1454" s="37">
        <f t="shared" si="268"/>
        <v>6438945.0485535031</v>
      </c>
      <c r="I1454" s="30"/>
      <c r="J1454" s="31"/>
      <c r="K1454" s="10">
        <f t="shared" si="275"/>
        <v>362.26499999999999</v>
      </c>
      <c r="L1454" s="10">
        <f t="shared" si="276"/>
        <v>362.41950000000003</v>
      </c>
      <c r="M1454" s="8">
        <v>43197</v>
      </c>
      <c r="N1454" s="16">
        <v>0.57777777777777783</v>
      </c>
      <c r="O1454" s="6">
        <v>360.9</v>
      </c>
      <c r="P1454" s="1">
        <v>7.8479999999999999</v>
      </c>
      <c r="Q1454" s="1">
        <v>2.44</v>
      </c>
      <c r="R1454" s="1">
        <v>0.52</v>
      </c>
      <c r="S1454" s="10">
        <v>-1.7</v>
      </c>
      <c r="T1454" s="10">
        <v>72.75</v>
      </c>
      <c r="U1454" s="10">
        <v>22.41</v>
      </c>
      <c r="V1454" s="12">
        <v>5</v>
      </c>
      <c r="W1454" s="10">
        <v>28.5</v>
      </c>
      <c r="X1454" s="12">
        <v>5</v>
      </c>
      <c r="Y1454" s="10">
        <v>49.86</v>
      </c>
      <c r="Z1454" s="12">
        <v>5</v>
      </c>
      <c r="AA1454" s="10">
        <v>154.5</v>
      </c>
      <c r="AB1454" s="6">
        <v>6</v>
      </c>
      <c r="AD1454" s="2">
        <f t="shared" si="269"/>
        <v>0.92918988130155844</v>
      </c>
      <c r="AE1454" s="58">
        <f t="shared" si="270"/>
        <v>-0.3522904809318067</v>
      </c>
      <c r="AF1454" s="58">
        <f t="shared" si="271"/>
        <v>0.84324661867862494</v>
      </c>
      <c r="AG1454" s="57">
        <f t="shared" si="272"/>
        <v>-0.7404539160589283</v>
      </c>
      <c r="AH1454" s="59">
        <f t="shared" si="273"/>
        <v>2.0575217495758449</v>
      </c>
      <c r="AI1454" s="60">
        <f t="shared" si="274"/>
        <v>0.63321141483391274</v>
      </c>
    </row>
    <row r="1455" spans="2:35">
      <c r="B1455" s="11"/>
      <c r="E1455" s="27">
        <f t="shared" si="265"/>
        <v>4760287.5871717706</v>
      </c>
      <c r="F1455" s="27">
        <f t="shared" si="266"/>
        <v>6399456.9251982737</v>
      </c>
      <c r="G1455" s="37">
        <f t="shared" si="267"/>
        <v>5979546.4508490935</v>
      </c>
      <c r="H1455" s="37">
        <f t="shared" si="268"/>
        <v>5813946.2933412474</v>
      </c>
      <c r="I1455" s="30"/>
      <c r="J1455" s="31"/>
      <c r="K1455" s="10">
        <f t="shared" si="275"/>
        <v>363.2475</v>
      </c>
      <c r="L1455" s="10">
        <f t="shared" si="276"/>
        <v>363.39299999999997</v>
      </c>
      <c r="M1455" s="8">
        <v>43197</v>
      </c>
      <c r="N1455" s="16">
        <v>0.69861111111111107</v>
      </c>
      <c r="O1455" s="6">
        <v>360.9</v>
      </c>
      <c r="P1455" s="1">
        <v>7.8479999999999999</v>
      </c>
      <c r="Q1455" s="1">
        <v>2.46</v>
      </c>
      <c r="R1455" s="1">
        <v>0.64</v>
      </c>
      <c r="S1455" s="10">
        <v>-1.5</v>
      </c>
      <c r="T1455" s="10">
        <v>73.14</v>
      </c>
      <c r="U1455" s="10">
        <v>22.08</v>
      </c>
      <c r="V1455" s="12">
        <v>5</v>
      </c>
      <c r="W1455" s="10">
        <v>24</v>
      </c>
      <c r="X1455" s="12">
        <v>5</v>
      </c>
      <c r="Y1455" s="10">
        <v>50.4</v>
      </c>
      <c r="Z1455" s="12">
        <v>5</v>
      </c>
      <c r="AA1455" s="10">
        <v>145.5</v>
      </c>
      <c r="AB1455" s="6">
        <v>6</v>
      </c>
      <c r="AD1455" s="2">
        <f t="shared" si="269"/>
        <v>0.79218547209649692</v>
      </c>
      <c r="AE1455" s="58">
        <f t="shared" si="270"/>
        <v>-0.34864473889378578</v>
      </c>
      <c r="AF1455" s="58">
        <f t="shared" si="271"/>
        <v>0.86877327981959773</v>
      </c>
      <c r="AG1455" s="57">
        <f t="shared" si="272"/>
        <v>-0.61093544805592548</v>
      </c>
      <c r="AH1455" s="59">
        <f t="shared" si="273"/>
        <v>2.1371822683562103</v>
      </c>
      <c r="AI1455" s="60">
        <f t="shared" si="274"/>
        <v>0.75643831541876905</v>
      </c>
    </row>
    <row r="1456" spans="2:35">
      <c r="B1456" s="11"/>
      <c r="E1456" s="27">
        <f t="shared" si="265"/>
        <v>4736808.3850570787</v>
      </c>
      <c r="F1456" s="27">
        <f t="shared" si="266"/>
        <v>7237916.7482393077</v>
      </c>
      <c r="G1456" s="37">
        <f t="shared" si="267"/>
        <v>6356117.2663500104</v>
      </c>
      <c r="H1456" s="37">
        <f t="shared" si="268"/>
        <v>6485898.2845250135</v>
      </c>
      <c r="I1456" s="30"/>
      <c r="J1456" s="31"/>
      <c r="K1456" s="10">
        <f t="shared" si="275"/>
        <v>361.005</v>
      </c>
      <c r="L1456" s="10">
        <f t="shared" si="276"/>
        <v>361.15499999999997</v>
      </c>
      <c r="M1456" s="8">
        <v>43197</v>
      </c>
      <c r="N1456" s="16">
        <v>0.79791666666666661</v>
      </c>
      <c r="O1456" s="6">
        <v>360.9</v>
      </c>
      <c r="P1456" s="1">
        <v>7.8479999999999999</v>
      </c>
      <c r="Q1456" s="1">
        <v>2.4700000000000002</v>
      </c>
      <c r="R1456" s="1">
        <v>0.51</v>
      </c>
      <c r="S1456" s="10">
        <v>-2.5</v>
      </c>
      <c r="T1456" s="10">
        <v>73.02</v>
      </c>
      <c r="U1456" s="10">
        <v>22.11</v>
      </c>
      <c r="V1456" s="12">
        <v>5</v>
      </c>
      <c r="W1456" s="10">
        <v>21</v>
      </c>
      <c r="X1456" s="12">
        <v>5</v>
      </c>
      <c r="Y1456" s="10">
        <v>49.92</v>
      </c>
      <c r="Z1456" s="12">
        <v>5</v>
      </c>
      <c r="AA1456" s="10">
        <v>150</v>
      </c>
      <c r="AB1456" s="6">
        <v>6</v>
      </c>
      <c r="AD1456" s="2">
        <f t="shared" si="269"/>
        <v>0.94245524910762923</v>
      </c>
      <c r="AE1456" s="58">
        <f t="shared" si="270"/>
        <v>-0.3469345270662344</v>
      </c>
      <c r="AF1456" s="58">
        <f t="shared" si="271"/>
        <v>0.83624663589016301</v>
      </c>
      <c r="AG1456" s="57">
        <f t="shared" si="272"/>
        <v>-0.77665616329982901</v>
      </c>
      <c r="AH1456" s="59">
        <f t="shared" si="273"/>
        <v>2.0655291906487028</v>
      </c>
      <c r="AI1456" s="60">
        <f t="shared" si="274"/>
        <v>0.62623277353250573</v>
      </c>
    </row>
    <row r="1457" spans="2:35">
      <c r="B1457" s="11"/>
      <c r="E1457" s="27">
        <f t="shared" si="265"/>
        <v>5122603.9821660751</v>
      </c>
      <c r="F1457" s="27">
        <f t="shared" si="266"/>
        <v>7243231.9295640131</v>
      </c>
      <c r="G1457" s="37">
        <f t="shared" si="267"/>
        <v>6680410.3534110179</v>
      </c>
      <c r="H1457" s="37">
        <f t="shared" si="268"/>
        <v>6572488.8371301778</v>
      </c>
      <c r="I1457" s="30"/>
      <c r="J1457" s="31"/>
      <c r="K1457" s="10">
        <f t="shared" si="275"/>
        <v>363.6</v>
      </c>
      <c r="L1457" s="10">
        <f t="shared" si="276"/>
        <v>363.75</v>
      </c>
      <c r="M1457" s="8">
        <v>43197</v>
      </c>
      <c r="N1457" s="16">
        <v>0.81388888888888899</v>
      </c>
      <c r="O1457" s="6">
        <v>360.9</v>
      </c>
      <c r="P1457" s="1">
        <v>7.8479999999999999</v>
      </c>
      <c r="Q1457" s="1">
        <v>2.35</v>
      </c>
      <c r="R1457" s="1">
        <v>0.51</v>
      </c>
      <c r="S1457" s="10">
        <v>-2.9</v>
      </c>
      <c r="T1457" s="10">
        <v>73.260000000000005</v>
      </c>
      <c r="U1457" s="10">
        <v>21.99</v>
      </c>
      <c r="V1457" s="12">
        <v>5</v>
      </c>
      <c r="W1457" s="10">
        <v>30</v>
      </c>
      <c r="X1457" s="12">
        <v>5</v>
      </c>
      <c r="Y1457" s="10">
        <v>50.55</v>
      </c>
      <c r="Z1457" s="12">
        <v>5</v>
      </c>
      <c r="AA1457" s="10">
        <v>150</v>
      </c>
      <c r="AB1457" s="6">
        <v>6</v>
      </c>
      <c r="AD1457" s="2">
        <f t="shared" si="269"/>
        <v>0.94212776593067304</v>
      </c>
      <c r="AE1457" s="58">
        <f t="shared" si="270"/>
        <v>-0.36980891651395187</v>
      </c>
      <c r="AF1457" s="58">
        <f t="shared" si="271"/>
        <v>0.85547426332406784</v>
      </c>
      <c r="AG1457" s="57">
        <f t="shared" si="272"/>
        <v>-0.67793051540146754</v>
      </c>
      <c r="AH1457" s="59">
        <f t="shared" si="273"/>
        <v>2.0103645188115591</v>
      </c>
      <c r="AI1457" s="60">
        <f t="shared" si="274"/>
        <v>0.61215757457842246</v>
      </c>
    </row>
    <row r="1458" spans="2:35">
      <c r="B1458" s="11"/>
      <c r="E1458" s="27">
        <f t="shared" si="265"/>
        <v>5236313.7915920597</v>
      </c>
      <c r="F1458" s="27">
        <f t="shared" si="266"/>
        <v>8691769.9558352325</v>
      </c>
      <c r="G1458" s="37">
        <f t="shared" si="267"/>
        <v>7529212.155891683</v>
      </c>
      <c r="H1458" s="37">
        <f t="shared" si="268"/>
        <v>7802023.6171105169</v>
      </c>
      <c r="I1458" s="30"/>
      <c r="J1458" s="31"/>
      <c r="K1458" s="10">
        <f t="shared" si="275"/>
        <v>362.54250000000002</v>
      </c>
      <c r="L1458" s="10">
        <f t="shared" si="276"/>
        <v>362.6925</v>
      </c>
      <c r="M1458" s="8">
        <v>43197</v>
      </c>
      <c r="N1458" s="16">
        <v>0.86111111111111116</v>
      </c>
      <c r="O1458" s="6">
        <v>360.9</v>
      </c>
      <c r="P1458" s="1">
        <v>7.8479999999999999</v>
      </c>
      <c r="Q1458" s="1">
        <v>2.3199999999999998</v>
      </c>
      <c r="R1458" s="1">
        <v>0.35</v>
      </c>
      <c r="S1458" s="10">
        <v>-3.6</v>
      </c>
      <c r="T1458" s="10">
        <v>73.02</v>
      </c>
      <c r="U1458" s="10">
        <v>21.96</v>
      </c>
      <c r="V1458" s="12">
        <v>5</v>
      </c>
      <c r="W1458" s="10">
        <v>28.5</v>
      </c>
      <c r="X1458" s="12">
        <v>5</v>
      </c>
      <c r="Y1458" s="10">
        <v>50.37</v>
      </c>
      <c r="Z1458" s="12">
        <v>5</v>
      </c>
      <c r="AA1458" s="10">
        <v>150</v>
      </c>
      <c r="AB1458" s="6">
        <v>6</v>
      </c>
      <c r="AD1458" s="2">
        <f t="shared" si="269"/>
        <v>1.242766964809038</v>
      </c>
      <c r="AE1458" s="58">
        <f t="shared" si="270"/>
        <v>-0.37613103585522656</v>
      </c>
      <c r="AF1458" s="58">
        <f t="shared" si="271"/>
        <v>0.81473963054740628</v>
      </c>
      <c r="AG1458" s="57">
        <f t="shared" si="272"/>
        <v>-0.88981158232808721</v>
      </c>
      <c r="AH1458" s="59">
        <f t="shared" si="273"/>
        <v>1.8901959428699822</v>
      </c>
      <c r="AI1458" s="60">
        <f t="shared" si="274"/>
        <v>0.44111233528969568</v>
      </c>
    </row>
    <row r="1459" spans="2:35">
      <c r="B1459" s="11"/>
      <c r="E1459" s="27">
        <f t="shared" si="265"/>
        <v>4855681.342859352</v>
      </c>
      <c r="F1459" s="27">
        <f t="shared" si="266"/>
        <v>6870247.0329668224</v>
      </c>
      <c r="G1459" s="37">
        <f t="shared" si="267"/>
        <v>6278200.7948006447</v>
      </c>
      <c r="H1459" s="37">
        <f t="shared" si="268"/>
        <v>6209037.139346458</v>
      </c>
      <c r="I1459" s="30"/>
      <c r="J1459" s="31"/>
      <c r="K1459" s="10">
        <f t="shared" si="275"/>
        <v>362.685</v>
      </c>
      <c r="L1459" s="10">
        <f t="shared" si="276"/>
        <v>362.83350000000002</v>
      </c>
      <c r="M1459" s="8">
        <v>43197</v>
      </c>
      <c r="N1459" s="16">
        <v>0.89930555555555547</v>
      </c>
      <c r="O1459" s="6">
        <v>360.9</v>
      </c>
      <c r="P1459" s="1">
        <v>7.8479999999999999</v>
      </c>
      <c r="Q1459" s="1">
        <v>2.44</v>
      </c>
      <c r="R1459" s="1">
        <v>0.56999999999999995</v>
      </c>
      <c r="S1459" s="10">
        <v>-5</v>
      </c>
      <c r="T1459" s="10">
        <v>72.900000000000006</v>
      </c>
      <c r="U1459" s="10">
        <v>22.38</v>
      </c>
      <c r="V1459" s="12">
        <v>5</v>
      </c>
      <c r="W1459" s="10">
        <v>28.5</v>
      </c>
      <c r="X1459" s="12">
        <v>5</v>
      </c>
      <c r="Y1459" s="10">
        <v>49.98</v>
      </c>
      <c r="Z1459" s="12">
        <v>5</v>
      </c>
      <c r="AA1459" s="10">
        <v>148.5</v>
      </c>
      <c r="AB1459" s="6">
        <v>6</v>
      </c>
      <c r="AD1459" s="2">
        <f t="shared" si="269"/>
        <v>0.86351804915166164</v>
      </c>
      <c r="AE1459" s="58">
        <f t="shared" si="270"/>
        <v>-0.35273097147172128</v>
      </c>
      <c r="AF1459" s="58">
        <f t="shared" si="271"/>
        <v>0.85541670056018138</v>
      </c>
      <c r="AG1459" s="57">
        <f t="shared" si="272"/>
        <v>-0.67822275133299248</v>
      </c>
      <c r="AH1459" s="59">
        <f t="shared" si="273"/>
        <v>2.0872167493668425</v>
      </c>
      <c r="AI1459" s="60">
        <f t="shared" si="274"/>
        <v>0.68422215239370565</v>
      </c>
    </row>
    <row r="1460" spans="2:35">
      <c r="B1460" s="11"/>
      <c r="E1460" s="27">
        <f t="shared" si="265"/>
        <v>5364874.0592959775</v>
      </c>
      <c r="F1460" s="27">
        <f t="shared" si="266"/>
        <v>7260419.6802626615</v>
      </c>
      <c r="G1460" s="37">
        <f t="shared" si="267"/>
        <v>6860669.2799589019</v>
      </c>
      <c r="H1460" s="37">
        <f t="shared" si="268"/>
        <v>6632234.0306636132</v>
      </c>
      <c r="I1460" s="30"/>
      <c r="J1460" s="31"/>
      <c r="K1460" s="10">
        <f t="shared" si="275"/>
        <v>364.18500000000006</v>
      </c>
      <c r="L1460" s="10">
        <f t="shared" si="276"/>
        <v>364.33200000000005</v>
      </c>
      <c r="M1460" s="8">
        <v>43197</v>
      </c>
      <c r="N1460" s="16">
        <v>0.96250000000000002</v>
      </c>
      <c r="O1460" s="6">
        <v>360.9</v>
      </c>
      <c r="P1460" s="1">
        <v>7.8479999999999999</v>
      </c>
      <c r="Q1460" s="1">
        <v>2.2999999999999998</v>
      </c>
      <c r="R1460" s="1">
        <v>0.52</v>
      </c>
      <c r="S1460" s="10">
        <v>-6.7</v>
      </c>
      <c r="T1460" s="10">
        <v>73.2</v>
      </c>
      <c r="U1460" s="10">
        <v>22.32</v>
      </c>
      <c r="V1460" s="12">
        <v>5</v>
      </c>
      <c r="W1460" s="10">
        <v>30</v>
      </c>
      <c r="X1460" s="12">
        <v>5</v>
      </c>
      <c r="Y1460" s="10">
        <v>50.34</v>
      </c>
      <c r="Z1460" s="12">
        <v>5</v>
      </c>
      <c r="AA1460" s="10">
        <v>147</v>
      </c>
      <c r="AB1460" s="6">
        <v>6</v>
      </c>
      <c r="AD1460" s="2">
        <f t="shared" si="269"/>
        <v>0.92297130402217564</v>
      </c>
      <c r="AE1460" s="58">
        <f t="shared" si="270"/>
        <v>-0.38115812672308247</v>
      </c>
      <c r="AF1460" s="58">
        <f t="shared" si="271"/>
        <v>0.86730492124120517</v>
      </c>
      <c r="AG1460" s="57">
        <f t="shared" si="272"/>
        <v>-0.61828189339143691</v>
      </c>
      <c r="AH1460" s="59">
        <f t="shared" si="273"/>
        <v>1.9948013188547717</v>
      </c>
      <c r="AI1460" s="60">
        <f t="shared" si="274"/>
        <v>0.61564666749873986</v>
      </c>
    </row>
    <row r="1461" spans="2:35">
      <c r="B1461" s="11"/>
      <c r="E1461" s="27">
        <f t="shared" si="265"/>
        <v>5022880.0882879524</v>
      </c>
      <c r="F1461" s="27">
        <f t="shared" si="266"/>
        <v>7742311.2697367808</v>
      </c>
      <c r="G1461" s="37">
        <f t="shared" si="267"/>
        <v>6837502.1878527608</v>
      </c>
      <c r="H1461" s="37">
        <f t="shared" si="268"/>
        <v>6951043.1878342945</v>
      </c>
      <c r="I1461" s="30"/>
      <c r="J1461" s="31"/>
      <c r="K1461" s="10">
        <f t="shared" si="275"/>
        <v>361.08</v>
      </c>
      <c r="L1461" s="10">
        <f t="shared" si="276"/>
        <v>361.08449999999999</v>
      </c>
      <c r="M1461" s="8">
        <v>43198</v>
      </c>
      <c r="N1461" s="16">
        <v>2.0833333333333333E-3</v>
      </c>
      <c r="O1461" s="6">
        <v>360.9</v>
      </c>
      <c r="P1461" s="1">
        <v>7.8479999999999999</v>
      </c>
      <c r="Q1461" s="1">
        <v>2.4</v>
      </c>
      <c r="R1461" s="1">
        <v>0.46</v>
      </c>
      <c r="S1461" s="10">
        <v>-7.1</v>
      </c>
      <c r="T1461" s="10">
        <v>72.81</v>
      </c>
      <c r="U1461" s="10">
        <v>22.47</v>
      </c>
      <c r="V1461" s="12">
        <v>5</v>
      </c>
      <c r="W1461" s="10">
        <v>31.5</v>
      </c>
      <c r="X1461" s="12">
        <v>5</v>
      </c>
      <c r="Y1461" s="10">
        <v>49.71</v>
      </c>
      <c r="Z1461" s="12">
        <v>5</v>
      </c>
      <c r="AA1461" s="10">
        <v>4.5</v>
      </c>
      <c r="AB1461" s="6">
        <v>6</v>
      </c>
      <c r="AD1461" s="2">
        <f t="shared" si="269"/>
        <v>1.010440929076545</v>
      </c>
      <c r="AE1461" s="58">
        <f t="shared" si="270"/>
        <v>-0.36079890717423679</v>
      </c>
      <c r="AF1461" s="58">
        <f t="shared" si="271"/>
        <v>0.8335134386712798</v>
      </c>
      <c r="AG1461" s="57">
        <f t="shared" si="272"/>
        <v>-0.79087393683928786</v>
      </c>
      <c r="AH1461" s="59">
        <f t="shared" si="273"/>
        <v>2.0004322528110712</v>
      </c>
      <c r="AI1461" s="60">
        <f t="shared" si="274"/>
        <v>0.56668957769930106</v>
      </c>
    </row>
    <row r="1462" spans="2:35">
      <c r="B1462" s="11"/>
      <c r="E1462" s="27">
        <f t="shared" si="265"/>
        <v>5124481.7423607418</v>
      </c>
      <c r="F1462" s="27">
        <f t="shared" si="266"/>
        <v>7530321.7738885786</v>
      </c>
      <c r="G1462" s="37">
        <f t="shared" si="267"/>
        <v>6806963.107011592</v>
      </c>
      <c r="H1462" s="37">
        <f t="shared" si="268"/>
        <v>6789472.3524481868</v>
      </c>
      <c r="I1462" s="30"/>
      <c r="J1462" s="31"/>
      <c r="K1462" s="10">
        <f t="shared" si="275"/>
        <v>361.79250000000002</v>
      </c>
      <c r="L1462" s="10">
        <f t="shared" si="276"/>
        <v>361.9425</v>
      </c>
      <c r="M1462" s="8">
        <v>43198</v>
      </c>
      <c r="N1462" s="16">
        <v>9.7916666666666666E-2</v>
      </c>
      <c r="O1462" s="6">
        <v>360.9</v>
      </c>
      <c r="P1462" s="1">
        <v>7.8479999999999999</v>
      </c>
      <c r="Q1462" s="1">
        <v>2.39</v>
      </c>
      <c r="R1462" s="1">
        <v>0.5</v>
      </c>
      <c r="S1462" s="10">
        <v>-9.6</v>
      </c>
      <c r="T1462" s="10">
        <v>72.989999999999995</v>
      </c>
      <c r="U1462" s="10">
        <v>22.32</v>
      </c>
      <c r="V1462" s="12">
        <v>5</v>
      </c>
      <c r="W1462" s="10">
        <v>28.5</v>
      </c>
      <c r="X1462" s="12">
        <v>5</v>
      </c>
      <c r="Y1462" s="10">
        <v>49.86</v>
      </c>
      <c r="Z1462" s="12">
        <v>5</v>
      </c>
      <c r="AA1462" s="10">
        <v>150</v>
      </c>
      <c r="AB1462" s="6">
        <v>6</v>
      </c>
      <c r="AD1462" s="2">
        <f t="shared" si="269"/>
        <v>0.94292814539136782</v>
      </c>
      <c r="AE1462" s="58">
        <f t="shared" si="270"/>
        <v>-0.36364433379716421</v>
      </c>
      <c r="AF1462" s="58">
        <f t="shared" si="271"/>
        <v>0.84544532818365714</v>
      </c>
      <c r="AG1462" s="57">
        <f t="shared" si="272"/>
        <v>-0.72914471372974288</v>
      </c>
      <c r="AH1462" s="59">
        <f t="shared" si="273"/>
        <v>2.0206143343589407</v>
      </c>
      <c r="AI1462" s="60">
        <f t="shared" si="274"/>
        <v>0.60727370383258317</v>
      </c>
    </row>
    <row r="1463" spans="2:35">
      <c r="B1463" s="11"/>
      <c r="E1463" s="27">
        <f t="shared" si="265"/>
        <v>4805510.1838301718</v>
      </c>
      <c r="F1463" s="27">
        <f t="shared" si="266"/>
        <v>6972287.3375048703</v>
      </c>
      <c r="G1463" s="37">
        <f t="shared" si="267"/>
        <v>6289550.4133035205</v>
      </c>
      <c r="H1463" s="37">
        <f t="shared" si="268"/>
        <v>6282954.6666033743</v>
      </c>
      <c r="I1463" s="30"/>
      <c r="J1463" s="31"/>
      <c r="K1463" s="10">
        <f t="shared" si="275"/>
        <v>361.79250000000002</v>
      </c>
      <c r="L1463" s="10">
        <f t="shared" si="276"/>
        <v>361.9425</v>
      </c>
      <c r="M1463" s="8">
        <v>43198</v>
      </c>
      <c r="N1463" s="16">
        <v>0.10555555555555556</v>
      </c>
      <c r="O1463" s="6">
        <v>360.9</v>
      </c>
      <c r="P1463" s="1">
        <v>7.8479999999999999</v>
      </c>
      <c r="Q1463" s="1">
        <v>2.4500000000000002</v>
      </c>
      <c r="R1463" s="1">
        <v>0.55000000000000004</v>
      </c>
      <c r="S1463" s="10">
        <v>-3.5</v>
      </c>
      <c r="T1463" s="10">
        <v>72.989999999999995</v>
      </c>
      <c r="U1463" s="10">
        <v>21.9</v>
      </c>
      <c r="V1463" s="12">
        <v>5</v>
      </c>
      <c r="W1463" s="10">
        <v>28.5</v>
      </c>
      <c r="X1463" s="12">
        <v>5</v>
      </c>
      <c r="Y1463" s="10">
        <v>50.28</v>
      </c>
      <c r="Z1463" s="12">
        <v>5</v>
      </c>
      <c r="AA1463" s="10">
        <v>150</v>
      </c>
      <c r="AB1463" s="6">
        <v>6</v>
      </c>
      <c r="AD1463" s="2">
        <f t="shared" si="269"/>
        <v>0.88908895264363852</v>
      </c>
      <c r="AE1463" s="58">
        <f t="shared" si="270"/>
        <v>-0.35064778198833912</v>
      </c>
      <c r="AF1463" s="58">
        <f t="shared" si="271"/>
        <v>0.84902871481936981</v>
      </c>
      <c r="AG1463" s="57">
        <f t="shared" si="272"/>
        <v>-0.71077621326466001</v>
      </c>
      <c r="AH1463" s="59">
        <f t="shared" si="273"/>
        <v>2.080120351307456</v>
      </c>
      <c r="AI1463" s="60">
        <f t="shared" si="274"/>
        <v>0.66518172773178763</v>
      </c>
    </row>
    <row r="1464" spans="2:35">
      <c r="B1464" s="11"/>
      <c r="E1464" s="27">
        <f t="shared" si="265"/>
        <v>5012088.5801057359</v>
      </c>
      <c r="F1464" s="27">
        <f t="shared" si="266"/>
        <v>6635719.4701267499</v>
      </c>
      <c r="G1464" s="37">
        <f t="shared" si="267"/>
        <v>6281206.01552446</v>
      </c>
      <c r="H1464" s="37">
        <f t="shared" si="268"/>
        <v>6058287.6025475813</v>
      </c>
      <c r="I1464" s="30"/>
      <c r="J1464" s="31"/>
      <c r="K1464" s="10">
        <f t="shared" si="275"/>
        <v>360.3</v>
      </c>
      <c r="L1464" s="10">
        <f t="shared" si="276"/>
        <v>360.45</v>
      </c>
      <c r="M1464" s="8">
        <v>43197</v>
      </c>
      <c r="N1464" s="16">
        <v>0.5541666666666667</v>
      </c>
      <c r="O1464" s="6">
        <v>360.75</v>
      </c>
      <c r="P1464" s="1">
        <v>7.8479999999999999</v>
      </c>
      <c r="Q1464" s="1">
        <v>2.38</v>
      </c>
      <c r="R1464" s="1">
        <v>0.6</v>
      </c>
      <c r="S1464" s="10">
        <v>-1.9</v>
      </c>
      <c r="T1464" s="10">
        <v>72.72</v>
      </c>
      <c r="U1464" s="10">
        <v>22.08</v>
      </c>
      <c r="V1464" s="12">
        <v>5</v>
      </c>
      <c r="W1464" s="10">
        <v>30</v>
      </c>
      <c r="X1464" s="12">
        <v>5</v>
      </c>
      <c r="Y1464" s="10">
        <v>49.8</v>
      </c>
      <c r="Z1464" s="12">
        <v>5</v>
      </c>
      <c r="AA1464" s="10">
        <v>150</v>
      </c>
      <c r="AB1464" s="6">
        <v>6</v>
      </c>
      <c r="AD1464" s="2">
        <f t="shared" si="269"/>
        <v>0.83242287700862949</v>
      </c>
      <c r="AE1464" s="58">
        <f t="shared" si="270"/>
        <v>-0.36350970232833713</v>
      </c>
      <c r="AF1464" s="58">
        <f t="shared" si="271"/>
        <v>0.87308851023905309</v>
      </c>
      <c r="AG1464" s="57">
        <f t="shared" si="272"/>
        <v>-0.58941727016166079</v>
      </c>
      <c r="AH1464" s="59">
        <f t="shared" si="273"/>
        <v>2.0779506543689461</v>
      </c>
      <c r="AI1464" s="60">
        <f t="shared" si="274"/>
        <v>0.70565590060526928</v>
      </c>
    </row>
    <row r="1465" spans="2:35">
      <c r="B1465" s="11"/>
      <c r="E1465" s="27">
        <f t="shared" si="265"/>
        <v>5326056.5757822357</v>
      </c>
      <c r="F1465" s="27">
        <f t="shared" si="266"/>
        <v>7155427.6897717342</v>
      </c>
      <c r="G1465" s="37">
        <f t="shared" si="267"/>
        <v>6784773.9718938395</v>
      </c>
      <c r="H1465" s="37">
        <f t="shared" si="268"/>
        <v>6546292.5775180729</v>
      </c>
      <c r="I1465" s="30"/>
      <c r="J1465" s="31"/>
      <c r="K1465" s="10">
        <f t="shared" si="275"/>
        <v>361.63499999999999</v>
      </c>
      <c r="L1465" s="10">
        <f t="shared" si="276"/>
        <v>361.78199999999998</v>
      </c>
      <c r="M1465" s="8">
        <v>43197</v>
      </c>
      <c r="N1465" s="16">
        <v>0.66111111111111109</v>
      </c>
      <c r="O1465" s="6">
        <v>360.75</v>
      </c>
      <c r="P1465" s="1">
        <v>7.8479999999999999</v>
      </c>
      <c r="Q1465" s="1">
        <v>2.29</v>
      </c>
      <c r="R1465" s="1">
        <v>0.52</v>
      </c>
      <c r="S1465" s="10">
        <v>-1.2</v>
      </c>
      <c r="T1465" s="10">
        <v>73.08</v>
      </c>
      <c r="U1465" s="10">
        <v>22.32</v>
      </c>
      <c r="V1465" s="12">
        <v>5</v>
      </c>
      <c r="W1465" s="10">
        <v>30</v>
      </c>
      <c r="X1465" s="12">
        <v>5</v>
      </c>
      <c r="Y1465" s="10">
        <v>49.83</v>
      </c>
      <c r="Z1465" s="12">
        <v>5</v>
      </c>
      <c r="AA1465" s="10">
        <v>147</v>
      </c>
      <c r="AB1465" s="6">
        <v>6</v>
      </c>
      <c r="AD1465" s="2">
        <f t="shared" si="269"/>
        <v>0.92910914133733424</v>
      </c>
      <c r="AE1465" s="58">
        <f t="shared" si="270"/>
        <v>-0.38210068108355399</v>
      </c>
      <c r="AF1465" s="58">
        <f t="shared" si="271"/>
        <v>0.8693023826522478</v>
      </c>
      <c r="AG1465" s="57">
        <f t="shared" si="272"/>
        <v>-0.60829130024764566</v>
      </c>
      <c r="AH1465" s="59">
        <f t="shared" si="273"/>
        <v>1.9907024562736475</v>
      </c>
      <c r="AI1465" s="60">
        <f t="shared" si="274"/>
        <v>0.61423204988615054</v>
      </c>
    </row>
    <row r="1466" spans="2:35">
      <c r="B1466" s="11"/>
      <c r="E1466" s="27">
        <f t="shared" si="265"/>
        <v>5046701.4584072633</v>
      </c>
      <c r="F1466" s="27">
        <f t="shared" si="266"/>
        <v>9263882.2068395354</v>
      </c>
      <c r="G1466" s="37">
        <f t="shared" si="267"/>
        <v>7615145.9633690864</v>
      </c>
      <c r="H1466" s="37">
        <f t="shared" si="268"/>
        <v>8259664.1052037152</v>
      </c>
      <c r="I1466" s="30"/>
      <c r="J1466" s="31"/>
      <c r="K1466" s="10">
        <f t="shared" si="275"/>
        <v>361.17</v>
      </c>
      <c r="L1466" s="10">
        <f t="shared" si="276"/>
        <v>361.32</v>
      </c>
      <c r="M1466" s="8">
        <v>43197</v>
      </c>
      <c r="N1466" s="16">
        <v>0.74444444444444446</v>
      </c>
      <c r="O1466" s="6">
        <v>360.75</v>
      </c>
      <c r="P1466" s="1">
        <v>7.8479999999999999</v>
      </c>
      <c r="Q1466" s="1">
        <v>2.37</v>
      </c>
      <c r="R1466" s="1">
        <v>0.3</v>
      </c>
      <c r="S1466" s="10">
        <v>-2.1</v>
      </c>
      <c r="T1466" s="10">
        <v>73.05</v>
      </c>
      <c r="U1466" s="10">
        <v>22.29</v>
      </c>
      <c r="V1466" s="12">
        <v>5</v>
      </c>
      <c r="W1466" s="10">
        <v>24</v>
      </c>
      <c r="X1466" s="12">
        <v>5</v>
      </c>
      <c r="Y1466" s="10">
        <v>49.77</v>
      </c>
      <c r="Z1466" s="12">
        <v>5</v>
      </c>
      <c r="AA1466" s="10">
        <v>150</v>
      </c>
      <c r="AB1466" s="6">
        <v>6</v>
      </c>
      <c r="AD1466" s="2">
        <f t="shared" si="269"/>
        <v>1.389796165095647</v>
      </c>
      <c r="AE1466" s="58">
        <f t="shared" si="270"/>
        <v>-0.36550203024650396</v>
      </c>
      <c r="AF1466" s="58">
        <f t="shared" si="271"/>
        <v>0.79173389502820879</v>
      </c>
      <c r="AG1466" s="57">
        <f t="shared" si="272"/>
        <v>-1.0142076202174866</v>
      </c>
      <c r="AH1466" s="59">
        <f t="shared" si="273"/>
        <v>1.8764093312168548</v>
      </c>
      <c r="AI1466" s="60">
        <f t="shared" si="274"/>
        <v>0.38908278581334504</v>
      </c>
    </row>
    <row r="1467" spans="2:35">
      <c r="B1467" s="11"/>
      <c r="E1467" s="27">
        <f t="shared" si="265"/>
        <v>4852803.4365325421</v>
      </c>
      <c r="F1467" s="27">
        <f t="shared" si="266"/>
        <v>6888092.8402404264</v>
      </c>
      <c r="G1467" s="37">
        <f t="shared" si="267"/>
        <v>6288872.625589544</v>
      </c>
      <c r="H1467" s="37">
        <f t="shared" si="268"/>
        <v>6226345.2658972936</v>
      </c>
      <c r="I1467" s="30"/>
      <c r="J1467" s="31"/>
      <c r="K1467" s="10">
        <f t="shared" si="275"/>
        <v>363.11250000000001</v>
      </c>
      <c r="L1467" s="10">
        <f t="shared" si="276"/>
        <v>363.2595</v>
      </c>
      <c r="M1467" s="8">
        <v>43197</v>
      </c>
      <c r="N1467" s="16">
        <v>0.74722222222222223</v>
      </c>
      <c r="O1467" s="6">
        <v>360.75</v>
      </c>
      <c r="P1467" s="1">
        <v>7.8479999999999999</v>
      </c>
      <c r="Q1467" s="1">
        <v>2.4300000000000002</v>
      </c>
      <c r="R1467" s="1">
        <v>0.56000000000000005</v>
      </c>
      <c r="S1467" s="10">
        <v>-2</v>
      </c>
      <c r="T1467" s="10">
        <v>73.11</v>
      </c>
      <c r="U1467" s="10">
        <v>22.08</v>
      </c>
      <c r="V1467" s="12">
        <v>5</v>
      </c>
      <c r="W1467" s="10">
        <v>25.5</v>
      </c>
      <c r="X1467" s="12">
        <v>5</v>
      </c>
      <c r="Y1467" s="10">
        <v>50.37</v>
      </c>
      <c r="Z1467" s="12">
        <v>5</v>
      </c>
      <c r="AA1467" s="10">
        <v>147</v>
      </c>
      <c r="AB1467" s="6">
        <v>6</v>
      </c>
      <c r="AD1467" s="2">
        <f t="shared" si="269"/>
        <v>0.8777323361188516</v>
      </c>
      <c r="AE1467" s="58">
        <f t="shared" si="270"/>
        <v>-0.35397206162753581</v>
      </c>
      <c r="AF1467" s="58">
        <f t="shared" si="271"/>
        <v>0.85459746060558062</v>
      </c>
      <c r="AG1467" s="57">
        <f t="shared" si="272"/>
        <v>-0.68238402001647269</v>
      </c>
      <c r="AH1467" s="59">
        <f t="shared" si="273"/>
        <v>2.0766718292715614</v>
      </c>
      <c r="AI1467" s="60">
        <f t="shared" si="274"/>
        <v>0.67286266135948491</v>
      </c>
    </row>
    <row r="1468" spans="2:35">
      <c r="B1468" s="11"/>
      <c r="E1468" s="27">
        <f t="shared" si="265"/>
        <v>4625371.0966167878</v>
      </c>
      <c r="F1468" s="27">
        <f t="shared" si="266"/>
        <v>7103016.9353775838</v>
      </c>
      <c r="G1468" s="37">
        <f t="shared" si="267"/>
        <v>6194396.9640662251</v>
      </c>
      <c r="H1468" s="37">
        <f t="shared" si="268"/>
        <v>6351030.6145134587</v>
      </c>
      <c r="I1468" s="30"/>
      <c r="J1468" s="31"/>
      <c r="K1468" s="10">
        <f t="shared" si="275"/>
        <v>360.32249999999999</v>
      </c>
      <c r="L1468" s="10">
        <f t="shared" si="276"/>
        <v>360.47550000000001</v>
      </c>
      <c r="M1468" s="8">
        <v>43197</v>
      </c>
      <c r="N1468" s="16">
        <v>0.81805555555555554</v>
      </c>
      <c r="O1468" s="6">
        <v>360.75</v>
      </c>
      <c r="P1468" s="1">
        <v>7.8479999999999999</v>
      </c>
      <c r="Q1468" s="1">
        <v>2.5099999999999998</v>
      </c>
      <c r="R1468" s="1">
        <v>0.53</v>
      </c>
      <c r="S1468" s="10">
        <v>-3</v>
      </c>
      <c r="T1468" s="10">
        <v>72.48</v>
      </c>
      <c r="U1468" s="10">
        <v>22.32</v>
      </c>
      <c r="V1468" s="12">
        <v>5</v>
      </c>
      <c r="W1468" s="10">
        <v>31.5</v>
      </c>
      <c r="X1468" s="12">
        <v>5</v>
      </c>
      <c r="Y1468" s="10">
        <v>49.56</v>
      </c>
      <c r="Z1468" s="12">
        <v>5</v>
      </c>
      <c r="AA1468" s="10">
        <v>153</v>
      </c>
      <c r="AB1468" s="6">
        <v>6</v>
      </c>
      <c r="AD1468" s="2">
        <f t="shared" si="269"/>
        <v>0.91468351521817581</v>
      </c>
      <c r="AE1468" s="58">
        <f t="shared" si="270"/>
        <v>-0.33984523928436028</v>
      </c>
      <c r="AF1468" s="58">
        <f t="shared" si="271"/>
        <v>0.83527002088048219</v>
      </c>
      <c r="AG1468" s="57">
        <f t="shared" si="272"/>
        <v>-0.78173105808108034</v>
      </c>
      <c r="AH1468" s="59">
        <f t="shared" si="273"/>
        <v>2.0965277524100099</v>
      </c>
      <c r="AI1468" s="60">
        <f t="shared" si="274"/>
        <v>0.65155183973968822</v>
      </c>
    </row>
    <row r="1469" spans="2:35">
      <c r="B1469" s="11"/>
      <c r="E1469" s="27">
        <f t="shared" si="265"/>
        <v>5126543.9079494486</v>
      </c>
      <c r="F1469" s="27">
        <f t="shared" si="266"/>
        <v>7109174.0644920683</v>
      </c>
      <c r="G1469" s="37">
        <f t="shared" si="267"/>
        <v>6611849.2420062497</v>
      </c>
      <c r="H1469" s="37">
        <f t="shared" si="268"/>
        <v>6463579.2528643915</v>
      </c>
      <c r="I1469" s="30"/>
      <c r="J1469" s="31"/>
      <c r="K1469" s="10">
        <f t="shared" si="275"/>
        <v>363.75749999999999</v>
      </c>
      <c r="L1469" s="10">
        <f t="shared" si="276"/>
        <v>363.90899999999999</v>
      </c>
      <c r="M1469" s="8">
        <v>43197</v>
      </c>
      <c r="N1469" s="16">
        <v>0.86458333333333337</v>
      </c>
      <c r="O1469" s="6">
        <v>360.75</v>
      </c>
      <c r="P1469" s="1">
        <v>7.8479999999999999</v>
      </c>
      <c r="Q1469" s="1">
        <v>2.35</v>
      </c>
      <c r="R1469" s="1">
        <v>0.53</v>
      </c>
      <c r="S1469" s="10">
        <v>-3.4</v>
      </c>
      <c r="T1469" s="10">
        <v>73.5</v>
      </c>
      <c r="U1469" s="10">
        <v>22.14</v>
      </c>
      <c r="V1469" s="12">
        <v>5</v>
      </c>
      <c r="W1469" s="10">
        <v>30</v>
      </c>
      <c r="X1469" s="12">
        <v>5</v>
      </c>
      <c r="Y1469" s="10">
        <v>50.43</v>
      </c>
      <c r="Z1469" s="12">
        <v>5</v>
      </c>
      <c r="AA1469" s="10">
        <v>151.5</v>
      </c>
      <c r="AB1469" s="6">
        <v>6</v>
      </c>
      <c r="AD1469" s="2">
        <f t="shared" si="269"/>
        <v>0.91431877605887291</v>
      </c>
      <c r="AE1469" s="58">
        <f t="shared" si="270"/>
        <v>-0.36967939490280188</v>
      </c>
      <c r="AF1469" s="58">
        <f t="shared" si="271"/>
        <v>0.86063181886328055</v>
      </c>
      <c r="AG1469" s="57">
        <f t="shared" si="272"/>
        <v>-0.65182601431141851</v>
      </c>
      <c r="AH1469" s="59">
        <f t="shared" si="273"/>
        <v>2.0224847743287091</v>
      </c>
      <c r="AI1469" s="60">
        <f t="shared" si="274"/>
        <v>0.63235138052749662</v>
      </c>
    </row>
    <row r="1470" spans="2:35">
      <c r="B1470" s="11"/>
      <c r="E1470" s="27">
        <f t="shared" si="265"/>
        <v>5545268.6556017203</v>
      </c>
      <c r="F1470" s="27">
        <f t="shared" si="266"/>
        <v>6650127.1249456462</v>
      </c>
      <c r="G1470" s="37">
        <f t="shared" si="267"/>
        <v>6616372.9674758865</v>
      </c>
      <c r="H1470" s="37">
        <f t="shared" si="268"/>
        <v>6185630.1257639192</v>
      </c>
      <c r="I1470" s="30"/>
      <c r="J1470" s="31"/>
      <c r="K1470" s="10">
        <f t="shared" si="275"/>
        <v>362.73749999999995</v>
      </c>
      <c r="L1470" s="10">
        <f t="shared" si="276"/>
        <v>362.892</v>
      </c>
      <c r="M1470" s="8">
        <v>43197</v>
      </c>
      <c r="N1470" s="16">
        <v>0.92152777777777783</v>
      </c>
      <c r="O1470" s="6">
        <v>360.75</v>
      </c>
      <c r="P1470" s="1">
        <v>7.8479999999999999</v>
      </c>
      <c r="Q1470" s="1">
        <v>2.25</v>
      </c>
      <c r="R1470" s="1">
        <v>0.61</v>
      </c>
      <c r="S1470" s="10">
        <v>-6.1</v>
      </c>
      <c r="T1470" s="10">
        <v>73.38</v>
      </c>
      <c r="U1470" s="10">
        <v>22.47</v>
      </c>
      <c r="V1470" s="12">
        <v>5</v>
      </c>
      <c r="W1470" s="10">
        <v>33</v>
      </c>
      <c r="X1470" s="12">
        <v>5</v>
      </c>
      <c r="Y1470" s="10">
        <v>49.89</v>
      </c>
      <c r="Z1470" s="12">
        <v>5</v>
      </c>
      <c r="AA1470" s="10">
        <v>154.5</v>
      </c>
      <c r="AB1470" s="6">
        <v>6</v>
      </c>
      <c r="AD1470" s="2">
        <f t="shared" si="269"/>
        <v>0.81803504517576164</v>
      </c>
      <c r="AE1470" s="58">
        <f t="shared" si="270"/>
        <v>-0.39195245874241669</v>
      </c>
      <c r="AF1470" s="58">
        <f t="shared" si="271"/>
        <v>0.9027748427805472</v>
      </c>
      <c r="AG1470" s="57">
        <f t="shared" si="272"/>
        <v>-0.44420551714143686</v>
      </c>
      <c r="AH1470" s="59">
        <f t="shared" si="273"/>
        <v>2.0312433962562313</v>
      </c>
      <c r="AI1470" s="60">
        <f t="shared" si="274"/>
        <v>0.69382570673803634</v>
      </c>
    </row>
    <row r="1471" spans="2:35">
      <c r="B1471" s="11"/>
      <c r="E1471" s="27">
        <f t="shared" si="265"/>
        <v>4974241.146143564</v>
      </c>
      <c r="F1471" s="27">
        <f t="shared" si="266"/>
        <v>7207786.37298303</v>
      </c>
      <c r="G1471" s="37">
        <f t="shared" si="267"/>
        <v>6525176.1357910624</v>
      </c>
      <c r="H1471" s="37">
        <f t="shared" si="268"/>
        <v>6497118.6834528511</v>
      </c>
      <c r="I1471" s="30"/>
      <c r="J1471" s="31"/>
      <c r="K1471" s="10">
        <f t="shared" si="275"/>
        <v>361.64249999999998</v>
      </c>
      <c r="L1471" s="10">
        <f t="shared" si="276"/>
        <v>361.79249999999996</v>
      </c>
      <c r="M1471" s="8">
        <v>43198</v>
      </c>
      <c r="N1471" s="16">
        <v>8.1944444444444445E-2</v>
      </c>
      <c r="O1471" s="6">
        <v>360.75</v>
      </c>
      <c r="P1471" s="1">
        <v>7.8479999999999999</v>
      </c>
      <c r="Q1471" s="1">
        <v>2.4300000000000002</v>
      </c>
      <c r="R1471" s="1">
        <v>0.54</v>
      </c>
      <c r="S1471" s="10">
        <v>-9</v>
      </c>
      <c r="T1471" s="10">
        <v>73.02</v>
      </c>
      <c r="U1471" s="10">
        <v>22.02</v>
      </c>
      <c r="V1471" s="12">
        <v>5</v>
      </c>
      <c r="W1471" s="10">
        <v>28.5</v>
      </c>
      <c r="X1471" s="12">
        <v>5</v>
      </c>
      <c r="Y1471" s="10">
        <v>50.13</v>
      </c>
      <c r="Z1471" s="12">
        <v>5</v>
      </c>
      <c r="AA1471" s="10">
        <v>150</v>
      </c>
      <c r="AB1471" s="6">
        <v>6</v>
      </c>
      <c r="AD1471" s="2">
        <f t="shared" si="269"/>
        <v>0.89165347921006877</v>
      </c>
      <c r="AE1471" s="58">
        <f t="shared" si="270"/>
        <v>-0.355541077350085</v>
      </c>
      <c r="AF1471" s="58">
        <f t="shared" si="271"/>
        <v>0.84920336385508799</v>
      </c>
      <c r="AG1471" s="57">
        <f t="shared" si="272"/>
        <v>-0.70988294180074174</v>
      </c>
      <c r="AH1471" s="59">
        <f t="shared" si="273"/>
        <v>2.0635641741678641</v>
      </c>
      <c r="AI1471" s="60">
        <f t="shared" si="274"/>
        <v>0.65295319908246097</v>
      </c>
    </row>
    <row r="1472" spans="2:35">
      <c r="B1472" s="11"/>
      <c r="E1472" s="27">
        <f t="shared" si="265"/>
        <v>5449686.8135265894</v>
      </c>
      <c r="F1472" s="27">
        <f t="shared" si="266"/>
        <v>6916760.4479001146</v>
      </c>
      <c r="G1472" s="37">
        <f t="shared" si="267"/>
        <v>6714140.2120655552</v>
      </c>
      <c r="H1472" s="37">
        <f t="shared" si="268"/>
        <v>6370669.4164057467</v>
      </c>
      <c r="I1472" s="30"/>
      <c r="J1472" s="31"/>
      <c r="K1472" s="10">
        <f t="shared" si="275"/>
        <v>361.67249999999996</v>
      </c>
      <c r="L1472" s="10">
        <f t="shared" si="276"/>
        <v>361.82849999999996</v>
      </c>
      <c r="M1472" s="8">
        <v>43198</v>
      </c>
      <c r="N1472" s="16">
        <v>9.375E-2</v>
      </c>
      <c r="O1472" s="6">
        <v>360.75</v>
      </c>
      <c r="P1472" s="1">
        <v>7.8479999999999999</v>
      </c>
      <c r="Q1472" s="1">
        <v>2.29</v>
      </c>
      <c r="R1472" s="1">
        <v>0.57999999999999996</v>
      </c>
      <c r="S1472" s="10">
        <v>-8.5</v>
      </c>
      <c r="T1472" s="10">
        <v>73.17</v>
      </c>
      <c r="U1472" s="10">
        <v>22.35</v>
      </c>
      <c r="V1472" s="12">
        <v>5</v>
      </c>
      <c r="W1472" s="10">
        <v>28.5</v>
      </c>
      <c r="X1472" s="12">
        <v>5</v>
      </c>
      <c r="Y1472" s="10">
        <v>49.8</v>
      </c>
      <c r="Z1472" s="12">
        <v>5</v>
      </c>
      <c r="AA1472" s="10">
        <v>156</v>
      </c>
      <c r="AB1472" s="6">
        <v>6</v>
      </c>
      <c r="AD1472" s="2">
        <f t="shared" si="269"/>
        <v>0.8459138762803402</v>
      </c>
      <c r="AE1472" s="58">
        <f t="shared" si="270"/>
        <v>-0.38379567921436042</v>
      </c>
      <c r="AF1472" s="58">
        <f t="shared" si="271"/>
        <v>0.88558454538723208</v>
      </c>
      <c r="AG1472" s="57">
        <f t="shared" si="272"/>
        <v>-0.52769971071982702</v>
      </c>
      <c r="AH1472" s="59">
        <f t="shared" si="273"/>
        <v>2.0279886089367616</v>
      </c>
      <c r="AI1472" s="60">
        <f t="shared" si="274"/>
        <v>0.67250878921681401</v>
      </c>
    </row>
    <row r="1473" spans="2:35">
      <c r="B1473" s="11"/>
      <c r="E1473" s="27">
        <f t="shared" si="265"/>
        <v>5054941.2220496498</v>
      </c>
      <c r="F1473" s="27">
        <f t="shared" si="266"/>
        <v>8799666.9360396452</v>
      </c>
      <c r="G1473" s="37">
        <f t="shared" si="267"/>
        <v>7396205.5150729986</v>
      </c>
      <c r="H1473" s="37">
        <f t="shared" si="268"/>
        <v>7858013.0489201564</v>
      </c>
      <c r="I1473" s="30"/>
      <c r="J1473" s="31"/>
      <c r="K1473" s="10">
        <f t="shared" si="275"/>
        <v>361.35</v>
      </c>
      <c r="L1473" s="10">
        <f t="shared" si="276"/>
        <v>361.5</v>
      </c>
      <c r="M1473" s="8">
        <v>43196</v>
      </c>
      <c r="N1473" s="16">
        <v>0.31597222222222221</v>
      </c>
      <c r="O1473" s="6">
        <v>360.6</v>
      </c>
      <c r="P1473" s="1">
        <v>7.8479999999999999</v>
      </c>
      <c r="Q1473" s="1">
        <v>2.37</v>
      </c>
      <c r="R1473" s="1">
        <v>0.34</v>
      </c>
      <c r="S1473" s="10">
        <v>-3.2</v>
      </c>
      <c r="T1473" s="10">
        <v>72.540000000000006</v>
      </c>
      <c r="U1473" s="10">
        <v>22.2</v>
      </c>
      <c r="V1473" s="12">
        <v>5</v>
      </c>
      <c r="W1473" s="10">
        <v>0</v>
      </c>
      <c r="X1473" s="12">
        <v>3</v>
      </c>
      <c r="Y1473" s="10">
        <v>49.92</v>
      </c>
      <c r="Z1473" s="12">
        <v>5</v>
      </c>
      <c r="AA1473" s="10">
        <v>150</v>
      </c>
      <c r="AB1473" s="6">
        <v>6</v>
      </c>
      <c r="AD1473" s="2">
        <f t="shared" si="269"/>
        <v>1.2689674942312852</v>
      </c>
      <c r="AE1473" s="58">
        <f t="shared" si="270"/>
        <v>-0.36543133217063772</v>
      </c>
      <c r="AF1473" s="58">
        <f t="shared" si="271"/>
        <v>0.80403260429828161</v>
      </c>
      <c r="AG1473" s="57">
        <f t="shared" si="272"/>
        <v>-0.94726339833976581</v>
      </c>
      <c r="AH1473" s="59">
        <f t="shared" si="273"/>
        <v>1.9055572721869274</v>
      </c>
      <c r="AI1473" s="60">
        <f t="shared" si="274"/>
        <v>0.43421543467363044</v>
      </c>
    </row>
    <row r="1474" spans="2:35">
      <c r="B1474" s="11"/>
      <c r="E1474" s="27">
        <f t="shared" si="265"/>
        <v>4670011.4432000061</v>
      </c>
      <c r="F1474" s="27">
        <f t="shared" si="266"/>
        <v>6693660.337152468</v>
      </c>
      <c r="G1474" s="37">
        <f t="shared" si="267"/>
        <v>6048669.9183054464</v>
      </c>
      <c r="H1474" s="37">
        <f t="shared" si="268"/>
        <v>6029776.3770905687</v>
      </c>
      <c r="I1474" s="30"/>
      <c r="J1474" s="31"/>
      <c r="K1474" s="10">
        <f t="shared" si="275"/>
        <v>361.87499999999994</v>
      </c>
      <c r="L1474" s="10">
        <f t="shared" si="276"/>
        <v>362.02949999999998</v>
      </c>
      <c r="M1474" s="8">
        <v>43196</v>
      </c>
      <c r="N1474" s="16">
        <v>0.91666666666666663</v>
      </c>
      <c r="O1474" s="6">
        <v>360.6</v>
      </c>
      <c r="P1474" s="1">
        <v>7.8479999999999999</v>
      </c>
      <c r="Q1474" s="1">
        <v>2.4900000000000002</v>
      </c>
      <c r="R1474" s="1">
        <v>0.59</v>
      </c>
      <c r="S1474" s="10">
        <v>1.3</v>
      </c>
      <c r="T1474" s="10">
        <v>72.81</v>
      </c>
      <c r="U1474" s="10">
        <v>22.47</v>
      </c>
      <c r="V1474" s="12">
        <v>5</v>
      </c>
      <c r="W1474" s="10">
        <v>100.5</v>
      </c>
      <c r="X1474" s="12">
        <v>5</v>
      </c>
      <c r="Y1474" s="10">
        <v>49.65</v>
      </c>
      <c r="Z1474" s="12">
        <v>5</v>
      </c>
      <c r="AA1474" s="10">
        <v>154.5</v>
      </c>
      <c r="AB1474" s="6">
        <v>6</v>
      </c>
      <c r="AD1474" s="2">
        <f t="shared" si="269"/>
        <v>0.84324579876924188</v>
      </c>
      <c r="AE1474" s="58">
        <f t="shared" si="270"/>
        <v>-0.34297063934385363</v>
      </c>
      <c r="AF1474" s="58">
        <f t="shared" si="271"/>
        <v>0.85222435457999079</v>
      </c>
      <c r="AG1474" s="57">
        <f t="shared" si="272"/>
        <v>-0.69446058837086555</v>
      </c>
      <c r="AH1474" s="59">
        <f t="shared" si="273"/>
        <v>2.1220386429041773</v>
      </c>
      <c r="AI1474" s="60">
        <f t="shared" si="274"/>
        <v>0.71088290475193983</v>
      </c>
    </row>
    <row r="1475" spans="2:35">
      <c r="B1475" s="11"/>
      <c r="E1475" s="27">
        <f t="shared" si="265"/>
        <v>4701614.663270412</v>
      </c>
      <c r="F1475" s="27">
        <f t="shared" si="266"/>
        <v>6087514.6542202085</v>
      </c>
      <c r="G1475" s="37">
        <f t="shared" si="267"/>
        <v>5782936.640628051</v>
      </c>
      <c r="H1475" s="37">
        <f t="shared" si="268"/>
        <v>5552803.8144263159</v>
      </c>
      <c r="I1475" s="30"/>
      <c r="J1475" s="31"/>
      <c r="K1475" s="10">
        <f t="shared" si="275"/>
        <v>360.3075</v>
      </c>
      <c r="L1475" s="10">
        <f t="shared" si="276"/>
        <v>360.46050000000002</v>
      </c>
      <c r="M1475" s="8">
        <v>43197</v>
      </c>
      <c r="N1475" s="16">
        <v>0.5493055555555556</v>
      </c>
      <c r="O1475" s="6">
        <v>360.6</v>
      </c>
      <c r="P1475" s="1">
        <v>7.8479999999999999</v>
      </c>
      <c r="Q1475" s="1">
        <v>2.48</v>
      </c>
      <c r="R1475" s="1">
        <v>0.7</v>
      </c>
      <c r="S1475" s="10">
        <v>-1.9</v>
      </c>
      <c r="T1475" s="10">
        <v>72.569999999999993</v>
      </c>
      <c r="U1475" s="10">
        <v>22.44</v>
      </c>
      <c r="V1475" s="12">
        <v>5</v>
      </c>
      <c r="W1475" s="10">
        <v>28.5</v>
      </c>
      <c r="X1475" s="12">
        <v>5</v>
      </c>
      <c r="Y1475" s="10">
        <v>49.44</v>
      </c>
      <c r="Z1475" s="12">
        <v>5</v>
      </c>
      <c r="AA1475" s="10">
        <v>153</v>
      </c>
      <c r="AB1475" s="6">
        <v>6</v>
      </c>
      <c r="AD1475" s="2">
        <f t="shared" si="269"/>
        <v>0.73789999620462909</v>
      </c>
      <c r="AE1475" s="58">
        <f t="shared" si="270"/>
        <v>-0.34475334462792429</v>
      </c>
      <c r="AF1475" s="58">
        <f t="shared" si="271"/>
        <v>0.87875754139369899</v>
      </c>
      <c r="AG1475" s="57">
        <f t="shared" si="272"/>
        <v>-0.56130934892044904</v>
      </c>
      <c r="AH1475" s="59">
        <f t="shared" si="273"/>
        <v>2.1793187026563734</v>
      </c>
      <c r="AI1475" s="60">
        <f t="shared" si="274"/>
        <v>0.81795417769920775</v>
      </c>
    </row>
    <row r="1476" spans="2:35">
      <c r="B1476" s="11"/>
      <c r="E1476" s="27">
        <f t="shared" si="265"/>
        <v>4881616.278076428</v>
      </c>
      <c r="F1476" s="27">
        <f t="shared" si="266"/>
        <v>7161226.8871927001</v>
      </c>
      <c r="G1476" s="37">
        <f t="shared" si="267"/>
        <v>6444862.3977699084</v>
      </c>
      <c r="H1476" s="37">
        <f t="shared" si="268"/>
        <v>6454441.0661504008</v>
      </c>
      <c r="I1476" s="30"/>
      <c r="J1476" s="31"/>
      <c r="K1476" s="10">
        <f t="shared" si="275"/>
        <v>359.85750000000002</v>
      </c>
      <c r="L1476" s="10">
        <f t="shared" si="276"/>
        <v>360.00900000000001</v>
      </c>
      <c r="M1476" s="8">
        <v>43197</v>
      </c>
      <c r="N1476" s="16">
        <v>0.55138888888888882</v>
      </c>
      <c r="O1476" s="6">
        <v>360.6</v>
      </c>
      <c r="P1476" s="1">
        <v>7.8479999999999999</v>
      </c>
      <c r="Q1476" s="1">
        <v>2.42</v>
      </c>
      <c r="R1476" s="1">
        <v>0.52</v>
      </c>
      <c r="S1476" s="10">
        <v>-1.8</v>
      </c>
      <c r="T1476" s="10">
        <v>72.989999999999995</v>
      </c>
      <c r="U1476" s="10">
        <v>22.26</v>
      </c>
      <c r="V1476" s="12">
        <v>5</v>
      </c>
      <c r="W1476" s="10">
        <v>30</v>
      </c>
      <c r="X1476" s="12">
        <v>5</v>
      </c>
      <c r="Y1476" s="10">
        <v>49.53</v>
      </c>
      <c r="Z1476" s="12">
        <v>5</v>
      </c>
      <c r="AA1476" s="10">
        <v>151.5</v>
      </c>
      <c r="AB1476" s="6">
        <v>6</v>
      </c>
      <c r="AD1476" s="2">
        <f t="shared" si="269"/>
        <v>0.92855252908902819</v>
      </c>
      <c r="AE1476" s="58">
        <f t="shared" si="270"/>
        <v>-0.35563429775504651</v>
      </c>
      <c r="AF1476" s="58">
        <f t="shared" si="271"/>
        <v>0.84616224378531546</v>
      </c>
      <c r="AG1476" s="57">
        <f t="shared" si="272"/>
        <v>-0.72546357025898967</v>
      </c>
      <c r="AH1476" s="59">
        <f t="shared" si="273"/>
        <v>2.0477126299604635</v>
      </c>
      <c r="AI1476" s="60">
        <f t="shared" si="274"/>
        <v>0.63102955537079874</v>
      </c>
    </row>
    <row r="1477" spans="2:35">
      <c r="B1477" s="11"/>
      <c r="E1477" s="27">
        <f t="shared" si="265"/>
        <v>4587733.6157275373</v>
      </c>
      <c r="F1477" s="27">
        <f t="shared" si="266"/>
        <v>7160377.6605388112</v>
      </c>
      <c r="G1477" s="37">
        <f t="shared" si="267"/>
        <v>6186371.9243293926</v>
      </c>
      <c r="H1477" s="37">
        <f t="shared" si="268"/>
        <v>6391004.2037186781</v>
      </c>
      <c r="I1477" s="30"/>
      <c r="J1477" s="31"/>
      <c r="K1477" s="10">
        <f t="shared" si="275"/>
        <v>359.54250000000002</v>
      </c>
      <c r="L1477" s="10">
        <f t="shared" si="276"/>
        <v>359.6925</v>
      </c>
      <c r="M1477" s="8">
        <v>43197</v>
      </c>
      <c r="N1477" s="16">
        <v>0.58819444444444446</v>
      </c>
      <c r="O1477" s="6">
        <v>360.6</v>
      </c>
      <c r="P1477" s="1">
        <v>7.8479999999999999</v>
      </c>
      <c r="Q1477" s="1">
        <v>2.52</v>
      </c>
      <c r="R1477" s="1">
        <v>0.52</v>
      </c>
      <c r="S1477" s="10">
        <v>-1.7</v>
      </c>
      <c r="T1477" s="10">
        <v>72.599999999999994</v>
      </c>
      <c r="U1477" s="10">
        <v>22.02</v>
      </c>
      <c r="V1477" s="12">
        <v>5</v>
      </c>
      <c r="W1477" s="10">
        <v>28.5</v>
      </c>
      <c r="X1477" s="12">
        <v>5</v>
      </c>
      <c r="Y1477" s="10">
        <v>49.71</v>
      </c>
      <c r="Z1477" s="12">
        <v>5</v>
      </c>
      <c r="AA1477" s="10">
        <v>150</v>
      </c>
      <c r="AB1477" s="6">
        <v>6</v>
      </c>
      <c r="AD1477" s="2">
        <f t="shared" si="269"/>
        <v>0.92860376082117768</v>
      </c>
      <c r="AE1477" s="58">
        <f t="shared" si="270"/>
        <v>-0.3378634171712035</v>
      </c>
      <c r="AF1477" s="58">
        <f t="shared" si="271"/>
        <v>0.83146666485070753</v>
      </c>
      <c r="AG1477" s="57">
        <f t="shared" si="272"/>
        <v>-0.80155157823413892</v>
      </c>
      <c r="AH1477" s="59">
        <f t="shared" si="273"/>
        <v>2.0952959954237831</v>
      </c>
      <c r="AI1477" s="60">
        <f t="shared" si="274"/>
        <v>0.64218255167605309</v>
      </c>
    </row>
    <row r="1478" spans="2:35">
      <c r="B1478" s="11"/>
      <c r="E1478" s="27">
        <f t="shared" si="265"/>
        <v>5007045.9807459963</v>
      </c>
      <c r="F1478" s="27">
        <f t="shared" si="266"/>
        <v>6882976.5668696826</v>
      </c>
      <c r="G1478" s="37">
        <f t="shared" si="267"/>
        <v>6406104.8837698093</v>
      </c>
      <c r="H1478" s="37">
        <f t="shared" si="268"/>
        <v>6256147.4450482158</v>
      </c>
      <c r="I1478" s="30"/>
      <c r="J1478" s="31"/>
      <c r="K1478" s="10">
        <f t="shared" si="275"/>
        <v>362.85750000000002</v>
      </c>
      <c r="L1478" s="10">
        <f t="shared" si="276"/>
        <v>363.04200000000003</v>
      </c>
      <c r="M1478" s="8">
        <v>43197</v>
      </c>
      <c r="N1478" s="16">
        <v>0.62569444444444444</v>
      </c>
      <c r="O1478" s="6">
        <v>360.6</v>
      </c>
      <c r="P1478" s="1">
        <v>7.8479999999999999</v>
      </c>
      <c r="Q1478" s="1">
        <v>2.38</v>
      </c>
      <c r="R1478" s="1">
        <v>0.56000000000000005</v>
      </c>
      <c r="S1478" s="10">
        <v>-1.1000000000000001</v>
      </c>
      <c r="T1478" s="10">
        <v>73.319999999999993</v>
      </c>
      <c r="U1478" s="10">
        <v>22.11</v>
      </c>
      <c r="V1478" s="12">
        <v>5</v>
      </c>
      <c r="W1478" s="10">
        <v>27</v>
      </c>
      <c r="X1478" s="12">
        <v>5</v>
      </c>
      <c r="Y1478" s="10">
        <v>50.25</v>
      </c>
      <c r="Z1478" s="12">
        <v>5</v>
      </c>
      <c r="AA1478" s="10">
        <v>184.5</v>
      </c>
      <c r="AB1478" s="6">
        <v>6</v>
      </c>
      <c r="AD1478" s="2">
        <f t="shared" si="269"/>
        <v>0.87781448759989011</v>
      </c>
      <c r="AE1478" s="58">
        <f t="shared" si="270"/>
        <v>-0.36326460875128619</v>
      </c>
      <c r="AF1478" s="58">
        <f t="shared" si="271"/>
        <v>0.86295408690735853</v>
      </c>
      <c r="AG1478" s="57">
        <f t="shared" si="272"/>
        <v>-0.64012310117022286</v>
      </c>
      <c r="AH1478" s="59">
        <f t="shared" si="273"/>
        <v>2.0538307268395131</v>
      </c>
      <c r="AI1478" s="60">
        <f t="shared" si="274"/>
        <v>0.66634683172415388</v>
      </c>
    </row>
    <row r="1479" spans="2:35">
      <c r="B1479" s="11"/>
      <c r="E1479" s="27">
        <f t="shared" si="265"/>
        <v>4911122.4171852851</v>
      </c>
      <c r="F1479" s="27" t="e">
        <f t="shared" si="266"/>
        <v>#N/A</v>
      </c>
      <c r="G1479" s="37" t="e">
        <f t="shared" si="267"/>
        <v>#N/A</v>
      </c>
      <c r="H1479" s="37" t="e">
        <f t="shared" si="268"/>
        <v>#N/A</v>
      </c>
      <c r="I1479" s="30"/>
      <c r="J1479" s="31"/>
      <c r="K1479" s="10">
        <f t="shared" si="275"/>
        <v>363.28499999999997</v>
      </c>
      <c r="L1479" s="10">
        <f t="shared" si="276"/>
        <v>363.43649999999997</v>
      </c>
      <c r="M1479" s="8">
        <v>43197</v>
      </c>
      <c r="N1479" s="16">
        <v>0.64236111111111105</v>
      </c>
      <c r="O1479" s="6">
        <v>360.6</v>
      </c>
      <c r="P1479" s="1">
        <v>7.8479999999999999</v>
      </c>
      <c r="Q1479" s="1">
        <v>2.41</v>
      </c>
      <c r="R1479" s="1">
        <v>0</v>
      </c>
      <c r="S1479" s="10">
        <v>-1.4</v>
      </c>
      <c r="T1479" s="10">
        <v>73.08</v>
      </c>
      <c r="U1479" s="10">
        <v>22.47</v>
      </c>
      <c r="V1479" s="12">
        <v>5</v>
      </c>
      <c r="W1479" s="10">
        <v>25.5</v>
      </c>
      <c r="X1479" s="12">
        <v>5</v>
      </c>
      <c r="Y1479" s="10">
        <v>50.01</v>
      </c>
      <c r="Z1479" s="12">
        <v>5</v>
      </c>
      <c r="AA1479" s="10">
        <v>151.5</v>
      </c>
      <c r="AB1479" s="6">
        <v>6</v>
      </c>
      <c r="AD1479" s="2" t="e">
        <f t="shared" si="269"/>
        <v>#DIV/0!</v>
      </c>
      <c r="AE1479" s="58">
        <f t="shared" si="270"/>
        <v>-0.35749403203527641</v>
      </c>
      <c r="AF1479" s="58" t="e">
        <f t="shared" si="271"/>
        <v>#DIV/0!</v>
      </c>
      <c r="AG1479" s="57" t="str">
        <f t="shared" si="272"/>
        <v/>
      </c>
      <c r="AH1479" s="59" t="e">
        <f t="shared" si="273"/>
        <v>#N/A</v>
      </c>
      <c r="AI1479" s="60" t="e">
        <f t="shared" si="274"/>
        <v>#N/A</v>
      </c>
    </row>
    <row r="1480" spans="2:35">
      <c r="B1480" s="11"/>
      <c r="E1480" s="27">
        <f t="shared" si="265"/>
        <v>5214727.8744283728</v>
      </c>
      <c r="F1480" s="27">
        <f t="shared" si="266"/>
        <v>7017830.4008184969</v>
      </c>
      <c r="G1480" s="37">
        <f t="shared" si="267"/>
        <v>6629452.4433107525</v>
      </c>
      <c r="H1480" s="37">
        <f t="shared" si="268"/>
        <v>6410404.5689849155</v>
      </c>
      <c r="I1480" s="30"/>
      <c r="J1480" s="31"/>
      <c r="K1480" s="10">
        <f t="shared" si="275"/>
        <v>359.22</v>
      </c>
      <c r="L1480" s="10">
        <f t="shared" si="276"/>
        <v>359.37</v>
      </c>
      <c r="M1480" s="8">
        <v>43197</v>
      </c>
      <c r="N1480" s="16">
        <v>0.7006944444444444</v>
      </c>
      <c r="O1480" s="6">
        <v>360.6</v>
      </c>
      <c r="P1480" s="1">
        <v>7.8479999999999999</v>
      </c>
      <c r="Q1480" s="1">
        <v>2.3199999999999998</v>
      </c>
      <c r="R1480" s="1">
        <v>0.54</v>
      </c>
      <c r="S1480" s="10">
        <v>-1.3</v>
      </c>
      <c r="T1480" s="10">
        <v>72.33</v>
      </c>
      <c r="U1480" s="10">
        <v>21.75</v>
      </c>
      <c r="V1480" s="12">
        <v>5</v>
      </c>
      <c r="W1480" s="10">
        <v>24</v>
      </c>
      <c r="X1480" s="12">
        <v>5</v>
      </c>
      <c r="Y1480" s="10">
        <v>49.92</v>
      </c>
      <c r="Z1480" s="12">
        <v>5</v>
      </c>
      <c r="AA1480" s="10">
        <v>150</v>
      </c>
      <c r="AB1480" s="6">
        <v>6</v>
      </c>
      <c r="AD1480" s="2">
        <f t="shared" si="269"/>
        <v>0.90249204982419506</v>
      </c>
      <c r="AE1480" s="58">
        <f t="shared" si="270"/>
        <v>-0.37546759205175273</v>
      </c>
      <c r="AF1480" s="58">
        <f t="shared" si="271"/>
        <v>0.86876595140733615</v>
      </c>
      <c r="AG1480" s="57">
        <f t="shared" si="272"/>
        <v>-0.61097208249788948</v>
      </c>
      <c r="AH1480" s="59">
        <f t="shared" si="273"/>
        <v>2.0155370072650198</v>
      </c>
      <c r="AI1480" s="60">
        <f t="shared" si="274"/>
        <v>0.6382502125026126</v>
      </c>
    </row>
    <row r="1481" spans="2:35">
      <c r="B1481" s="11"/>
      <c r="E1481" s="27">
        <f t="shared" si="265"/>
        <v>4951497.4392629741</v>
      </c>
      <c r="F1481" s="27">
        <f t="shared" si="266"/>
        <v>6963366.9894093806</v>
      </c>
      <c r="G1481" s="37">
        <f t="shared" si="267"/>
        <v>6402964.9119041367</v>
      </c>
      <c r="H1481" s="37">
        <f t="shared" si="268"/>
        <v>6307971.647905237</v>
      </c>
      <c r="I1481" s="30"/>
      <c r="J1481" s="31"/>
      <c r="K1481" s="10">
        <f t="shared" si="275"/>
        <v>362.40749999999997</v>
      </c>
      <c r="L1481" s="10">
        <f t="shared" si="276"/>
        <v>362.56200000000001</v>
      </c>
      <c r="M1481" s="8">
        <v>43197</v>
      </c>
      <c r="N1481" s="16">
        <v>0.74513888888888891</v>
      </c>
      <c r="O1481" s="6">
        <v>360.6</v>
      </c>
      <c r="P1481" s="1">
        <v>7.8479999999999999</v>
      </c>
      <c r="Q1481" s="1">
        <v>2.4</v>
      </c>
      <c r="R1481" s="1">
        <v>0.55000000000000004</v>
      </c>
      <c r="S1481" s="10">
        <v>-2.7</v>
      </c>
      <c r="T1481" s="10">
        <v>73.56</v>
      </c>
      <c r="U1481" s="10">
        <v>22.35</v>
      </c>
      <c r="V1481" s="12">
        <v>5</v>
      </c>
      <c r="W1481" s="10">
        <v>27</v>
      </c>
      <c r="X1481" s="12">
        <v>5</v>
      </c>
      <c r="Y1481" s="10">
        <v>49.95</v>
      </c>
      <c r="Z1481" s="12">
        <v>5</v>
      </c>
      <c r="AA1481" s="10">
        <v>154.5</v>
      </c>
      <c r="AB1481" s="6">
        <v>6</v>
      </c>
      <c r="AD1481" s="2">
        <f t="shared" si="269"/>
        <v>0.88918952878739477</v>
      </c>
      <c r="AE1481" s="58">
        <f t="shared" si="270"/>
        <v>-0.35951133084861198</v>
      </c>
      <c r="AF1481" s="58">
        <f t="shared" si="271"/>
        <v>0.85696004779124557</v>
      </c>
      <c r="AG1481" s="57">
        <f t="shared" si="272"/>
        <v>-0.67039424784217672</v>
      </c>
      <c r="AH1481" s="59">
        <f t="shared" si="273"/>
        <v>2.0567041146989888</v>
      </c>
      <c r="AI1481" s="60">
        <f t="shared" si="274"/>
        <v>0.65902534064811158</v>
      </c>
    </row>
    <row r="1482" spans="2:35">
      <c r="B1482" s="11"/>
      <c r="E1482" s="27">
        <f t="shared" ref="E1482:E1545" si="277">IF(ISNUMBER((2*Q1482*1000-O1482*P1482*$C$3-2*Q1482*1000*SQRT(1-O1482*P1482*$C$3/(Q1482*1000)-(O1482*P1482*$C$3/(2*Q1482*1000))^2*TAN(S1482*PI()/180)^2))/((O1482*10^-6)^2*$C$2)),(2*Q1482*1000-O1482*P1482*$C$3-2*Q1482*1000*SQRT(1-O1482*P1482*$C$3/(Q1482*1000)-(O1482*P1482*$C$3/(2*Q1482*1000))^2*TAN(S1482*PI()/180)^2))/((O1482*10^-6)^2*$C$2),#N/A)</f>
        <v>5534745.2071364764</v>
      </c>
      <c r="F1482" s="27">
        <f t="shared" ref="F1482:F1545" si="278">IF(ISNUMBER((2*R1482*1000+O1482*P1482*$C$3-2*R1482*1000*SQRT(1+O1482*P1482*$C$3/(R1482*1000)-(O1482*P1482*$C$3)^2*TAN(S1482*PI()/180)^2/(4*(R1482*1000)^2)))/((O1482*10^-6)^2*$C$2)),(2*R1482*1000+O1482*P1482*$C$3-2*R1482*1000*SQRT(1+O1482*P1482*$C$3/(R1482*1000)-(O1482*P1482*$C$3)^2*TAN(S1482*PI()/180)^2/(4*(R1482*1000)^2)))/((O1482*10^-6)^2*$C$2),#N/A)</f>
        <v>7637176.7678062804</v>
      </c>
      <c r="G1482" s="37">
        <f t="shared" ref="G1482:G1545" si="279">IF(ISNUMBER((2*AH1482*1000-O1482*P1482*$C$3-2*AH1482*1000*SQRT(1-O1482*P1482*$C$3/(AH1482*1000)-(O1482*P1482*$C$3/(2*AH1482*1000))^2*TAN(S1482*PI()/180)^2))/((O1482*10^-6)^2*$C$2)),(2*AH1482*1000-O1482*P1482*$C$3-2*AH1482*1000*SQRT(1-O1482*P1482*$C$3/(AH1482*1000)-(O1482*P1482*$C$3/(2*AH1482*1000))^2*TAN(S1482*PI()/180)^2))/((O1482*10^-6)^2*$C$2),#N/A)</f>
        <v>7206414.4103874071</v>
      </c>
      <c r="H1482" s="37">
        <f t="shared" ref="H1482:H1545" si="280">IF(ISNUMBER((2*AI1482*1000+O1482*P1482*$C$3-2*AI1482*1000*SQRT(1+O1482*P1482*$C$3/(AI1482*1000)-(O1482*P1482*$C$3)^2*TAN(S1482*PI()/180)^2/(4*(AI1482*1000)^2)))/((O1482*10^-6)^2*$C$2)),(2*AI1482*1000+O1482*P1482*$C$3-2*AI1482*1000*SQRT(1+O1482*P1482*$C$3/(AI1482*1000)-(O1482*P1482*$C$3)^2*TAN(S1482*PI()/180)^2/(4*(AI1482*1000)^2)))/((O1482*10^-6)^2*$C$2),#N/A)</f>
        <v>6982482.029687711</v>
      </c>
      <c r="I1482" s="30"/>
      <c r="J1482" s="31"/>
      <c r="K1482" s="10">
        <f t="shared" si="275"/>
        <v>364.15499999999997</v>
      </c>
      <c r="L1482" s="10">
        <f t="shared" si="276"/>
        <v>364.30349999999999</v>
      </c>
      <c r="M1482" s="8">
        <v>43197</v>
      </c>
      <c r="N1482" s="16">
        <v>0.79861111111111116</v>
      </c>
      <c r="O1482" s="6">
        <v>360.6</v>
      </c>
      <c r="P1482" s="1">
        <v>7.8479999999999999</v>
      </c>
      <c r="Q1482" s="1">
        <v>2.2400000000000002</v>
      </c>
      <c r="R1482" s="1">
        <v>0.46</v>
      </c>
      <c r="S1482" s="10">
        <v>-3.1</v>
      </c>
      <c r="T1482" s="10">
        <v>73.319999999999993</v>
      </c>
      <c r="U1482" s="10">
        <v>22.08</v>
      </c>
      <c r="V1482" s="12">
        <v>5</v>
      </c>
      <c r="W1482" s="10">
        <v>22.5</v>
      </c>
      <c r="X1482" s="12">
        <v>5</v>
      </c>
      <c r="Y1482" s="10">
        <v>50.58</v>
      </c>
      <c r="Z1482" s="12">
        <v>5</v>
      </c>
      <c r="AA1482" s="10">
        <v>148.5</v>
      </c>
      <c r="AB1482" s="6">
        <v>6</v>
      </c>
      <c r="AD1482" s="2">
        <f t="shared" ref="AD1482:AD1545" si="281">SQRT(1+O1482*P1482*$C$3/(R1482*1000)-1/4*(O1482*P1482*$C$3/(R1482*1000))^2*TAN(S1482*PI()/180)^2)-1</f>
        <v>1.0172100463613605</v>
      </c>
      <c r="AE1482" s="58">
        <f t="shared" ref="AE1482:AE1545" si="282">SQRT(1-O1482*P1482*$C$3/(Q1482*1000)-1/4*(O1482*P1482*$C$3/(Q1482*1000))^2*TAN(S1482*PI()/180)^2)-1</f>
        <v>-0.39335886405555276</v>
      </c>
      <c r="AF1482" s="58">
        <f t="shared" ref="AF1482:AF1545" si="283">(O1482*P1482*$C$3-SQRT((O1482*P1482*$C$3)^2+4*Q1482*1000*R1482*1000*10^(-$AI$2/10)*AD1482*AE1482))/(2*R1482*1000*10^(-$AI$2/10)*AD1482)</f>
        <v>0.8619930143904424</v>
      </c>
      <c r="AG1482" s="57">
        <f t="shared" ref="AG1482:AG1545" si="284">IF(ISNUMBER(AF1482),IF(AF1482&lt;=1,10*LOG10(AF1482),0),"")</f>
        <v>-0.64496253692661443</v>
      </c>
      <c r="AH1482" s="59">
        <f t="shared" ref="AH1482:AH1545" si="285">IF(ISNUMBER(AG1482),Q1482*10^(AG1482/10),#N/A)</f>
        <v>1.9308643522345912</v>
      </c>
      <c r="AI1482" s="60">
        <f t="shared" ref="AI1482:AI1545" si="286">IF(ISNUMBER(AG1482),R1482*10^((-AG1482+$AI$2)/10),#N/A)</f>
        <v>0.54796659680744286</v>
      </c>
    </row>
    <row r="1483" spans="2:35">
      <c r="B1483" s="11"/>
      <c r="E1483" s="27">
        <f t="shared" si="277"/>
        <v>4949848.694646663</v>
      </c>
      <c r="F1483" s="27">
        <f t="shared" si="278"/>
        <v>7240837.2368457848</v>
      </c>
      <c r="G1483" s="37">
        <f t="shared" si="279"/>
        <v>6539843.6108250143</v>
      </c>
      <c r="H1483" s="37">
        <f t="shared" si="280"/>
        <v>6533461.0806205217</v>
      </c>
      <c r="I1483" s="30"/>
      <c r="J1483" s="31"/>
      <c r="K1483" s="10">
        <f t="shared" ref="K1483:K1546" si="287">U1483*V1483+W1483*X1483/1000+Y1483*Z1483+AA1483/1000*(AB1483-1)</f>
        <v>362.98499999999996</v>
      </c>
      <c r="L1483" s="10">
        <f t="shared" ref="L1483:L1546" si="288">U1483*V1483+W1483*X1483/1000+Y1483*Z1483+AA1483/1000*AB1483</f>
        <v>363.1395</v>
      </c>
      <c r="M1483" s="8">
        <v>43197</v>
      </c>
      <c r="N1483" s="16">
        <v>0.8041666666666667</v>
      </c>
      <c r="O1483" s="6">
        <v>360.6</v>
      </c>
      <c r="P1483" s="1">
        <v>7.8479999999999999</v>
      </c>
      <c r="Q1483" s="1">
        <v>2.4</v>
      </c>
      <c r="R1483" s="1">
        <v>0.51</v>
      </c>
      <c r="S1483" s="10">
        <v>-2.5</v>
      </c>
      <c r="T1483" s="10">
        <v>72.75</v>
      </c>
      <c r="U1483" s="10">
        <v>22.26</v>
      </c>
      <c r="V1483" s="12">
        <v>5</v>
      </c>
      <c r="W1483" s="10">
        <v>22.5</v>
      </c>
      <c r="X1483" s="12">
        <v>5</v>
      </c>
      <c r="Y1483" s="10">
        <v>50.16</v>
      </c>
      <c r="Z1483" s="12">
        <v>5</v>
      </c>
      <c r="AA1483" s="10">
        <v>154.5</v>
      </c>
      <c r="AB1483" s="6">
        <v>6</v>
      </c>
      <c r="AD1483" s="2">
        <f t="shared" si="281"/>
        <v>0.94186257652792471</v>
      </c>
      <c r="AE1483" s="58">
        <f t="shared" si="282"/>
        <v>-0.35948978017172406</v>
      </c>
      <c r="AF1483" s="58">
        <f t="shared" si="283"/>
        <v>0.84680279681369741</v>
      </c>
      <c r="AG1483" s="57">
        <f t="shared" si="284"/>
        <v>-0.72217716265816645</v>
      </c>
      <c r="AH1483" s="59">
        <f t="shared" si="285"/>
        <v>2.0323267123528739</v>
      </c>
      <c r="AI1483" s="60">
        <f t="shared" si="286"/>
        <v>0.61842621696718192</v>
      </c>
    </row>
    <row r="1484" spans="2:35">
      <c r="B1484" s="11"/>
      <c r="E1484" s="27">
        <f t="shared" si="277"/>
        <v>5126431.3721779287</v>
      </c>
      <c r="F1484" s="27">
        <f t="shared" si="278"/>
        <v>6975016.2843222907</v>
      </c>
      <c r="G1484" s="37">
        <f t="shared" si="279"/>
        <v>6540258.4875706872</v>
      </c>
      <c r="H1484" s="37">
        <f t="shared" si="280"/>
        <v>6354707.8154485719</v>
      </c>
      <c r="I1484" s="30"/>
      <c r="J1484" s="31"/>
      <c r="K1484" s="10">
        <f t="shared" si="287"/>
        <v>360.01499999999999</v>
      </c>
      <c r="L1484" s="10">
        <f t="shared" si="288"/>
        <v>360.16800000000001</v>
      </c>
      <c r="M1484" s="8">
        <v>43197</v>
      </c>
      <c r="N1484" s="16">
        <v>0.83611111111111114</v>
      </c>
      <c r="O1484" s="6">
        <v>360.6</v>
      </c>
      <c r="P1484" s="1">
        <v>7.8479999999999999</v>
      </c>
      <c r="Q1484" s="1">
        <v>2.35</v>
      </c>
      <c r="R1484" s="1">
        <v>0.55000000000000004</v>
      </c>
      <c r="S1484" s="10">
        <v>-3.5</v>
      </c>
      <c r="T1484" s="10">
        <v>72.900000000000006</v>
      </c>
      <c r="U1484" s="10">
        <v>22.2</v>
      </c>
      <c r="V1484" s="12">
        <v>5</v>
      </c>
      <c r="W1484" s="10">
        <v>30</v>
      </c>
      <c r="X1484" s="12">
        <v>5</v>
      </c>
      <c r="Y1484" s="10">
        <v>49.62</v>
      </c>
      <c r="Z1484" s="12">
        <v>5</v>
      </c>
      <c r="AA1484" s="10">
        <v>153</v>
      </c>
      <c r="AB1484" s="6">
        <v>6</v>
      </c>
      <c r="AD1484" s="2">
        <f t="shared" si="281"/>
        <v>0.88852508886738724</v>
      </c>
      <c r="AE1484" s="58">
        <f t="shared" si="282"/>
        <v>-0.36949571284710137</v>
      </c>
      <c r="AF1484" s="58">
        <f t="shared" si="283"/>
        <v>0.86574196004819048</v>
      </c>
      <c r="AG1484" s="57">
        <f t="shared" si="284"/>
        <v>-0.62611532955422089</v>
      </c>
      <c r="AH1484" s="59">
        <f t="shared" si="285"/>
        <v>2.0344936061132475</v>
      </c>
      <c r="AI1484" s="60">
        <f t="shared" si="286"/>
        <v>0.65234032018733501</v>
      </c>
    </row>
    <row r="1485" spans="2:35">
      <c r="B1485" s="11"/>
      <c r="E1485" s="27">
        <f t="shared" si="277"/>
        <v>5803935.5592654534</v>
      </c>
      <c r="F1485" s="27">
        <f t="shared" si="278"/>
        <v>7294246.2160888454</v>
      </c>
      <c r="G1485" s="37">
        <f t="shared" si="279"/>
        <v>7153302.9097721353</v>
      </c>
      <c r="H1485" s="37">
        <f t="shared" si="280"/>
        <v>6749470.3507285379</v>
      </c>
      <c r="I1485" s="30"/>
      <c r="J1485" s="31"/>
      <c r="K1485" s="10">
        <f t="shared" si="287"/>
        <v>361.49250000000001</v>
      </c>
      <c r="L1485" s="10">
        <f t="shared" si="288"/>
        <v>361.64249999999998</v>
      </c>
      <c r="M1485" s="8">
        <v>43198</v>
      </c>
      <c r="N1485" s="16">
        <v>9.9999999999999992E-2</v>
      </c>
      <c r="O1485" s="6">
        <v>360.6</v>
      </c>
      <c r="P1485" s="1">
        <v>7.8479999999999999</v>
      </c>
      <c r="Q1485" s="1">
        <v>2.21</v>
      </c>
      <c r="R1485" s="1">
        <v>0.53</v>
      </c>
      <c r="S1485" s="10">
        <v>-9.3000000000000007</v>
      </c>
      <c r="T1485" s="10">
        <v>73.319999999999993</v>
      </c>
      <c r="U1485" s="10">
        <v>21.87</v>
      </c>
      <c r="V1485" s="12">
        <v>5</v>
      </c>
      <c r="W1485" s="10">
        <v>28.5</v>
      </c>
      <c r="X1485" s="12">
        <v>5</v>
      </c>
      <c r="Y1485" s="10">
        <v>50.25</v>
      </c>
      <c r="Z1485" s="12">
        <v>5</v>
      </c>
      <c r="AA1485" s="10">
        <v>150</v>
      </c>
      <c r="AB1485" s="6">
        <v>6</v>
      </c>
      <c r="AD1485" s="2">
        <f t="shared" si="281"/>
        <v>0.90315935464498409</v>
      </c>
      <c r="AE1485" s="58">
        <f t="shared" si="282"/>
        <v>-0.40251965585148586</v>
      </c>
      <c r="AF1485" s="58">
        <f t="shared" si="283"/>
        <v>0.88910050770376492</v>
      </c>
      <c r="AG1485" s="57">
        <f t="shared" si="284"/>
        <v>-0.51049141758860117</v>
      </c>
      <c r="AH1485" s="59">
        <f t="shared" si="285"/>
        <v>1.9649121220253205</v>
      </c>
      <c r="AI1485" s="60">
        <f t="shared" si="286"/>
        <v>0.61210370938783953</v>
      </c>
    </row>
    <row r="1486" spans="2:35">
      <c r="B1486" s="11"/>
      <c r="E1486" s="27">
        <f t="shared" si="277"/>
        <v>5165787.0552560994</v>
      </c>
      <c r="F1486" s="27">
        <f t="shared" si="278"/>
        <v>7099721.1723486427</v>
      </c>
      <c r="G1486" s="37">
        <f t="shared" si="279"/>
        <v>6629922.0049733398</v>
      </c>
      <c r="H1486" s="37">
        <f t="shared" si="280"/>
        <v>6459926.5257345941</v>
      </c>
      <c r="I1486" s="30"/>
      <c r="J1486" s="31"/>
      <c r="K1486" s="10">
        <f t="shared" si="287"/>
        <v>361.77750000000003</v>
      </c>
      <c r="L1486" s="10">
        <f t="shared" si="288"/>
        <v>361.923</v>
      </c>
      <c r="M1486" s="8">
        <v>43198</v>
      </c>
      <c r="N1486" s="16">
        <v>0.23124999999999998</v>
      </c>
      <c r="O1486" s="6">
        <v>360.6</v>
      </c>
      <c r="P1486" s="1">
        <v>7.8479999999999999</v>
      </c>
      <c r="Q1486" s="1">
        <v>2.35</v>
      </c>
      <c r="R1486" s="1">
        <v>0.54</v>
      </c>
      <c r="S1486" s="10">
        <v>-6</v>
      </c>
      <c r="T1486" s="10">
        <v>73.349999999999994</v>
      </c>
      <c r="U1486" s="10">
        <v>22.05</v>
      </c>
      <c r="V1486" s="12">
        <v>5</v>
      </c>
      <c r="W1486" s="10">
        <v>30</v>
      </c>
      <c r="X1486" s="12">
        <v>5</v>
      </c>
      <c r="Y1486" s="10">
        <v>50.13</v>
      </c>
      <c r="Z1486" s="12">
        <v>5</v>
      </c>
      <c r="AA1486" s="10">
        <v>145.5</v>
      </c>
      <c r="AB1486" s="6">
        <v>6</v>
      </c>
      <c r="AD1486" s="2">
        <f t="shared" si="281"/>
        <v>0.89773475606292852</v>
      </c>
      <c r="AE1486" s="58">
        <f t="shared" si="282"/>
        <v>-0.37002107448729438</v>
      </c>
      <c r="AF1486" s="58">
        <f t="shared" si="283"/>
        <v>0.86303518749993391</v>
      </c>
      <c r="AG1486" s="57">
        <f t="shared" si="284"/>
        <v>-0.63971496955106677</v>
      </c>
      <c r="AH1486" s="59">
        <f t="shared" si="285"/>
        <v>2.0281326906248447</v>
      </c>
      <c r="AI1486" s="60">
        <f t="shared" si="286"/>
        <v>0.64248834941137234</v>
      </c>
    </row>
    <row r="1487" spans="2:35">
      <c r="B1487" s="11"/>
      <c r="E1487" s="27">
        <f t="shared" si="277"/>
        <v>5053938.8955044691</v>
      </c>
      <c r="F1487" s="27">
        <f t="shared" si="278"/>
        <v>6576674.0655023111</v>
      </c>
      <c r="G1487" s="37">
        <f t="shared" si="279"/>
        <v>6273736.5559636978</v>
      </c>
      <c r="H1487" s="37">
        <f t="shared" si="280"/>
        <v>6016559.0944673009</v>
      </c>
      <c r="I1487" s="30"/>
      <c r="J1487" s="31"/>
      <c r="K1487" s="10">
        <f t="shared" si="287"/>
        <v>358.92</v>
      </c>
      <c r="L1487" s="10">
        <f t="shared" si="288"/>
        <v>359.07</v>
      </c>
      <c r="M1487" s="8">
        <v>43198</v>
      </c>
      <c r="N1487" s="15">
        <v>0.23194444444444443</v>
      </c>
      <c r="O1487" s="6">
        <v>360.6</v>
      </c>
      <c r="P1487" s="1">
        <v>7.8479999999999999</v>
      </c>
      <c r="Q1487" s="1">
        <v>2.38</v>
      </c>
      <c r="R1487" s="1">
        <v>0.62</v>
      </c>
      <c r="S1487" s="10">
        <v>-5.5</v>
      </c>
      <c r="T1487" s="10">
        <v>72.209999999999994</v>
      </c>
      <c r="U1487" s="10">
        <v>22.08</v>
      </c>
      <c r="V1487" s="12">
        <v>5</v>
      </c>
      <c r="W1487" s="10">
        <v>24</v>
      </c>
      <c r="X1487" s="12">
        <v>5</v>
      </c>
      <c r="Y1487" s="10">
        <v>49.53</v>
      </c>
      <c r="Z1487" s="12">
        <v>5</v>
      </c>
      <c r="AA1487" s="10">
        <v>150</v>
      </c>
      <c r="AB1487" s="6">
        <v>6</v>
      </c>
      <c r="AD1487" s="2">
        <f t="shared" si="281"/>
        <v>0.80836276856896072</v>
      </c>
      <c r="AE1487" s="58">
        <f t="shared" si="282"/>
        <v>-0.36388269493828795</v>
      </c>
      <c r="AF1487" s="58">
        <f t="shared" si="283"/>
        <v>0.87788322080892733</v>
      </c>
      <c r="AG1487" s="57">
        <f t="shared" si="284"/>
        <v>-0.56563251669505799</v>
      </c>
      <c r="AH1487" s="59">
        <f t="shared" si="285"/>
        <v>2.0893620655252469</v>
      </c>
      <c r="AI1487" s="60">
        <f t="shared" si="286"/>
        <v>0.72519523388040541</v>
      </c>
    </row>
    <row r="1488" spans="2:35">
      <c r="B1488" s="11"/>
      <c r="E1488" s="27">
        <f t="shared" si="277"/>
        <v>5608674.2794525297</v>
      </c>
      <c r="F1488" s="27">
        <f t="shared" si="278"/>
        <v>7350652.9273390193</v>
      </c>
      <c r="G1488" s="37">
        <f t="shared" si="279"/>
        <v>7076501.0407627858</v>
      </c>
      <c r="H1488" s="37">
        <f t="shared" si="280"/>
        <v>6757387.6353197228</v>
      </c>
      <c r="I1488" s="30"/>
      <c r="J1488" s="31"/>
      <c r="K1488" s="10">
        <f t="shared" si="287"/>
        <v>361.51499999999999</v>
      </c>
      <c r="L1488" s="10">
        <f t="shared" si="288"/>
        <v>361.66800000000001</v>
      </c>
      <c r="M1488" s="8">
        <v>43198</v>
      </c>
      <c r="N1488" s="16">
        <v>0.27152777777777776</v>
      </c>
      <c r="O1488" s="6">
        <v>360.6</v>
      </c>
      <c r="P1488" s="1">
        <v>7.8479999999999999</v>
      </c>
      <c r="Q1488" s="1">
        <v>2.2400000000000002</v>
      </c>
      <c r="R1488" s="1">
        <v>0.51</v>
      </c>
      <c r="S1488" s="10">
        <v>-7.1</v>
      </c>
      <c r="T1488" s="10">
        <v>72.75</v>
      </c>
      <c r="U1488" s="10">
        <v>22.41</v>
      </c>
      <c r="V1488" s="12">
        <v>5</v>
      </c>
      <c r="W1488" s="10">
        <v>30</v>
      </c>
      <c r="X1488" s="12">
        <v>5</v>
      </c>
      <c r="Y1488" s="10">
        <v>49.71</v>
      </c>
      <c r="Z1488" s="12">
        <v>5</v>
      </c>
      <c r="AA1488" s="10">
        <v>153</v>
      </c>
      <c r="AB1488" s="6">
        <v>6</v>
      </c>
      <c r="AD1488" s="2">
        <f t="shared" si="281"/>
        <v>0.93510776886573388</v>
      </c>
      <c r="AE1488" s="58">
        <f t="shared" si="282"/>
        <v>-0.39439421123577167</v>
      </c>
      <c r="AF1488" s="58">
        <f t="shared" si="283"/>
        <v>0.87651555281990412</v>
      </c>
      <c r="AG1488" s="57">
        <f t="shared" si="284"/>
        <v>-0.572403734162372</v>
      </c>
      <c r="AH1488" s="59">
        <f t="shared" si="285"/>
        <v>1.9633948383165853</v>
      </c>
      <c r="AI1488" s="60">
        <f t="shared" si="286"/>
        <v>0.59746235929977232</v>
      </c>
    </row>
    <row r="1489" spans="2:35">
      <c r="B1489" s="11"/>
      <c r="E1489" s="27">
        <f t="shared" si="277"/>
        <v>4888752.6441161176</v>
      </c>
      <c r="F1489" s="27">
        <f t="shared" si="278"/>
        <v>7246423.8965961086</v>
      </c>
      <c r="G1489" s="37">
        <f t="shared" si="279"/>
        <v>6475665.3197548715</v>
      </c>
      <c r="H1489" s="37">
        <f t="shared" si="280"/>
        <v>6512346.8595198533</v>
      </c>
      <c r="I1489" s="30"/>
      <c r="J1489" s="31"/>
      <c r="K1489" s="10">
        <f t="shared" si="287"/>
        <v>361.6275</v>
      </c>
      <c r="L1489" s="10">
        <f t="shared" si="288"/>
        <v>361.80450000000002</v>
      </c>
      <c r="M1489" s="8">
        <v>43198</v>
      </c>
      <c r="N1489" s="16">
        <v>0.3</v>
      </c>
      <c r="O1489" s="6">
        <v>360.6</v>
      </c>
      <c r="P1489" s="1">
        <v>7.8479999999999999</v>
      </c>
      <c r="Q1489" s="1">
        <v>2.4500000000000002</v>
      </c>
      <c r="R1489" s="1">
        <v>0.53</v>
      </c>
      <c r="S1489" s="10">
        <v>-8.1999999999999993</v>
      </c>
      <c r="T1489" s="10">
        <v>73.17</v>
      </c>
      <c r="U1489" s="10">
        <v>22.23</v>
      </c>
      <c r="V1489" s="12">
        <v>5</v>
      </c>
      <c r="W1489" s="10">
        <v>28.5</v>
      </c>
      <c r="X1489" s="12">
        <v>5</v>
      </c>
      <c r="Y1489" s="10">
        <v>49.89</v>
      </c>
      <c r="Z1489" s="12">
        <v>5</v>
      </c>
      <c r="AA1489" s="10">
        <v>177</v>
      </c>
      <c r="AB1489" s="6">
        <v>6</v>
      </c>
      <c r="AD1489" s="2">
        <f t="shared" si="281"/>
        <v>0.90598992226152353</v>
      </c>
      <c r="AE1489" s="58">
        <f t="shared" si="282"/>
        <v>-0.35137096757537611</v>
      </c>
      <c r="AF1489" s="58">
        <f t="shared" si="283"/>
        <v>0.84353804304838231</v>
      </c>
      <c r="AG1489" s="57">
        <f t="shared" si="284"/>
        <v>-0.73895326218402912</v>
      </c>
      <c r="AH1489" s="59">
        <f t="shared" si="285"/>
        <v>2.0666682054685368</v>
      </c>
      <c r="AI1489" s="60">
        <f t="shared" si="286"/>
        <v>0.64516558947048142</v>
      </c>
    </row>
    <row r="1490" spans="2:35">
      <c r="B1490" s="11"/>
      <c r="E1490" s="27">
        <f t="shared" si="277"/>
        <v>5155628.5912425658</v>
      </c>
      <c r="F1490" s="27">
        <f t="shared" si="278"/>
        <v>6475173.6642501047</v>
      </c>
      <c r="G1490" s="37">
        <f t="shared" si="279"/>
        <v>6288936.1398533573</v>
      </c>
      <c r="H1490" s="37">
        <f t="shared" si="280"/>
        <v>5961432.073850261</v>
      </c>
      <c r="I1490" s="30"/>
      <c r="J1490" s="31"/>
      <c r="K1490" s="10">
        <f t="shared" si="287"/>
        <v>361.1925</v>
      </c>
      <c r="L1490" s="10">
        <f t="shared" si="288"/>
        <v>361.34100000000001</v>
      </c>
      <c r="M1490" s="8">
        <v>43196</v>
      </c>
      <c r="N1490" s="15">
        <v>0.32569444444444445</v>
      </c>
      <c r="O1490" s="6">
        <v>360.45</v>
      </c>
      <c r="P1490" s="1">
        <v>7.8479999999999999</v>
      </c>
      <c r="Q1490" s="1">
        <v>2.34</v>
      </c>
      <c r="R1490" s="1">
        <v>0.63</v>
      </c>
      <c r="S1490" s="10">
        <v>-3.1</v>
      </c>
      <c r="T1490" s="10">
        <v>72.72</v>
      </c>
      <c r="U1490" s="10">
        <v>22.08</v>
      </c>
      <c r="V1490" s="12">
        <v>5</v>
      </c>
      <c r="W1490" s="10">
        <v>0</v>
      </c>
      <c r="X1490" s="12">
        <v>3</v>
      </c>
      <c r="Y1490" s="10">
        <v>50.01</v>
      </c>
      <c r="Z1490" s="12">
        <v>5</v>
      </c>
      <c r="AA1490" s="10">
        <v>148.5</v>
      </c>
      <c r="AB1490" s="6">
        <v>6</v>
      </c>
      <c r="AD1490" s="2">
        <f t="shared" si="281"/>
        <v>0.80038678084384407</v>
      </c>
      <c r="AE1490" s="58">
        <f t="shared" si="282"/>
        <v>-0.37128291671418479</v>
      </c>
      <c r="AF1490" s="58">
        <f t="shared" si="283"/>
        <v>0.88806888014388163</v>
      </c>
      <c r="AG1490" s="57">
        <f t="shared" si="284"/>
        <v>-0.51553348290915169</v>
      </c>
      <c r="AH1490" s="59">
        <f t="shared" si="285"/>
        <v>2.0780811795366825</v>
      </c>
      <c r="AI1490" s="60">
        <f t="shared" si="286"/>
        <v>0.72844018793461751</v>
      </c>
    </row>
    <row r="1491" spans="2:35">
      <c r="B1491" s="11"/>
      <c r="E1491" s="27">
        <f t="shared" si="277"/>
        <v>4639348.5226786118</v>
      </c>
      <c r="F1491" s="27">
        <f t="shared" si="278"/>
        <v>6883390.3444427662</v>
      </c>
      <c r="G1491" s="37">
        <f t="shared" si="279"/>
        <v>6109486.9000242297</v>
      </c>
      <c r="H1491" s="37">
        <f t="shared" si="280"/>
        <v>6176565.6099527162</v>
      </c>
      <c r="I1491" s="30"/>
      <c r="J1491" s="31"/>
      <c r="K1491" s="10">
        <f t="shared" si="287"/>
        <v>361.73249999999996</v>
      </c>
      <c r="L1491" s="10">
        <f t="shared" si="288"/>
        <v>361.887</v>
      </c>
      <c r="M1491" s="8">
        <v>43196</v>
      </c>
      <c r="N1491" s="16">
        <v>0.9194444444444444</v>
      </c>
      <c r="O1491" s="6">
        <v>360.45</v>
      </c>
      <c r="P1491" s="1">
        <v>7.8479999999999999</v>
      </c>
      <c r="Q1491" s="1">
        <v>2.5</v>
      </c>
      <c r="R1491" s="1">
        <v>0.56000000000000005</v>
      </c>
      <c r="S1491" s="10">
        <v>0.9</v>
      </c>
      <c r="T1491" s="10">
        <v>73.319999999999993</v>
      </c>
      <c r="U1491" s="10">
        <v>22.05</v>
      </c>
      <c r="V1491" s="12">
        <v>5</v>
      </c>
      <c r="W1491" s="10">
        <v>102</v>
      </c>
      <c r="X1491" s="12">
        <v>5</v>
      </c>
      <c r="Y1491" s="10">
        <v>50.04</v>
      </c>
      <c r="Z1491" s="12">
        <v>5</v>
      </c>
      <c r="AA1491" s="10">
        <v>154.5</v>
      </c>
      <c r="AB1491" s="6">
        <v>6</v>
      </c>
      <c r="AD1491" s="2">
        <f t="shared" si="281"/>
        <v>0.87758650180223263</v>
      </c>
      <c r="AE1491" s="58">
        <f t="shared" si="282"/>
        <v>-0.34104785289360717</v>
      </c>
      <c r="AF1491" s="58">
        <f t="shared" si="283"/>
        <v>0.84365267278353373</v>
      </c>
      <c r="AG1491" s="57">
        <f t="shared" si="284"/>
        <v>-0.73836313255555575</v>
      </c>
      <c r="AH1491" s="59">
        <f t="shared" si="285"/>
        <v>2.1091316819588339</v>
      </c>
      <c r="AI1491" s="60">
        <f t="shared" si="286"/>
        <v>0.68159177382428582</v>
      </c>
    </row>
    <row r="1492" spans="2:35">
      <c r="B1492" s="11"/>
      <c r="E1492" s="27">
        <f t="shared" si="277"/>
        <v>4561651.4324208042</v>
      </c>
      <c r="F1492" s="27">
        <f t="shared" si="278"/>
        <v>7708284.4824666027</v>
      </c>
      <c r="G1492" s="37">
        <f t="shared" si="279"/>
        <v>6394284.6215878986</v>
      </c>
      <c r="H1492" s="37">
        <f t="shared" si="280"/>
        <v>6837219.7968733711</v>
      </c>
      <c r="I1492" s="30"/>
      <c r="J1492" s="31"/>
      <c r="K1492" s="10">
        <f t="shared" si="287"/>
        <v>361.47750000000002</v>
      </c>
      <c r="L1492" s="10">
        <f t="shared" si="288"/>
        <v>361.62600000000003</v>
      </c>
      <c r="M1492" s="8">
        <v>43197</v>
      </c>
      <c r="N1492" s="16">
        <v>0.55555555555555558</v>
      </c>
      <c r="O1492" s="6">
        <v>360.45</v>
      </c>
      <c r="P1492" s="1">
        <v>7.8479999999999999</v>
      </c>
      <c r="Q1492" s="1">
        <v>2.5299999999999998</v>
      </c>
      <c r="R1492" s="1">
        <v>0.45</v>
      </c>
      <c r="S1492" s="10">
        <v>-2.1</v>
      </c>
      <c r="T1492" s="10">
        <v>73.05</v>
      </c>
      <c r="U1492" s="10">
        <v>22.08</v>
      </c>
      <c r="V1492" s="12">
        <v>5</v>
      </c>
      <c r="W1492" s="10">
        <v>27</v>
      </c>
      <c r="X1492" s="12">
        <v>5</v>
      </c>
      <c r="Y1492" s="10">
        <v>50.04</v>
      </c>
      <c r="Z1492" s="12">
        <v>5</v>
      </c>
      <c r="AA1492" s="10">
        <v>148.5</v>
      </c>
      <c r="AB1492" s="6">
        <v>6</v>
      </c>
      <c r="AD1492" s="2">
        <f t="shared" si="281"/>
        <v>1.0346506283129822</v>
      </c>
      <c r="AE1492" s="58">
        <f t="shared" si="282"/>
        <v>-0.33604121660917452</v>
      </c>
      <c r="AF1492" s="58">
        <f t="shared" si="283"/>
        <v>0.81295978502226995</v>
      </c>
      <c r="AG1492" s="57">
        <f t="shared" si="284"/>
        <v>-0.89930937277873035</v>
      </c>
      <c r="AH1492" s="59">
        <f t="shared" si="285"/>
        <v>2.0567882561063429</v>
      </c>
      <c r="AI1492" s="60">
        <f t="shared" si="286"/>
        <v>0.56838610317972982</v>
      </c>
    </row>
    <row r="1493" spans="2:35">
      <c r="B1493" s="11"/>
      <c r="E1493" s="27">
        <f t="shared" si="277"/>
        <v>4909562.1513809524</v>
      </c>
      <c r="F1493" s="27">
        <f t="shared" si="278"/>
        <v>7088294.9067208376</v>
      </c>
      <c r="G1493" s="37">
        <f t="shared" si="279"/>
        <v>6432334.2267306466</v>
      </c>
      <c r="H1493" s="37">
        <f t="shared" si="280"/>
        <v>6401153.3751593987</v>
      </c>
      <c r="I1493" s="30"/>
      <c r="J1493" s="31"/>
      <c r="K1493" s="10">
        <f t="shared" si="287"/>
        <v>358.48500000000001</v>
      </c>
      <c r="L1493" s="10">
        <f t="shared" si="288"/>
        <v>358.48500000000001</v>
      </c>
      <c r="M1493" s="8">
        <v>43197</v>
      </c>
      <c r="N1493" s="16">
        <v>0.63124999999999998</v>
      </c>
      <c r="O1493" s="6">
        <v>360.45</v>
      </c>
      <c r="P1493" s="1">
        <v>7.8479999999999999</v>
      </c>
      <c r="Q1493" s="1">
        <v>2.41</v>
      </c>
      <c r="R1493" s="1">
        <v>0.53</v>
      </c>
      <c r="S1493" s="10">
        <v>-1.3</v>
      </c>
      <c r="T1493" s="10">
        <v>72.72</v>
      </c>
      <c r="U1493" s="10">
        <v>21.96</v>
      </c>
      <c r="V1493" s="12">
        <v>5</v>
      </c>
      <c r="W1493" s="10">
        <v>27</v>
      </c>
      <c r="X1493" s="12">
        <v>5</v>
      </c>
      <c r="Y1493" s="10">
        <v>49.71</v>
      </c>
      <c r="Z1493" s="12">
        <v>5</v>
      </c>
      <c r="AA1493" s="10">
        <v>0</v>
      </c>
      <c r="AB1493" s="6">
        <v>6</v>
      </c>
      <c r="AD1493" s="2">
        <f t="shared" si="281"/>
        <v>0.91514314828250076</v>
      </c>
      <c r="AE1493" s="58">
        <f t="shared" si="282"/>
        <v>-0.35729845062161536</v>
      </c>
      <c r="AF1493" s="58">
        <f t="shared" si="283"/>
        <v>0.85019299775672741</v>
      </c>
      <c r="AG1493" s="57">
        <f t="shared" si="284"/>
        <v>-0.70482476230972269</v>
      </c>
      <c r="AH1493" s="59">
        <f t="shared" si="285"/>
        <v>2.0489651245937135</v>
      </c>
      <c r="AI1493" s="60">
        <f t="shared" si="286"/>
        <v>0.64011550344455836</v>
      </c>
    </row>
    <row r="1494" spans="2:35">
      <c r="B1494" s="11"/>
      <c r="E1494" s="27">
        <f t="shared" si="277"/>
        <v>5038772.1336433711</v>
      </c>
      <c r="F1494" s="27">
        <f t="shared" si="278"/>
        <v>7017582.1644151816</v>
      </c>
      <c r="G1494" s="37">
        <f t="shared" si="279"/>
        <v>6499114.9729430154</v>
      </c>
      <c r="H1494" s="37">
        <f t="shared" si="280"/>
        <v>6371810.0335455155</v>
      </c>
      <c r="I1494" s="30"/>
      <c r="J1494" s="31"/>
      <c r="K1494" s="10">
        <f t="shared" si="287"/>
        <v>361.34999999999997</v>
      </c>
      <c r="L1494" s="10">
        <f t="shared" si="288"/>
        <v>361.50450000000001</v>
      </c>
      <c r="M1494" s="8">
        <v>43197</v>
      </c>
      <c r="N1494" s="16">
        <v>0.65763888888888888</v>
      </c>
      <c r="O1494" s="6">
        <v>360.45</v>
      </c>
      <c r="P1494" s="1">
        <v>7.8479999999999999</v>
      </c>
      <c r="Q1494" s="1">
        <v>2.37</v>
      </c>
      <c r="R1494" s="1">
        <v>0.54</v>
      </c>
      <c r="S1494" s="10">
        <v>-1</v>
      </c>
      <c r="T1494" s="10">
        <v>73.14</v>
      </c>
      <c r="U1494" s="10">
        <v>22.11</v>
      </c>
      <c r="V1494" s="12">
        <v>5</v>
      </c>
      <c r="W1494" s="10">
        <v>25.5</v>
      </c>
      <c r="X1494" s="12">
        <v>5</v>
      </c>
      <c r="Y1494" s="10">
        <v>49.98</v>
      </c>
      <c r="Z1494" s="12">
        <v>5</v>
      </c>
      <c r="AA1494" s="10">
        <v>154.5</v>
      </c>
      <c r="AB1494" s="6">
        <v>6</v>
      </c>
      <c r="AD1494" s="2">
        <f t="shared" si="281"/>
        <v>0.90230056279017545</v>
      </c>
      <c r="AE1494" s="58">
        <f t="shared" si="282"/>
        <v>-0.3650376587823142</v>
      </c>
      <c r="AF1494" s="58">
        <f t="shared" si="283"/>
        <v>0.85949464613548399</v>
      </c>
      <c r="AG1494" s="57">
        <f t="shared" si="284"/>
        <v>-0.65756824225396426</v>
      </c>
      <c r="AH1494" s="59">
        <f t="shared" si="285"/>
        <v>2.0370023113410967</v>
      </c>
      <c r="AI1494" s="60">
        <f t="shared" si="286"/>
        <v>0.64513497040836865</v>
      </c>
    </row>
    <row r="1495" spans="2:35">
      <c r="B1495" s="11"/>
      <c r="E1495" s="27">
        <f t="shared" si="277"/>
        <v>4759768.9051774517</v>
      </c>
      <c r="F1495" s="27">
        <f t="shared" si="278"/>
        <v>7024687.6201584395</v>
      </c>
      <c r="G1495" s="37">
        <f t="shared" si="279"/>
        <v>6276598.5552652525</v>
      </c>
      <c r="H1495" s="37">
        <f t="shared" si="280"/>
        <v>6316689.8308789749</v>
      </c>
      <c r="I1495" s="30"/>
      <c r="J1495" s="31"/>
      <c r="K1495" s="10">
        <f t="shared" si="287"/>
        <v>361.64249999999993</v>
      </c>
      <c r="L1495" s="10">
        <f t="shared" si="288"/>
        <v>361.79549999999995</v>
      </c>
      <c r="M1495" s="8">
        <v>43197</v>
      </c>
      <c r="N1495" s="16">
        <v>0.71805555555555556</v>
      </c>
      <c r="O1495" s="6">
        <v>360.45</v>
      </c>
      <c r="P1495" s="1">
        <v>7.8479999999999999</v>
      </c>
      <c r="Q1495" s="1">
        <v>2.46</v>
      </c>
      <c r="R1495" s="1">
        <v>0.54</v>
      </c>
      <c r="S1495" s="10">
        <v>-2</v>
      </c>
      <c r="T1495" s="10">
        <v>73.260000000000005</v>
      </c>
      <c r="U1495" s="10">
        <v>22.32</v>
      </c>
      <c r="V1495" s="12">
        <v>5</v>
      </c>
      <c r="W1495" s="10">
        <v>25.5</v>
      </c>
      <c r="X1495" s="12">
        <v>5</v>
      </c>
      <c r="Y1495" s="10">
        <v>49.83</v>
      </c>
      <c r="Z1495" s="12">
        <v>5</v>
      </c>
      <c r="AA1495" s="10">
        <v>153</v>
      </c>
      <c r="AB1495" s="6">
        <v>6</v>
      </c>
      <c r="AD1495" s="2">
        <f t="shared" si="281"/>
        <v>0.90188812774510052</v>
      </c>
      <c r="AE1495" s="58">
        <f t="shared" si="282"/>
        <v>-0.34812768880298239</v>
      </c>
      <c r="AF1495" s="58">
        <f t="shared" si="283"/>
        <v>0.84480104330606065</v>
      </c>
      <c r="AG1495" s="57">
        <f t="shared" si="284"/>
        <v>-0.73245558468187566</v>
      </c>
      <c r="AH1495" s="59">
        <f t="shared" si="285"/>
        <v>2.0782105665329089</v>
      </c>
      <c r="AI1495" s="60">
        <f t="shared" si="286"/>
        <v>0.6563557863645797</v>
      </c>
    </row>
    <row r="1496" spans="2:35">
      <c r="B1496" s="11"/>
      <c r="E1496" s="27">
        <f t="shared" si="277"/>
        <v>5117922.0391674638</v>
      </c>
      <c r="F1496" s="27">
        <f t="shared" si="278"/>
        <v>7890333.4103843989</v>
      </c>
      <c r="G1496" s="37">
        <f t="shared" si="279"/>
        <v>7007755.1440443005</v>
      </c>
      <c r="H1496" s="37">
        <f t="shared" si="280"/>
        <v>7103920.4527699118</v>
      </c>
      <c r="I1496" s="30"/>
      <c r="J1496" s="31"/>
      <c r="K1496" s="10">
        <f t="shared" si="287"/>
        <v>360.89249999999998</v>
      </c>
      <c r="L1496" s="10">
        <f t="shared" si="288"/>
        <v>361.041</v>
      </c>
      <c r="M1496" s="8">
        <v>43197</v>
      </c>
      <c r="N1496" s="16">
        <v>0.81666666666666676</v>
      </c>
      <c r="O1496" s="6">
        <v>360.45</v>
      </c>
      <c r="P1496" s="1">
        <v>7.8479999999999999</v>
      </c>
      <c r="Q1496" s="1">
        <v>2.35</v>
      </c>
      <c r="R1496" s="1">
        <v>0.43</v>
      </c>
      <c r="S1496" s="10">
        <v>-2.8</v>
      </c>
      <c r="T1496" s="10">
        <v>73.14</v>
      </c>
      <c r="U1496" s="10">
        <v>22.2</v>
      </c>
      <c r="V1496" s="12">
        <v>5</v>
      </c>
      <c r="W1496" s="10">
        <v>30</v>
      </c>
      <c r="X1496" s="12">
        <v>5</v>
      </c>
      <c r="Y1496" s="10">
        <v>49.8</v>
      </c>
      <c r="Z1496" s="12">
        <v>5</v>
      </c>
      <c r="AA1496" s="10">
        <v>148.5</v>
      </c>
      <c r="AB1496" s="6">
        <v>6</v>
      </c>
      <c r="AD1496" s="2">
        <f t="shared" si="281"/>
        <v>1.0695037260754754</v>
      </c>
      <c r="AE1496" s="58">
        <f t="shared" si="282"/>
        <v>-0.36920006079969636</v>
      </c>
      <c r="AF1496" s="58">
        <f t="shared" si="283"/>
        <v>0.8332863347468431</v>
      </c>
      <c r="AG1496" s="57">
        <f t="shared" si="284"/>
        <v>-0.79205740210469888</v>
      </c>
      <c r="AH1496" s="59">
        <f t="shared" si="285"/>
        <v>1.9582228866550813</v>
      </c>
      <c r="AI1496" s="60">
        <f t="shared" si="286"/>
        <v>0.5298759348446761</v>
      </c>
    </row>
    <row r="1497" spans="2:35">
      <c r="B1497" s="11"/>
      <c r="E1497" s="27">
        <f t="shared" si="277"/>
        <v>5335408.6719785556</v>
      </c>
      <c r="F1497" s="27">
        <f t="shared" si="278"/>
        <v>6822157.2666536486</v>
      </c>
      <c r="G1497" s="37">
        <f t="shared" si="279"/>
        <v>6595231.0000637108</v>
      </c>
      <c r="H1497" s="37">
        <f t="shared" si="280"/>
        <v>6275266.2361760065</v>
      </c>
      <c r="I1497" s="30"/>
      <c r="J1497" s="31"/>
      <c r="K1497" s="10">
        <f t="shared" si="287"/>
        <v>361.97999999999996</v>
      </c>
      <c r="L1497" s="10">
        <f t="shared" si="288"/>
        <v>362.1345</v>
      </c>
      <c r="M1497" s="8">
        <v>43197</v>
      </c>
      <c r="N1497" s="16">
        <v>0.91875000000000007</v>
      </c>
      <c r="O1497" s="6">
        <v>360.45</v>
      </c>
      <c r="P1497" s="1">
        <v>7.8479999999999999</v>
      </c>
      <c r="Q1497" s="1">
        <v>2.2999999999999998</v>
      </c>
      <c r="R1497" s="1">
        <v>0.57999999999999996</v>
      </c>
      <c r="S1497" s="10">
        <v>-5.5</v>
      </c>
      <c r="T1497" s="10">
        <v>73.44</v>
      </c>
      <c r="U1497" s="10">
        <v>22.32</v>
      </c>
      <c r="V1497" s="12">
        <v>5</v>
      </c>
      <c r="W1497" s="10">
        <v>31.5</v>
      </c>
      <c r="X1497" s="12">
        <v>5</v>
      </c>
      <c r="Y1497" s="10">
        <v>49.89</v>
      </c>
      <c r="Z1497" s="12">
        <v>5</v>
      </c>
      <c r="AA1497" s="10">
        <v>154.5</v>
      </c>
      <c r="AB1497" s="6">
        <v>6</v>
      </c>
      <c r="AD1497" s="2">
        <f t="shared" si="281"/>
        <v>0.85063404085234029</v>
      </c>
      <c r="AE1497" s="58">
        <f t="shared" si="282"/>
        <v>-0.38019003930796236</v>
      </c>
      <c r="AF1497" s="58">
        <f t="shared" si="283"/>
        <v>0.8832435685561415</v>
      </c>
      <c r="AG1497" s="57">
        <f t="shared" si="284"/>
        <v>-0.53919516248902555</v>
      </c>
      <c r="AH1497" s="59">
        <f t="shared" si="285"/>
        <v>2.0314602076791255</v>
      </c>
      <c r="AI1497" s="60">
        <f t="shared" si="286"/>
        <v>0.67429122788980078</v>
      </c>
    </row>
    <row r="1498" spans="2:35">
      <c r="B1498" s="11"/>
      <c r="E1498" s="27">
        <f t="shared" si="277"/>
        <v>5221524.5577356899</v>
      </c>
      <c r="F1498" s="27">
        <f t="shared" si="278"/>
        <v>7132506.1489580367</v>
      </c>
      <c r="G1498" s="37">
        <f t="shared" si="279"/>
        <v>6684974.7851535305</v>
      </c>
      <c r="H1498" s="37">
        <f t="shared" si="280"/>
        <v>6496162.2234456781</v>
      </c>
      <c r="I1498" s="30"/>
      <c r="J1498" s="31"/>
      <c r="K1498" s="10">
        <f t="shared" si="287"/>
        <v>359.54249999999996</v>
      </c>
      <c r="L1498" s="10">
        <f t="shared" si="288"/>
        <v>359.69249999999994</v>
      </c>
      <c r="M1498" s="8">
        <v>43197</v>
      </c>
      <c r="N1498" s="15">
        <v>0.95972222222222225</v>
      </c>
      <c r="O1498" s="6">
        <v>360.45</v>
      </c>
      <c r="P1498" s="1">
        <v>7.8479999999999999</v>
      </c>
      <c r="Q1498" s="1">
        <v>2.34</v>
      </c>
      <c r="R1498" s="1">
        <v>0.54</v>
      </c>
      <c r="S1498" s="10">
        <v>-7</v>
      </c>
      <c r="T1498" s="10">
        <v>72.599999999999994</v>
      </c>
      <c r="U1498" s="10">
        <v>22.29</v>
      </c>
      <c r="V1498" s="12">
        <v>5</v>
      </c>
      <c r="W1498" s="10">
        <v>28.5</v>
      </c>
      <c r="X1498" s="12">
        <v>5</v>
      </c>
      <c r="Y1498" s="10">
        <v>49.44</v>
      </c>
      <c r="Z1498" s="12">
        <v>5</v>
      </c>
      <c r="AA1498" s="10">
        <v>150</v>
      </c>
      <c r="AB1498" s="6">
        <v>6</v>
      </c>
      <c r="AD1498" s="2">
        <f t="shared" si="281"/>
        <v>0.89562981844135248</v>
      </c>
      <c r="AE1498" s="58">
        <f t="shared" si="282"/>
        <v>-0.37216559075940658</v>
      </c>
      <c r="AF1498" s="58">
        <f t="shared" si="283"/>
        <v>0.86470248105863856</v>
      </c>
      <c r="AG1498" s="57">
        <f t="shared" si="284"/>
        <v>-0.63133294917600324</v>
      </c>
      <c r="AH1498" s="59">
        <f t="shared" si="285"/>
        <v>2.0234038056772139</v>
      </c>
      <c r="AI1498" s="60">
        <f t="shared" si="286"/>
        <v>0.64124952252006417</v>
      </c>
    </row>
    <row r="1499" spans="2:35">
      <c r="B1499" s="11"/>
      <c r="E1499" s="27">
        <f t="shared" si="277"/>
        <v>4810229.3581707338</v>
      </c>
      <c r="F1499" s="27">
        <f t="shared" si="278"/>
        <v>4949545.8738836171</v>
      </c>
      <c r="G1499" s="37">
        <f t="shared" si="279"/>
        <v>5220984.722869521</v>
      </c>
      <c r="H1499" s="37">
        <f t="shared" si="280"/>
        <v>4699227.6926217629</v>
      </c>
      <c r="I1499" s="30"/>
      <c r="J1499" s="31"/>
      <c r="K1499" s="10">
        <f t="shared" si="287"/>
        <v>361.32750000000004</v>
      </c>
      <c r="L1499" s="10">
        <f t="shared" si="288"/>
        <v>361.47300000000001</v>
      </c>
      <c r="M1499" s="8">
        <v>43198</v>
      </c>
      <c r="N1499" s="16">
        <v>8.0555555555555561E-2</v>
      </c>
      <c r="O1499" s="6">
        <v>360.45</v>
      </c>
      <c r="P1499" s="1">
        <v>7.8479999999999999</v>
      </c>
      <c r="Q1499" s="1">
        <v>2.48</v>
      </c>
      <c r="R1499" s="1">
        <v>1.02</v>
      </c>
      <c r="S1499" s="10">
        <v>-8.6999999999999993</v>
      </c>
      <c r="T1499" s="10">
        <v>72.66</v>
      </c>
      <c r="U1499" s="10">
        <v>21.9</v>
      </c>
      <c r="V1499" s="12">
        <v>5</v>
      </c>
      <c r="W1499" s="10">
        <v>30</v>
      </c>
      <c r="X1499" s="12">
        <v>5</v>
      </c>
      <c r="Y1499" s="10">
        <v>50.19</v>
      </c>
      <c r="Z1499" s="12">
        <v>5</v>
      </c>
      <c r="AA1499" s="10">
        <v>145.5</v>
      </c>
      <c r="AB1499" s="6">
        <v>6</v>
      </c>
      <c r="AD1499" s="2">
        <f t="shared" si="281"/>
        <v>0.54123850554229369</v>
      </c>
      <c r="AE1499" s="58">
        <f t="shared" si="282"/>
        <v>-0.34595796680850144</v>
      </c>
      <c r="AF1499" s="58">
        <f t="shared" si="283"/>
        <v>0.94874816161233066</v>
      </c>
      <c r="AG1499" s="57">
        <f t="shared" si="284"/>
        <v>-0.22849052627313213</v>
      </c>
      <c r="AH1499" s="59">
        <f t="shared" si="285"/>
        <v>2.3528954407985805</v>
      </c>
      <c r="AI1499" s="60">
        <f t="shared" si="286"/>
        <v>1.1039495439142846</v>
      </c>
    </row>
    <row r="1500" spans="2:35">
      <c r="B1500" s="11"/>
      <c r="E1500" s="27">
        <f t="shared" si="277"/>
        <v>5075070.6787460409</v>
      </c>
      <c r="F1500" s="27">
        <f t="shared" si="278"/>
        <v>7364161.9935772298</v>
      </c>
      <c r="G1500" s="37">
        <f t="shared" si="279"/>
        <v>6683191.4899454489</v>
      </c>
      <c r="H1500" s="37">
        <f t="shared" si="280"/>
        <v>6644727.1009858055</v>
      </c>
      <c r="I1500" s="30"/>
      <c r="J1500" s="31"/>
      <c r="K1500" s="10">
        <f t="shared" si="287"/>
        <v>361.34249999999997</v>
      </c>
      <c r="L1500" s="10">
        <f t="shared" si="288"/>
        <v>361.49249999999995</v>
      </c>
      <c r="M1500" s="8">
        <v>43198</v>
      </c>
      <c r="N1500" s="16">
        <v>9.1666666666666674E-2</v>
      </c>
      <c r="O1500" s="6">
        <v>360.45</v>
      </c>
      <c r="P1500" s="1">
        <v>7.8479999999999999</v>
      </c>
      <c r="Q1500" s="1">
        <v>2.4</v>
      </c>
      <c r="R1500" s="1">
        <v>0.52</v>
      </c>
      <c r="S1500" s="10">
        <v>-9.1999999999999993</v>
      </c>
      <c r="T1500" s="10">
        <v>73.17</v>
      </c>
      <c r="U1500" s="10">
        <v>22.08</v>
      </c>
      <c r="V1500" s="12">
        <v>5</v>
      </c>
      <c r="W1500" s="10">
        <v>28.5</v>
      </c>
      <c r="X1500" s="12">
        <v>5</v>
      </c>
      <c r="Y1500" s="10">
        <v>50.01</v>
      </c>
      <c r="Z1500" s="12">
        <v>5</v>
      </c>
      <c r="AA1500" s="10">
        <v>150</v>
      </c>
      <c r="AB1500" s="6">
        <v>6</v>
      </c>
      <c r="AD1500" s="2">
        <f t="shared" si="281"/>
        <v>0.91611352235434618</v>
      </c>
      <c r="AE1500" s="58">
        <f t="shared" si="282"/>
        <v>-0.36094875028097506</v>
      </c>
      <c r="AF1500" s="58">
        <f t="shared" si="283"/>
        <v>0.84875720270882005</v>
      </c>
      <c r="AG1500" s="57">
        <f t="shared" si="284"/>
        <v>-0.71216527193418377</v>
      </c>
      <c r="AH1500" s="59">
        <f t="shared" si="285"/>
        <v>2.0370172865011682</v>
      </c>
      <c r="AI1500" s="60">
        <f t="shared" si="286"/>
        <v>0.62910026891469739</v>
      </c>
    </row>
    <row r="1501" spans="2:35">
      <c r="B1501" s="11"/>
      <c r="E1501" s="27">
        <f t="shared" si="277"/>
        <v>5374307.3901713444</v>
      </c>
      <c r="F1501" s="27">
        <f t="shared" si="278"/>
        <v>7249069.558416754</v>
      </c>
      <c r="G1501" s="37">
        <f t="shared" si="279"/>
        <v>6868747.5961290896</v>
      </c>
      <c r="H1501" s="37">
        <f t="shared" si="280"/>
        <v>6631064.1227666931</v>
      </c>
      <c r="I1501" s="30"/>
      <c r="J1501" s="31"/>
      <c r="K1501" s="10">
        <f t="shared" si="287"/>
        <v>361.34250000000003</v>
      </c>
      <c r="L1501" s="10">
        <f t="shared" si="288"/>
        <v>361.49250000000001</v>
      </c>
      <c r="M1501" s="8">
        <v>43198</v>
      </c>
      <c r="N1501" s="16">
        <v>0.1076388888888889</v>
      </c>
      <c r="O1501" s="6">
        <v>360.45</v>
      </c>
      <c r="P1501" s="1">
        <v>7.8479999999999999</v>
      </c>
      <c r="Q1501" s="1">
        <v>2.2799999999999998</v>
      </c>
      <c r="R1501" s="1">
        <v>0.51</v>
      </c>
      <c r="S1501" s="10">
        <v>-3</v>
      </c>
      <c r="T1501" s="10">
        <v>72.989999999999995</v>
      </c>
      <c r="U1501" s="10">
        <v>22.32</v>
      </c>
      <c r="V1501" s="12">
        <v>5</v>
      </c>
      <c r="W1501" s="10">
        <v>28.5</v>
      </c>
      <c r="X1501" s="12">
        <v>5</v>
      </c>
      <c r="Y1501" s="10">
        <v>49.77</v>
      </c>
      <c r="Z1501" s="12">
        <v>5</v>
      </c>
      <c r="AA1501" s="10">
        <v>150</v>
      </c>
      <c r="AB1501" s="6">
        <v>6</v>
      </c>
      <c r="AD1501" s="2">
        <f t="shared" si="281"/>
        <v>0.94115002651922919</v>
      </c>
      <c r="AE1501" s="58">
        <f t="shared" si="282"/>
        <v>-0.38405979831138626</v>
      </c>
      <c r="AF1501" s="58">
        <f t="shared" si="283"/>
        <v>0.86822425321062657</v>
      </c>
      <c r="AG1501" s="57">
        <f t="shared" si="284"/>
        <v>-0.61368086628595264</v>
      </c>
      <c r="AH1501" s="59">
        <f t="shared" si="285"/>
        <v>1.9795512973202285</v>
      </c>
      <c r="AI1501" s="60">
        <f t="shared" si="286"/>
        <v>0.60316795829438885</v>
      </c>
    </row>
    <row r="1502" spans="2:35">
      <c r="B1502" s="11"/>
      <c r="E1502" s="27">
        <f t="shared" si="277"/>
        <v>5461633.5999160586</v>
      </c>
      <c r="F1502" s="27">
        <f t="shared" si="278"/>
        <v>6662269.6426321054</v>
      </c>
      <c r="G1502" s="37">
        <f t="shared" si="279"/>
        <v>6580783.0464141453</v>
      </c>
      <c r="H1502" s="37">
        <f t="shared" si="280"/>
        <v>6178613.9094550395</v>
      </c>
      <c r="I1502" s="30"/>
      <c r="J1502" s="31"/>
      <c r="K1502" s="10">
        <f t="shared" si="287"/>
        <v>361.29750000000001</v>
      </c>
      <c r="L1502" s="10">
        <f t="shared" si="288"/>
        <v>361.44299999999998</v>
      </c>
      <c r="M1502" s="8">
        <v>43198</v>
      </c>
      <c r="N1502" s="16">
        <v>0.14861111111111111</v>
      </c>
      <c r="O1502" s="6">
        <v>360.45</v>
      </c>
      <c r="P1502" s="1">
        <v>7.8479999999999999</v>
      </c>
      <c r="Q1502" s="1">
        <v>2.2599999999999998</v>
      </c>
      <c r="R1502" s="1">
        <v>0.6</v>
      </c>
      <c r="S1502" s="10">
        <v>-3.8</v>
      </c>
      <c r="T1502" s="10">
        <v>73.02</v>
      </c>
      <c r="U1502" s="10">
        <v>22.11</v>
      </c>
      <c r="V1502" s="12">
        <v>5</v>
      </c>
      <c r="W1502" s="10">
        <v>24</v>
      </c>
      <c r="X1502" s="12">
        <v>5</v>
      </c>
      <c r="Y1502" s="10">
        <v>49.98</v>
      </c>
      <c r="Z1502" s="12">
        <v>5</v>
      </c>
      <c r="AA1502" s="10">
        <v>145.5</v>
      </c>
      <c r="AB1502" s="6">
        <v>6</v>
      </c>
      <c r="AD1502" s="2">
        <f t="shared" si="281"/>
        <v>0.83063215929026124</v>
      </c>
      <c r="AE1502" s="58">
        <f t="shared" si="282"/>
        <v>-0.38866969537308926</v>
      </c>
      <c r="AF1502" s="58">
        <f t="shared" si="283"/>
        <v>0.89735500145338021</v>
      </c>
      <c r="AG1502" s="57">
        <f t="shared" si="284"/>
        <v>-0.47035712282855641</v>
      </c>
      <c r="AH1502" s="59">
        <f t="shared" si="285"/>
        <v>2.0280223032846387</v>
      </c>
      <c r="AI1502" s="60">
        <f t="shared" si="286"/>
        <v>0.68657338288971448</v>
      </c>
    </row>
    <row r="1503" spans="2:35">
      <c r="B1503" s="11"/>
      <c r="E1503" s="27">
        <f t="shared" si="277"/>
        <v>5325738.0569224078</v>
      </c>
      <c r="F1503" s="27">
        <f t="shared" si="278"/>
        <v>7341658.1811815621</v>
      </c>
      <c r="G1503" s="37">
        <f t="shared" si="279"/>
        <v>6875828.8776096562</v>
      </c>
      <c r="H1503" s="37">
        <f t="shared" si="280"/>
        <v>6688730.3600932676</v>
      </c>
      <c r="I1503" s="30"/>
      <c r="J1503" s="31"/>
      <c r="K1503" s="10">
        <f t="shared" si="287"/>
        <v>361.36500000000001</v>
      </c>
      <c r="L1503" s="10">
        <f t="shared" si="288"/>
        <v>361.51800000000003</v>
      </c>
      <c r="M1503" s="8">
        <v>43198</v>
      </c>
      <c r="N1503" s="16">
        <v>0.26597222222222222</v>
      </c>
      <c r="O1503" s="6">
        <v>360.45</v>
      </c>
      <c r="P1503" s="1">
        <v>7.8479999999999999</v>
      </c>
      <c r="Q1503" s="1">
        <v>2.31</v>
      </c>
      <c r="R1503" s="1">
        <v>0.51</v>
      </c>
      <c r="S1503" s="10">
        <v>-6.8</v>
      </c>
      <c r="T1503" s="10">
        <v>72.87</v>
      </c>
      <c r="U1503" s="10">
        <v>22.32</v>
      </c>
      <c r="V1503" s="12">
        <v>5</v>
      </c>
      <c r="W1503" s="10">
        <v>30</v>
      </c>
      <c r="X1503" s="12">
        <v>5</v>
      </c>
      <c r="Y1503" s="10">
        <v>49.77</v>
      </c>
      <c r="Z1503" s="12">
        <v>5</v>
      </c>
      <c r="AA1503" s="10">
        <v>153</v>
      </c>
      <c r="AB1503" s="6">
        <v>6</v>
      </c>
      <c r="AD1503" s="2">
        <f t="shared" si="281"/>
        <v>0.93545959986764804</v>
      </c>
      <c r="AE1503" s="58">
        <f t="shared" si="282"/>
        <v>-0.37841297514368066</v>
      </c>
      <c r="AF1503" s="58">
        <f t="shared" si="283"/>
        <v>0.86223991630428987</v>
      </c>
      <c r="AG1503" s="57">
        <f t="shared" si="284"/>
        <v>-0.64371875904046783</v>
      </c>
      <c r="AH1503" s="59">
        <f t="shared" si="285"/>
        <v>1.9917742066629094</v>
      </c>
      <c r="AI1503" s="60">
        <f t="shared" si="286"/>
        <v>0.60735421806418943</v>
      </c>
    </row>
    <row r="1504" spans="2:35">
      <c r="B1504" s="11"/>
      <c r="E1504" s="27">
        <f t="shared" si="277"/>
        <v>5090359.1399732027</v>
      </c>
      <c r="F1504" s="27">
        <f t="shared" si="278"/>
        <v>7512038.7418282274</v>
      </c>
      <c r="G1504" s="37">
        <f t="shared" si="279"/>
        <v>6778810.5469092932</v>
      </c>
      <c r="H1504" s="37">
        <f t="shared" si="280"/>
        <v>6775117.2981161997</v>
      </c>
      <c r="I1504" s="30"/>
      <c r="J1504" s="31"/>
      <c r="K1504" s="10">
        <f t="shared" si="287"/>
        <v>361.48500000000001</v>
      </c>
      <c r="L1504" s="10">
        <f t="shared" si="288"/>
        <v>361.66200000000003</v>
      </c>
      <c r="M1504" s="8">
        <v>43198</v>
      </c>
      <c r="N1504" s="16">
        <v>0.2902777777777778</v>
      </c>
      <c r="O1504" s="6">
        <v>360.45</v>
      </c>
      <c r="P1504" s="1">
        <v>7.8479999999999999</v>
      </c>
      <c r="Q1504" s="1">
        <v>2.38</v>
      </c>
      <c r="R1504" s="1">
        <v>0.49</v>
      </c>
      <c r="S1504" s="10">
        <v>-7.3</v>
      </c>
      <c r="T1504" s="10">
        <v>72.78</v>
      </c>
      <c r="U1504" s="10">
        <v>22.02</v>
      </c>
      <c r="V1504" s="12">
        <v>5</v>
      </c>
      <c r="W1504" s="10">
        <v>30</v>
      </c>
      <c r="X1504" s="12">
        <v>5</v>
      </c>
      <c r="Y1504" s="10">
        <v>50.07</v>
      </c>
      <c r="Z1504" s="12">
        <v>5</v>
      </c>
      <c r="AA1504" s="10">
        <v>177</v>
      </c>
      <c r="AB1504" s="6">
        <v>6</v>
      </c>
      <c r="AD1504" s="2">
        <f t="shared" si="281"/>
        <v>0.96274275755750205</v>
      </c>
      <c r="AE1504" s="58">
        <f t="shared" si="282"/>
        <v>-0.3641832796103065</v>
      </c>
      <c r="AF1504" s="58">
        <f t="shared" si="283"/>
        <v>0.84440147821259992</v>
      </c>
      <c r="AG1504" s="57">
        <f t="shared" si="284"/>
        <v>-0.73451015086061355</v>
      </c>
      <c r="AH1504" s="59">
        <f t="shared" si="285"/>
        <v>2.0096755181459875</v>
      </c>
      <c r="AI1504" s="60">
        <f t="shared" si="286"/>
        <v>0.59586392788227893</v>
      </c>
    </row>
    <row r="1505" spans="2:35">
      <c r="B1505" s="11"/>
      <c r="E1505" s="27">
        <f t="shared" si="277"/>
        <v>4621535.8068281002</v>
      </c>
      <c r="F1505" s="27">
        <f t="shared" si="278"/>
        <v>7805990.179658697</v>
      </c>
      <c r="G1505" s="37">
        <f t="shared" si="279"/>
        <v>6494498.316972754</v>
      </c>
      <c r="H1505" s="37">
        <f t="shared" si="280"/>
        <v>6929753.9739522208</v>
      </c>
      <c r="I1505" s="30"/>
      <c r="J1505" s="31"/>
      <c r="K1505" s="10">
        <f t="shared" si="287"/>
        <v>361.05749999999995</v>
      </c>
      <c r="L1505" s="10">
        <f t="shared" si="288"/>
        <v>361.20899999999995</v>
      </c>
      <c r="M1505" s="8">
        <v>43196</v>
      </c>
      <c r="N1505" s="16">
        <v>0.31666666666666665</v>
      </c>
      <c r="O1505" s="6">
        <v>360.3</v>
      </c>
      <c r="P1505" s="1">
        <v>7.8479999999999999</v>
      </c>
      <c r="Q1505" s="1">
        <v>2.5099999999999998</v>
      </c>
      <c r="R1505" s="1">
        <v>0.44</v>
      </c>
      <c r="S1505" s="10">
        <v>-2.9</v>
      </c>
      <c r="T1505" s="10">
        <v>72.599999999999994</v>
      </c>
      <c r="U1505" s="10">
        <v>22.05</v>
      </c>
      <c r="V1505" s="12">
        <v>5</v>
      </c>
      <c r="W1505" s="10">
        <v>0</v>
      </c>
      <c r="X1505" s="12">
        <v>3</v>
      </c>
      <c r="Y1505" s="10">
        <v>50.01</v>
      </c>
      <c r="Z1505" s="12">
        <v>5</v>
      </c>
      <c r="AA1505" s="10">
        <v>151.5</v>
      </c>
      <c r="AB1505" s="6">
        <v>6</v>
      </c>
      <c r="AD1505" s="2">
        <f t="shared" si="281"/>
        <v>1.0509990259249258</v>
      </c>
      <c r="AE1505" s="58">
        <f t="shared" si="282"/>
        <v>-0.33930138131963239</v>
      </c>
      <c r="AF1505" s="58">
        <f t="shared" si="283"/>
        <v>0.81282949118795145</v>
      </c>
      <c r="AG1505" s="57">
        <f t="shared" si="284"/>
        <v>-0.90000547644012974</v>
      </c>
      <c r="AH1505" s="59">
        <f t="shared" si="285"/>
        <v>2.0402020228817581</v>
      </c>
      <c r="AI1505" s="60">
        <f t="shared" si="286"/>
        <v>0.55584438659286584</v>
      </c>
    </row>
    <row r="1506" spans="2:35">
      <c r="B1506" s="11"/>
      <c r="E1506" s="27">
        <f t="shared" si="277"/>
        <v>4726600.200718388</v>
      </c>
      <c r="F1506" s="27">
        <f t="shared" si="278"/>
        <v>6636471.1415138617</v>
      </c>
      <c r="G1506" s="37">
        <f t="shared" si="279"/>
        <v>6066686.9781288477</v>
      </c>
      <c r="H1506" s="37">
        <f t="shared" si="280"/>
        <v>5995691.4234862113</v>
      </c>
      <c r="I1506" s="30"/>
      <c r="J1506" s="31"/>
      <c r="K1506" s="10">
        <f t="shared" si="287"/>
        <v>361.5675</v>
      </c>
      <c r="L1506" s="10">
        <f t="shared" si="288"/>
        <v>361.72200000000004</v>
      </c>
      <c r="M1506" s="8">
        <v>43196</v>
      </c>
      <c r="N1506" s="16">
        <v>0.90208333333333324</v>
      </c>
      <c r="O1506" s="6">
        <v>360.3</v>
      </c>
      <c r="P1506" s="1">
        <v>7.8479999999999999</v>
      </c>
      <c r="Q1506" s="1">
        <v>2.4700000000000002</v>
      </c>
      <c r="R1506" s="1">
        <v>0.6</v>
      </c>
      <c r="S1506" s="10">
        <v>1.5</v>
      </c>
      <c r="T1506" s="10">
        <v>73.349999999999994</v>
      </c>
      <c r="U1506" s="10">
        <v>22.32</v>
      </c>
      <c r="V1506" s="12">
        <v>5</v>
      </c>
      <c r="W1506" s="10">
        <v>99</v>
      </c>
      <c r="X1506" s="12">
        <v>5</v>
      </c>
      <c r="Y1506" s="10">
        <v>49.74</v>
      </c>
      <c r="Z1506" s="12">
        <v>5</v>
      </c>
      <c r="AA1506" s="10">
        <v>154.5</v>
      </c>
      <c r="AB1506" s="6">
        <v>6</v>
      </c>
      <c r="AD1506" s="2">
        <f t="shared" si="281"/>
        <v>0.83177787113977275</v>
      </c>
      <c r="AE1506" s="58">
        <f t="shared" si="282"/>
        <v>-0.34612829459045646</v>
      </c>
      <c r="AF1506" s="58">
        <f t="shared" si="283"/>
        <v>0.85744117259966091</v>
      </c>
      <c r="AG1506" s="57">
        <f t="shared" si="284"/>
        <v>-0.66795666377606966</v>
      </c>
      <c r="AH1506" s="59">
        <f t="shared" si="285"/>
        <v>2.1178796963211628</v>
      </c>
      <c r="AI1506" s="60">
        <f t="shared" si="286"/>
        <v>0.71853332763682065</v>
      </c>
    </row>
    <row r="1507" spans="2:35">
      <c r="B1507" s="11"/>
      <c r="E1507" s="27">
        <f t="shared" si="277"/>
        <v>5040620.8784275968</v>
      </c>
      <c r="F1507" s="27">
        <f t="shared" si="278"/>
        <v>7163247.2218021872</v>
      </c>
      <c r="G1507" s="37">
        <f t="shared" si="279"/>
        <v>6574372.1015326921</v>
      </c>
      <c r="H1507" s="37">
        <f t="shared" si="280"/>
        <v>6490008.9383307388</v>
      </c>
      <c r="I1507" s="30"/>
      <c r="J1507" s="31"/>
      <c r="K1507" s="10">
        <f t="shared" si="287"/>
        <v>357.8775</v>
      </c>
      <c r="L1507" s="10">
        <f t="shared" si="288"/>
        <v>358.02449999999999</v>
      </c>
      <c r="M1507" s="8">
        <v>43197</v>
      </c>
      <c r="N1507" s="16">
        <v>0.58680555555555558</v>
      </c>
      <c r="O1507" s="6">
        <v>360.3</v>
      </c>
      <c r="P1507" s="1">
        <v>7.8479999999999999</v>
      </c>
      <c r="Q1507" s="1">
        <v>2.37</v>
      </c>
      <c r="R1507" s="1">
        <v>0.52</v>
      </c>
      <c r="S1507" s="10">
        <v>-1.7</v>
      </c>
      <c r="T1507" s="10">
        <v>72.3</v>
      </c>
      <c r="U1507" s="10">
        <v>22.02</v>
      </c>
      <c r="V1507" s="12">
        <v>5</v>
      </c>
      <c r="W1507" s="10">
        <v>28.5</v>
      </c>
      <c r="X1507" s="12">
        <v>5</v>
      </c>
      <c r="Y1507" s="10">
        <v>49.38</v>
      </c>
      <c r="Z1507" s="12">
        <v>5</v>
      </c>
      <c r="AA1507" s="10">
        <v>147</v>
      </c>
      <c r="AB1507" s="6">
        <v>6</v>
      </c>
      <c r="AD1507" s="2">
        <f t="shared" si="281"/>
        <v>0.92801746157384502</v>
      </c>
      <c r="AE1507" s="58">
        <f t="shared" si="282"/>
        <v>-0.36488245931787888</v>
      </c>
      <c r="AF1507" s="58">
        <f t="shared" si="283"/>
        <v>0.85419602687720964</v>
      </c>
      <c r="AG1507" s="57">
        <f t="shared" si="284"/>
        <v>-0.68442452938832654</v>
      </c>
      <c r="AH1507" s="59">
        <f t="shared" si="285"/>
        <v>2.0244445836989868</v>
      </c>
      <c r="AI1507" s="60">
        <f t="shared" si="286"/>
        <v>0.62509467109024675</v>
      </c>
    </row>
    <row r="1508" spans="2:35">
      <c r="B1508" s="11"/>
      <c r="E1508" s="27">
        <f t="shared" si="277"/>
        <v>4844845.0504232896</v>
      </c>
      <c r="F1508" s="27">
        <f t="shared" si="278"/>
        <v>10122463.526675917</v>
      </c>
      <c r="G1508" s="37">
        <f t="shared" si="279"/>
        <v>7759910.0656508263</v>
      </c>
      <c r="H1508" s="37">
        <f t="shared" si="280"/>
        <v>8978866.8156643417</v>
      </c>
      <c r="I1508" s="30"/>
      <c r="J1508" s="31"/>
      <c r="K1508" s="10">
        <f t="shared" si="287"/>
        <v>361.16999999999996</v>
      </c>
      <c r="L1508" s="10">
        <f t="shared" si="288"/>
        <v>361.31999999999994</v>
      </c>
      <c r="M1508" s="8">
        <v>43197</v>
      </c>
      <c r="N1508" s="16">
        <v>0.64930555555555558</v>
      </c>
      <c r="O1508" s="6">
        <v>360.3</v>
      </c>
      <c r="P1508" s="1">
        <v>7.8479999999999999</v>
      </c>
      <c r="Q1508" s="1">
        <v>2.4300000000000002</v>
      </c>
      <c r="R1508" s="1">
        <v>0.24</v>
      </c>
      <c r="S1508" s="10">
        <v>-1</v>
      </c>
      <c r="T1508" s="10">
        <v>72.87</v>
      </c>
      <c r="U1508" s="10">
        <v>22.08</v>
      </c>
      <c r="V1508" s="12">
        <v>5</v>
      </c>
      <c r="W1508" s="10">
        <v>24</v>
      </c>
      <c r="X1508" s="12">
        <v>5</v>
      </c>
      <c r="Y1508" s="10">
        <v>49.98</v>
      </c>
      <c r="Z1508" s="12">
        <v>5</v>
      </c>
      <c r="AA1508" s="10">
        <v>150</v>
      </c>
      <c r="AB1508" s="6">
        <v>6</v>
      </c>
      <c r="AD1508" s="2">
        <f t="shared" si="281"/>
        <v>1.6245498084024432</v>
      </c>
      <c r="AE1508" s="58">
        <f t="shared" si="282"/>
        <v>-0.35334983350444871</v>
      </c>
      <c r="AF1508" s="58">
        <f t="shared" si="283"/>
        <v>0.76413796146454793</v>
      </c>
      <c r="AG1508" s="57">
        <f t="shared" si="284"/>
        <v>-1.1682822454776862</v>
      </c>
      <c r="AH1508" s="59">
        <f t="shared" si="285"/>
        <v>1.8568552463588512</v>
      </c>
      <c r="AI1508" s="60">
        <f t="shared" si="286"/>
        <v>0.32250723825840749</v>
      </c>
    </row>
    <row r="1509" spans="2:35">
      <c r="B1509" s="11"/>
      <c r="E1509" s="27">
        <f t="shared" si="277"/>
        <v>4783702.1988649713</v>
      </c>
      <c r="F1509" s="27">
        <f t="shared" si="278"/>
        <v>6291515.419456779</v>
      </c>
      <c r="G1509" s="37">
        <f t="shared" si="279"/>
        <v>5942412.2613719441</v>
      </c>
      <c r="H1509" s="37">
        <f t="shared" si="280"/>
        <v>5732897.1745892214</v>
      </c>
      <c r="I1509" s="30"/>
      <c r="J1509" s="31"/>
      <c r="K1509" s="10">
        <f t="shared" si="287"/>
        <v>361.185</v>
      </c>
      <c r="L1509" s="10">
        <f t="shared" si="288"/>
        <v>361.3365</v>
      </c>
      <c r="M1509" s="8">
        <v>43197</v>
      </c>
      <c r="N1509" s="15">
        <v>0.65</v>
      </c>
      <c r="O1509" s="6">
        <v>360.3</v>
      </c>
      <c r="P1509" s="1">
        <v>7.8479999999999999</v>
      </c>
      <c r="Q1509" s="1">
        <v>2.4500000000000002</v>
      </c>
      <c r="R1509" s="1">
        <v>0.66</v>
      </c>
      <c r="S1509" s="10">
        <v>-0.9</v>
      </c>
      <c r="T1509" s="10">
        <v>73.05</v>
      </c>
      <c r="U1509" s="10">
        <v>21.99</v>
      </c>
      <c r="V1509" s="12">
        <v>5</v>
      </c>
      <c r="W1509" s="10">
        <v>25.5</v>
      </c>
      <c r="X1509" s="12">
        <v>5</v>
      </c>
      <c r="Y1509" s="10">
        <v>50.07</v>
      </c>
      <c r="Z1509" s="12">
        <v>5</v>
      </c>
      <c r="AA1509" s="10">
        <v>151.5</v>
      </c>
      <c r="AB1509" s="6">
        <v>6</v>
      </c>
      <c r="AD1509" s="2">
        <f t="shared" si="281"/>
        <v>0.7725304415488301</v>
      </c>
      <c r="AE1509" s="58">
        <f t="shared" si="282"/>
        <v>-0.34968376144384861</v>
      </c>
      <c r="AF1509" s="58">
        <f t="shared" si="283"/>
        <v>0.8746389999563654</v>
      </c>
      <c r="AG1509" s="57">
        <f t="shared" si="284"/>
        <v>-0.58171161466099552</v>
      </c>
      <c r="AH1509" s="59">
        <f t="shared" si="285"/>
        <v>2.1428655498930955</v>
      </c>
      <c r="AI1509" s="60">
        <f t="shared" si="286"/>
        <v>0.77484546759834316</v>
      </c>
    </row>
    <row r="1510" spans="2:35">
      <c r="B1510" s="11"/>
      <c r="E1510" s="27">
        <f t="shared" si="277"/>
        <v>4786373.4298925903</v>
      </c>
      <c r="F1510" s="27">
        <f t="shared" si="278"/>
        <v>6955008.1145898839</v>
      </c>
      <c r="G1510" s="37">
        <f t="shared" si="279"/>
        <v>6266058.384449834</v>
      </c>
      <c r="H1510" s="37">
        <f t="shared" si="280"/>
        <v>6265918.4516340196</v>
      </c>
      <c r="I1510" s="30"/>
      <c r="J1510" s="31"/>
      <c r="K1510" s="10">
        <f t="shared" si="287"/>
        <v>362.83499999999998</v>
      </c>
      <c r="L1510" s="10">
        <f t="shared" si="288"/>
        <v>362.98649999999998</v>
      </c>
      <c r="M1510" s="8">
        <v>43197</v>
      </c>
      <c r="N1510" s="16">
        <v>0.70763888888888893</v>
      </c>
      <c r="O1510" s="6">
        <v>360.3</v>
      </c>
      <c r="P1510" s="1">
        <v>7.8479999999999999</v>
      </c>
      <c r="Q1510" s="1">
        <v>2.4500000000000002</v>
      </c>
      <c r="R1510" s="1">
        <v>0.55000000000000004</v>
      </c>
      <c r="S1510" s="10">
        <v>-1.6</v>
      </c>
      <c r="T1510" s="10">
        <v>73.650000000000006</v>
      </c>
      <c r="U1510" s="10">
        <v>22.23</v>
      </c>
      <c r="V1510" s="12">
        <v>5</v>
      </c>
      <c r="W1510" s="10">
        <v>25.5</v>
      </c>
      <c r="X1510" s="12">
        <v>5</v>
      </c>
      <c r="Y1510" s="10">
        <v>50.16</v>
      </c>
      <c r="Z1510" s="12">
        <v>5</v>
      </c>
      <c r="AA1510" s="10">
        <v>151.5</v>
      </c>
      <c r="AB1510" s="6">
        <v>6</v>
      </c>
      <c r="AD1510" s="2">
        <f t="shared" si="281"/>
        <v>0.88925589055594112</v>
      </c>
      <c r="AE1510" s="58">
        <f t="shared" si="282"/>
        <v>-0.3497179075520761</v>
      </c>
      <c r="AF1510" s="58">
        <f t="shared" si="283"/>
        <v>0.84867380962109773</v>
      </c>
      <c r="AG1510" s="57">
        <f t="shared" si="284"/>
        <v>-0.71259200100408693</v>
      </c>
      <c r="AH1510" s="59">
        <f t="shared" si="285"/>
        <v>2.0792508335716895</v>
      </c>
      <c r="AI1510" s="60">
        <f t="shared" si="286"/>
        <v>0.66545989874436196</v>
      </c>
    </row>
    <row r="1511" spans="2:35">
      <c r="B1511" s="11"/>
      <c r="E1511" s="27">
        <f t="shared" si="277"/>
        <v>4641419.6465944462</v>
      </c>
      <c r="F1511" s="27">
        <f t="shared" si="278"/>
        <v>6698894.065738108</v>
      </c>
      <c r="G1511" s="37">
        <f t="shared" si="279"/>
        <v>6026526.3291655015</v>
      </c>
      <c r="H1511" s="37">
        <f t="shared" si="280"/>
        <v>6027246.5072229011</v>
      </c>
      <c r="I1511" s="30"/>
      <c r="J1511" s="31"/>
      <c r="K1511" s="10">
        <f t="shared" si="287"/>
        <v>360.74250000000001</v>
      </c>
      <c r="L1511" s="10">
        <f t="shared" si="288"/>
        <v>360.89100000000002</v>
      </c>
      <c r="M1511" s="8">
        <v>43197</v>
      </c>
      <c r="N1511" s="16">
        <v>0.71111111111111114</v>
      </c>
      <c r="O1511" s="6">
        <v>360.3</v>
      </c>
      <c r="P1511" s="1">
        <v>7.8479999999999999</v>
      </c>
      <c r="Q1511" s="1">
        <v>2.5</v>
      </c>
      <c r="R1511" s="1">
        <v>0.59</v>
      </c>
      <c r="S1511" s="10">
        <v>-1.7</v>
      </c>
      <c r="T1511" s="10">
        <v>73.05</v>
      </c>
      <c r="U1511" s="10">
        <v>22.14</v>
      </c>
      <c r="V1511" s="12">
        <v>5</v>
      </c>
      <c r="W1511" s="10">
        <v>30</v>
      </c>
      <c r="X1511" s="12">
        <v>5</v>
      </c>
      <c r="Y1511" s="10">
        <v>49.83</v>
      </c>
      <c r="Z1511" s="12">
        <v>5</v>
      </c>
      <c r="AA1511" s="10">
        <v>148.5</v>
      </c>
      <c r="AB1511" s="6">
        <v>6</v>
      </c>
      <c r="AD1511" s="2">
        <f t="shared" si="281"/>
        <v>0.84256229376462577</v>
      </c>
      <c r="AE1511" s="58">
        <f t="shared" si="282"/>
        <v>-0.34090767673001199</v>
      </c>
      <c r="AF1511" s="58">
        <f t="shared" si="283"/>
        <v>0.85051151583761242</v>
      </c>
      <c r="AG1511" s="57">
        <f t="shared" si="284"/>
        <v>-0.70319801709412044</v>
      </c>
      <c r="AH1511" s="59">
        <f t="shared" si="285"/>
        <v>2.1262787895940307</v>
      </c>
      <c r="AI1511" s="60">
        <f t="shared" si="286"/>
        <v>0.71231454648503789</v>
      </c>
    </row>
    <row r="1512" spans="2:35">
      <c r="B1512" s="11"/>
      <c r="E1512" s="27">
        <f t="shared" si="277"/>
        <v>4878830.41596404</v>
      </c>
      <c r="F1512" s="27">
        <f t="shared" si="278"/>
        <v>7309394.1013865937</v>
      </c>
      <c r="G1512" s="37">
        <f t="shared" si="279"/>
        <v>6512995.7353794482</v>
      </c>
      <c r="H1512" s="37">
        <f t="shared" si="280"/>
        <v>6574706.7604216542</v>
      </c>
      <c r="I1512" s="30"/>
      <c r="J1512" s="31"/>
      <c r="K1512" s="10">
        <f t="shared" si="287"/>
        <v>358.49249999999995</v>
      </c>
      <c r="L1512" s="10">
        <f t="shared" si="288"/>
        <v>358.49549999999994</v>
      </c>
      <c r="M1512" s="8">
        <v>43197</v>
      </c>
      <c r="N1512" s="16">
        <v>0.71944444444444444</v>
      </c>
      <c r="O1512" s="6">
        <v>360.3</v>
      </c>
      <c r="P1512" s="1">
        <v>7.8479999999999999</v>
      </c>
      <c r="Q1512" s="1">
        <v>2.42</v>
      </c>
      <c r="R1512" s="1">
        <v>0.5</v>
      </c>
      <c r="S1512" s="10">
        <v>-1.7</v>
      </c>
      <c r="T1512" s="10">
        <v>72.569999999999993</v>
      </c>
      <c r="U1512" s="10">
        <v>21.99</v>
      </c>
      <c r="V1512" s="12">
        <v>5</v>
      </c>
      <c r="W1512" s="10">
        <v>25.5</v>
      </c>
      <c r="X1512" s="12">
        <v>5</v>
      </c>
      <c r="Y1512" s="10">
        <v>49.68</v>
      </c>
      <c r="Z1512" s="12">
        <v>5</v>
      </c>
      <c r="AA1512" s="10">
        <v>3</v>
      </c>
      <c r="AB1512" s="6">
        <v>6</v>
      </c>
      <c r="AD1512" s="2">
        <f t="shared" si="281"/>
        <v>0.95598406558840821</v>
      </c>
      <c r="AE1512" s="58">
        <f t="shared" si="282"/>
        <v>-0.35524977420252601</v>
      </c>
      <c r="AF1512" s="58">
        <f t="shared" si="283"/>
        <v>0.84087990358115883</v>
      </c>
      <c r="AG1512" s="57">
        <f t="shared" si="284"/>
        <v>-0.75266026718649992</v>
      </c>
      <c r="AH1512" s="59">
        <f t="shared" si="285"/>
        <v>2.0349293666664043</v>
      </c>
      <c r="AI1512" s="60">
        <f t="shared" si="286"/>
        <v>0.6105708004763728</v>
      </c>
    </row>
    <row r="1513" spans="2:35">
      <c r="B1513" s="11"/>
      <c r="E1513" s="27">
        <f t="shared" si="277"/>
        <v>5182429.5340513978</v>
      </c>
      <c r="F1513" s="27">
        <f t="shared" si="278"/>
        <v>7468504.6829121001</v>
      </c>
      <c r="G1513" s="37">
        <f t="shared" si="279"/>
        <v>6844723.3689444307</v>
      </c>
      <c r="H1513" s="37">
        <f t="shared" si="280"/>
        <v>6769416.4569156561</v>
      </c>
      <c r="I1513" s="30"/>
      <c r="J1513" s="31"/>
      <c r="K1513" s="10">
        <f t="shared" si="287"/>
        <v>361.91999999999996</v>
      </c>
      <c r="L1513" s="10">
        <f t="shared" si="288"/>
        <v>362.06849999999997</v>
      </c>
      <c r="M1513" s="8">
        <v>43197</v>
      </c>
      <c r="N1513" s="16">
        <v>0.7402777777777777</v>
      </c>
      <c r="O1513" s="6">
        <v>360.3</v>
      </c>
      <c r="P1513" s="1">
        <v>7.8479999999999999</v>
      </c>
      <c r="Q1513" s="1">
        <v>2.33</v>
      </c>
      <c r="R1513" s="1">
        <v>0.48</v>
      </c>
      <c r="S1513" s="10">
        <v>-2.2999999999999998</v>
      </c>
      <c r="T1513" s="10">
        <v>72.72</v>
      </c>
      <c r="U1513" s="10">
        <v>22.38</v>
      </c>
      <c r="V1513" s="12">
        <v>5</v>
      </c>
      <c r="W1513" s="10">
        <v>25.5</v>
      </c>
      <c r="X1513" s="12">
        <v>5</v>
      </c>
      <c r="Y1513" s="10">
        <v>49.83</v>
      </c>
      <c r="Z1513" s="12">
        <v>5</v>
      </c>
      <c r="AA1513" s="10">
        <v>148.5</v>
      </c>
      <c r="AB1513" s="6">
        <v>6</v>
      </c>
      <c r="AD1513" s="2">
        <f t="shared" si="281"/>
        <v>0.98543538884403281</v>
      </c>
      <c r="AE1513" s="58">
        <f t="shared" si="282"/>
        <v>-0.37305262263440842</v>
      </c>
      <c r="AF1513" s="58">
        <f t="shared" si="283"/>
        <v>0.85045412022002453</v>
      </c>
      <c r="AG1513" s="57">
        <f t="shared" si="284"/>
        <v>-0.70349110473192933</v>
      </c>
      <c r="AH1513" s="59">
        <f t="shared" si="285"/>
        <v>1.9815581001126574</v>
      </c>
      <c r="AI1513" s="60">
        <f t="shared" si="286"/>
        <v>0.57954924960933396</v>
      </c>
    </row>
    <row r="1514" spans="2:35">
      <c r="B1514" s="11"/>
      <c r="E1514" s="27">
        <f t="shared" si="277"/>
        <v>4790544.6250938568</v>
      </c>
      <c r="F1514" s="27">
        <f t="shared" si="278"/>
        <v>7391048.3957256852</v>
      </c>
      <c r="G1514" s="37">
        <f t="shared" si="279"/>
        <v>6472963.9297757791</v>
      </c>
      <c r="H1514" s="37">
        <f t="shared" si="280"/>
        <v>6622437.6534679001</v>
      </c>
      <c r="I1514" s="30"/>
      <c r="J1514" s="31"/>
      <c r="K1514" s="10">
        <f t="shared" si="287"/>
        <v>360.38250000000005</v>
      </c>
      <c r="L1514" s="10">
        <f t="shared" si="288"/>
        <v>360.52800000000002</v>
      </c>
      <c r="M1514" s="8">
        <v>43197</v>
      </c>
      <c r="N1514" s="16">
        <v>0.75624999999999998</v>
      </c>
      <c r="O1514" s="6">
        <v>360.3</v>
      </c>
      <c r="P1514" s="1">
        <v>7.8479999999999999</v>
      </c>
      <c r="Q1514" s="1">
        <v>2.4500000000000002</v>
      </c>
      <c r="R1514" s="1">
        <v>0.49</v>
      </c>
      <c r="S1514" s="10">
        <v>-2.2999999999999998</v>
      </c>
      <c r="T1514" s="10">
        <v>72.540000000000006</v>
      </c>
      <c r="U1514" s="10">
        <v>22.23</v>
      </c>
      <c r="V1514" s="12">
        <v>5</v>
      </c>
      <c r="W1514" s="10">
        <v>21</v>
      </c>
      <c r="X1514" s="12">
        <v>5</v>
      </c>
      <c r="Y1514" s="10">
        <v>49.68</v>
      </c>
      <c r="Z1514" s="12">
        <v>5</v>
      </c>
      <c r="AA1514" s="10">
        <v>145.5</v>
      </c>
      <c r="AB1514" s="6">
        <v>6</v>
      </c>
      <c r="AD1514" s="2">
        <f t="shared" si="281"/>
        <v>0.97027504663102282</v>
      </c>
      <c r="AE1514" s="58">
        <f t="shared" si="282"/>
        <v>-0.34977122756869317</v>
      </c>
      <c r="AF1514" s="58">
        <f t="shared" si="283"/>
        <v>0.83379079285413238</v>
      </c>
      <c r="AG1514" s="57">
        <f t="shared" si="284"/>
        <v>-0.78942904885808818</v>
      </c>
      <c r="AH1514" s="59">
        <f t="shared" si="285"/>
        <v>2.042787442492624</v>
      </c>
      <c r="AI1514" s="60">
        <f t="shared" si="286"/>
        <v>0.60344679484291897</v>
      </c>
    </row>
    <row r="1515" spans="2:35">
      <c r="B1515" s="11"/>
      <c r="E1515" s="27">
        <f t="shared" si="277"/>
        <v>4743873.355116996</v>
      </c>
      <c r="F1515" s="27">
        <f t="shared" si="278"/>
        <v>7118543.4896163465</v>
      </c>
      <c r="G1515" s="37">
        <f t="shared" si="279"/>
        <v>6303719.6714958251</v>
      </c>
      <c r="H1515" s="37">
        <f t="shared" si="280"/>
        <v>6387586.6951196967</v>
      </c>
      <c r="I1515" s="30"/>
      <c r="J1515" s="31"/>
      <c r="K1515" s="10">
        <f t="shared" si="287"/>
        <v>364.51499999999999</v>
      </c>
      <c r="L1515" s="10">
        <f t="shared" si="288"/>
        <v>364.66800000000001</v>
      </c>
      <c r="M1515" s="8">
        <v>43197</v>
      </c>
      <c r="N1515" s="16">
        <v>0.83263888888888893</v>
      </c>
      <c r="O1515" s="6">
        <v>360.3</v>
      </c>
      <c r="P1515" s="1">
        <v>7.8479999999999999</v>
      </c>
      <c r="Q1515" s="1">
        <v>2.4700000000000002</v>
      </c>
      <c r="R1515" s="1">
        <v>0.53</v>
      </c>
      <c r="S1515" s="10">
        <v>-3.7</v>
      </c>
      <c r="T1515" s="10">
        <v>73.319999999999993</v>
      </c>
      <c r="U1515" s="10">
        <v>22.47</v>
      </c>
      <c r="V1515" s="12">
        <v>5</v>
      </c>
      <c r="W1515" s="10">
        <v>30</v>
      </c>
      <c r="X1515" s="12">
        <v>5</v>
      </c>
      <c r="Y1515" s="10">
        <v>50.25</v>
      </c>
      <c r="Z1515" s="12">
        <v>5</v>
      </c>
      <c r="AA1515" s="10">
        <v>153</v>
      </c>
      <c r="AB1515" s="6">
        <v>6</v>
      </c>
      <c r="AD1515" s="2">
        <f t="shared" si="281"/>
        <v>0.91314927809629398</v>
      </c>
      <c r="AE1515" s="58">
        <f t="shared" si="282"/>
        <v>-0.34634730792023216</v>
      </c>
      <c r="AF1515" s="58">
        <f t="shared" si="283"/>
        <v>0.84070159599737437</v>
      </c>
      <c r="AG1515" s="57">
        <f t="shared" si="284"/>
        <v>-0.75358128112520839</v>
      </c>
      <c r="AH1515" s="59">
        <f t="shared" si="285"/>
        <v>2.076532942113515</v>
      </c>
      <c r="AI1515" s="60">
        <f t="shared" si="286"/>
        <v>0.64734231667354369</v>
      </c>
    </row>
    <row r="1516" spans="2:35">
      <c r="B1516" s="11"/>
      <c r="E1516" s="27">
        <f t="shared" si="277"/>
        <v>5337089.9891218971</v>
      </c>
      <c r="F1516" s="27">
        <f t="shared" si="278"/>
        <v>6654188.1330517391</v>
      </c>
      <c r="G1516" s="37">
        <f t="shared" si="279"/>
        <v>6503078.6749004088</v>
      </c>
      <c r="H1516" s="37">
        <f t="shared" si="280"/>
        <v>6144383.9858141365</v>
      </c>
      <c r="I1516" s="30"/>
      <c r="J1516" s="31"/>
      <c r="K1516" s="10">
        <f t="shared" si="287"/>
        <v>361.20749999999998</v>
      </c>
      <c r="L1516" s="10">
        <f t="shared" si="288"/>
        <v>361.35749999999996</v>
      </c>
      <c r="M1516" s="8">
        <v>43197</v>
      </c>
      <c r="N1516" s="16">
        <v>0.84930555555555554</v>
      </c>
      <c r="O1516" s="6">
        <v>360.3</v>
      </c>
      <c r="P1516" s="1">
        <v>7.8479999999999999</v>
      </c>
      <c r="Q1516" s="1">
        <v>2.29</v>
      </c>
      <c r="R1516" s="1">
        <v>0.6</v>
      </c>
      <c r="S1516" s="10">
        <v>-3.2</v>
      </c>
      <c r="T1516" s="10">
        <v>72.989999999999995</v>
      </c>
      <c r="U1516" s="10">
        <v>22.23</v>
      </c>
      <c r="V1516" s="12">
        <v>5</v>
      </c>
      <c r="W1516" s="10">
        <v>31.5</v>
      </c>
      <c r="X1516" s="12">
        <v>5</v>
      </c>
      <c r="Y1516" s="10">
        <v>49.83</v>
      </c>
      <c r="Z1516" s="12">
        <v>5</v>
      </c>
      <c r="AA1516" s="10">
        <v>150</v>
      </c>
      <c r="AB1516" s="6">
        <v>6</v>
      </c>
      <c r="AD1516" s="2">
        <f t="shared" si="281"/>
        <v>0.8308530993488854</v>
      </c>
      <c r="AE1516" s="58">
        <f t="shared" si="282"/>
        <v>-0.3816839682274169</v>
      </c>
      <c r="AF1516" s="58">
        <f t="shared" si="283"/>
        <v>0.89056675428283172</v>
      </c>
      <c r="AG1516" s="57">
        <f t="shared" si="284"/>
        <v>-0.50333521534697112</v>
      </c>
      <c r="AH1516" s="59">
        <f t="shared" si="285"/>
        <v>2.0393978673076845</v>
      </c>
      <c r="AI1516" s="60">
        <f t="shared" si="286"/>
        <v>0.69180671301500996</v>
      </c>
    </row>
    <row r="1517" spans="2:35">
      <c r="B1517" s="11"/>
      <c r="E1517" s="27">
        <f t="shared" si="277"/>
        <v>4803410.2972687325</v>
      </c>
      <c r="F1517" s="27">
        <f t="shared" si="278"/>
        <v>6981135.8911122624</v>
      </c>
      <c r="G1517" s="37">
        <f t="shared" si="279"/>
        <v>6290013.3125841701</v>
      </c>
      <c r="H1517" s="37">
        <f t="shared" si="280"/>
        <v>6288720.5411028191</v>
      </c>
      <c r="I1517" s="30"/>
      <c r="J1517" s="31"/>
      <c r="K1517" s="10">
        <f t="shared" si="287"/>
        <v>363.3075</v>
      </c>
      <c r="L1517" s="10">
        <f t="shared" si="288"/>
        <v>363.46050000000002</v>
      </c>
      <c r="M1517" s="8">
        <v>43197</v>
      </c>
      <c r="N1517" s="16">
        <v>0.86597222222222225</v>
      </c>
      <c r="O1517" s="6">
        <v>360.3</v>
      </c>
      <c r="P1517" s="1">
        <v>7.8479999999999999</v>
      </c>
      <c r="Q1517" s="1">
        <v>2.4500000000000002</v>
      </c>
      <c r="R1517" s="1">
        <v>0.55000000000000004</v>
      </c>
      <c r="S1517" s="10">
        <v>-3.7</v>
      </c>
      <c r="T1517" s="10">
        <v>73.05</v>
      </c>
      <c r="U1517" s="10">
        <v>22.35</v>
      </c>
      <c r="V1517" s="12">
        <v>5</v>
      </c>
      <c r="W1517" s="10">
        <v>28.5</v>
      </c>
      <c r="X1517" s="12">
        <v>5</v>
      </c>
      <c r="Y1517" s="10">
        <v>50.13</v>
      </c>
      <c r="Z1517" s="12">
        <v>5</v>
      </c>
      <c r="AA1517" s="10">
        <v>153</v>
      </c>
      <c r="AB1517" s="6">
        <v>6</v>
      </c>
      <c r="AD1517" s="2">
        <f t="shared" si="281"/>
        <v>0.88776812119870008</v>
      </c>
      <c r="AE1517" s="58">
        <f t="shared" si="282"/>
        <v>-0.34993568830981259</v>
      </c>
      <c r="AF1517" s="58">
        <f t="shared" si="283"/>
        <v>0.84860723254820769</v>
      </c>
      <c r="AG1517" s="57">
        <f t="shared" si="284"/>
        <v>-0.71293271128922975</v>
      </c>
      <c r="AH1517" s="59">
        <f t="shared" si="285"/>
        <v>2.079087719743109</v>
      </c>
      <c r="AI1517" s="60">
        <f t="shared" si="286"/>
        <v>0.66551210708113406</v>
      </c>
    </row>
    <row r="1518" spans="2:35">
      <c r="B1518" s="11"/>
      <c r="E1518" s="27">
        <f t="shared" si="277"/>
        <v>5022032.7943966622</v>
      </c>
      <c r="F1518" s="27">
        <f t="shared" si="278"/>
        <v>7308748.3429011945</v>
      </c>
      <c r="G1518" s="37">
        <f t="shared" si="279"/>
        <v>6625339.2996370494</v>
      </c>
      <c r="H1518" s="37">
        <f t="shared" si="280"/>
        <v>6598657.3605362028</v>
      </c>
      <c r="I1518" s="30"/>
      <c r="J1518" s="31"/>
      <c r="K1518" s="10">
        <f t="shared" si="287"/>
        <v>361.96500000000003</v>
      </c>
      <c r="L1518" s="10">
        <f t="shared" si="288"/>
        <v>362.11800000000005</v>
      </c>
      <c r="M1518" s="8">
        <v>43197</v>
      </c>
      <c r="N1518" s="16">
        <v>0.93611111111111101</v>
      </c>
      <c r="O1518" s="6">
        <v>360.3</v>
      </c>
      <c r="P1518" s="1">
        <v>7.8479999999999999</v>
      </c>
      <c r="Q1518" s="1">
        <v>2.39</v>
      </c>
      <c r="R1518" s="1">
        <v>0.51</v>
      </c>
      <c r="S1518" s="10">
        <v>-5.7</v>
      </c>
      <c r="T1518" s="10">
        <v>72.75</v>
      </c>
      <c r="U1518" s="10">
        <v>22.26</v>
      </c>
      <c r="V1518" s="12">
        <v>5</v>
      </c>
      <c r="W1518" s="10">
        <v>30</v>
      </c>
      <c r="X1518" s="12">
        <v>5</v>
      </c>
      <c r="Y1518" s="10">
        <v>49.95</v>
      </c>
      <c r="Z1518" s="12">
        <v>5</v>
      </c>
      <c r="AA1518" s="10">
        <v>153</v>
      </c>
      <c r="AB1518" s="6">
        <v>6</v>
      </c>
      <c r="AD1518" s="2">
        <f t="shared" si="281"/>
        <v>0.93727893479118496</v>
      </c>
      <c r="AE1518" s="58">
        <f t="shared" si="282"/>
        <v>-0.36158547469431346</v>
      </c>
      <c r="AF1518" s="58">
        <f t="shared" si="283"/>
        <v>0.84804825396668726</v>
      </c>
      <c r="AG1518" s="57">
        <f t="shared" si="284"/>
        <v>-0.71579435673427483</v>
      </c>
      <c r="AH1518" s="59">
        <f t="shared" si="285"/>
        <v>2.0268353269803825</v>
      </c>
      <c r="AI1518" s="60">
        <f t="shared" si="286"/>
        <v>0.6175179863895992</v>
      </c>
    </row>
    <row r="1519" spans="2:35">
      <c r="B1519" s="11"/>
      <c r="E1519" s="27">
        <f t="shared" si="277"/>
        <v>5077596.9710365674</v>
      </c>
      <c r="F1519" s="27">
        <f t="shared" si="278"/>
        <v>6990929.730808015</v>
      </c>
      <c r="G1519" s="37">
        <f t="shared" si="279"/>
        <v>6503929.4651581403</v>
      </c>
      <c r="H1519" s="37">
        <f t="shared" si="280"/>
        <v>6350678.4055720754</v>
      </c>
      <c r="I1519" s="30"/>
      <c r="J1519" s="31"/>
      <c r="K1519" s="10">
        <f t="shared" si="287"/>
        <v>361.2</v>
      </c>
      <c r="L1519" s="10">
        <f t="shared" si="288"/>
        <v>361.3485</v>
      </c>
      <c r="M1519" s="8">
        <v>43197</v>
      </c>
      <c r="N1519" s="16">
        <v>0.94374999999999998</v>
      </c>
      <c r="O1519" s="6">
        <v>360.3</v>
      </c>
      <c r="P1519" s="1">
        <v>7.8479999999999999</v>
      </c>
      <c r="Q1519" s="1">
        <v>2.38</v>
      </c>
      <c r="R1519" s="1">
        <v>0.56000000000000005</v>
      </c>
      <c r="S1519" s="10">
        <v>-6.8</v>
      </c>
      <c r="T1519" s="10">
        <v>72.569999999999993</v>
      </c>
      <c r="U1519" s="10">
        <v>22.47</v>
      </c>
      <c r="V1519" s="12">
        <v>5</v>
      </c>
      <c r="W1519" s="10">
        <v>31.5</v>
      </c>
      <c r="X1519" s="12">
        <v>5</v>
      </c>
      <c r="Y1519" s="10">
        <v>49.59</v>
      </c>
      <c r="Z1519" s="12">
        <v>5</v>
      </c>
      <c r="AA1519" s="10">
        <v>148.5</v>
      </c>
      <c r="AB1519" s="6">
        <v>6</v>
      </c>
      <c r="AD1519" s="2">
        <f t="shared" si="281"/>
        <v>0.87136739624593296</v>
      </c>
      <c r="AE1519" s="58">
        <f t="shared" si="282"/>
        <v>-0.36383590366466989</v>
      </c>
      <c r="AF1519" s="58">
        <f t="shared" si="283"/>
        <v>0.86254522670230083</v>
      </c>
      <c r="AG1519" s="57">
        <f t="shared" si="284"/>
        <v>-0.64218123857832365</v>
      </c>
      <c r="AH1519" s="59">
        <f t="shared" si="285"/>
        <v>2.0528576395514757</v>
      </c>
      <c r="AI1519" s="60">
        <f t="shared" si="286"/>
        <v>0.66666269075835194</v>
      </c>
    </row>
    <row r="1520" spans="2:35">
      <c r="B1520" s="11"/>
      <c r="E1520" s="27">
        <f t="shared" si="277"/>
        <v>5101171.5450233351</v>
      </c>
      <c r="F1520" s="27">
        <f t="shared" si="278"/>
        <v>6876985.4745508358</v>
      </c>
      <c r="G1520" s="37">
        <f t="shared" si="279"/>
        <v>6454432.6417600941</v>
      </c>
      <c r="H1520" s="37">
        <f t="shared" si="280"/>
        <v>6258785.1945782239</v>
      </c>
      <c r="I1520" s="30"/>
      <c r="J1520" s="31"/>
      <c r="K1520" s="10">
        <f t="shared" si="287"/>
        <v>361.1925</v>
      </c>
      <c r="L1520" s="10">
        <f t="shared" si="288"/>
        <v>361.34249999999997</v>
      </c>
      <c r="M1520" s="8">
        <v>43198</v>
      </c>
      <c r="N1520" s="16">
        <v>9.0972222222222218E-2</v>
      </c>
      <c r="O1520" s="6">
        <v>360.3</v>
      </c>
      <c r="P1520" s="1">
        <v>7.8479999999999999</v>
      </c>
      <c r="Q1520" s="1">
        <v>2.39</v>
      </c>
      <c r="R1520" s="1">
        <v>0.59</v>
      </c>
      <c r="S1520" s="10">
        <v>-9</v>
      </c>
      <c r="T1520" s="10">
        <v>73.02</v>
      </c>
      <c r="U1520" s="10">
        <v>22.44</v>
      </c>
      <c r="V1520" s="12">
        <v>5</v>
      </c>
      <c r="W1520" s="10">
        <v>28.5</v>
      </c>
      <c r="X1520" s="12">
        <v>5</v>
      </c>
      <c r="Y1520" s="10">
        <v>49.62</v>
      </c>
      <c r="Z1520" s="12">
        <v>5</v>
      </c>
      <c r="AA1520" s="10">
        <v>150</v>
      </c>
      <c r="AB1520" s="6">
        <v>6</v>
      </c>
      <c r="AD1520" s="2">
        <f t="shared" si="281"/>
        <v>0.83310892054757213</v>
      </c>
      <c r="AE1520" s="58">
        <f t="shared" si="282"/>
        <v>-0.36262249470087782</v>
      </c>
      <c r="AF1520" s="58">
        <f t="shared" si="283"/>
        <v>0.86822396121162948</v>
      </c>
      <c r="AG1520" s="57">
        <f t="shared" si="284"/>
        <v>-0.61368232689447644</v>
      </c>
      <c r="AH1520" s="59">
        <f t="shared" si="285"/>
        <v>2.0750552672957943</v>
      </c>
      <c r="AI1520" s="60">
        <f t="shared" si="286"/>
        <v>0.69778277466417404</v>
      </c>
    </row>
    <row r="1521" spans="2:35">
      <c r="B1521" s="11"/>
      <c r="E1521" s="27">
        <f t="shared" si="277"/>
        <v>5077029.4566925727</v>
      </c>
      <c r="F1521" s="27">
        <f t="shared" si="278"/>
        <v>7242860.6432531904</v>
      </c>
      <c r="G1521" s="37">
        <f t="shared" si="279"/>
        <v>6642912.8709803149</v>
      </c>
      <c r="H1521" s="37">
        <f t="shared" si="280"/>
        <v>6562075.5748657854</v>
      </c>
      <c r="I1521" s="30"/>
      <c r="J1521" s="31"/>
      <c r="K1521" s="10">
        <f t="shared" si="287"/>
        <v>362.4</v>
      </c>
      <c r="L1521" s="10">
        <f t="shared" si="288"/>
        <v>362.553</v>
      </c>
      <c r="M1521" s="8">
        <v>43197</v>
      </c>
      <c r="N1521" s="16">
        <v>0.53472222222222221</v>
      </c>
      <c r="O1521" s="6">
        <v>360.15</v>
      </c>
      <c r="P1521" s="1">
        <v>7.8479999999999999</v>
      </c>
      <c r="Q1521" s="1">
        <v>2.36</v>
      </c>
      <c r="R1521" s="1">
        <v>0.51</v>
      </c>
      <c r="S1521" s="10">
        <v>-2.2999999999999998</v>
      </c>
      <c r="T1521" s="10">
        <v>72.599999999999994</v>
      </c>
      <c r="U1521" s="10">
        <v>22.35</v>
      </c>
      <c r="V1521" s="12">
        <v>5</v>
      </c>
      <c r="W1521" s="10">
        <v>27</v>
      </c>
      <c r="X1521" s="12">
        <v>5</v>
      </c>
      <c r="Y1521" s="10">
        <v>49.95</v>
      </c>
      <c r="Z1521" s="12">
        <v>5</v>
      </c>
      <c r="AA1521" s="10">
        <v>153</v>
      </c>
      <c r="AB1521" s="6">
        <v>6</v>
      </c>
      <c r="AD1521" s="2">
        <f t="shared" si="281"/>
        <v>0.94111817074280957</v>
      </c>
      <c r="AE1521" s="58">
        <f t="shared" si="282"/>
        <v>-0.36673093752296382</v>
      </c>
      <c r="AF1521" s="58">
        <f t="shared" si="283"/>
        <v>0.85317139619312576</v>
      </c>
      <c r="AG1521" s="57">
        <f t="shared" si="284"/>
        <v>-0.68963713330116283</v>
      </c>
      <c r="AH1521" s="59">
        <f t="shared" si="285"/>
        <v>2.0134844950157764</v>
      </c>
      <c r="AI1521" s="60">
        <f t="shared" si="286"/>
        <v>0.61380990090317278</v>
      </c>
    </row>
    <row r="1522" spans="2:35">
      <c r="B1522" s="11"/>
      <c r="E1522" s="27">
        <f t="shared" si="277"/>
        <v>4558036.5948226955</v>
      </c>
      <c r="F1522" s="27">
        <f t="shared" si="278"/>
        <v>6826797.5458539352</v>
      </c>
      <c r="G1522" s="37">
        <f t="shared" si="279"/>
        <v>6012392.9580376185</v>
      </c>
      <c r="H1522" s="37">
        <f t="shared" si="280"/>
        <v>6112348.4971613502</v>
      </c>
      <c r="I1522" s="30"/>
      <c r="J1522" s="31"/>
      <c r="K1522" s="10">
        <f t="shared" si="287"/>
        <v>360.3075</v>
      </c>
      <c r="L1522" s="10">
        <f t="shared" si="288"/>
        <v>360.46050000000002</v>
      </c>
      <c r="M1522" s="8">
        <v>43197</v>
      </c>
      <c r="N1522" s="16">
        <v>0.53749999999999998</v>
      </c>
      <c r="O1522" s="6">
        <v>360.15</v>
      </c>
      <c r="P1522" s="1">
        <v>7.8479999999999999</v>
      </c>
      <c r="Q1522" s="1">
        <v>2.5299999999999998</v>
      </c>
      <c r="R1522" s="1">
        <v>0.56999999999999995</v>
      </c>
      <c r="S1522" s="10">
        <v>-1.8</v>
      </c>
      <c r="T1522" s="10">
        <v>72.42</v>
      </c>
      <c r="U1522" s="10">
        <v>22.26</v>
      </c>
      <c r="V1522" s="12">
        <v>5</v>
      </c>
      <c r="W1522" s="10">
        <v>28.5</v>
      </c>
      <c r="X1522" s="12">
        <v>5</v>
      </c>
      <c r="Y1522" s="10">
        <v>49.62</v>
      </c>
      <c r="Z1522" s="12">
        <v>5</v>
      </c>
      <c r="AA1522" s="10">
        <v>153</v>
      </c>
      <c r="AB1522" s="6">
        <v>6</v>
      </c>
      <c r="AD1522" s="2">
        <f t="shared" si="281"/>
        <v>0.86489427835888288</v>
      </c>
      <c r="AE1522" s="58">
        <f t="shared" si="282"/>
        <v>-0.33566982472679718</v>
      </c>
      <c r="AF1522" s="58">
        <f t="shared" si="283"/>
        <v>0.8414787098667792</v>
      </c>
      <c r="AG1522" s="57">
        <f t="shared" si="284"/>
        <v>-0.74956867572107488</v>
      </c>
      <c r="AH1522" s="59">
        <f t="shared" si="285"/>
        <v>2.1289411359629513</v>
      </c>
      <c r="AI1522" s="60">
        <f t="shared" si="286"/>
        <v>0.69555539455474957</v>
      </c>
    </row>
    <row r="1523" spans="2:35">
      <c r="B1523" s="11"/>
      <c r="E1523" s="27">
        <f t="shared" si="277"/>
        <v>4816573.5831737285</v>
      </c>
      <c r="F1523" s="27">
        <f t="shared" si="278"/>
        <v>7165532.5913261361</v>
      </c>
      <c r="G1523" s="37">
        <f t="shared" si="279"/>
        <v>6390484.0826131282</v>
      </c>
      <c r="H1523" s="37">
        <f t="shared" si="280"/>
        <v>6443460.6428133668</v>
      </c>
      <c r="I1523" s="30"/>
      <c r="J1523" s="31"/>
      <c r="K1523" s="10">
        <f t="shared" si="287"/>
        <v>361.46999999999997</v>
      </c>
      <c r="L1523" s="10">
        <f t="shared" si="288"/>
        <v>361.61849999999998</v>
      </c>
      <c r="M1523" s="8">
        <v>43197</v>
      </c>
      <c r="N1523" s="16">
        <v>0.54791666666666672</v>
      </c>
      <c r="O1523" s="6">
        <v>360.15</v>
      </c>
      <c r="P1523" s="1">
        <v>7.8479999999999999</v>
      </c>
      <c r="Q1523" s="1">
        <v>2.44</v>
      </c>
      <c r="R1523" s="1">
        <v>0.52</v>
      </c>
      <c r="S1523" s="10">
        <v>-1.8</v>
      </c>
      <c r="T1523" s="10">
        <v>72.81</v>
      </c>
      <c r="U1523" s="10">
        <v>21.96</v>
      </c>
      <c r="V1523" s="12">
        <v>5</v>
      </c>
      <c r="W1523" s="10">
        <v>25.5</v>
      </c>
      <c r="X1523" s="12">
        <v>5</v>
      </c>
      <c r="Y1523" s="10">
        <v>50.16</v>
      </c>
      <c r="Z1523" s="12">
        <v>5</v>
      </c>
      <c r="AA1523" s="10">
        <v>148.5</v>
      </c>
      <c r="AB1523" s="6">
        <v>6</v>
      </c>
      <c r="AD1523" s="2">
        <f t="shared" si="281"/>
        <v>0.92767311760100668</v>
      </c>
      <c r="AE1523" s="58">
        <f t="shared" si="282"/>
        <v>-0.35136672607425523</v>
      </c>
      <c r="AF1523" s="58">
        <f t="shared" si="283"/>
        <v>0.84273395006097207</v>
      </c>
      <c r="AG1523" s="57">
        <f t="shared" si="284"/>
        <v>-0.74309509903199567</v>
      </c>
      <c r="AH1523" s="59">
        <f t="shared" si="285"/>
        <v>2.0562708381487718</v>
      </c>
      <c r="AI1523" s="60">
        <f t="shared" si="286"/>
        <v>0.63359662255065585</v>
      </c>
    </row>
    <row r="1524" spans="2:35">
      <c r="B1524" s="11"/>
      <c r="E1524" s="27">
        <f t="shared" si="277"/>
        <v>5039981.2893084977</v>
      </c>
      <c r="F1524" s="27">
        <f t="shared" si="278"/>
        <v>7311752.693157197</v>
      </c>
      <c r="G1524" s="37">
        <f t="shared" si="279"/>
        <v>6648784.5417765044</v>
      </c>
      <c r="H1524" s="37">
        <f t="shared" si="280"/>
        <v>6610803.8067254703</v>
      </c>
      <c r="I1524" s="30"/>
      <c r="J1524" s="31"/>
      <c r="K1524" s="10">
        <f t="shared" si="287"/>
        <v>362.55</v>
      </c>
      <c r="L1524" s="10">
        <f t="shared" si="288"/>
        <v>362.70150000000001</v>
      </c>
      <c r="M1524" s="8">
        <v>43197</v>
      </c>
      <c r="N1524" s="16">
        <v>0.57847222222222217</v>
      </c>
      <c r="O1524" s="6">
        <v>360.15</v>
      </c>
      <c r="P1524" s="1">
        <v>7.8479999999999999</v>
      </c>
      <c r="Q1524" s="1">
        <v>2.37</v>
      </c>
      <c r="R1524" s="1">
        <v>0.5</v>
      </c>
      <c r="S1524" s="10">
        <v>-1.8</v>
      </c>
      <c r="T1524" s="10">
        <v>73.11</v>
      </c>
      <c r="U1524" s="10">
        <v>22.38</v>
      </c>
      <c r="V1524" s="12">
        <v>5</v>
      </c>
      <c r="W1524" s="10">
        <v>28.5</v>
      </c>
      <c r="X1524" s="12">
        <v>5</v>
      </c>
      <c r="Y1524" s="10">
        <v>49.95</v>
      </c>
      <c r="Z1524" s="12">
        <v>5</v>
      </c>
      <c r="AA1524" s="10">
        <v>151.5</v>
      </c>
      <c r="AB1524" s="6">
        <v>6</v>
      </c>
      <c r="AD1524" s="2">
        <f t="shared" si="281"/>
        <v>0.95562898578043853</v>
      </c>
      <c r="AE1524" s="58">
        <f t="shared" si="282"/>
        <v>-0.36469438778973029</v>
      </c>
      <c r="AF1524" s="58">
        <f t="shared" si="283"/>
        <v>0.84884532031395432</v>
      </c>
      <c r="AG1524" s="57">
        <f t="shared" si="284"/>
        <v>-0.71171441268787949</v>
      </c>
      <c r="AH1524" s="59">
        <f t="shared" si="285"/>
        <v>2.0117634091440717</v>
      </c>
      <c r="AI1524" s="60">
        <f t="shared" si="286"/>
        <v>0.60484131036282407</v>
      </c>
    </row>
    <row r="1525" spans="2:35">
      <c r="B1525" s="11"/>
      <c r="E1525" s="27">
        <f t="shared" si="277"/>
        <v>4556183.8649954787</v>
      </c>
      <c r="F1525" s="27">
        <f t="shared" si="278"/>
        <v>7162426.1275625313</v>
      </c>
      <c r="G1525" s="37">
        <f t="shared" si="279"/>
        <v>6156874.1438513435</v>
      </c>
      <c r="H1525" s="37">
        <f t="shared" si="280"/>
        <v>6385611.6818684191</v>
      </c>
      <c r="I1525" s="30"/>
      <c r="J1525" s="31"/>
      <c r="K1525" s="10">
        <f t="shared" si="287"/>
        <v>359.55</v>
      </c>
      <c r="L1525" s="10">
        <f t="shared" si="288"/>
        <v>359.70150000000001</v>
      </c>
      <c r="M1525" s="8">
        <v>43197</v>
      </c>
      <c r="N1525" s="16">
        <v>0.68611111111111101</v>
      </c>
      <c r="O1525" s="6">
        <v>360.15</v>
      </c>
      <c r="P1525" s="1">
        <v>7.8479999999999999</v>
      </c>
      <c r="Q1525" s="1">
        <v>2.5299999999999998</v>
      </c>
      <c r="R1525" s="1">
        <v>0.52</v>
      </c>
      <c r="S1525" s="10">
        <v>-1.4</v>
      </c>
      <c r="T1525" s="10">
        <v>72.72</v>
      </c>
      <c r="U1525" s="10">
        <v>22.17</v>
      </c>
      <c r="V1525" s="12">
        <v>5</v>
      </c>
      <c r="W1525" s="10">
        <v>28.5</v>
      </c>
      <c r="X1525" s="12">
        <v>5</v>
      </c>
      <c r="Y1525" s="10">
        <v>49.56</v>
      </c>
      <c r="Z1525" s="12">
        <v>5</v>
      </c>
      <c r="AA1525" s="10">
        <v>151.5</v>
      </c>
      <c r="AB1525" s="6">
        <v>6</v>
      </c>
      <c r="AD1525" s="2">
        <f t="shared" si="281"/>
        <v>0.92786005539294614</v>
      </c>
      <c r="AE1525" s="58">
        <f t="shared" si="282"/>
        <v>-0.33564690941703024</v>
      </c>
      <c r="AF1525" s="58">
        <f t="shared" si="283"/>
        <v>0.8298522448402168</v>
      </c>
      <c r="AG1525" s="57">
        <f t="shared" si="284"/>
        <v>-0.8099922685632831</v>
      </c>
      <c r="AH1525" s="59">
        <f t="shared" si="285"/>
        <v>2.0995261794457485</v>
      </c>
      <c r="AI1525" s="60">
        <f t="shared" si="286"/>
        <v>0.64343187330922347</v>
      </c>
    </row>
    <row r="1526" spans="2:35">
      <c r="B1526" s="11"/>
      <c r="E1526" s="27">
        <f t="shared" si="277"/>
        <v>5006178.7820413643</v>
      </c>
      <c r="F1526" s="27">
        <f t="shared" si="278"/>
        <v>7463917.5113034034</v>
      </c>
      <c r="G1526" s="37">
        <f t="shared" si="279"/>
        <v>6696978.8407924492</v>
      </c>
      <c r="H1526" s="37">
        <f t="shared" si="280"/>
        <v>6728466.7444934491</v>
      </c>
      <c r="I1526" s="30"/>
      <c r="J1526" s="31"/>
      <c r="K1526" s="10">
        <f t="shared" si="287"/>
        <v>358.65750000000003</v>
      </c>
      <c r="L1526" s="10">
        <f t="shared" si="288"/>
        <v>358.66200000000003</v>
      </c>
      <c r="M1526" s="8">
        <v>43197</v>
      </c>
      <c r="N1526" s="16">
        <v>0.72361111111111109</v>
      </c>
      <c r="O1526" s="6">
        <v>360.15</v>
      </c>
      <c r="P1526" s="1">
        <v>7.8479999999999999</v>
      </c>
      <c r="Q1526" s="1">
        <v>2.38</v>
      </c>
      <c r="R1526" s="1">
        <v>0.48</v>
      </c>
      <c r="S1526" s="10">
        <v>-1.7</v>
      </c>
      <c r="T1526" s="10">
        <v>72.930000000000007</v>
      </c>
      <c r="U1526" s="10">
        <v>21.78</v>
      </c>
      <c r="V1526" s="12">
        <v>5</v>
      </c>
      <c r="W1526" s="10">
        <v>27</v>
      </c>
      <c r="X1526" s="12">
        <v>5</v>
      </c>
      <c r="Y1526" s="10">
        <v>49.92</v>
      </c>
      <c r="Z1526" s="12">
        <v>5</v>
      </c>
      <c r="AA1526" s="10">
        <v>4.5</v>
      </c>
      <c r="AB1526" s="6">
        <v>6</v>
      </c>
      <c r="AD1526" s="2">
        <f t="shared" si="281"/>
        <v>0.98552696292865316</v>
      </c>
      <c r="AE1526" s="58">
        <f t="shared" si="282"/>
        <v>-0.36271762561413257</v>
      </c>
      <c r="AF1526" s="58">
        <f t="shared" si="283"/>
        <v>0.84191029626026437</v>
      </c>
      <c r="AG1526" s="57">
        <f t="shared" si="284"/>
        <v>-0.74734179182698179</v>
      </c>
      <c r="AH1526" s="59">
        <f t="shared" si="285"/>
        <v>2.003746505099429</v>
      </c>
      <c r="AI1526" s="60">
        <f t="shared" si="286"/>
        <v>0.58543059681065457</v>
      </c>
    </row>
    <row r="1527" spans="2:35">
      <c r="B1527" s="11"/>
      <c r="E1527" s="27">
        <f t="shared" si="277"/>
        <v>4878834.2492765337</v>
      </c>
      <c r="F1527" s="27">
        <f t="shared" si="278"/>
        <v>6827644.6518341182</v>
      </c>
      <c r="G1527" s="37">
        <f t="shared" si="279"/>
        <v>6278340.1717164256</v>
      </c>
      <c r="H1527" s="37">
        <f t="shared" si="280"/>
        <v>6182580.9374522176</v>
      </c>
      <c r="I1527" s="30"/>
      <c r="J1527" s="31"/>
      <c r="K1527" s="10">
        <f t="shared" si="287"/>
        <v>358.9425</v>
      </c>
      <c r="L1527" s="10">
        <f t="shared" si="288"/>
        <v>358.947</v>
      </c>
      <c r="M1527" s="8">
        <v>43197</v>
      </c>
      <c r="N1527" s="16">
        <v>0.72569444444444453</v>
      </c>
      <c r="O1527" s="6">
        <v>360.15</v>
      </c>
      <c r="P1527" s="1">
        <v>7.8479999999999999</v>
      </c>
      <c r="Q1527" s="1">
        <v>2.42</v>
      </c>
      <c r="R1527" s="1">
        <v>0.56999999999999995</v>
      </c>
      <c r="S1527" s="10">
        <v>-1.9</v>
      </c>
      <c r="T1527" s="10">
        <v>72.06</v>
      </c>
      <c r="U1527" s="10">
        <v>21.99</v>
      </c>
      <c r="V1527" s="12">
        <v>5</v>
      </c>
      <c r="W1527" s="10">
        <v>24</v>
      </c>
      <c r="X1527" s="12">
        <v>5</v>
      </c>
      <c r="Y1527" s="10">
        <v>49.77</v>
      </c>
      <c r="Z1527" s="12">
        <v>5</v>
      </c>
      <c r="AA1527" s="10">
        <v>4.5</v>
      </c>
      <c r="AB1527" s="6">
        <v>6</v>
      </c>
      <c r="AD1527" s="2">
        <f t="shared" si="281"/>
        <v>0.86484777363691623</v>
      </c>
      <c r="AE1527" s="58">
        <f t="shared" si="282"/>
        <v>-0.35507565130048224</v>
      </c>
      <c r="AF1527" s="58">
        <f t="shared" si="283"/>
        <v>0.85825674104792926</v>
      </c>
      <c r="AG1527" s="57">
        <f t="shared" si="284"/>
        <v>-0.66382776788410103</v>
      </c>
      <c r="AH1527" s="59">
        <f t="shared" si="285"/>
        <v>2.0769813133359887</v>
      </c>
      <c r="AI1527" s="60">
        <f t="shared" si="286"/>
        <v>0.68195800633755055</v>
      </c>
    </row>
    <row r="1528" spans="2:35">
      <c r="B1528" s="11"/>
      <c r="E1528" s="27">
        <f t="shared" si="277"/>
        <v>5326426.1647793408</v>
      </c>
      <c r="F1528" s="27">
        <f t="shared" si="278"/>
        <v>6704536.6909960238</v>
      </c>
      <c r="G1528" s="37">
        <f t="shared" si="279"/>
        <v>6526429.4336503772</v>
      </c>
      <c r="H1528" s="37">
        <f t="shared" si="280"/>
        <v>6182647.1949184844</v>
      </c>
      <c r="I1528" s="30"/>
      <c r="J1528" s="31"/>
      <c r="K1528" s="10">
        <f t="shared" si="287"/>
        <v>360.59999999999997</v>
      </c>
      <c r="L1528" s="10">
        <f t="shared" si="288"/>
        <v>360.60449999999997</v>
      </c>
      <c r="M1528" s="8">
        <v>43197</v>
      </c>
      <c r="N1528" s="16">
        <v>0.73125000000000007</v>
      </c>
      <c r="O1528" s="6">
        <v>360.15</v>
      </c>
      <c r="P1528" s="1">
        <v>7.8479999999999999</v>
      </c>
      <c r="Q1528" s="1">
        <v>2.29</v>
      </c>
      <c r="R1528" s="1">
        <v>0.59</v>
      </c>
      <c r="S1528" s="10">
        <v>-2.2000000000000002</v>
      </c>
      <c r="T1528" s="10">
        <v>72.900000000000006</v>
      </c>
      <c r="U1528" s="10">
        <v>22.47</v>
      </c>
      <c r="V1528" s="12">
        <v>5</v>
      </c>
      <c r="W1528" s="10">
        <v>25.5</v>
      </c>
      <c r="X1528" s="12">
        <v>5</v>
      </c>
      <c r="Y1528" s="10">
        <v>49.62</v>
      </c>
      <c r="Z1528" s="12">
        <v>5</v>
      </c>
      <c r="AA1528" s="10">
        <v>4.5</v>
      </c>
      <c r="AB1528" s="6">
        <v>6</v>
      </c>
      <c r="AD1528" s="2">
        <f t="shared" si="281"/>
        <v>0.84206022495384936</v>
      </c>
      <c r="AE1528" s="58">
        <f t="shared" si="282"/>
        <v>-0.38134897354332797</v>
      </c>
      <c r="AF1528" s="58">
        <f t="shared" si="283"/>
        <v>0.88775720995167451</v>
      </c>
      <c r="AG1528" s="57">
        <f t="shared" si="284"/>
        <v>-0.51705791873982232</v>
      </c>
      <c r="AH1528" s="59">
        <f t="shared" si="285"/>
        <v>2.0329640107893345</v>
      </c>
      <c r="AI1528" s="60">
        <f t="shared" si="286"/>
        <v>0.68242951777001037</v>
      </c>
    </row>
    <row r="1529" spans="2:35">
      <c r="B1529" s="11"/>
      <c r="E1529" s="27">
        <f t="shared" si="277"/>
        <v>5221146.1528646648</v>
      </c>
      <c r="F1529" s="27">
        <f t="shared" si="278"/>
        <v>6307291.9033424091</v>
      </c>
      <c r="G1529" s="37">
        <f t="shared" si="279"/>
        <v>6233388.7574138064</v>
      </c>
      <c r="H1529" s="37">
        <f t="shared" si="280"/>
        <v>5843699.2324188938</v>
      </c>
      <c r="I1529" s="30"/>
      <c r="J1529" s="31"/>
      <c r="K1529" s="10">
        <f t="shared" si="287"/>
        <v>361.03500000000003</v>
      </c>
      <c r="L1529" s="10">
        <f t="shared" si="288"/>
        <v>361.18350000000004</v>
      </c>
      <c r="M1529" s="8">
        <v>43197</v>
      </c>
      <c r="N1529" s="16">
        <v>0.81111111111111101</v>
      </c>
      <c r="O1529" s="6">
        <v>360.15</v>
      </c>
      <c r="P1529" s="1">
        <v>7.8479999999999999</v>
      </c>
      <c r="Q1529" s="1">
        <v>2.3199999999999998</v>
      </c>
      <c r="R1529" s="1">
        <v>0.66</v>
      </c>
      <c r="S1529" s="10">
        <v>-2.8</v>
      </c>
      <c r="T1529" s="10">
        <v>73.2</v>
      </c>
      <c r="U1529" s="10">
        <v>22.47</v>
      </c>
      <c r="V1529" s="12">
        <v>5</v>
      </c>
      <c r="W1529" s="10">
        <v>28.5</v>
      </c>
      <c r="X1529" s="12">
        <v>5</v>
      </c>
      <c r="Y1529" s="10">
        <v>49.56</v>
      </c>
      <c r="Z1529" s="12">
        <v>5</v>
      </c>
      <c r="AA1529" s="10">
        <v>148.5</v>
      </c>
      <c r="AB1529" s="6">
        <v>6</v>
      </c>
      <c r="AD1529" s="2">
        <f t="shared" si="281"/>
        <v>0.77158506154967554</v>
      </c>
      <c r="AE1529" s="58">
        <f t="shared" si="282"/>
        <v>-0.37499772453427305</v>
      </c>
      <c r="AF1529" s="58">
        <f t="shared" si="283"/>
        <v>0.89961418444175345</v>
      </c>
      <c r="AG1529" s="57">
        <f t="shared" si="284"/>
        <v>-0.45943705552749081</v>
      </c>
      <c r="AH1529" s="59">
        <f t="shared" si="285"/>
        <v>2.0871049079048678</v>
      </c>
      <c r="AI1529" s="60">
        <f t="shared" si="286"/>
        <v>0.75333412547455914</v>
      </c>
    </row>
    <row r="1530" spans="2:35">
      <c r="B1530" s="11"/>
      <c r="E1530" s="27">
        <f t="shared" si="277"/>
        <v>5217572.3221934298</v>
      </c>
      <c r="F1530" s="27">
        <f t="shared" si="278"/>
        <v>6402360.3916579969</v>
      </c>
      <c r="G1530" s="37">
        <f t="shared" si="279"/>
        <v>6282790.875873684</v>
      </c>
      <c r="H1530" s="37">
        <f t="shared" si="280"/>
        <v>5915580.3185046185</v>
      </c>
      <c r="I1530" s="30"/>
      <c r="J1530" s="31"/>
      <c r="K1530" s="10">
        <f t="shared" si="287"/>
        <v>360.15000000000003</v>
      </c>
      <c r="L1530" s="10">
        <f t="shared" si="288"/>
        <v>360.29850000000005</v>
      </c>
      <c r="M1530" s="8">
        <v>43197</v>
      </c>
      <c r="N1530" s="16">
        <v>0.89097222222222217</v>
      </c>
      <c r="O1530" s="6">
        <v>360.15</v>
      </c>
      <c r="P1530" s="1">
        <v>7.8479999999999999</v>
      </c>
      <c r="Q1530" s="1">
        <v>2.33</v>
      </c>
      <c r="R1530" s="1">
        <v>0.65</v>
      </c>
      <c r="S1530" s="10">
        <v>-5.2</v>
      </c>
      <c r="T1530" s="10">
        <v>73.62</v>
      </c>
      <c r="U1530" s="10">
        <v>22.08</v>
      </c>
      <c r="V1530" s="12">
        <v>5</v>
      </c>
      <c r="W1530" s="10">
        <v>31.5</v>
      </c>
      <c r="X1530" s="12">
        <v>5</v>
      </c>
      <c r="Y1530" s="10">
        <v>49.77</v>
      </c>
      <c r="Z1530" s="12">
        <v>5</v>
      </c>
      <c r="AA1530" s="10">
        <v>148.5</v>
      </c>
      <c r="AB1530" s="6">
        <v>6</v>
      </c>
      <c r="AD1530" s="2">
        <f t="shared" si="281"/>
        <v>0.77887884883323677</v>
      </c>
      <c r="AE1530" s="58">
        <f t="shared" si="282"/>
        <v>-0.37334029544814984</v>
      </c>
      <c r="AF1530" s="58">
        <f t="shared" si="283"/>
        <v>0.89496545867142763</v>
      </c>
      <c r="AG1530" s="57">
        <f t="shared" si="284"/>
        <v>-0.48193726022499084</v>
      </c>
      <c r="AH1530" s="59">
        <f t="shared" si="285"/>
        <v>2.0852695187044268</v>
      </c>
      <c r="AI1530" s="60">
        <f t="shared" si="286"/>
        <v>0.74577373251373369</v>
      </c>
    </row>
    <row r="1531" spans="2:35">
      <c r="B1531" s="11"/>
      <c r="E1531" s="27">
        <f t="shared" si="277"/>
        <v>4892100.4359652055</v>
      </c>
      <c r="F1531" s="27" t="e">
        <f t="shared" si="278"/>
        <v>#N/A</v>
      </c>
      <c r="G1531" s="37" t="e">
        <f t="shared" si="279"/>
        <v>#N/A</v>
      </c>
      <c r="H1531" s="37" t="e">
        <f t="shared" si="280"/>
        <v>#N/A</v>
      </c>
      <c r="I1531" s="30"/>
      <c r="J1531" s="31"/>
      <c r="K1531" s="10">
        <f t="shared" si="287"/>
        <v>360.86250000000001</v>
      </c>
      <c r="L1531" s="10">
        <f t="shared" si="288"/>
        <v>361.00799999999998</v>
      </c>
      <c r="M1531" s="8">
        <v>43197</v>
      </c>
      <c r="N1531" s="16">
        <v>0.97569444444444453</v>
      </c>
      <c r="O1531" s="6">
        <v>360.15</v>
      </c>
      <c r="P1531" s="1">
        <v>7.8479999999999999</v>
      </c>
      <c r="Q1531" s="1">
        <v>2.44</v>
      </c>
      <c r="R1531" s="1">
        <v>0</v>
      </c>
      <c r="S1531" s="10">
        <v>-7.2</v>
      </c>
      <c r="T1531" s="10">
        <v>73.11</v>
      </c>
      <c r="U1531" s="10">
        <v>22.35</v>
      </c>
      <c r="V1531" s="12">
        <v>5</v>
      </c>
      <c r="W1531" s="10">
        <v>27</v>
      </c>
      <c r="X1531" s="12">
        <v>5</v>
      </c>
      <c r="Y1531" s="10">
        <v>49.65</v>
      </c>
      <c r="Z1531" s="12">
        <v>5</v>
      </c>
      <c r="AA1531" s="10">
        <v>145.5</v>
      </c>
      <c r="AB1531" s="6">
        <v>6</v>
      </c>
      <c r="AD1531" s="2" t="e">
        <f t="shared" si="281"/>
        <v>#DIV/0!</v>
      </c>
      <c r="AE1531" s="58">
        <f t="shared" si="282"/>
        <v>-0.35233532887814745</v>
      </c>
      <c r="AF1531" s="58" t="e">
        <f t="shared" si="283"/>
        <v>#DIV/0!</v>
      </c>
      <c r="AG1531" s="57" t="str">
        <f t="shared" si="284"/>
        <v/>
      </c>
      <c r="AH1531" s="59" t="e">
        <f t="shared" si="285"/>
        <v>#N/A</v>
      </c>
      <c r="AI1531" s="60" t="e">
        <f t="shared" si="286"/>
        <v>#N/A</v>
      </c>
    </row>
    <row r="1532" spans="2:35">
      <c r="B1532" s="11"/>
      <c r="E1532" s="27">
        <f t="shared" si="277"/>
        <v>4954847.0208823532</v>
      </c>
      <c r="F1532" s="27">
        <f t="shared" si="278"/>
        <v>7073137.3371186703</v>
      </c>
      <c r="G1532" s="37">
        <f t="shared" si="279"/>
        <v>6448593.6330410969</v>
      </c>
      <c r="H1532" s="37">
        <f t="shared" si="280"/>
        <v>6388879.707026341</v>
      </c>
      <c r="I1532" s="30"/>
      <c r="J1532" s="31"/>
      <c r="K1532" s="10">
        <f t="shared" si="287"/>
        <v>360.90750000000003</v>
      </c>
      <c r="L1532" s="10">
        <f t="shared" si="288"/>
        <v>361.0575</v>
      </c>
      <c r="M1532" s="8">
        <v>43197</v>
      </c>
      <c r="N1532" s="16">
        <v>0.97638888888888886</v>
      </c>
      <c r="O1532" s="6">
        <v>360.15</v>
      </c>
      <c r="P1532" s="1">
        <v>7.8479999999999999</v>
      </c>
      <c r="Q1532" s="1">
        <v>2.42</v>
      </c>
      <c r="R1532" s="1">
        <v>0.55000000000000004</v>
      </c>
      <c r="S1532" s="10">
        <v>-7.2</v>
      </c>
      <c r="T1532" s="10">
        <v>73.14</v>
      </c>
      <c r="U1532" s="10">
        <v>22.14</v>
      </c>
      <c r="V1532" s="12">
        <v>5</v>
      </c>
      <c r="W1532" s="10">
        <v>31.5</v>
      </c>
      <c r="X1532" s="12">
        <v>5</v>
      </c>
      <c r="Y1532" s="10">
        <v>49.86</v>
      </c>
      <c r="Z1532" s="12">
        <v>5</v>
      </c>
      <c r="AA1532" s="10">
        <v>150</v>
      </c>
      <c r="AB1532" s="6">
        <v>6</v>
      </c>
      <c r="AD1532" s="2">
        <f t="shared" si="281"/>
        <v>0.88232956187355538</v>
      </c>
      <c r="AE1532" s="58">
        <f t="shared" si="282"/>
        <v>-0.35605854230973788</v>
      </c>
      <c r="AF1532" s="58">
        <f t="shared" si="283"/>
        <v>0.85307502175761607</v>
      </c>
      <c r="AG1532" s="57">
        <f t="shared" si="284"/>
        <v>-0.6901277410485851</v>
      </c>
      <c r="AH1532" s="59">
        <f t="shared" si="285"/>
        <v>2.064441552653431</v>
      </c>
      <c r="AI1532" s="60">
        <f t="shared" si="286"/>
        <v>0.66202663659505467</v>
      </c>
    </row>
    <row r="1533" spans="2:35">
      <c r="B1533" s="11"/>
      <c r="E1533" s="27">
        <f t="shared" si="277"/>
        <v>4876462.324880667</v>
      </c>
      <c r="F1533" s="27">
        <f t="shared" si="278"/>
        <v>7587178.8060774272</v>
      </c>
      <c r="G1533" s="37">
        <f t="shared" si="279"/>
        <v>6619842.4152509989</v>
      </c>
      <c r="H1533" s="37">
        <f t="shared" si="280"/>
        <v>6783842.77967434</v>
      </c>
      <c r="I1533" s="30"/>
      <c r="J1533" s="31"/>
      <c r="K1533" s="10">
        <f t="shared" si="287"/>
        <v>361.065</v>
      </c>
      <c r="L1533" s="10">
        <f t="shared" si="288"/>
        <v>361.2165</v>
      </c>
      <c r="M1533" s="8">
        <v>43198</v>
      </c>
      <c r="N1533" s="16">
        <v>8.6111111111111124E-2</v>
      </c>
      <c r="O1533" s="6">
        <v>360.15</v>
      </c>
      <c r="P1533" s="1">
        <v>7.8479999999999999</v>
      </c>
      <c r="Q1533" s="1">
        <v>2.46</v>
      </c>
      <c r="R1533" s="1">
        <v>0.49</v>
      </c>
      <c r="S1533" s="10">
        <v>-9</v>
      </c>
      <c r="T1533" s="10">
        <v>73.14</v>
      </c>
      <c r="U1533" s="10">
        <v>22.2</v>
      </c>
      <c r="V1533" s="12">
        <v>5</v>
      </c>
      <c r="W1533" s="10">
        <v>31.5</v>
      </c>
      <c r="X1533" s="12">
        <v>5</v>
      </c>
      <c r="Y1533" s="10">
        <v>49.83</v>
      </c>
      <c r="Z1533" s="12">
        <v>5</v>
      </c>
      <c r="AA1533" s="10">
        <v>151.5</v>
      </c>
      <c r="AB1533" s="6">
        <v>6</v>
      </c>
      <c r="AD1533" s="2">
        <f t="shared" si="281"/>
        <v>0.9575425353494611</v>
      </c>
      <c r="AE1533" s="58">
        <f t="shared" si="282"/>
        <v>-0.34927189176652063</v>
      </c>
      <c r="AF1533" s="58">
        <f t="shared" si="283"/>
        <v>0.83154652223969827</v>
      </c>
      <c r="AG1533" s="57">
        <f t="shared" si="284"/>
        <v>-0.80113448444710511</v>
      </c>
      <c r="AH1533" s="59">
        <f t="shared" si="285"/>
        <v>2.0456044447096575</v>
      </c>
      <c r="AI1533" s="60">
        <f t="shared" si="286"/>
        <v>0.60507544444077033</v>
      </c>
    </row>
    <row r="1534" spans="2:35">
      <c r="B1534" s="11"/>
      <c r="E1534" s="27">
        <f t="shared" si="277"/>
        <v>4735737.3806733852</v>
      </c>
      <c r="F1534" s="27">
        <f t="shared" si="278"/>
        <v>12470954.893367101</v>
      </c>
      <c r="G1534" s="37">
        <f t="shared" si="279"/>
        <v>8606882.0547067896</v>
      </c>
      <c r="H1534" s="37">
        <f t="shared" si="280"/>
        <v>11132206.380704131</v>
      </c>
      <c r="I1534" s="30"/>
      <c r="J1534" s="31"/>
      <c r="K1534" s="10">
        <f t="shared" si="287"/>
        <v>361.03500000000003</v>
      </c>
      <c r="L1534" s="10">
        <f t="shared" si="288"/>
        <v>361.18200000000002</v>
      </c>
      <c r="M1534" s="8">
        <v>43198</v>
      </c>
      <c r="N1534" s="16">
        <v>0.1013888888888889</v>
      </c>
      <c r="O1534" s="6">
        <v>360.15</v>
      </c>
      <c r="P1534" s="1">
        <v>7.8479999999999999</v>
      </c>
      <c r="Q1534" s="1">
        <v>2.4700000000000002</v>
      </c>
      <c r="R1534" s="1">
        <v>0.13</v>
      </c>
      <c r="S1534" s="10">
        <v>-3</v>
      </c>
      <c r="T1534" s="10">
        <v>72.599999999999994</v>
      </c>
      <c r="U1534" s="10">
        <v>22.5</v>
      </c>
      <c r="V1534" s="12">
        <v>5</v>
      </c>
      <c r="W1534" s="10">
        <v>30</v>
      </c>
      <c r="X1534" s="12">
        <v>5</v>
      </c>
      <c r="Y1534" s="10">
        <v>49.53</v>
      </c>
      <c r="Z1534" s="12">
        <v>5</v>
      </c>
      <c r="AA1534" s="10">
        <v>147</v>
      </c>
      <c r="AB1534" s="6">
        <v>6</v>
      </c>
      <c r="AD1534" s="2">
        <f t="shared" si="281"/>
        <v>2.4336340452333505</v>
      </c>
      <c r="AE1534" s="58">
        <f t="shared" si="282"/>
        <v>-0.34607501226225179</v>
      </c>
      <c r="AF1534" s="58">
        <f t="shared" si="283"/>
        <v>0.716911183919967</v>
      </c>
      <c r="AG1534" s="57">
        <f t="shared" si="284"/>
        <v>-1.4453464450329065</v>
      </c>
      <c r="AH1534" s="59">
        <f t="shared" si="285"/>
        <v>1.7707706242823185</v>
      </c>
      <c r="AI1534" s="60">
        <f t="shared" si="286"/>
        <v>0.18619927978659256</v>
      </c>
    </row>
    <row r="1535" spans="2:35">
      <c r="B1535" s="11"/>
      <c r="E1535" s="27">
        <f t="shared" si="277"/>
        <v>5101489.2593355831</v>
      </c>
      <c r="F1535" s="27">
        <f t="shared" si="278"/>
        <v>7066138.8217770904</v>
      </c>
      <c r="G1535" s="37">
        <f t="shared" si="279"/>
        <v>6566637.3139883988</v>
      </c>
      <c r="H1535" s="37">
        <f t="shared" si="280"/>
        <v>6421006.0321407607</v>
      </c>
      <c r="I1535" s="30"/>
      <c r="J1535" s="31"/>
      <c r="K1535" s="10">
        <f t="shared" si="287"/>
        <v>361.04250000000002</v>
      </c>
      <c r="L1535" s="10">
        <f t="shared" si="288"/>
        <v>361.1925</v>
      </c>
      <c r="M1535" s="8">
        <v>43198</v>
      </c>
      <c r="N1535" s="16">
        <v>0.15416666666666667</v>
      </c>
      <c r="O1535" s="6">
        <v>360.15</v>
      </c>
      <c r="P1535" s="1">
        <v>7.8479999999999999</v>
      </c>
      <c r="Q1535" s="1">
        <v>2.36</v>
      </c>
      <c r="R1535" s="1">
        <v>0.54</v>
      </c>
      <c r="S1535" s="10">
        <v>-4.5</v>
      </c>
      <c r="T1535" s="10">
        <v>73.05</v>
      </c>
      <c r="U1535" s="10">
        <v>22.29</v>
      </c>
      <c r="V1535" s="12">
        <v>5</v>
      </c>
      <c r="W1535" s="10">
        <v>28.5</v>
      </c>
      <c r="X1535" s="12">
        <v>5</v>
      </c>
      <c r="Y1535" s="10">
        <v>49.74</v>
      </c>
      <c r="Z1535" s="12">
        <v>5</v>
      </c>
      <c r="AA1535" s="10">
        <v>150</v>
      </c>
      <c r="AB1535" s="6">
        <v>6</v>
      </c>
      <c r="AD1535" s="2">
        <f t="shared" si="281"/>
        <v>0.89907454999153935</v>
      </c>
      <c r="AE1535" s="58">
        <f t="shared" si="282"/>
        <v>-0.3670552585493897</v>
      </c>
      <c r="AF1535" s="58">
        <f t="shared" si="283"/>
        <v>0.86094464104147717</v>
      </c>
      <c r="AG1535" s="57">
        <f t="shared" si="284"/>
        <v>-0.65024772893790139</v>
      </c>
      <c r="AH1535" s="59">
        <f t="shared" si="285"/>
        <v>2.0318293528578861</v>
      </c>
      <c r="AI1535" s="60">
        <f t="shared" si="286"/>
        <v>0.64404844012967555</v>
      </c>
    </row>
    <row r="1536" spans="2:35">
      <c r="B1536" s="11"/>
      <c r="E1536" s="27">
        <f t="shared" si="277"/>
        <v>5247066.4851795062</v>
      </c>
      <c r="F1536" s="27">
        <f t="shared" si="278"/>
        <v>7469357.7734419079</v>
      </c>
      <c r="G1536" s="37">
        <f t="shared" si="279"/>
        <v>6878915.6104745436</v>
      </c>
      <c r="H1536" s="37">
        <f t="shared" si="280"/>
        <v>6771176.3940524589</v>
      </c>
      <c r="I1536" s="30"/>
      <c r="J1536" s="31"/>
      <c r="K1536" s="10">
        <f t="shared" si="287"/>
        <v>361.1925</v>
      </c>
      <c r="L1536" s="10">
        <f t="shared" si="288"/>
        <v>361.3725</v>
      </c>
      <c r="M1536" s="8">
        <v>43198</v>
      </c>
      <c r="N1536" s="16">
        <v>0.29722222222222222</v>
      </c>
      <c r="O1536" s="6">
        <v>360.15</v>
      </c>
      <c r="P1536" s="1">
        <v>7.8479999999999999</v>
      </c>
      <c r="Q1536" s="1">
        <v>2.34</v>
      </c>
      <c r="R1536" s="1">
        <v>0.5</v>
      </c>
      <c r="S1536" s="10">
        <v>-8.1</v>
      </c>
      <c r="T1536" s="10">
        <v>73.14</v>
      </c>
      <c r="U1536" s="10">
        <v>22.47</v>
      </c>
      <c r="V1536" s="12">
        <v>5</v>
      </c>
      <c r="W1536" s="10">
        <v>28.5</v>
      </c>
      <c r="X1536" s="12">
        <v>5</v>
      </c>
      <c r="Y1536" s="10">
        <v>49.56</v>
      </c>
      <c r="Z1536" s="12">
        <v>5</v>
      </c>
      <c r="AA1536" s="10">
        <v>180</v>
      </c>
      <c r="AB1536" s="6">
        <v>6</v>
      </c>
      <c r="AD1536" s="2">
        <f t="shared" si="281"/>
        <v>0.94576541038834128</v>
      </c>
      <c r="AE1536" s="58">
        <f t="shared" si="282"/>
        <v>-0.37213923996778908</v>
      </c>
      <c r="AF1536" s="58">
        <f t="shared" si="283"/>
        <v>0.85364426177822172</v>
      </c>
      <c r="AG1536" s="57">
        <f t="shared" si="284"/>
        <v>-0.68723074666433792</v>
      </c>
      <c r="AH1536" s="59">
        <f t="shared" si="285"/>
        <v>1.9975275725610386</v>
      </c>
      <c r="AI1536" s="60">
        <f t="shared" si="286"/>
        <v>0.60144106722459267</v>
      </c>
    </row>
    <row r="1537" spans="2:35">
      <c r="B1537" s="11"/>
      <c r="E1537" s="27">
        <f t="shared" si="277"/>
        <v>5553216.5396143328</v>
      </c>
      <c r="F1537" s="27">
        <f t="shared" si="278"/>
        <v>6910331.5986784426</v>
      </c>
      <c r="G1537" s="37">
        <f t="shared" si="279"/>
        <v>6773028.0869030124</v>
      </c>
      <c r="H1537" s="37">
        <f t="shared" si="280"/>
        <v>6389108.7061183611</v>
      </c>
      <c r="I1537" s="30"/>
      <c r="J1537" s="31"/>
      <c r="K1537" s="10">
        <f t="shared" si="287"/>
        <v>361.23</v>
      </c>
      <c r="L1537" s="10">
        <f t="shared" si="288"/>
        <v>361.416</v>
      </c>
      <c r="M1537" s="8">
        <v>43198</v>
      </c>
      <c r="N1537" s="16">
        <v>0.30763888888888891</v>
      </c>
      <c r="O1537" s="6">
        <v>360.15</v>
      </c>
      <c r="P1537" s="1">
        <v>7.8479999999999999</v>
      </c>
      <c r="Q1537" s="1">
        <v>2.2599999999999998</v>
      </c>
      <c r="R1537" s="1">
        <v>0.57999999999999996</v>
      </c>
      <c r="S1537" s="10">
        <v>-8.1999999999999993</v>
      </c>
      <c r="T1537" s="10">
        <v>72.66</v>
      </c>
      <c r="U1537" s="10">
        <v>22.23</v>
      </c>
      <c r="V1537" s="12">
        <v>5</v>
      </c>
      <c r="W1537" s="10">
        <v>30</v>
      </c>
      <c r="X1537" s="12">
        <v>5</v>
      </c>
      <c r="Y1537" s="10">
        <v>49.8</v>
      </c>
      <c r="Z1537" s="12">
        <v>5</v>
      </c>
      <c r="AA1537" s="10">
        <v>186</v>
      </c>
      <c r="AB1537" s="6">
        <v>6</v>
      </c>
      <c r="AD1537" s="2">
        <f t="shared" si="281"/>
        <v>0.84547549316512494</v>
      </c>
      <c r="AE1537" s="58">
        <f t="shared" si="282"/>
        <v>-0.3895512776672897</v>
      </c>
      <c r="AF1537" s="58">
        <f t="shared" si="283"/>
        <v>0.89158005134970308</v>
      </c>
      <c r="AG1537" s="57">
        <f t="shared" si="284"/>
        <v>-0.49839657201295551</v>
      </c>
      <c r="AH1537" s="59">
        <f t="shared" si="285"/>
        <v>2.0149709160503284</v>
      </c>
      <c r="AI1537" s="60">
        <f t="shared" si="286"/>
        <v>0.66798644660780238</v>
      </c>
    </row>
    <row r="1538" spans="2:35">
      <c r="B1538" s="11"/>
      <c r="E1538" s="27">
        <f t="shared" si="277"/>
        <v>4981030.1999796974</v>
      </c>
      <c r="F1538" s="27">
        <f t="shared" si="278"/>
        <v>6776249.2827436486</v>
      </c>
      <c r="G1538" s="37">
        <f t="shared" si="279"/>
        <v>6328931.0480080005</v>
      </c>
      <c r="H1538" s="37">
        <f t="shared" si="280"/>
        <v>6162635.0109500075</v>
      </c>
      <c r="I1538" s="30"/>
      <c r="J1538" s="31"/>
      <c r="K1538" s="10">
        <f t="shared" si="287"/>
        <v>360.72750000000002</v>
      </c>
      <c r="L1538" s="10">
        <f t="shared" si="288"/>
        <v>360.87299999999999</v>
      </c>
      <c r="M1538" s="8">
        <v>43196</v>
      </c>
      <c r="N1538" s="16">
        <v>0.32500000000000001</v>
      </c>
      <c r="O1538" s="6">
        <v>360</v>
      </c>
      <c r="P1538" s="1">
        <v>7.8479999999999999</v>
      </c>
      <c r="Q1538" s="1">
        <v>2.39</v>
      </c>
      <c r="R1538" s="1">
        <v>0.57999999999999996</v>
      </c>
      <c r="S1538" s="10">
        <v>-2.9</v>
      </c>
      <c r="T1538" s="10">
        <v>72.63</v>
      </c>
      <c r="U1538" s="10">
        <v>22.08</v>
      </c>
      <c r="V1538" s="12">
        <v>5</v>
      </c>
      <c r="W1538" s="10">
        <v>0</v>
      </c>
      <c r="X1538" s="12">
        <v>3</v>
      </c>
      <c r="Y1538" s="10">
        <v>49.92</v>
      </c>
      <c r="Z1538" s="12">
        <v>5</v>
      </c>
      <c r="AA1538" s="10">
        <v>145.5</v>
      </c>
      <c r="AB1538" s="6">
        <v>6</v>
      </c>
      <c r="AD1538" s="2">
        <f t="shared" si="281"/>
        <v>0.8525065343547189</v>
      </c>
      <c r="AE1538" s="58">
        <f t="shared" si="282"/>
        <v>-0.36069325951153353</v>
      </c>
      <c r="AF1538" s="58">
        <f t="shared" si="283"/>
        <v>0.86572169063352677</v>
      </c>
      <c r="AG1538" s="57">
        <f t="shared" si="284"/>
        <v>-0.62621701109904326</v>
      </c>
      <c r="AH1538" s="59">
        <f t="shared" si="285"/>
        <v>2.0690748406141291</v>
      </c>
      <c r="AI1538" s="60">
        <f t="shared" si="286"/>
        <v>0.68793862601693923</v>
      </c>
    </row>
    <row r="1539" spans="2:35">
      <c r="B1539" s="11"/>
      <c r="E1539" s="27">
        <f t="shared" si="277"/>
        <v>4375727.0838983823</v>
      </c>
      <c r="F1539" s="27">
        <f t="shared" si="278"/>
        <v>6354000.6715965709</v>
      </c>
      <c r="G1539" s="37">
        <f t="shared" si="279"/>
        <v>5650624.8790039793</v>
      </c>
      <c r="H1539" s="37">
        <f t="shared" si="280"/>
        <v>5691765.8313487396</v>
      </c>
      <c r="I1539" s="30"/>
      <c r="J1539" s="31"/>
      <c r="K1539" s="10">
        <f t="shared" si="287"/>
        <v>361.23750000000001</v>
      </c>
      <c r="L1539" s="10">
        <f t="shared" si="288"/>
        <v>361.38600000000002</v>
      </c>
      <c r="M1539" s="8">
        <v>43196</v>
      </c>
      <c r="N1539" s="16">
        <v>0.90555555555555556</v>
      </c>
      <c r="O1539" s="6">
        <v>360</v>
      </c>
      <c r="P1539" s="1">
        <v>7.8479999999999999</v>
      </c>
      <c r="Q1539" s="1">
        <v>2.6</v>
      </c>
      <c r="R1539" s="1">
        <v>0.65</v>
      </c>
      <c r="S1539" s="10">
        <v>1.9</v>
      </c>
      <c r="T1539" s="10">
        <v>73.02</v>
      </c>
      <c r="U1539" s="10">
        <v>22.17</v>
      </c>
      <c r="V1539" s="12">
        <v>5</v>
      </c>
      <c r="W1539" s="10">
        <v>99</v>
      </c>
      <c r="X1539" s="12">
        <v>5</v>
      </c>
      <c r="Y1539" s="10">
        <v>49.83</v>
      </c>
      <c r="Z1539" s="12">
        <v>5</v>
      </c>
      <c r="AA1539" s="10">
        <v>148.5</v>
      </c>
      <c r="AB1539" s="6">
        <v>6</v>
      </c>
      <c r="AD1539" s="2">
        <f t="shared" si="281"/>
        <v>0.78100894615671024</v>
      </c>
      <c r="AE1539" s="58">
        <f t="shared" si="282"/>
        <v>-0.32428133961737182</v>
      </c>
      <c r="AF1539" s="58">
        <f t="shared" si="283"/>
        <v>0.84927341090266539</v>
      </c>
      <c r="AG1539" s="57">
        <f t="shared" si="284"/>
        <v>-0.70952472617241125</v>
      </c>
      <c r="AH1539" s="59">
        <f t="shared" si="285"/>
        <v>2.2081108683469299</v>
      </c>
      <c r="AI1539" s="60">
        <f t="shared" si="286"/>
        <v>0.78589735886686229</v>
      </c>
    </row>
    <row r="1540" spans="2:35">
      <c r="B1540" s="11"/>
      <c r="E1540" s="27">
        <f t="shared" si="277"/>
        <v>4475837.6323356386</v>
      </c>
      <c r="F1540" s="27">
        <f t="shared" si="278"/>
        <v>7236848.9390619174</v>
      </c>
      <c r="G1540" s="37">
        <f t="shared" si="279"/>
        <v>6111742.2196211172</v>
      </c>
      <c r="H1540" s="37">
        <f t="shared" si="280"/>
        <v>6429342.4765215181</v>
      </c>
      <c r="I1540" s="30"/>
      <c r="J1540" s="31"/>
      <c r="K1540" s="10">
        <f t="shared" si="287"/>
        <v>361.26749999999998</v>
      </c>
      <c r="L1540" s="10">
        <f t="shared" si="288"/>
        <v>361.41749999999996</v>
      </c>
      <c r="M1540" s="8">
        <v>43196</v>
      </c>
      <c r="N1540" s="16">
        <v>0.90902777777777777</v>
      </c>
      <c r="O1540" s="6">
        <v>360</v>
      </c>
      <c r="P1540" s="1">
        <v>7.8479999999999999</v>
      </c>
      <c r="Q1540" s="1">
        <v>2.56</v>
      </c>
      <c r="R1540" s="1">
        <v>0.51</v>
      </c>
      <c r="S1540" s="10">
        <v>1.5</v>
      </c>
      <c r="T1540" s="10">
        <v>73.14</v>
      </c>
      <c r="U1540" s="10">
        <v>22.17</v>
      </c>
      <c r="V1540" s="12">
        <v>5</v>
      </c>
      <c r="W1540" s="10">
        <v>103.5</v>
      </c>
      <c r="X1540" s="12">
        <v>5</v>
      </c>
      <c r="Y1540" s="10">
        <v>49.83</v>
      </c>
      <c r="Z1540" s="12">
        <v>5</v>
      </c>
      <c r="AA1540" s="10">
        <v>150</v>
      </c>
      <c r="AB1540" s="6">
        <v>6</v>
      </c>
      <c r="AD1540" s="2">
        <f t="shared" si="281"/>
        <v>0.9412797668064512</v>
      </c>
      <c r="AE1540" s="58">
        <f t="shared" si="282"/>
        <v>-0.33057091383304926</v>
      </c>
      <c r="AF1540" s="58">
        <f t="shared" si="283"/>
        <v>0.82349065432892843</v>
      </c>
      <c r="AG1540" s="57">
        <f t="shared" si="284"/>
        <v>-0.84341325208746809</v>
      </c>
      <c r="AH1540" s="59">
        <f t="shared" si="285"/>
        <v>2.108136075082057</v>
      </c>
      <c r="AI1540" s="60">
        <f t="shared" si="286"/>
        <v>0.63593320385339513</v>
      </c>
    </row>
    <row r="1541" spans="2:35">
      <c r="B1541" s="11"/>
      <c r="E1541" s="27">
        <f t="shared" si="277"/>
        <v>4693601.0630361727</v>
      </c>
      <c r="F1541" s="27">
        <f t="shared" si="278"/>
        <v>7704117.518122361</v>
      </c>
      <c r="G1541" s="37">
        <f t="shared" si="279"/>
        <v>6523164.1287528761</v>
      </c>
      <c r="H1541" s="37">
        <f t="shared" si="280"/>
        <v>6861553.4312121002</v>
      </c>
      <c r="I1541" s="30"/>
      <c r="J1541" s="31"/>
      <c r="K1541" s="10">
        <f t="shared" si="287"/>
        <v>361.28249999999997</v>
      </c>
      <c r="L1541" s="10">
        <f t="shared" si="288"/>
        <v>361.43700000000001</v>
      </c>
      <c r="M1541" s="8">
        <v>43196</v>
      </c>
      <c r="N1541" s="16">
        <v>0.9159722222222223</v>
      </c>
      <c r="O1541" s="6">
        <v>360</v>
      </c>
      <c r="P1541" s="1">
        <v>7.8479999999999999</v>
      </c>
      <c r="Q1541" s="1">
        <v>2.48</v>
      </c>
      <c r="R1541" s="1">
        <v>0.45</v>
      </c>
      <c r="S1541" s="10">
        <v>1</v>
      </c>
      <c r="T1541" s="10">
        <v>73.02</v>
      </c>
      <c r="U1541" s="10">
        <v>22.44</v>
      </c>
      <c r="V1541" s="12">
        <v>5</v>
      </c>
      <c r="W1541" s="10">
        <v>102</v>
      </c>
      <c r="X1541" s="12">
        <v>5</v>
      </c>
      <c r="Y1541" s="10">
        <v>49.56</v>
      </c>
      <c r="Z1541" s="12">
        <v>5</v>
      </c>
      <c r="AA1541" s="10">
        <v>154.5</v>
      </c>
      <c r="AB1541" s="6">
        <v>6</v>
      </c>
      <c r="AD1541" s="2">
        <f t="shared" si="281"/>
        <v>1.0343179148408583</v>
      </c>
      <c r="AE1541" s="58">
        <f t="shared" si="282"/>
        <v>-0.34397989146648744</v>
      </c>
      <c r="AF1541" s="58">
        <f t="shared" si="283"/>
        <v>0.81923956015339072</v>
      </c>
      <c r="AG1541" s="57">
        <f t="shared" si="284"/>
        <v>-0.86589084271693562</v>
      </c>
      <c r="AH1541" s="59">
        <f t="shared" si="285"/>
        <v>2.0317141091804092</v>
      </c>
      <c r="AI1541" s="60">
        <f t="shared" si="286"/>
        <v>0.56402921285212604</v>
      </c>
    </row>
    <row r="1542" spans="2:35">
      <c r="B1542" s="11"/>
      <c r="E1542" s="27">
        <f t="shared" si="277"/>
        <v>4608409.4696198404</v>
      </c>
      <c r="F1542" s="27">
        <f t="shared" si="278"/>
        <v>6953638.3429854875</v>
      </c>
      <c r="G1542" s="37">
        <f t="shared" si="279"/>
        <v>6112744.51755103</v>
      </c>
      <c r="H1542" s="37">
        <f t="shared" si="280"/>
        <v>6226450.9987598695</v>
      </c>
      <c r="I1542" s="30"/>
      <c r="J1542" s="31"/>
      <c r="K1542" s="10">
        <f t="shared" si="287"/>
        <v>361.28249999999997</v>
      </c>
      <c r="L1542" s="10">
        <f t="shared" si="288"/>
        <v>361.43549999999999</v>
      </c>
      <c r="M1542" s="8">
        <v>43196</v>
      </c>
      <c r="N1542" s="16">
        <v>0.92013888888888884</v>
      </c>
      <c r="O1542" s="6">
        <v>360</v>
      </c>
      <c r="P1542" s="1">
        <v>7.8479999999999999</v>
      </c>
      <c r="Q1542" s="1">
        <v>2.5099999999999998</v>
      </c>
      <c r="R1542" s="1">
        <v>0.55000000000000004</v>
      </c>
      <c r="S1542" s="10">
        <v>0.9</v>
      </c>
      <c r="T1542" s="10">
        <v>73.05</v>
      </c>
      <c r="U1542" s="10">
        <v>21.9</v>
      </c>
      <c r="V1542" s="12">
        <v>5</v>
      </c>
      <c r="W1542" s="10">
        <v>103.5</v>
      </c>
      <c r="X1542" s="12">
        <v>5</v>
      </c>
      <c r="Y1542" s="10">
        <v>50.1</v>
      </c>
      <c r="Z1542" s="12">
        <v>5</v>
      </c>
      <c r="AA1542" s="10">
        <v>153</v>
      </c>
      <c r="AB1542" s="6">
        <v>6</v>
      </c>
      <c r="AD1542" s="2">
        <f t="shared" si="281"/>
        <v>0.88892280648766486</v>
      </c>
      <c r="AE1542" s="58">
        <f t="shared" si="282"/>
        <v>-0.33880738266021271</v>
      </c>
      <c r="AF1542" s="58">
        <f t="shared" si="283"/>
        <v>0.83958752690353655</v>
      </c>
      <c r="AG1542" s="57">
        <f t="shared" si="284"/>
        <v>-0.75934022015797453</v>
      </c>
      <c r="AH1542" s="59">
        <f t="shared" si="285"/>
        <v>2.1073646925278764</v>
      </c>
      <c r="AI1542" s="60">
        <f t="shared" si="286"/>
        <v>0.67266171699848853</v>
      </c>
    </row>
    <row r="1543" spans="2:35">
      <c r="B1543" s="11"/>
      <c r="E1543" s="27">
        <f t="shared" si="277"/>
        <v>4787712.7895782264</v>
      </c>
      <c r="F1543" s="27">
        <f t="shared" si="278"/>
        <v>6963077.7281628894</v>
      </c>
      <c r="G1543" s="37">
        <f t="shared" si="279"/>
        <v>6269632.381334479</v>
      </c>
      <c r="H1543" s="37">
        <f t="shared" si="280"/>
        <v>6271987.0054194266</v>
      </c>
      <c r="I1543" s="30"/>
      <c r="J1543" s="31"/>
      <c r="K1543" s="10">
        <f t="shared" si="287"/>
        <v>360</v>
      </c>
      <c r="L1543" s="10">
        <f t="shared" si="288"/>
        <v>360.1515</v>
      </c>
      <c r="M1543" s="8">
        <v>43197</v>
      </c>
      <c r="N1543" s="16">
        <v>0.53263888888888888</v>
      </c>
      <c r="O1543" s="6">
        <v>360</v>
      </c>
      <c r="P1543" s="1">
        <v>7.8479999999999999</v>
      </c>
      <c r="Q1543" s="1">
        <v>2.4500000000000002</v>
      </c>
      <c r="R1543" s="1">
        <v>0.55000000000000004</v>
      </c>
      <c r="S1543" s="10">
        <v>-2.2000000000000002</v>
      </c>
      <c r="T1543" s="10">
        <v>72.78</v>
      </c>
      <c r="U1543" s="10">
        <v>21.96</v>
      </c>
      <c r="V1543" s="12">
        <v>5</v>
      </c>
      <c r="W1543" s="10">
        <v>28.5</v>
      </c>
      <c r="X1543" s="12">
        <v>5</v>
      </c>
      <c r="Y1543" s="10">
        <v>49.86</v>
      </c>
      <c r="Z1543" s="12">
        <v>5</v>
      </c>
      <c r="AA1543" s="10">
        <v>151.5</v>
      </c>
      <c r="AB1543" s="6">
        <v>6</v>
      </c>
      <c r="AD1543" s="2">
        <f t="shared" si="281"/>
        <v>0.88838620318410744</v>
      </c>
      <c r="AE1543" s="58">
        <f t="shared" si="282"/>
        <v>-0.34939290941998069</v>
      </c>
      <c r="AF1543" s="58">
        <f t="shared" si="283"/>
        <v>0.84845449989123567</v>
      </c>
      <c r="AG1543" s="57">
        <f t="shared" si="284"/>
        <v>-0.71371442652139294</v>
      </c>
      <c r="AH1543" s="59">
        <f t="shared" si="285"/>
        <v>2.0787135247335273</v>
      </c>
      <c r="AI1543" s="60">
        <f t="shared" si="286"/>
        <v>0.66563190776858938</v>
      </c>
    </row>
    <row r="1544" spans="2:35">
      <c r="B1544" s="11"/>
      <c r="E1544" s="27">
        <f t="shared" si="277"/>
        <v>5004463.2623597253</v>
      </c>
      <c r="F1544" s="27">
        <f t="shared" si="278"/>
        <v>7165318.3278594371</v>
      </c>
      <c r="G1544" s="37">
        <f t="shared" si="279"/>
        <v>6545841.9760783659</v>
      </c>
      <c r="H1544" s="37">
        <f t="shared" si="280"/>
        <v>6483606.7979127271</v>
      </c>
      <c r="I1544" s="30"/>
      <c r="J1544" s="31"/>
      <c r="K1544" s="10">
        <f t="shared" si="287"/>
        <v>359.84999999999997</v>
      </c>
      <c r="L1544" s="10">
        <f t="shared" si="288"/>
        <v>359.85449999999997</v>
      </c>
      <c r="M1544" s="8">
        <v>43197</v>
      </c>
      <c r="N1544" s="16">
        <v>0.72291666666666676</v>
      </c>
      <c r="O1544" s="6">
        <v>360</v>
      </c>
      <c r="P1544" s="1">
        <v>7.8479999999999999</v>
      </c>
      <c r="Q1544" s="1">
        <v>2.38</v>
      </c>
      <c r="R1544" s="1">
        <v>0.52</v>
      </c>
      <c r="S1544" s="10">
        <v>-1.6</v>
      </c>
      <c r="T1544" s="10">
        <v>72.81</v>
      </c>
      <c r="U1544" s="10">
        <v>21.99</v>
      </c>
      <c r="V1544" s="12">
        <v>5</v>
      </c>
      <c r="W1544" s="10">
        <v>25.5</v>
      </c>
      <c r="X1544" s="12">
        <v>5</v>
      </c>
      <c r="Y1544" s="10">
        <v>49.95</v>
      </c>
      <c r="Z1544" s="12">
        <v>5</v>
      </c>
      <c r="AA1544" s="10">
        <v>4.5</v>
      </c>
      <c r="AB1544" s="6">
        <v>6</v>
      </c>
      <c r="AD1544" s="2">
        <f t="shared" si="281"/>
        <v>0.92747914838682077</v>
      </c>
      <c r="AE1544" s="58">
        <f t="shared" si="282"/>
        <v>-0.36251661695837778</v>
      </c>
      <c r="AF1544" s="58">
        <f t="shared" si="283"/>
        <v>0.85227300160379271</v>
      </c>
      <c r="AG1544" s="57">
        <f t="shared" si="284"/>
        <v>-0.69421268967008709</v>
      </c>
      <c r="AH1544" s="59">
        <f t="shared" si="285"/>
        <v>2.0284097438170265</v>
      </c>
      <c r="AI1544" s="60">
        <f t="shared" si="286"/>
        <v>0.62650510278117544</v>
      </c>
    </row>
    <row r="1545" spans="2:35">
      <c r="B1545" s="11"/>
      <c r="E1545" s="27">
        <f t="shared" si="277"/>
        <v>4638934.9025783213</v>
      </c>
      <c r="F1545" s="27">
        <f t="shared" si="278"/>
        <v>6826559.8102256907</v>
      </c>
      <c r="G1545" s="37">
        <f t="shared" si="279"/>
        <v>6081834.39363016</v>
      </c>
      <c r="H1545" s="37">
        <f t="shared" si="280"/>
        <v>6129589.9122557938</v>
      </c>
      <c r="I1545" s="30"/>
      <c r="J1545" s="31"/>
      <c r="K1545" s="10">
        <f t="shared" si="287"/>
        <v>361.92749999999995</v>
      </c>
      <c r="L1545" s="10">
        <f t="shared" si="288"/>
        <v>361.93049999999994</v>
      </c>
      <c r="M1545" s="8">
        <v>43197</v>
      </c>
      <c r="N1545" s="16">
        <v>0.7284722222222223</v>
      </c>
      <c r="O1545" s="6">
        <v>360</v>
      </c>
      <c r="P1545" s="1">
        <v>7.8479999999999999</v>
      </c>
      <c r="Q1545" s="1">
        <v>2.5</v>
      </c>
      <c r="R1545" s="1">
        <v>0.56999999999999995</v>
      </c>
      <c r="S1545" s="10">
        <v>-1.6</v>
      </c>
      <c r="T1545" s="10">
        <v>73.2</v>
      </c>
      <c r="U1545" s="10">
        <v>22.38</v>
      </c>
      <c r="V1545" s="12">
        <v>5</v>
      </c>
      <c r="W1545" s="10">
        <v>22.5</v>
      </c>
      <c r="X1545" s="12">
        <v>5</v>
      </c>
      <c r="Y1545" s="10">
        <v>49.98</v>
      </c>
      <c r="Z1545" s="12">
        <v>5</v>
      </c>
      <c r="AA1545" s="10">
        <v>3</v>
      </c>
      <c r="AB1545" s="6">
        <v>6</v>
      </c>
      <c r="AD1545" s="2">
        <f t="shared" si="281"/>
        <v>0.86470312451488329</v>
      </c>
      <c r="AE1545" s="58">
        <f t="shared" si="282"/>
        <v>-0.34054437546560545</v>
      </c>
      <c r="AF1545" s="58">
        <f t="shared" si="283"/>
        <v>0.84568647900980232</v>
      </c>
      <c r="AG1545" s="57">
        <f t="shared" si="284"/>
        <v>-0.72790612932886245</v>
      </c>
      <c r="AH1545" s="59">
        <f t="shared" si="285"/>
        <v>2.114216197524506</v>
      </c>
      <c r="AI1545" s="60">
        <f t="shared" si="286"/>
        <v>0.69209461257571447</v>
      </c>
    </row>
    <row r="1546" spans="2:35">
      <c r="B1546" s="11"/>
      <c r="E1546" s="27">
        <f t="shared" ref="E1546:E1609" si="289">IF(ISNUMBER((2*Q1546*1000-O1546*P1546*$C$3-2*Q1546*1000*SQRT(1-O1546*P1546*$C$3/(Q1546*1000)-(O1546*P1546*$C$3/(2*Q1546*1000))^2*TAN(S1546*PI()/180)^2))/((O1546*10^-6)^2*$C$2)),(2*Q1546*1000-O1546*P1546*$C$3-2*Q1546*1000*SQRT(1-O1546*P1546*$C$3/(Q1546*1000)-(O1546*P1546*$C$3/(2*Q1546*1000))^2*TAN(S1546*PI()/180)^2))/((O1546*10^-6)^2*$C$2),#N/A)</f>
        <v>4785269.3988859877</v>
      </c>
      <c r="F1546" s="27">
        <f t="shared" ref="F1546:F1609" si="290">IF(ISNUMBER((2*R1546*1000+O1546*P1546*$C$3-2*R1546*1000*SQRT(1+O1546*P1546*$C$3/(R1546*1000)-(O1546*P1546*$C$3)^2*TAN(S1546*PI()/180)^2/(4*(R1546*1000)^2)))/((O1546*10^-6)^2*$C$2)),(2*R1546*1000+O1546*P1546*$C$3-2*R1546*1000*SQRT(1+O1546*P1546*$C$3/(R1546*1000)-(O1546*P1546*$C$3)^2*TAN(S1546*PI()/180)^2/(4*(R1546*1000)^2)))/((O1546*10^-6)^2*$C$2),#N/A)</f>
        <v>7239281.8895515902</v>
      </c>
      <c r="G1546" s="37">
        <f t="shared" ref="G1546:G1609" si="291">IF(ISNUMBER((2*AH1546*1000-O1546*P1546*$C$3-2*AH1546*1000*SQRT(1-O1546*P1546*$C$3/(AH1546*1000)-(O1546*P1546*$C$3/(2*AH1546*1000))^2*TAN(S1546*PI()/180)^2))/((O1546*10^-6)^2*$C$2)),(2*AH1546*1000-O1546*P1546*$C$3-2*AH1546*1000*SQRT(1-O1546*P1546*$C$3/(AH1546*1000)-(O1546*P1546*$C$3/(2*AH1546*1000))^2*TAN(S1546*PI()/180)^2))/((O1546*10^-6)^2*$C$2),#N/A)</f>
        <v>6397433.3143171193</v>
      </c>
      <c r="H1546" s="37">
        <f t="shared" ref="H1546:H1609" si="292">IF(ISNUMBER((2*AI1546*1000+O1546*P1546*$C$3-2*AI1546*1000*SQRT(1+O1546*P1546*$C$3/(AI1546*1000)-(O1546*P1546*$C$3)^2*TAN(S1546*PI()/180)^2/(4*(AI1546*1000)^2)))/((O1546*10^-6)^2*$C$2)),(2*AI1546*1000+O1546*P1546*$C$3-2*AI1546*1000*SQRT(1+O1546*P1546*$C$3/(AI1546*1000)-(O1546*P1546*$C$3)^2*TAN(S1546*PI()/180)^2/(4*(AI1546*1000)^2)))/((O1546*10^-6)^2*$C$2),#N/A)</f>
        <v>6496872.0421323404</v>
      </c>
      <c r="I1546" s="30"/>
      <c r="J1546" s="31"/>
      <c r="K1546" s="10">
        <f t="shared" si="287"/>
        <v>357.8775</v>
      </c>
      <c r="L1546" s="10">
        <f t="shared" si="288"/>
        <v>358.02749999999997</v>
      </c>
      <c r="M1546" s="8">
        <v>43197</v>
      </c>
      <c r="N1546" s="16">
        <v>0.73749999999999993</v>
      </c>
      <c r="O1546" s="6">
        <v>360</v>
      </c>
      <c r="P1546" s="1">
        <v>7.8479999999999999</v>
      </c>
      <c r="Q1546" s="1">
        <v>2.4500000000000002</v>
      </c>
      <c r="R1546" s="1">
        <v>0.51</v>
      </c>
      <c r="S1546" s="10">
        <v>-1.8</v>
      </c>
      <c r="T1546" s="10">
        <v>72</v>
      </c>
      <c r="U1546" s="10">
        <v>22.2</v>
      </c>
      <c r="V1546" s="12">
        <v>5</v>
      </c>
      <c r="W1546" s="10">
        <v>25.5</v>
      </c>
      <c r="X1546" s="12">
        <v>5</v>
      </c>
      <c r="Y1546" s="10">
        <v>49.2</v>
      </c>
      <c r="Z1546" s="12">
        <v>5</v>
      </c>
      <c r="AA1546" s="10">
        <v>150</v>
      </c>
      <c r="AB1546" s="6">
        <v>6</v>
      </c>
      <c r="AD1546" s="2">
        <f t="shared" ref="AD1546:AD1609" si="293">SQRT(1+O1546*P1546*$C$3/(R1546*1000)-1/4*(O1546*P1546*$C$3/(R1546*1000))^2*TAN(S1546*PI()/180)^2)-1</f>
        <v>0.94113061262996056</v>
      </c>
      <c r="AE1546" s="58">
        <f t="shared" ref="AE1546:AE1609" si="294">SQRT(1-O1546*P1546*$C$3/(Q1546*1000)-1/4*(O1546*P1546*$C$3/(Q1546*1000))^2*TAN(S1546*PI()/180)^2)-1</f>
        <v>-0.34936172776553842</v>
      </c>
      <c r="AF1546" s="58">
        <f t="shared" ref="AF1546:AF1609" si="295">(O1546*P1546*$C$3-SQRT((O1546*P1546*$C$3)^2+4*Q1546*1000*R1546*1000*10^(-$AI$2/10)*AD1546*AE1546))/(2*R1546*1000*10^(-$AI$2/10)*AD1546)</f>
        <v>0.83863038665755429</v>
      </c>
      <c r="AG1546" s="57">
        <f t="shared" ref="AG1546:AG1609" si="296">IF(ISNUMBER(AF1546),IF(AF1546&lt;=1,10*LOG10(AF1546),0),"")</f>
        <v>-0.76429405563963915</v>
      </c>
      <c r="AH1546" s="59">
        <f t="shared" ref="AH1546:AH1609" si="297">IF(ISNUMBER(AG1546),Q1546*10^(AG1546/10),#N/A)</f>
        <v>2.0546444473110084</v>
      </c>
      <c r="AI1546" s="60">
        <f t="shared" ref="AI1546:AI1609" si="298">IF(ISNUMBER(AG1546),R1546*10^((-AG1546+$AI$2)/10),#N/A)</f>
        <v>0.62445274877043699</v>
      </c>
    </row>
    <row r="1547" spans="2:35">
      <c r="B1547" s="11"/>
      <c r="E1547" s="27">
        <f t="shared" si="289"/>
        <v>4912548.3003976187</v>
      </c>
      <c r="F1547" s="27">
        <f t="shared" si="290"/>
        <v>12456951.873137401</v>
      </c>
      <c r="G1547" s="37">
        <f t="shared" si="291"/>
        <v>8915731.5604449864</v>
      </c>
      <c r="H1547" s="37">
        <f t="shared" si="292"/>
        <v>11152184.21717192</v>
      </c>
      <c r="I1547" s="30"/>
      <c r="J1547" s="31"/>
      <c r="K1547" s="10">
        <f t="shared" ref="K1547:K1610" si="299">U1547*V1547+W1547*X1547/1000+Y1547*Z1547+AA1547/1000*(AB1547-1)</f>
        <v>362.64749999999998</v>
      </c>
      <c r="L1547" s="10">
        <f t="shared" ref="L1547:L1610" si="300">U1547*V1547+W1547*X1547/1000+Y1547*Z1547+AA1547/1000*AB1547</f>
        <v>362.79449999999997</v>
      </c>
      <c r="M1547" s="8">
        <v>43197</v>
      </c>
      <c r="N1547" s="16">
        <v>0.75416666666666676</v>
      </c>
      <c r="O1547" s="6">
        <v>360</v>
      </c>
      <c r="P1547" s="1">
        <v>7.8479999999999999</v>
      </c>
      <c r="Q1547" s="1">
        <v>2.41</v>
      </c>
      <c r="R1547" s="1">
        <v>0.13</v>
      </c>
      <c r="S1547" s="10">
        <v>-2.4</v>
      </c>
      <c r="T1547" s="10">
        <v>73.08</v>
      </c>
      <c r="U1547" s="10">
        <v>22.35</v>
      </c>
      <c r="V1547" s="12">
        <v>5</v>
      </c>
      <c r="W1547" s="10">
        <v>22.5</v>
      </c>
      <c r="X1547" s="12">
        <v>5</v>
      </c>
      <c r="Y1547" s="10">
        <v>50.01</v>
      </c>
      <c r="Z1547" s="12">
        <v>5</v>
      </c>
      <c r="AA1547" s="10">
        <v>147</v>
      </c>
      <c r="AB1547" s="6">
        <v>6</v>
      </c>
      <c r="AD1547" s="2">
        <f t="shared" si="293"/>
        <v>2.4372380210345077</v>
      </c>
      <c r="AE1547" s="58">
        <f t="shared" si="294"/>
        <v>-0.35681150836524145</v>
      </c>
      <c r="AF1547" s="58">
        <f t="shared" si="295"/>
        <v>0.72286642133241663</v>
      </c>
      <c r="AG1547" s="57">
        <f t="shared" si="296"/>
        <v>-1.4094194867776726</v>
      </c>
      <c r="AH1547" s="59">
        <f t="shared" si="297"/>
        <v>1.7421080754111242</v>
      </c>
      <c r="AI1547" s="60">
        <f t="shared" si="298"/>
        <v>0.18466530216025268</v>
      </c>
    </row>
    <row r="1548" spans="2:35">
      <c r="B1548" s="11"/>
      <c r="E1548" s="27">
        <f t="shared" si="289"/>
        <v>5159842.3078751955</v>
      </c>
      <c r="F1548" s="27">
        <f t="shared" si="290"/>
        <v>5919194.9087381614</v>
      </c>
      <c r="G1548" s="37">
        <f t="shared" si="291"/>
        <v>5971998.4056995455</v>
      </c>
      <c r="H1548" s="37">
        <f t="shared" si="292"/>
        <v>5525549.2643091995</v>
      </c>
      <c r="I1548" s="30"/>
      <c r="J1548" s="31"/>
      <c r="K1548" s="10">
        <f t="shared" si="299"/>
        <v>361.36500000000001</v>
      </c>
      <c r="L1548" s="10">
        <f t="shared" si="300"/>
        <v>361.51800000000003</v>
      </c>
      <c r="M1548" s="8">
        <v>43197</v>
      </c>
      <c r="N1548" s="16">
        <v>0.83819444444444446</v>
      </c>
      <c r="O1548" s="6">
        <v>360</v>
      </c>
      <c r="P1548" s="1">
        <v>7.8479999999999999</v>
      </c>
      <c r="Q1548" s="1">
        <v>2.34</v>
      </c>
      <c r="R1548" s="1">
        <v>0.74</v>
      </c>
      <c r="S1548" s="10">
        <v>-3.8</v>
      </c>
      <c r="T1548" s="10">
        <v>72.72</v>
      </c>
      <c r="U1548" s="10">
        <v>22.32</v>
      </c>
      <c r="V1548" s="12">
        <v>5</v>
      </c>
      <c r="W1548" s="10">
        <v>30</v>
      </c>
      <c r="X1548" s="12">
        <v>5</v>
      </c>
      <c r="Y1548" s="10">
        <v>49.77</v>
      </c>
      <c r="Z1548" s="12">
        <v>5</v>
      </c>
      <c r="AA1548" s="10">
        <v>153</v>
      </c>
      <c r="AB1548" s="6">
        <v>6</v>
      </c>
      <c r="AD1548" s="2">
        <f t="shared" si="293"/>
        <v>0.70439250268026021</v>
      </c>
      <c r="AE1548" s="58">
        <f t="shared" si="294"/>
        <v>-0.37078958529830164</v>
      </c>
      <c r="AF1548" s="58">
        <f t="shared" si="295"/>
        <v>0.91516902352712537</v>
      </c>
      <c r="AG1548" s="57">
        <f t="shared" si="296"/>
        <v>-0.38498688222064503</v>
      </c>
      <c r="AH1548" s="59">
        <f t="shared" si="297"/>
        <v>2.1414955150534736</v>
      </c>
      <c r="AI1548" s="60">
        <f t="shared" si="298"/>
        <v>0.83029114830159256</v>
      </c>
    </row>
    <row r="1549" spans="2:35">
      <c r="B1549" s="11"/>
      <c r="E1549" s="27">
        <f t="shared" si="289"/>
        <v>5140850.5204273136</v>
      </c>
      <c r="F1549" s="27">
        <f t="shared" si="290"/>
        <v>6875906.7642725976</v>
      </c>
      <c r="G1549" s="37">
        <f t="shared" si="291"/>
        <v>6493806.4615135416</v>
      </c>
      <c r="H1549" s="37">
        <f t="shared" si="292"/>
        <v>6275488.9480867824</v>
      </c>
      <c r="I1549" s="30"/>
      <c r="J1549" s="31"/>
      <c r="K1549" s="10">
        <f t="shared" si="299"/>
        <v>358.92</v>
      </c>
      <c r="L1549" s="10">
        <f t="shared" si="300"/>
        <v>359.06399999999996</v>
      </c>
      <c r="M1549" s="8">
        <v>43197</v>
      </c>
      <c r="N1549" s="16">
        <v>0.90069444444444446</v>
      </c>
      <c r="O1549" s="6">
        <v>360</v>
      </c>
      <c r="P1549" s="1">
        <v>7.8479999999999999</v>
      </c>
      <c r="Q1549" s="1">
        <v>2.35</v>
      </c>
      <c r="R1549" s="1">
        <v>0.56999999999999995</v>
      </c>
      <c r="S1549" s="10">
        <v>-4.9000000000000004</v>
      </c>
      <c r="T1549" s="10">
        <v>72.540000000000006</v>
      </c>
      <c r="U1549" s="10">
        <v>22.14</v>
      </c>
      <c r="V1549" s="12">
        <v>5</v>
      </c>
      <c r="W1549" s="10">
        <v>30</v>
      </c>
      <c r="X1549" s="12">
        <v>5</v>
      </c>
      <c r="Y1549" s="10">
        <v>49.47</v>
      </c>
      <c r="Z1549" s="12">
        <v>5</v>
      </c>
      <c r="AA1549" s="10">
        <v>144</v>
      </c>
      <c r="AB1549" s="6">
        <v>6</v>
      </c>
      <c r="AD1549" s="2">
        <f t="shared" si="293"/>
        <v>0.86199631422500511</v>
      </c>
      <c r="AE1549" s="58">
        <f t="shared" si="294"/>
        <v>-0.36895907760497038</v>
      </c>
      <c r="AF1549" s="58">
        <f t="shared" si="295"/>
        <v>0.87040058417839528</v>
      </c>
      <c r="AG1549" s="57">
        <f t="shared" si="296"/>
        <v>-0.60280826164543777</v>
      </c>
      <c r="AH1549" s="59">
        <f t="shared" si="297"/>
        <v>2.0454413728192291</v>
      </c>
      <c r="AI1549" s="60">
        <f t="shared" si="298"/>
        <v>0.67244331712310579</v>
      </c>
    </row>
    <row r="1550" spans="2:35">
      <c r="B1550" s="11"/>
      <c r="E1550" s="27">
        <f t="shared" si="289"/>
        <v>5091579.5557236206</v>
      </c>
      <c r="F1550" s="27">
        <f t="shared" si="290"/>
        <v>7446906.5376048489</v>
      </c>
      <c r="G1550" s="37">
        <f t="shared" si="291"/>
        <v>6744572.7152452189</v>
      </c>
      <c r="H1550" s="37">
        <f t="shared" si="292"/>
        <v>6720979.511890972</v>
      </c>
      <c r="I1550" s="30"/>
      <c r="J1550" s="31"/>
      <c r="K1550" s="10">
        <f t="shared" si="299"/>
        <v>360.9</v>
      </c>
      <c r="L1550" s="10">
        <f t="shared" si="300"/>
        <v>361.05149999999998</v>
      </c>
      <c r="M1550" s="8">
        <v>43198</v>
      </c>
      <c r="N1550" s="16">
        <v>4.8611111111111112E-3</v>
      </c>
      <c r="O1550" s="6">
        <v>360</v>
      </c>
      <c r="P1550" s="1">
        <v>7.8479999999999999</v>
      </c>
      <c r="Q1550" s="1">
        <v>2.38</v>
      </c>
      <c r="R1550" s="1">
        <v>0.5</v>
      </c>
      <c r="S1550" s="10">
        <v>-7.5</v>
      </c>
      <c r="T1550" s="10">
        <v>72.930000000000007</v>
      </c>
      <c r="U1550" s="10">
        <v>21.99</v>
      </c>
      <c r="V1550" s="12">
        <v>5</v>
      </c>
      <c r="W1550" s="10">
        <v>28.5</v>
      </c>
      <c r="X1550" s="12">
        <v>5</v>
      </c>
      <c r="Y1550" s="10">
        <v>50.01</v>
      </c>
      <c r="Z1550" s="12">
        <v>5</v>
      </c>
      <c r="AA1550" s="10">
        <v>151.5</v>
      </c>
      <c r="AB1550" s="6">
        <v>6</v>
      </c>
      <c r="AD1550" s="2">
        <f t="shared" si="293"/>
        <v>0.94697004039049348</v>
      </c>
      <c r="AE1550" s="58">
        <f t="shared" si="294"/>
        <v>-0.36366106150809019</v>
      </c>
      <c r="AF1550" s="58">
        <f t="shared" si="295"/>
        <v>0.84670396323305852</v>
      </c>
      <c r="AG1550" s="57">
        <f t="shared" si="296"/>
        <v>-0.72268407387646894</v>
      </c>
      <c r="AH1550" s="59">
        <f t="shared" si="297"/>
        <v>2.0151554324946788</v>
      </c>
      <c r="AI1550" s="60">
        <f t="shared" si="298"/>
        <v>0.60637098458073868</v>
      </c>
    </row>
    <row r="1551" spans="2:35">
      <c r="B1551" s="11"/>
      <c r="E1551" s="27">
        <f t="shared" si="289"/>
        <v>4868093.6847976819</v>
      </c>
      <c r="F1551" s="27">
        <f t="shared" si="290"/>
        <v>6972342.1172304489</v>
      </c>
      <c r="G1551" s="37">
        <f t="shared" si="291"/>
        <v>6332556.385905371</v>
      </c>
      <c r="H1551" s="37">
        <f t="shared" si="292"/>
        <v>6290996.5241941139</v>
      </c>
      <c r="I1551" s="30"/>
      <c r="J1551" s="31"/>
      <c r="K1551" s="10">
        <f t="shared" si="299"/>
        <v>360.88499999999999</v>
      </c>
      <c r="L1551" s="10">
        <f t="shared" si="300"/>
        <v>361.03199999999998</v>
      </c>
      <c r="M1551" s="8">
        <v>43198</v>
      </c>
      <c r="N1551" s="16">
        <v>0.24583333333333335</v>
      </c>
      <c r="O1551" s="6">
        <v>360</v>
      </c>
      <c r="P1551" s="1">
        <v>7.8479999999999999</v>
      </c>
      <c r="Q1551" s="1">
        <v>2.44</v>
      </c>
      <c r="R1551" s="1">
        <v>0.56000000000000005</v>
      </c>
      <c r="S1551" s="10">
        <v>-6.1</v>
      </c>
      <c r="T1551" s="10">
        <v>72.900000000000006</v>
      </c>
      <c r="U1551" s="10">
        <v>21.96</v>
      </c>
      <c r="V1551" s="12">
        <v>5</v>
      </c>
      <c r="W1551" s="10">
        <v>30</v>
      </c>
      <c r="X1551" s="12">
        <v>5</v>
      </c>
      <c r="Y1551" s="10">
        <v>50.04</v>
      </c>
      <c r="Z1551" s="12">
        <v>5</v>
      </c>
      <c r="AA1551" s="10">
        <v>147</v>
      </c>
      <c r="AB1551" s="6">
        <v>6</v>
      </c>
      <c r="AD1551" s="2">
        <f t="shared" si="293"/>
        <v>0.87200491314762973</v>
      </c>
      <c r="AE1551" s="58">
        <f t="shared" si="294"/>
        <v>-0.35185484309380499</v>
      </c>
      <c r="AF1551" s="58">
        <f t="shared" si="295"/>
        <v>0.85228024173375116</v>
      </c>
      <c r="AG1551" s="57">
        <f t="shared" si="296"/>
        <v>-0.6941757961497288</v>
      </c>
      <c r="AH1551" s="59">
        <f t="shared" si="297"/>
        <v>2.0795637898303529</v>
      </c>
      <c r="AI1551" s="60">
        <f t="shared" si="298"/>
        <v>0.67469207142990939</v>
      </c>
    </row>
    <row r="1552" spans="2:35">
      <c r="B1552" s="11"/>
      <c r="E1552" s="27">
        <f t="shared" si="289"/>
        <v>4864345.7339066816</v>
      </c>
      <c r="F1552" s="27">
        <f t="shared" si="290"/>
        <v>7416142.0436925534</v>
      </c>
      <c r="G1552" s="37">
        <f t="shared" si="291"/>
        <v>6530838.4588430794</v>
      </c>
      <c r="H1552" s="37">
        <f t="shared" si="292"/>
        <v>6642948.0950337183</v>
      </c>
      <c r="I1552" s="30"/>
      <c r="J1552" s="31"/>
      <c r="K1552" s="10">
        <f t="shared" si="299"/>
        <v>361.06500000000005</v>
      </c>
      <c r="L1552" s="10">
        <f t="shared" si="300"/>
        <v>361.24800000000005</v>
      </c>
      <c r="M1552" s="8">
        <v>43198</v>
      </c>
      <c r="N1552" s="16">
        <v>0.30624999999999997</v>
      </c>
      <c r="O1552" s="6">
        <v>360</v>
      </c>
      <c r="P1552" s="1">
        <v>7.8479999999999999</v>
      </c>
      <c r="Q1552" s="1">
        <v>2.46</v>
      </c>
      <c r="R1552" s="1">
        <v>0.51</v>
      </c>
      <c r="S1552" s="10">
        <v>-8.6</v>
      </c>
      <c r="T1552" s="10">
        <v>72.87</v>
      </c>
      <c r="U1552" s="10">
        <v>22.23</v>
      </c>
      <c r="V1552" s="12">
        <v>5</v>
      </c>
      <c r="W1552" s="10">
        <v>30</v>
      </c>
      <c r="X1552" s="12">
        <v>5</v>
      </c>
      <c r="Y1552" s="10">
        <v>49.77</v>
      </c>
      <c r="Z1552" s="12">
        <v>5</v>
      </c>
      <c r="AA1552" s="10">
        <v>183</v>
      </c>
      <c r="AB1552" s="6">
        <v>6</v>
      </c>
      <c r="AD1552" s="2">
        <f t="shared" si="293"/>
        <v>0.93028804482727168</v>
      </c>
      <c r="AE1552" s="58">
        <f t="shared" si="294"/>
        <v>-0.34894659907167735</v>
      </c>
      <c r="AF1552" s="58">
        <f t="shared" si="295"/>
        <v>0.83657121389594058</v>
      </c>
      <c r="AG1552" s="57">
        <f t="shared" si="296"/>
        <v>-0.77497083409744916</v>
      </c>
      <c r="AH1552" s="59">
        <f t="shared" si="297"/>
        <v>2.0579651861840143</v>
      </c>
      <c r="AI1552" s="60">
        <f t="shared" si="298"/>
        <v>0.62598980391867065</v>
      </c>
    </row>
    <row r="1553" spans="2:35">
      <c r="B1553" s="11"/>
      <c r="E1553" s="27">
        <f t="shared" si="289"/>
        <v>4970537.8378274618</v>
      </c>
      <c r="F1553" s="27">
        <f t="shared" si="290"/>
        <v>6892800.8601020053</v>
      </c>
      <c r="G1553" s="37">
        <f t="shared" si="291"/>
        <v>6381256.0224594763</v>
      </c>
      <c r="H1553" s="37">
        <f t="shared" si="292"/>
        <v>6255052.0002969969</v>
      </c>
      <c r="I1553" s="30"/>
      <c r="J1553" s="31"/>
      <c r="K1553" s="10">
        <f t="shared" si="299"/>
        <v>361.11</v>
      </c>
      <c r="L1553" s="10">
        <f t="shared" si="300"/>
        <v>361.26</v>
      </c>
      <c r="M1553" s="8">
        <v>43196</v>
      </c>
      <c r="N1553" s="16">
        <v>0.89861111111111114</v>
      </c>
      <c r="O1553" s="6">
        <v>359.85</v>
      </c>
      <c r="P1553" s="1">
        <v>7.8479999999999999</v>
      </c>
      <c r="Q1553" s="1">
        <v>2.39</v>
      </c>
      <c r="R1553" s="1">
        <v>0.56000000000000005</v>
      </c>
      <c r="S1553" s="10">
        <v>1.6</v>
      </c>
      <c r="T1553" s="10">
        <v>73.08</v>
      </c>
      <c r="U1553" s="10">
        <v>22.11</v>
      </c>
      <c r="V1553" s="12">
        <v>5</v>
      </c>
      <c r="W1553" s="10">
        <v>102</v>
      </c>
      <c r="X1553" s="12">
        <v>5</v>
      </c>
      <c r="Y1553" s="10">
        <v>49.86</v>
      </c>
      <c r="Z1553" s="12">
        <v>5</v>
      </c>
      <c r="AA1553" s="10">
        <v>150</v>
      </c>
      <c r="AB1553" s="6">
        <v>6</v>
      </c>
      <c r="AD1553" s="2">
        <f t="shared" si="293"/>
        <v>0.87624096932049333</v>
      </c>
      <c r="AE1553" s="58">
        <f t="shared" si="294"/>
        <v>-0.36037868437441412</v>
      </c>
      <c r="AF1553" s="58">
        <f t="shared" si="295"/>
        <v>0.86063576785969054</v>
      </c>
      <c r="AG1553" s="57">
        <f t="shared" si="296"/>
        <v>-0.65180608681887586</v>
      </c>
      <c r="AH1553" s="59">
        <f t="shared" si="297"/>
        <v>2.0569194851846606</v>
      </c>
      <c r="AI1553" s="60">
        <f t="shared" si="298"/>
        <v>0.66814178913823052</v>
      </c>
    </row>
    <row r="1554" spans="2:35">
      <c r="B1554" s="11"/>
      <c r="E1554" s="27">
        <f t="shared" si="289"/>
        <v>4904632.6496515935</v>
      </c>
      <c r="F1554" s="27">
        <f t="shared" si="290"/>
        <v>6956476.7931390079</v>
      </c>
      <c r="G1554" s="37">
        <f t="shared" si="291"/>
        <v>6361899.4194921693</v>
      </c>
      <c r="H1554" s="37">
        <f t="shared" si="292"/>
        <v>6292411.2742011268</v>
      </c>
      <c r="I1554" s="30"/>
      <c r="J1554" s="31"/>
      <c r="K1554" s="10">
        <f t="shared" si="299"/>
        <v>360.74249999999995</v>
      </c>
      <c r="L1554" s="10">
        <f t="shared" si="300"/>
        <v>360.89549999999997</v>
      </c>
      <c r="M1554" s="8">
        <v>43197</v>
      </c>
      <c r="N1554" s="16">
        <v>0.6430555555555556</v>
      </c>
      <c r="O1554" s="6">
        <v>359.85</v>
      </c>
      <c r="P1554" s="1">
        <v>7.8479999999999999</v>
      </c>
      <c r="Q1554" s="1">
        <v>2.41</v>
      </c>
      <c r="R1554" s="1">
        <v>0.55000000000000004</v>
      </c>
      <c r="S1554" s="10">
        <v>-1.2</v>
      </c>
      <c r="T1554" s="10">
        <v>72.599999999999994</v>
      </c>
      <c r="U1554" s="10">
        <v>22.08</v>
      </c>
      <c r="V1554" s="12">
        <v>5</v>
      </c>
      <c r="W1554" s="10">
        <v>25.5</v>
      </c>
      <c r="X1554" s="12">
        <v>5</v>
      </c>
      <c r="Y1554" s="10">
        <v>49.89</v>
      </c>
      <c r="Z1554" s="12">
        <v>5</v>
      </c>
      <c r="AA1554" s="10">
        <v>153</v>
      </c>
      <c r="AB1554" s="6">
        <v>6</v>
      </c>
      <c r="AD1554" s="2">
        <f t="shared" si="293"/>
        <v>0.88855583605079214</v>
      </c>
      <c r="AE1554" s="58">
        <f t="shared" si="294"/>
        <v>-0.35653368499721128</v>
      </c>
      <c r="AF1554" s="58">
        <f t="shared" si="295"/>
        <v>0.85477007412269423</v>
      </c>
      <c r="AG1554" s="57">
        <f t="shared" si="296"/>
        <v>-0.6815069108317463</v>
      </c>
      <c r="AH1554" s="59">
        <f t="shared" si="297"/>
        <v>2.0599958786356933</v>
      </c>
      <c r="AI1554" s="60">
        <f t="shared" si="298"/>
        <v>0.66071380423220327</v>
      </c>
    </row>
    <row r="1555" spans="2:35">
      <c r="B1555" s="11"/>
      <c r="E1555" s="27">
        <f t="shared" si="289"/>
        <v>4904272.0107605495</v>
      </c>
      <c r="F1555" s="27">
        <f t="shared" si="290"/>
        <v>6761233.0225114031</v>
      </c>
      <c r="G1555" s="37">
        <f t="shared" si="291"/>
        <v>6264786.0857357746</v>
      </c>
      <c r="H1555" s="37">
        <f t="shared" si="292"/>
        <v>6134693.7043438777</v>
      </c>
      <c r="I1555" s="30"/>
      <c r="J1555" s="31"/>
      <c r="K1555" s="10">
        <f t="shared" si="299"/>
        <v>360.72749999999996</v>
      </c>
      <c r="L1555" s="10">
        <f t="shared" si="300"/>
        <v>360.88200000000001</v>
      </c>
      <c r="M1555" s="8">
        <v>43197</v>
      </c>
      <c r="N1555" s="16">
        <v>0.65486111111111112</v>
      </c>
      <c r="O1555" s="6">
        <v>359.85</v>
      </c>
      <c r="P1555" s="1">
        <v>7.8479999999999999</v>
      </c>
      <c r="Q1555" s="1">
        <v>2.41</v>
      </c>
      <c r="R1555" s="1">
        <v>0.57999999999999996</v>
      </c>
      <c r="S1555" s="10">
        <v>-1.1000000000000001</v>
      </c>
      <c r="T1555" s="10">
        <v>72.84</v>
      </c>
      <c r="U1555" s="10">
        <v>22.29</v>
      </c>
      <c r="V1555" s="12">
        <v>5</v>
      </c>
      <c r="W1555" s="10">
        <v>21</v>
      </c>
      <c r="X1555" s="12">
        <v>5</v>
      </c>
      <c r="Y1555" s="10">
        <v>49.68</v>
      </c>
      <c r="Z1555" s="12">
        <v>5</v>
      </c>
      <c r="AA1555" s="10">
        <v>154.5</v>
      </c>
      <c r="AB1555" s="6">
        <v>6</v>
      </c>
      <c r="AD1555" s="2">
        <f t="shared" si="293"/>
        <v>0.85311226817886587</v>
      </c>
      <c r="AE1555" s="58">
        <f t="shared" si="294"/>
        <v>-0.35652901016688821</v>
      </c>
      <c r="AF1555" s="58">
        <f t="shared" si="295"/>
        <v>0.8621733579763855</v>
      </c>
      <c r="AG1555" s="57">
        <f t="shared" si="296"/>
        <v>-0.64405401410929664</v>
      </c>
      <c r="AH1555" s="59">
        <f t="shared" si="297"/>
        <v>2.0778377927230891</v>
      </c>
      <c r="AI1555" s="60">
        <f t="shared" si="298"/>
        <v>0.69076988387270755</v>
      </c>
    </row>
    <row r="1556" spans="2:35">
      <c r="B1556" s="11"/>
      <c r="E1556" s="27">
        <f t="shared" si="289"/>
        <v>4906907.0790370423</v>
      </c>
      <c r="F1556" s="27">
        <f t="shared" si="290"/>
        <v>8160053.5870947847</v>
      </c>
      <c r="G1556" s="37">
        <f t="shared" si="291"/>
        <v>6938890.5885519758</v>
      </c>
      <c r="H1556" s="37">
        <f t="shared" si="292"/>
        <v>7286293.4433066025</v>
      </c>
      <c r="I1556" s="30"/>
      <c r="J1556" s="31"/>
      <c r="K1556" s="10">
        <f t="shared" si="299"/>
        <v>360.58500000000004</v>
      </c>
      <c r="L1556" s="10">
        <f t="shared" si="300"/>
        <v>360.73800000000006</v>
      </c>
      <c r="M1556" s="8">
        <v>43197</v>
      </c>
      <c r="N1556" s="16">
        <v>0.71527777777777779</v>
      </c>
      <c r="O1556" s="6">
        <v>359.85</v>
      </c>
      <c r="P1556" s="1">
        <v>7.8479999999999999</v>
      </c>
      <c r="Q1556" s="1">
        <v>2.41</v>
      </c>
      <c r="R1556" s="1">
        <v>0.4</v>
      </c>
      <c r="S1556" s="10">
        <v>-1.7</v>
      </c>
      <c r="T1556" s="10">
        <v>72.599999999999994</v>
      </c>
      <c r="U1556" s="10">
        <v>22.26</v>
      </c>
      <c r="V1556" s="12">
        <v>5</v>
      </c>
      <c r="W1556" s="10">
        <v>24</v>
      </c>
      <c r="X1556" s="12">
        <v>5</v>
      </c>
      <c r="Y1556" s="10">
        <v>49.68</v>
      </c>
      <c r="Z1556" s="12">
        <v>5</v>
      </c>
      <c r="AA1556" s="10">
        <v>153</v>
      </c>
      <c r="AB1556" s="6">
        <v>6</v>
      </c>
      <c r="AD1556" s="2">
        <f t="shared" si="293"/>
        <v>1.1277650761207889</v>
      </c>
      <c r="AE1556" s="58">
        <f t="shared" si="294"/>
        <v>-0.35656316759524187</v>
      </c>
      <c r="AF1556" s="58">
        <f t="shared" si="295"/>
        <v>0.81543275033667284</v>
      </c>
      <c r="AG1556" s="57">
        <f t="shared" si="296"/>
        <v>-0.88611849905118267</v>
      </c>
      <c r="AH1556" s="59">
        <f t="shared" si="297"/>
        <v>1.9651929283113816</v>
      </c>
      <c r="AI1556" s="60">
        <f t="shared" si="298"/>
        <v>0.5036998728560419</v>
      </c>
    </row>
    <row r="1557" spans="2:35">
      <c r="B1557" s="11"/>
      <c r="E1557" s="27">
        <f t="shared" si="289"/>
        <v>5145850.171628614</v>
      </c>
      <c r="F1557" s="27">
        <f t="shared" si="290"/>
        <v>8171128.0423720162</v>
      </c>
      <c r="G1557" s="37">
        <f t="shared" si="291"/>
        <v>7172941.2301551756</v>
      </c>
      <c r="H1557" s="37">
        <f t="shared" si="292"/>
        <v>7343689.2973236768</v>
      </c>
      <c r="I1557" s="30"/>
      <c r="J1557" s="31"/>
      <c r="K1557" s="10">
        <f t="shared" si="299"/>
        <v>361.90499999999997</v>
      </c>
      <c r="L1557" s="10">
        <f t="shared" si="300"/>
        <v>362.05349999999999</v>
      </c>
      <c r="M1557" s="8">
        <v>43197</v>
      </c>
      <c r="N1557" s="16">
        <v>0.75902777777777775</v>
      </c>
      <c r="O1557" s="6">
        <v>359.85</v>
      </c>
      <c r="P1557" s="1">
        <v>7.8479999999999999</v>
      </c>
      <c r="Q1557" s="1">
        <v>2.34</v>
      </c>
      <c r="R1557" s="1">
        <v>0.4</v>
      </c>
      <c r="S1557" s="10">
        <v>-2.6</v>
      </c>
      <c r="T1557" s="10">
        <v>72.84</v>
      </c>
      <c r="U1557" s="10">
        <v>22.23</v>
      </c>
      <c r="V1557" s="12">
        <v>5</v>
      </c>
      <c r="W1557" s="10">
        <v>22.5</v>
      </c>
      <c r="X1557" s="12">
        <v>5</v>
      </c>
      <c r="Y1557" s="10">
        <v>49.98</v>
      </c>
      <c r="Z1557" s="12">
        <v>5</v>
      </c>
      <c r="AA1557" s="10">
        <v>148.5</v>
      </c>
      <c r="AB1557" s="6">
        <v>6</v>
      </c>
      <c r="AD1557" s="2">
        <f t="shared" si="293"/>
        <v>1.1269001625360908</v>
      </c>
      <c r="AE1557" s="58">
        <f t="shared" si="294"/>
        <v>-0.37041957447531471</v>
      </c>
      <c r="AF1557" s="58">
        <f t="shared" si="295"/>
        <v>0.82590296693750187</v>
      </c>
      <c r="AG1557" s="57">
        <f t="shared" si="296"/>
        <v>-0.83070973743804999</v>
      </c>
      <c r="AH1557" s="59">
        <f t="shared" si="297"/>
        <v>1.9326129426337542</v>
      </c>
      <c r="AI1557" s="60">
        <f t="shared" si="298"/>
        <v>0.49731432033748324</v>
      </c>
    </row>
    <row r="1558" spans="2:35">
      <c r="B1558" s="11"/>
      <c r="E1558" s="27">
        <f t="shared" si="289"/>
        <v>5012667.3867037753</v>
      </c>
      <c r="F1558" s="27">
        <f t="shared" si="290"/>
        <v>7110074.6343205078</v>
      </c>
      <c r="G1558" s="37">
        <f t="shared" si="291"/>
        <v>6522595.7509238413</v>
      </c>
      <c r="H1558" s="37">
        <f t="shared" si="292"/>
        <v>6439147.4994016131</v>
      </c>
      <c r="I1558" s="30"/>
      <c r="J1558" s="31"/>
      <c r="K1558" s="10">
        <f t="shared" si="299"/>
        <v>359.52749999999997</v>
      </c>
      <c r="L1558" s="10">
        <f t="shared" si="300"/>
        <v>359.67899999999997</v>
      </c>
      <c r="M1558" s="8">
        <v>43197</v>
      </c>
      <c r="N1558" s="16">
        <v>0.80208333333333337</v>
      </c>
      <c r="O1558" s="6">
        <v>359.85</v>
      </c>
      <c r="P1558" s="1">
        <v>7.8479999999999999</v>
      </c>
      <c r="Q1558" s="1">
        <v>2.38</v>
      </c>
      <c r="R1558" s="1">
        <v>0.53</v>
      </c>
      <c r="S1558" s="10">
        <v>-2.9</v>
      </c>
      <c r="T1558" s="10">
        <v>72.239999999999995</v>
      </c>
      <c r="U1558" s="10">
        <v>22.23</v>
      </c>
      <c r="V1558" s="12">
        <v>5</v>
      </c>
      <c r="W1558" s="10">
        <v>24</v>
      </c>
      <c r="X1558" s="12">
        <v>5</v>
      </c>
      <c r="Y1558" s="10">
        <v>49.5</v>
      </c>
      <c r="Z1558" s="12">
        <v>5</v>
      </c>
      <c r="AA1558" s="10">
        <v>151.5</v>
      </c>
      <c r="AB1558" s="6">
        <v>6</v>
      </c>
      <c r="AD1558" s="2">
        <f t="shared" si="293"/>
        <v>0.91303268091237455</v>
      </c>
      <c r="AE1558" s="58">
        <f t="shared" si="294"/>
        <v>-0.36244587423248109</v>
      </c>
      <c r="AF1558" s="58">
        <f t="shared" si="295"/>
        <v>0.85470536820237242</v>
      </c>
      <c r="AG1558" s="57">
        <f t="shared" si="296"/>
        <v>-0.68183568331317423</v>
      </c>
      <c r="AH1558" s="59">
        <f t="shared" si="297"/>
        <v>2.0341987763216465</v>
      </c>
      <c r="AI1558" s="60">
        <f t="shared" si="298"/>
        <v>0.63673604850370868</v>
      </c>
    </row>
    <row r="1559" spans="2:35">
      <c r="B1559" s="11"/>
      <c r="E1559" s="27">
        <f t="shared" si="289"/>
        <v>5161500.1792672891</v>
      </c>
      <c r="F1559" s="27">
        <f t="shared" si="290"/>
        <v>5964583.3270196756</v>
      </c>
      <c r="G1559" s="37">
        <f t="shared" si="291"/>
        <v>5996765.7059675334</v>
      </c>
      <c r="H1559" s="37">
        <f t="shared" si="292"/>
        <v>5559024.4612948103</v>
      </c>
      <c r="I1559" s="30"/>
      <c r="J1559" s="31"/>
      <c r="K1559" s="10">
        <f t="shared" si="299"/>
        <v>362.70750000000004</v>
      </c>
      <c r="L1559" s="10">
        <f t="shared" si="300"/>
        <v>362.85900000000004</v>
      </c>
      <c r="M1559" s="8">
        <v>43197</v>
      </c>
      <c r="N1559" s="16">
        <v>0.9458333333333333</v>
      </c>
      <c r="O1559" s="6">
        <v>359.85</v>
      </c>
      <c r="P1559" s="1">
        <v>7.8479999999999999</v>
      </c>
      <c r="Q1559" s="1">
        <v>2.35</v>
      </c>
      <c r="R1559" s="1">
        <v>0.74</v>
      </c>
      <c r="S1559" s="10">
        <v>-6.1</v>
      </c>
      <c r="T1559" s="10">
        <v>73.17</v>
      </c>
      <c r="U1559" s="10">
        <v>22.05</v>
      </c>
      <c r="V1559" s="12">
        <v>5</v>
      </c>
      <c r="W1559" s="10">
        <v>30</v>
      </c>
      <c r="X1559" s="12">
        <v>5</v>
      </c>
      <c r="Y1559" s="10">
        <v>50.31</v>
      </c>
      <c r="Z1559" s="12">
        <v>5</v>
      </c>
      <c r="AA1559" s="10">
        <v>151.5</v>
      </c>
      <c r="AB1559" s="6">
        <v>6</v>
      </c>
      <c r="AD1559" s="2">
        <f t="shared" si="293"/>
        <v>0.70228704397227659</v>
      </c>
      <c r="AE1559" s="58">
        <f t="shared" si="294"/>
        <v>-0.36905136584470999</v>
      </c>
      <c r="AF1559" s="58">
        <f t="shared" si="295"/>
        <v>0.91289098035910932</v>
      </c>
      <c r="AG1559" s="57">
        <f t="shared" si="296"/>
        <v>-0.39581083862710476</v>
      </c>
      <c r="AH1559" s="59">
        <f t="shared" si="297"/>
        <v>2.1452938038439071</v>
      </c>
      <c r="AI1559" s="60">
        <f t="shared" si="298"/>
        <v>0.83236307049005409</v>
      </c>
    </row>
    <row r="1560" spans="2:35">
      <c r="B1560" s="11"/>
      <c r="E1560" s="27">
        <f t="shared" si="289"/>
        <v>5112235.2668625042</v>
      </c>
      <c r="F1560" s="27">
        <f t="shared" si="290"/>
        <v>7208660.3707324583</v>
      </c>
      <c r="G1560" s="37">
        <f t="shared" si="291"/>
        <v>6640966.1466087447</v>
      </c>
      <c r="H1560" s="37">
        <f t="shared" si="292"/>
        <v>6533098.74816358</v>
      </c>
      <c r="I1560" s="30"/>
      <c r="J1560" s="31"/>
      <c r="K1560" s="10">
        <f t="shared" si="299"/>
        <v>360.3</v>
      </c>
      <c r="L1560" s="10">
        <f t="shared" si="300"/>
        <v>360.45</v>
      </c>
      <c r="M1560" s="8">
        <v>43197</v>
      </c>
      <c r="N1560" s="16">
        <v>0.9555555555555556</v>
      </c>
      <c r="O1560" s="6">
        <v>359.85</v>
      </c>
      <c r="P1560" s="1">
        <v>7.8479999999999999</v>
      </c>
      <c r="Q1560" s="1">
        <v>2.37</v>
      </c>
      <c r="R1560" s="1">
        <v>0.53</v>
      </c>
      <c r="S1560" s="10">
        <v>-7</v>
      </c>
      <c r="T1560" s="10">
        <v>72.930000000000007</v>
      </c>
      <c r="U1560" s="10">
        <v>22.14</v>
      </c>
      <c r="V1560" s="12">
        <v>5</v>
      </c>
      <c r="W1560" s="10">
        <v>30</v>
      </c>
      <c r="X1560" s="12">
        <v>5</v>
      </c>
      <c r="Y1560" s="10">
        <v>49.74</v>
      </c>
      <c r="Z1560" s="12">
        <v>5</v>
      </c>
      <c r="AA1560" s="10">
        <v>150</v>
      </c>
      <c r="AB1560" s="6">
        <v>6</v>
      </c>
      <c r="AD1560" s="2">
        <f t="shared" si="293"/>
        <v>0.90722171200967727</v>
      </c>
      <c r="AE1560" s="58">
        <f t="shared" si="294"/>
        <v>-0.36528762713658103</v>
      </c>
      <c r="AF1560" s="58">
        <f t="shared" si="295"/>
        <v>0.85621040946833837</v>
      </c>
      <c r="AG1560" s="57">
        <f t="shared" si="296"/>
        <v>-0.67419496488654185</v>
      </c>
      <c r="AH1560" s="59">
        <f t="shared" si="297"/>
        <v>2.029218670439962</v>
      </c>
      <c r="AI1560" s="60">
        <f t="shared" si="298"/>
        <v>0.63561679788735459</v>
      </c>
    </row>
    <row r="1561" spans="2:35">
      <c r="B1561" s="11"/>
      <c r="E1561" s="27">
        <f t="shared" si="289"/>
        <v>4966304.5888316249</v>
      </c>
      <c r="F1561" s="27">
        <f t="shared" si="290"/>
        <v>7282736.352229042</v>
      </c>
      <c r="G1561" s="37">
        <f t="shared" si="291"/>
        <v>6568143.5041999575</v>
      </c>
      <c r="H1561" s="37">
        <f t="shared" si="292"/>
        <v>6567405.7689945037</v>
      </c>
      <c r="I1561" s="30"/>
      <c r="J1561" s="31"/>
      <c r="K1561" s="10">
        <f t="shared" si="299"/>
        <v>360.72750000000002</v>
      </c>
      <c r="L1561" s="10">
        <f t="shared" si="300"/>
        <v>360.87299999999999</v>
      </c>
      <c r="M1561" s="8">
        <v>43198</v>
      </c>
      <c r="N1561" s="16">
        <v>0.16388888888888889</v>
      </c>
      <c r="O1561" s="6">
        <v>359.85</v>
      </c>
      <c r="P1561" s="1">
        <v>7.8479999999999999</v>
      </c>
      <c r="Q1561" s="1">
        <v>2.4</v>
      </c>
      <c r="R1561" s="1">
        <v>0.51</v>
      </c>
      <c r="S1561" s="10">
        <v>-4.5</v>
      </c>
      <c r="T1561" s="10">
        <v>72.989999999999995</v>
      </c>
      <c r="U1561" s="10">
        <v>21.84</v>
      </c>
      <c r="V1561" s="12">
        <v>5</v>
      </c>
      <c r="W1561" s="10">
        <v>30</v>
      </c>
      <c r="X1561" s="12">
        <v>5</v>
      </c>
      <c r="Y1561" s="10">
        <v>50.13</v>
      </c>
      <c r="Z1561" s="12">
        <v>5</v>
      </c>
      <c r="AA1561" s="10">
        <v>145.5</v>
      </c>
      <c r="AB1561" s="6">
        <v>6</v>
      </c>
      <c r="AD1561" s="2">
        <f t="shared" si="293"/>
        <v>0.93826152426521769</v>
      </c>
      <c r="AE1561" s="58">
        <f t="shared" si="294"/>
        <v>-0.35882200381919571</v>
      </c>
      <c r="AF1561" s="58">
        <f t="shared" si="295"/>
        <v>0.84617202136433423</v>
      </c>
      <c r="AG1561" s="57">
        <f t="shared" si="296"/>
        <v>-0.72541338692698831</v>
      </c>
      <c r="AH1561" s="59">
        <f t="shared" si="297"/>
        <v>2.0308128512744017</v>
      </c>
      <c r="AI1561" s="60">
        <f t="shared" si="298"/>
        <v>0.61888722024436016</v>
      </c>
    </row>
    <row r="1562" spans="2:35">
      <c r="B1562" s="11"/>
      <c r="E1562" s="27">
        <f t="shared" si="289"/>
        <v>5448491.9769548429</v>
      </c>
      <c r="F1562" s="27">
        <f t="shared" si="290"/>
        <v>7313167.7611610182</v>
      </c>
      <c r="G1562" s="37">
        <f t="shared" si="291"/>
        <v>6949387.1173205264</v>
      </c>
      <c r="H1562" s="37">
        <f t="shared" si="292"/>
        <v>6694259.0165011315</v>
      </c>
      <c r="I1562" s="30"/>
      <c r="J1562" s="31"/>
      <c r="K1562" s="10">
        <f t="shared" si="299"/>
        <v>362.82</v>
      </c>
      <c r="L1562" s="10">
        <f t="shared" si="300"/>
        <v>362.96549999999996</v>
      </c>
      <c r="M1562" s="8">
        <v>43198</v>
      </c>
      <c r="N1562" s="16">
        <v>0.23263888888888887</v>
      </c>
      <c r="O1562" s="6">
        <v>359.85</v>
      </c>
      <c r="P1562" s="1">
        <v>7.8479999999999999</v>
      </c>
      <c r="Q1562" s="1">
        <v>2.27</v>
      </c>
      <c r="R1562" s="1">
        <v>0.51</v>
      </c>
      <c r="S1562" s="10">
        <v>-5.7</v>
      </c>
      <c r="T1562" s="10">
        <v>73.11</v>
      </c>
      <c r="U1562" s="10">
        <v>22.17</v>
      </c>
      <c r="V1562" s="12">
        <v>5</v>
      </c>
      <c r="W1562" s="10">
        <v>28.5</v>
      </c>
      <c r="X1562" s="12">
        <v>5</v>
      </c>
      <c r="Y1562" s="10">
        <v>50.22</v>
      </c>
      <c r="Z1562" s="12">
        <v>5</v>
      </c>
      <c r="AA1562" s="10">
        <v>145.5</v>
      </c>
      <c r="AB1562" s="6">
        <v>6</v>
      </c>
      <c r="AD1562" s="2">
        <f t="shared" si="293"/>
        <v>0.93639745425248644</v>
      </c>
      <c r="AE1562" s="58">
        <f t="shared" si="294"/>
        <v>-0.38600718910489262</v>
      </c>
      <c r="AF1562" s="58">
        <f t="shared" si="295"/>
        <v>0.86962332469204207</v>
      </c>
      <c r="AG1562" s="57">
        <f t="shared" si="296"/>
        <v>-0.60668820291131453</v>
      </c>
      <c r="AH1562" s="59">
        <f t="shared" si="297"/>
        <v>1.9740449470509356</v>
      </c>
      <c r="AI1562" s="60">
        <f t="shared" si="298"/>
        <v>0.60219756678694847</v>
      </c>
    </row>
    <row r="1563" spans="2:35">
      <c r="B1563" s="11"/>
      <c r="E1563" s="27">
        <f t="shared" si="289"/>
        <v>4724485.3492109012</v>
      </c>
      <c r="F1563" s="27">
        <f t="shared" si="290"/>
        <v>7170742.8799662674</v>
      </c>
      <c r="G1563" s="37">
        <f t="shared" si="291"/>
        <v>6311285.8709392138</v>
      </c>
      <c r="H1563" s="37">
        <f t="shared" si="292"/>
        <v>6427384.2880050084</v>
      </c>
      <c r="I1563" s="30"/>
      <c r="J1563" s="31"/>
      <c r="K1563" s="10">
        <f t="shared" si="299"/>
        <v>359.38499999999999</v>
      </c>
      <c r="L1563" s="10">
        <f t="shared" si="300"/>
        <v>359.53199999999998</v>
      </c>
      <c r="M1563" s="8">
        <v>43197</v>
      </c>
      <c r="N1563" s="16">
        <v>0.56319444444444444</v>
      </c>
      <c r="O1563" s="6">
        <v>359.7</v>
      </c>
      <c r="P1563" s="1">
        <v>7.8479999999999999</v>
      </c>
      <c r="Q1563" s="1">
        <v>2.4700000000000002</v>
      </c>
      <c r="R1563" s="1">
        <v>0.52</v>
      </c>
      <c r="S1563" s="10">
        <v>-1.9</v>
      </c>
      <c r="T1563" s="10">
        <v>72.569999999999993</v>
      </c>
      <c r="U1563" s="10">
        <v>21.72</v>
      </c>
      <c r="V1563" s="12">
        <v>5</v>
      </c>
      <c r="W1563" s="10">
        <v>30</v>
      </c>
      <c r="X1563" s="12">
        <v>5</v>
      </c>
      <c r="Y1563" s="10">
        <v>49.98</v>
      </c>
      <c r="Z1563" s="12">
        <v>5</v>
      </c>
      <c r="AA1563" s="10">
        <v>147</v>
      </c>
      <c r="AB1563" s="6">
        <v>6</v>
      </c>
      <c r="AD1563" s="2">
        <f t="shared" si="293"/>
        <v>0.92673935544556763</v>
      </c>
      <c r="AE1563" s="58">
        <f t="shared" si="294"/>
        <v>-0.34542553383695096</v>
      </c>
      <c r="AF1563" s="58">
        <f t="shared" si="295"/>
        <v>0.83794597781556956</v>
      </c>
      <c r="AG1563" s="57">
        <f t="shared" si="296"/>
        <v>-0.76783979332566188</v>
      </c>
      <c r="AH1563" s="59">
        <f t="shared" si="297"/>
        <v>2.0697265652044572</v>
      </c>
      <c r="AI1563" s="60">
        <f t="shared" si="298"/>
        <v>0.63721695503493081</v>
      </c>
    </row>
    <row r="1564" spans="2:35">
      <c r="B1564" s="11"/>
      <c r="E1564" s="27">
        <f t="shared" si="289"/>
        <v>4904315.4696279177</v>
      </c>
      <c r="F1564" s="27">
        <f t="shared" si="290"/>
        <v>6764228.0163470944</v>
      </c>
      <c r="G1564" s="37">
        <f t="shared" si="291"/>
        <v>6265802.8574608648</v>
      </c>
      <c r="H1564" s="37">
        <f t="shared" si="292"/>
        <v>6136832.2620883044</v>
      </c>
      <c r="I1564" s="30"/>
      <c r="J1564" s="31"/>
      <c r="K1564" s="10">
        <f t="shared" si="299"/>
        <v>359.98499999999996</v>
      </c>
      <c r="L1564" s="10">
        <f t="shared" si="300"/>
        <v>359.98949999999996</v>
      </c>
      <c r="M1564" s="8">
        <v>43197</v>
      </c>
      <c r="N1564" s="16">
        <v>0.72152777777777777</v>
      </c>
      <c r="O1564" s="6">
        <v>359.7</v>
      </c>
      <c r="P1564" s="1">
        <v>7.8479999999999999</v>
      </c>
      <c r="Q1564" s="1">
        <v>2.41</v>
      </c>
      <c r="R1564" s="1">
        <v>0.57999999999999996</v>
      </c>
      <c r="S1564" s="10">
        <v>-1.4</v>
      </c>
      <c r="T1564" s="10">
        <v>72.81</v>
      </c>
      <c r="U1564" s="10">
        <v>22.11</v>
      </c>
      <c r="V1564" s="12">
        <v>5</v>
      </c>
      <c r="W1564" s="10">
        <v>22.5</v>
      </c>
      <c r="X1564" s="12">
        <v>5</v>
      </c>
      <c r="Y1564" s="10">
        <v>49.86</v>
      </c>
      <c r="Z1564" s="12">
        <v>5</v>
      </c>
      <c r="AA1564" s="10">
        <v>4.5</v>
      </c>
      <c r="AB1564" s="6">
        <v>6</v>
      </c>
      <c r="AD1564" s="2">
        <f t="shared" si="293"/>
        <v>0.85274721361124639</v>
      </c>
      <c r="AE1564" s="58">
        <f t="shared" si="294"/>
        <v>-0.35635446891253686</v>
      </c>
      <c r="AF1564" s="58">
        <f t="shared" si="295"/>
        <v>0.86205898499485878</v>
      </c>
      <c r="AG1564" s="57">
        <f t="shared" si="296"/>
        <v>-0.6446301725954916</v>
      </c>
      <c r="AH1564" s="59">
        <f t="shared" si="297"/>
        <v>2.0775621538376097</v>
      </c>
      <c r="AI1564" s="60">
        <f t="shared" si="298"/>
        <v>0.69086153121070015</v>
      </c>
    </row>
    <row r="1565" spans="2:35">
      <c r="B1565" s="11"/>
      <c r="E1565" s="27">
        <f t="shared" si="289"/>
        <v>4980604.388546966</v>
      </c>
      <c r="F1565" s="27">
        <f t="shared" si="290"/>
        <v>6977008.2403022284</v>
      </c>
      <c r="G1565" s="37">
        <f t="shared" si="291"/>
        <v>6429580.9653758081</v>
      </c>
      <c r="H1565" s="37">
        <f t="shared" si="292"/>
        <v>6323919.9733235734</v>
      </c>
      <c r="I1565" s="30"/>
      <c r="J1565" s="31"/>
      <c r="K1565" s="10">
        <f t="shared" si="299"/>
        <v>360.00749999999999</v>
      </c>
      <c r="L1565" s="10">
        <f t="shared" si="300"/>
        <v>360.16200000000003</v>
      </c>
      <c r="M1565" s="8">
        <v>43197</v>
      </c>
      <c r="N1565" s="16">
        <v>0.8354166666666667</v>
      </c>
      <c r="O1565" s="6">
        <v>359.7</v>
      </c>
      <c r="P1565" s="1">
        <v>7.8479999999999999</v>
      </c>
      <c r="Q1565" s="1">
        <v>2.39</v>
      </c>
      <c r="R1565" s="1">
        <v>0.55000000000000004</v>
      </c>
      <c r="S1565" s="10">
        <v>-3.1</v>
      </c>
      <c r="T1565" s="10">
        <v>72.84</v>
      </c>
      <c r="U1565" s="10">
        <v>22.08</v>
      </c>
      <c r="V1565" s="12">
        <v>5</v>
      </c>
      <c r="W1565" s="10">
        <v>27</v>
      </c>
      <c r="X1565" s="12">
        <v>5</v>
      </c>
      <c r="Y1565" s="10">
        <v>49.74</v>
      </c>
      <c r="Z1565" s="12">
        <v>5</v>
      </c>
      <c r="AA1565" s="10">
        <v>154.5</v>
      </c>
      <c r="AB1565" s="6">
        <v>6</v>
      </c>
      <c r="AD1565" s="2">
        <f t="shared" si="293"/>
        <v>0.88718487412694791</v>
      </c>
      <c r="AE1565" s="58">
        <f t="shared" si="294"/>
        <v>-0.36033286429246658</v>
      </c>
      <c r="AF1565" s="58">
        <f t="shared" si="295"/>
        <v>0.85797635561492835</v>
      </c>
      <c r="AG1565" s="57">
        <f t="shared" si="296"/>
        <v>-0.66524680411733184</v>
      </c>
      <c r="AH1565" s="59">
        <f t="shared" si="297"/>
        <v>2.050563489919679</v>
      </c>
      <c r="AI1565" s="60">
        <f t="shared" si="298"/>
        <v>0.65824469837828381</v>
      </c>
    </row>
    <row r="1566" spans="2:35">
      <c r="B1566" s="11"/>
      <c r="E1566" s="27">
        <f t="shared" si="289"/>
        <v>4986524.6518875035</v>
      </c>
      <c r="F1566" s="27">
        <f t="shared" si="290"/>
        <v>6591472.3239309983</v>
      </c>
      <c r="G1566" s="37">
        <f t="shared" si="291"/>
        <v>6232195.9342127787</v>
      </c>
      <c r="H1566" s="37">
        <f t="shared" si="292"/>
        <v>6011862.3754728604</v>
      </c>
      <c r="I1566" s="30"/>
      <c r="J1566" s="31"/>
      <c r="K1566" s="10">
        <f t="shared" si="299"/>
        <v>359.70000000000005</v>
      </c>
      <c r="L1566" s="10">
        <f t="shared" si="300"/>
        <v>359.85</v>
      </c>
      <c r="M1566" s="8">
        <v>43197</v>
      </c>
      <c r="N1566" s="16">
        <v>0.91736111111111107</v>
      </c>
      <c r="O1566" s="6">
        <v>359.7</v>
      </c>
      <c r="P1566" s="1">
        <v>7.8479999999999999</v>
      </c>
      <c r="Q1566" s="1">
        <v>2.4</v>
      </c>
      <c r="R1566" s="1">
        <v>0.62</v>
      </c>
      <c r="S1566" s="10">
        <v>-5.8</v>
      </c>
      <c r="T1566" s="10">
        <v>72.989999999999995</v>
      </c>
      <c r="U1566" s="10">
        <v>21.99</v>
      </c>
      <c r="V1566" s="12">
        <v>5</v>
      </c>
      <c r="W1566" s="10">
        <v>30</v>
      </c>
      <c r="X1566" s="12">
        <v>5</v>
      </c>
      <c r="Y1566" s="10">
        <v>49.77</v>
      </c>
      <c r="Z1566" s="12">
        <v>5</v>
      </c>
      <c r="AA1566" s="10">
        <v>150</v>
      </c>
      <c r="AB1566" s="6">
        <v>6</v>
      </c>
      <c r="AD1566" s="2">
        <f t="shared" si="293"/>
        <v>0.80642865294424326</v>
      </c>
      <c r="AE1566" s="58">
        <f t="shared" si="294"/>
        <v>-0.35890847509842561</v>
      </c>
      <c r="AF1566" s="58">
        <f t="shared" si="295"/>
        <v>0.87347978419486172</v>
      </c>
      <c r="AG1566" s="57">
        <f t="shared" si="296"/>
        <v>-0.58747141870764774</v>
      </c>
      <c r="AH1566" s="59">
        <f t="shared" si="297"/>
        <v>2.0963514820676679</v>
      </c>
      <c r="AI1566" s="60">
        <f t="shared" si="298"/>
        <v>0.72885112987593592</v>
      </c>
    </row>
    <row r="1567" spans="2:35">
      <c r="B1567" s="11"/>
      <c r="E1567" s="27">
        <f t="shared" si="289"/>
        <v>4795659.7258880753</v>
      </c>
      <c r="F1567" s="27">
        <f t="shared" si="290"/>
        <v>7073853.8894545427</v>
      </c>
      <c r="G1567" s="37">
        <f t="shared" si="291"/>
        <v>6316831.9508770276</v>
      </c>
      <c r="H1567" s="37">
        <f t="shared" si="292"/>
        <v>6354488.1289691478</v>
      </c>
      <c r="I1567" s="30"/>
      <c r="J1567" s="31"/>
      <c r="K1567" s="10">
        <f t="shared" si="299"/>
        <v>360.59250000000003</v>
      </c>
      <c r="L1567" s="10">
        <f t="shared" si="300"/>
        <v>360.73950000000002</v>
      </c>
      <c r="M1567" s="8">
        <v>43197</v>
      </c>
      <c r="N1567" s="16">
        <v>0.98472222222222217</v>
      </c>
      <c r="O1567" s="6">
        <v>359.7</v>
      </c>
      <c r="P1567" s="1">
        <v>7.8479999999999999</v>
      </c>
      <c r="Q1567" s="1">
        <v>2.4700000000000002</v>
      </c>
      <c r="R1567" s="1">
        <v>0.55000000000000004</v>
      </c>
      <c r="S1567" s="10">
        <v>-7.1</v>
      </c>
      <c r="T1567" s="10">
        <v>72.39</v>
      </c>
      <c r="U1567" s="10">
        <v>22.44</v>
      </c>
      <c r="V1567" s="12">
        <v>5</v>
      </c>
      <c r="W1567" s="10">
        <v>31.5</v>
      </c>
      <c r="X1567" s="12">
        <v>5</v>
      </c>
      <c r="Y1567" s="10">
        <v>49.5</v>
      </c>
      <c r="Z1567" s="12">
        <v>5</v>
      </c>
      <c r="AA1567" s="10">
        <v>147</v>
      </c>
      <c r="AB1567" s="6">
        <v>6</v>
      </c>
      <c r="AD1567" s="2">
        <f t="shared" si="293"/>
        <v>0.88168863495898431</v>
      </c>
      <c r="AE1567" s="58">
        <f t="shared" si="294"/>
        <v>-0.34632497946844631</v>
      </c>
      <c r="AF1567" s="58">
        <f t="shared" si="295"/>
        <v>0.84490148524103137</v>
      </c>
      <c r="AG1567" s="57">
        <f t="shared" si="296"/>
        <v>-0.73193926447256219</v>
      </c>
      <c r="AH1567" s="59">
        <f t="shared" si="297"/>
        <v>2.0869066685453475</v>
      </c>
      <c r="AI1567" s="60">
        <f t="shared" si="298"/>
        <v>0.66843105058139973</v>
      </c>
    </row>
    <row r="1568" spans="2:35">
      <c r="B1568" s="11"/>
      <c r="E1568" s="27">
        <f t="shared" si="289"/>
        <v>4741383.5365659874</v>
      </c>
      <c r="F1568" s="27">
        <f t="shared" si="290"/>
        <v>7366781.3223408572</v>
      </c>
      <c r="G1568" s="37">
        <f t="shared" si="291"/>
        <v>6402468.4281342579</v>
      </c>
      <c r="H1568" s="37">
        <f t="shared" si="292"/>
        <v>6580409.8091034871</v>
      </c>
      <c r="I1568" s="30"/>
      <c r="J1568" s="31"/>
      <c r="K1568" s="10">
        <f t="shared" si="299"/>
        <v>360.59250000000003</v>
      </c>
      <c r="L1568" s="10">
        <f t="shared" si="300"/>
        <v>360.74100000000004</v>
      </c>
      <c r="M1568" s="8">
        <v>43197</v>
      </c>
      <c r="N1568" s="16">
        <v>0.99861111111111101</v>
      </c>
      <c r="O1568" s="6">
        <v>359.7</v>
      </c>
      <c r="P1568" s="1">
        <v>7.8479999999999999</v>
      </c>
      <c r="Q1568" s="1">
        <v>2.4900000000000002</v>
      </c>
      <c r="R1568" s="1">
        <v>0.51</v>
      </c>
      <c r="S1568" s="10">
        <v>-7.3</v>
      </c>
      <c r="T1568" s="10">
        <v>72.989999999999995</v>
      </c>
      <c r="U1568" s="10">
        <v>22.17</v>
      </c>
      <c r="V1568" s="12">
        <v>5</v>
      </c>
      <c r="W1568" s="10">
        <v>30</v>
      </c>
      <c r="X1568" s="12">
        <v>5</v>
      </c>
      <c r="Y1568" s="10">
        <v>49.77</v>
      </c>
      <c r="Z1568" s="12">
        <v>5</v>
      </c>
      <c r="AA1568" s="10">
        <v>148.5</v>
      </c>
      <c r="AB1568" s="6">
        <v>6</v>
      </c>
      <c r="AD1568" s="2">
        <f t="shared" si="293"/>
        <v>0.93291242784148753</v>
      </c>
      <c r="AE1568" s="58">
        <f t="shared" si="294"/>
        <v>-0.3428628622913541</v>
      </c>
      <c r="AF1568" s="58">
        <f t="shared" si="295"/>
        <v>0.83221060717492068</v>
      </c>
      <c r="AG1568" s="57">
        <f t="shared" si="296"/>
        <v>-0.79766753085033881</v>
      </c>
      <c r="AH1568" s="59">
        <f t="shared" si="297"/>
        <v>2.0722044118655525</v>
      </c>
      <c r="AI1568" s="60">
        <f t="shared" si="298"/>
        <v>0.62926985745646935</v>
      </c>
    </row>
    <row r="1569" spans="2:35">
      <c r="B1569" s="11"/>
      <c r="E1569" s="27">
        <f t="shared" si="289"/>
        <v>4976612.0239108969</v>
      </c>
      <c r="F1569" s="27">
        <f t="shared" si="290"/>
        <v>7329178.3896942604</v>
      </c>
      <c r="G1569" s="37">
        <f t="shared" si="291"/>
        <v>6601927.1679469906</v>
      </c>
      <c r="H1569" s="37">
        <f t="shared" si="292"/>
        <v>6609787.4860481909</v>
      </c>
      <c r="I1569" s="30"/>
      <c r="J1569" s="31"/>
      <c r="K1569" s="10">
        <f t="shared" si="299"/>
        <v>360.29999999999995</v>
      </c>
      <c r="L1569" s="10">
        <f t="shared" si="300"/>
        <v>360.44999999999993</v>
      </c>
      <c r="M1569" s="8">
        <v>43196</v>
      </c>
      <c r="N1569" s="16">
        <v>0.31388888888888888</v>
      </c>
      <c r="O1569" s="6">
        <v>359.55</v>
      </c>
      <c r="P1569" s="1">
        <v>7.8479999999999999</v>
      </c>
      <c r="Q1569" s="1">
        <v>2.39</v>
      </c>
      <c r="R1569" s="1">
        <v>0.5</v>
      </c>
      <c r="S1569" s="10">
        <v>-2.8</v>
      </c>
      <c r="T1569" s="10">
        <v>72.599999999999994</v>
      </c>
      <c r="U1569" s="10">
        <v>22.02</v>
      </c>
      <c r="V1569" s="12">
        <v>5</v>
      </c>
      <c r="W1569" s="10">
        <v>0</v>
      </c>
      <c r="X1569" s="12">
        <v>3</v>
      </c>
      <c r="Y1569" s="10">
        <v>49.89</v>
      </c>
      <c r="Z1569" s="12">
        <v>5</v>
      </c>
      <c r="AA1569" s="10">
        <v>150</v>
      </c>
      <c r="AB1569" s="6">
        <v>6</v>
      </c>
      <c r="AD1569" s="2">
        <f t="shared" si="293"/>
        <v>0.95371107128676358</v>
      </c>
      <c r="AE1569" s="58">
        <f t="shared" si="294"/>
        <v>-0.36010338819405796</v>
      </c>
      <c r="AF1569" s="58">
        <f t="shared" si="295"/>
        <v>0.84507587570600573</v>
      </c>
      <c r="AG1569" s="57">
        <f t="shared" si="296"/>
        <v>-0.73104295877458192</v>
      </c>
      <c r="AH1569" s="59">
        <f t="shared" si="297"/>
        <v>2.0197313429373533</v>
      </c>
      <c r="AI1569" s="60">
        <f t="shared" si="298"/>
        <v>0.60753919333588491</v>
      </c>
    </row>
    <row r="1570" spans="2:35">
      <c r="B1570" s="11"/>
      <c r="E1570" s="27">
        <f t="shared" si="289"/>
        <v>4751752.0234586978</v>
      </c>
      <c r="F1570" s="27">
        <f t="shared" si="290"/>
        <v>7316839.0630643042</v>
      </c>
      <c r="G1570" s="37">
        <f t="shared" si="291"/>
        <v>6401989.4110662648</v>
      </c>
      <c r="H1570" s="37">
        <f t="shared" si="292"/>
        <v>6552809.1704943283</v>
      </c>
      <c r="I1570" s="30"/>
      <c r="J1570" s="31"/>
      <c r="K1570" s="10">
        <f t="shared" si="299"/>
        <v>362.38499999999999</v>
      </c>
      <c r="L1570" s="10">
        <f t="shared" si="300"/>
        <v>362.53499999999997</v>
      </c>
      <c r="M1570" s="8">
        <v>43197</v>
      </c>
      <c r="N1570" s="16">
        <v>0.56388888888888888</v>
      </c>
      <c r="O1570" s="6">
        <v>359.55</v>
      </c>
      <c r="P1570" s="1">
        <v>7.8479999999999999</v>
      </c>
      <c r="Q1570" s="1">
        <v>2.46</v>
      </c>
      <c r="R1570" s="1">
        <v>0.5</v>
      </c>
      <c r="S1570" s="10">
        <v>-1.7</v>
      </c>
      <c r="T1570" s="10">
        <v>73.2</v>
      </c>
      <c r="U1570" s="10">
        <v>22.26</v>
      </c>
      <c r="V1570" s="12">
        <v>5</v>
      </c>
      <c r="W1570" s="10">
        <v>27</v>
      </c>
      <c r="X1570" s="12">
        <v>5</v>
      </c>
      <c r="Y1570" s="10">
        <v>50.04</v>
      </c>
      <c r="Z1570" s="12">
        <v>5</v>
      </c>
      <c r="AA1570" s="10">
        <v>150</v>
      </c>
      <c r="AB1570" s="6">
        <v>6</v>
      </c>
      <c r="AD1570" s="2">
        <f t="shared" si="293"/>
        <v>0.95448074625828538</v>
      </c>
      <c r="AE1570" s="58">
        <f t="shared" si="294"/>
        <v>-0.34700576837661856</v>
      </c>
      <c r="AF1570" s="58">
        <f t="shared" si="295"/>
        <v>0.83437451532581375</v>
      </c>
      <c r="AG1570" s="57">
        <f t="shared" si="296"/>
        <v>-0.78638969229650746</v>
      </c>
      <c r="AH1570" s="59">
        <f t="shared" si="297"/>
        <v>2.0525613077015015</v>
      </c>
      <c r="AI1570" s="60">
        <f t="shared" si="298"/>
        <v>0.61533125281703971</v>
      </c>
    </row>
    <row r="1571" spans="2:35">
      <c r="B1571" s="11"/>
      <c r="E1571" s="27">
        <f t="shared" si="289"/>
        <v>5207631.5231291736</v>
      </c>
      <c r="F1571" s="27">
        <f t="shared" si="290"/>
        <v>5352058.1568853147</v>
      </c>
      <c r="G1571" s="37">
        <f t="shared" si="291"/>
        <v>5642196.3585587619</v>
      </c>
      <c r="H1571" s="37">
        <f t="shared" si="292"/>
        <v>5104931.4112445889</v>
      </c>
      <c r="I1571" s="30"/>
      <c r="J1571" s="31"/>
      <c r="K1571" s="10">
        <f t="shared" si="299"/>
        <v>359.52749999999997</v>
      </c>
      <c r="L1571" s="10">
        <f t="shared" si="300"/>
        <v>359.67749999999995</v>
      </c>
      <c r="M1571" s="8">
        <v>43197</v>
      </c>
      <c r="N1571" s="16">
        <v>0.58194444444444449</v>
      </c>
      <c r="O1571" s="6">
        <v>359.55</v>
      </c>
      <c r="P1571" s="1">
        <v>7.8479999999999999</v>
      </c>
      <c r="Q1571" s="1">
        <v>2.3199999999999998</v>
      </c>
      <c r="R1571" s="1">
        <v>0.87</v>
      </c>
      <c r="S1571" s="10">
        <v>-1.7</v>
      </c>
      <c r="T1571" s="10">
        <v>72.72</v>
      </c>
      <c r="U1571" s="10">
        <v>22.08</v>
      </c>
      <c r="V1571" s="12">
        <v>5</v>
      </c>
      <c r="W1571" s="10">
        <v>25.5</v>
      </c>
      <c r="X1571" s="12">
        <v>5</v>
      </c>
      <c r="Y1571" s="10">
        <v>49.65</v>
      </c>
      <c r="Z1571" s="12">
        <v>5</v>
      </c>
      <c r="AA1571" s="10">
        <v>150</v>
      </c>
      <c r="AB1571" s="6">
        <v>6</v>
      </c>
      <c r="AD1571" s="2">
        <f t="shared" si="293"/>
        <v>0.61898589865274789</v>
      </c>
      <c r="AE1571" s="58">
        <f t="shared" si="294"/>
        <v>-0.3740741840919074</v>
      </c>
      <c r="AF1571" s="58">
        <f t="shared" si="295"/>
        <v>0.95201584728020661</v>
      </c>
      <c r="AG1571" s="57">
        <f t="shared" si="296"/>
        <v>-0.21355822278273137</v>
      </c>
      <c r="AH1571" s="59">
        <f t="shared" si="297"/>
        <v>2.2086767656900794</v>
      </c>
      <c r="AI1571" s="60">
        <f t="shared" si="298"/>
        <v>0.93837207448112692</v>
      </c>
    </row>
    <row r="1572" spans="2:35">
      <c r="B1572" s="11"/>
      <c r="E1572" s="27">
        <f t="shared" si="289"/>
        <v>5068233.6497239228</v>
      </c>
      <c r="F1572" s="27">
        <f t="shared" si="290"/>
        <v>6831275.1677414812</v>
      </c>
      <c r="G1572" s="37">
        <f t="shared" si="291"/>
        <v>6421514.3941749306</v>
      </c>
      <c r="H1572" s="37">
        <f t="shared" si="292"/>
        <v>6226482.9121239698</v>
      </c>
      <c r="I1572" s="30"/>
      <c r="J1572" s="31"/>
      <c r="K1572" s="10">
        <f t="shared" si="299"/>
        <v>359.23500000000001</v>
      </c>
      <c r="L1572" s="10">
        <f t="shared" si="300"/>
        <v>359.38350000000003</v>
      </c>
      <c r="M1572" s="8">
        <v>43197</v>
      </c>
      <c r="N1572" s="16">
        <v>0.58958333333333335</v>
      </c>
      <c r="O1572" s="6">
        <v>359.55</v>
      </c>
      <c r="P1572" s="1">
        <v>7.8479999999999999</v>
      </c>
      <c r="Q1572" s="1">
        <v>2.36</v>
      </c>
      <c r="R1572" s="1">
        <v>0.56999999999999995</v>
      </c>
      <c r="S1572" s="10">
        <v>-1.7</v>
      </c>
      <c r="T1572" s="10">
        <v>72.66</v>
      </c>
      <c r="U1572" s="10">
        <v>21.99</v>
      </c>
      <c r="V1572" s="12">
        <v>5</v>
      </c>
      <c r="W1572" s="10">
        <v>28.5</v>
      </c>
      <c r="X1572" s="12">
        <v>5</v>
      </c>
      <c r="Y1572" s="10">
        <v>49.68</v>
      </c>
      <c r="Z1572" s="12">
        <v>5</v>
      </c>
      <c r="AA1572" s="10">
        <v>148.5</v>
      </c>
      <c r="AB1572" s="6">
        <v>6</v>
      </c>
      <c r="AD1572" s="2">
        <f t="shared" si="293"/>
        <v>0.86383172543814335</v>
      </c>
      <c r="AE1572" s="58">
        <f t="shared" si="294"/>
        <v>-0.36589177220681768</v>
      </c>
      <c r="AF1572" s="58">
        <f t="shared" si="295"/>
        <v>0.86825140523979727</v>
      </c>
      <c r="AG1572" s="57">
        <f t="shared" si="296"/>
        <v>-0.61354505123568237</v>
      </c>
      <c r="AH1572" s="59">
        <f t="shared" si="297"/>
        <v>2.0490733163659214</v>
      </c>
      <c r="AI1572" s="60">
        <f t="shared" si="298"/>
        <v>0.67410781315022472</v>
      </c>
    </row>
    <row r="1573" spans="2:35">
      <c r="B1573" s="11"/>
      <c r="E1573" s="27">
        <f t="shared" si="289"/>
        <v>5169618.4181838911</v>
      </c>
      <c r="F1573" s="27">
        <f t="shared" si="290"/>
        <v>7166912.0622425377</v>
      </c>
      <c r="G1573" s="37">
        <f t="shared" si="291"/>
        <v>6673965.4774006838</v>
      </c>
      <c r="H1573" s="37">
        <f t="shared" si="292"/>
        <v>6520254.6180829508</v>
      </c>
      <c r="I1573" s="30"/>
      <c r="J1573" s="31"/>
      <c r="K1573" s="10">
        <f t="shared" si="299"/>
        <v>358.8075</v>
      </c>
      <c r="L1573" s="10">
        <f t="shared" si="300"/>
        <v>358.81200000000001</v>
      </c>
      <c r="M1573" s="8">
        <v>43197</v>
      </c>
      <c r="N1573" s="16">
        <v>0.63194444444444442</v>
      </c>
      <c r="O1573" s="6">
        <v>359.55</v>
      </c>
      <c r="P1573" s="1">
        <v>7.8479999999999999</v>
      </c>
      <c r="Q1573" s="1">
        <v>2.33</v>
      </c>
      <c r="R1573" s="1">
        <v>0.52</v>
      </c>
      <c r="S1573" s="10">
        <v>-1.2</v>
      </c>
      <c r="T1573" s="10">
        <v>72.569999999999993</v>
      </c>
      <c r="U1573" s="10">
        <v>21.99</v>
      </c>
      <c r="V1573" s="12">
        <v>5</v>
      </c>
      <c r="W1573" s="10">
        <v>27</v>
      </c>
      <c r="X1573" s="12">
        <v>5</v>
      </c>
      <c r="Y1573" s="10">
        <v>49.74</v>
      </c>
      <c r="Z1573" s="12">
        <v>5</v>
      </c>
      <c r="AA1573" s="10">
        <v>4.5</v>
      </c>
      <c r="AB1573" s="6">
        <v>6</v>
      </c>
      <c r="AD1573" s="2">
        <f t="shared" si="293"/>
        <v>0.92676207503311403</v>
      </c>
      <c r="AE1573" s="58">
        <f t="shared" si="294"/>
        <v>-0.37195989647695071</v>
      </c>
      <c r="AF1573" s="58">
        <f t="shared" si="295"/>
        <v>0.86070584999944377</v>
      </c>
      <c r="AG1573" s="57">
        <f t="shared" si="296"/>
        <v>-0.65145245234823002</v>
      </c>
      <c r="AH1573" s="59">
        <f t="shared" si="297"/>
        <v>2.0054446304987041</v>
      </c>
      <c r="AI1573" s="60">
        <f t="shared" si="298"/>
        <v>0.62036685874477326</v>
      </c>
    </row>
    <row r="1574" spans="2:35">
      <c r="B1574" s="11"/>
      <c r="E1574" s="27">
        <f t="shared" si="289"/>
        <v>4606382.5264013475</v>
      </c>
      <c r="F1574" s="27">
        <f t="shared" si="290"/>
        <v>6764349.6078674598</v>
      </c>
      <c r="G1574" s="37">
        <f t="shared" si="291"/>
        <v>6025166.4861575849</v>
      </c>
      <c r="H1574" s="37">
        <f t="shared" si="292"/>
        <v>6071923.9611280533</v>
      </c>
      <c r="I1574" s="30"/>
      <c r="J1574" s="31"/>
      <c r="K1574" s="10">
        <f t="shared" si="299"/>
        <v>360.45</v>
      </c>
      <c r="L1574" s="10">
        <f t="shared" si="300"/>
        <v>360.60450000000003</v>
      </c>
      <c r="M1574" s="8">
        <v>43197</v>
      </c>
      <c r="N1574" s="16">
        <v>0.65208333333333335</v>
      </c>
      <c r="O1574" s="6">
        <v>359.55</v>
      </c>
      <c r="P1574" s="1">
        <v>7.8479999999999999</v>
      </c>
      <c r="Q1574" s="1">
        <v>2.5099999999999998</v>
      </c>
      <c r="R1574" s="1">
        <v>0.57999999999999996</v>
      </c>
      <c r="S1574" s="10">
        <v>-1.2</v>
      </c>
      <c r="T1574" s="10">
        <v>72.63</v>
      </c>
      <c r="U1574" s="10">
        <v>22.02</v>
      </c>
      <c r="V1574" s="12">
        <v>5</v>
      </c>
      <c r="W1574" s="10">
        <v>25.5</v>
      </c>
      <c r="X1574" s="12">
        <v>5</v>
      </c>
      <c r="Y1574" s="10">
        <v>49.89</v>
      </c>
      <c r="Z1574" s="12">
        <v>5</v>
      </c>
      <c r="AA1574" s="10">
        <v>154.5</v>
      </c>
      <c r="AB1574" s="6">
        <v>6</v>
      </c>
      <c r="AD1574" s="2">
        <f t="shared" si="293"/>
        <v>0.85253681049637597</v>
      </c>
      <c r="AE1574" s="58">
        <f t="shared" si="294"/>
        <v>-0.33828702120178078</v>
      </c>
      <c r="AF1574" s="58">
        <f t="shared" si="295"/>
        <v>0.84625788038055705</v>
      </c>
      <c r="AG1574" s="57">
        <f t="shared" si="296"/>
        <v>-0.72497274123807964</v>
      </c>
      <c r="AH1574" s="59">
        <f t="shared" si="297"/>
        <v>2.1241072797551981</v>
      </c>
      <c r="AI1574" s="60">
        <f t="shared" si="298"/>
        <v>0.70376111605562708</v>
      </c>
    </row>
    <row r="1575" spans="2:35">
      <c r="B1575" s="11"/>
      <c r="E1575" s="27">
        <f t="shared" si="289"/>
        <v>4810266.9323065551</v>
      </c>
      <c r="F1575" s="27">
        <f t="shared" si="290"/>
        <v>7028179.0817808183</v>
      </c>
      <c r="G1575" s="37">
        <f t="shared" si="291"/>
        <v>6318655.9728104118</v>
      </c>
      <c r="H1575" s="37">
        <f t="shared" si="292"/>
        <v>6329748.2347216122</v>
      </c>
      <c r="I1575" s="30"/>
      <c r="J1575" s="31"/>
      <c r="K1575" s="10">
        <f t="shared" si="299"/>
        <v>360.4425</v>
      </c>
      <c r="L1575" s="10">
        <f t="shared" si="300"/>
        <v>360.59550000000002</v>
      </c>
      <c r="M1575" s="8">
        <v>43197</v>
      </c>
      <c r="N1575" s="16">
        <v>0.6645833333333333</v>
      </c>
      <c r="O1575" s="6">
        <v>359.55</v>
      </c>
      <c r="P1575" s="1">
        <v>7.8479999999999999</v>
      </c>
      <c r="Q1575" s="1">
        <v>2.44</v>
      </c>
      <c r="R1575" s="1">
        <v>0.54</v>
      </c>
      <c r="S1575" s="10">
        <v>-1.4</v>
      </c>
      <c r="T1575" s="10">
        <v>73.05</v>
      </c>
      <c r="U1575" s="10">
        <v>22.32</v>
      </c>
      <c r="V1575" s="12">
        <v>5</v>
      </c>
      <c r="W1575" s="10">
        <v>25.5</v>
      </c>
      <c r="X1575" s="12">
        <v>5</v>
      </c>
      <c r="Y1575" s="10">
        <v>49.59</v>
      </c>
      <c r="Z1575" s="12">
        <v>5</v>
      </c>
      <c r="AA1575" s="10">
        <v>153</v>
      </c>
      <c r="AB1575" s="6">
        <v>6</v>
      </c>
      <c r="AD1575" s="2">
        <f t="shared" si="293"/>
        <v>0.90045012425640247</v>
      </c>
      <c r="AE1575" s="58">
        <f t="shared" si="294"/>
        <v>-0.35059801081446917</v>
      </c>
      <c r="AF1575" s="58">
        <f t="shared" si="295"/>
        <v>0.84727608274200605</v>
      </c>
      <c r="AG1575" s="57">
        <f t="shared" si="296"/>
        <v>-0.71975052863474365</v>
      </c>
      <c r="AH1575" s="59">
        <f t="shared" si="297"/>
        <v>2.0673536418904948</v>
      </c>
      <c r="AI1575" s="60">
        <f t="shared" si="298"/>
        <v>0.65443845801275613</v>
      </c>
    </row>
    <row r="1576" spans="2:35">
      <c r="B1576" s="11"/>
      <c r="E1576" s="27">
        <f t="shared" si="289"/>
        <v>4724650.134480929</v>
      </c>
      <c r="F1576" s="27">
        <f t="shared" si="290"/>
        <v>6899772.4181029424</v>
      </c>
      <c r="G1576" s="37">
        <f t="shared" si="291"/>
        <v>6186195.1183790565</v>
      </c>
      <c r="H1576" s="37">
        <f t="shared" si="292"/>
        <v>6206587.8909703111</v>
      </c>
      <c r="I1576" s="30"/>
      <c r="J1576" s="31"/>
      <c r="K1576" s="10">
        <f t="shared" si="299"/>
        <v>362.21999999999997</v>
      </c>
      <c r="L1576" s="10">
        <f t="shared" si="300"/>
        <v>362.36999999999995</v>
      </c>
      <c r="M1576" s="8">
        <v>43197</v>
      </c>
      <c r="N1576" s="16">
        <v>0.74236111111111114</v>
      </c>
      <c r="O1576" s="6">
        <v>359.55</v>
      </c>
      <c r="P1576" s="1">
        <v>7.8479999999999999</v>
      </c>
      <c r="Q1576" s="1">
        <v>2.4700000000000002</v>
      </c>
      <c r="R1576" s="1">
        <v>0.56000000000000005</v>
      </c>
      <c r="S1576" s="10">
        <v>-2.1</v>
      </c>
      <c r="T1576" s="10">
        <v>73.14</v>
      </c>
      <c r="U1576" s="10">
        <v>22.44</v>
      </c>
      <c r="V1576" s="12">
        <v>5</v>
      </c>
      <c r="W1576" s="10">
        <v>24</v>
      </c>
      <c r="X1576" s="12">
        <v>5</v>
      </c>
      <c r="Y1576" s="10">
        <v>49.83</v>
      </c>
      <c r="Z1576" s="12">
        <v>5</v>
      </c>
      <c r="AA1576" s="10">
        <v>150</v>
      </c>
      <c r="AB1576" s="6">
        <v>6</v>
      </c>
      <c r="AD1576" s="2">
        <f t="shared" si="293"/>
        <v>0.87544249859144663</v>
      </c>
      <c r="AE1576" s="58">
        <f t="shared" si="294"/>
        <v>-0.34525868001653548</v>
      </c>
      <c r="AF1576" s="58">
        <f t="shared" si="295"/>
        <v>0.84749141137501149</v>
      </c>
      <c r="AG1576" s="57">
        <f t="shared" si="296"/>
        <v>-0.71864694318201505</v>
      </c>
      <c r="AH1576" s="59">
        <f t="shared" si="297"/>
        <v>2.0933037860962784</v>
      </c>
      <c r="AI1576" s="60">
        <f t="shared" si="298"/>
        <v>0.67850448277838826</v>
      </c>
    </row>
    <row r="1577" spans="2:35">
      <c r="B1577" s="11"/>
      <c r="E1577" s="27">
        <f t="shared" si="289"/>
        <v>4789083.9222821202</v>
      </c>
      <c r="F1577" s="27">
        <f t="shared" si="290"/>
        <v>9293516.3671654891</v>
      </c>
      <c r="G1577" s="37">
        <f t="shared" si="291"/>
        <v>7315163.3699272387</v>
      </c>
      <c r="H1577" s="37">
        <f t="shared" si="292"/>
        <v>8230386.6688426621</v>
      </c>
      <c r="I1577" s="30"/>
      <c r="J1577" s="31"/>
      <c r="K1577" s="10">
        <f t="shared" si="299"/>
        <v>359.0625</v>
      </c>
      <c r="L1577" s="10">
        <f t="shared" si="300"/>
        <v>359.21249999999998</v>
      </c>
      <c r="M1577" s="8">
        <v>43197</v>
      </c>
      <c r="N1577" s="16">
        <v>0.79999999999999993</v>
      </c>
      <c r="O1577" s="6">
        <v>359.55</v>
      </c>
      <c r="P1577" s="1">
        <v>7.8479999999999999</v>
      </c>
      <c r="Q1577" s="1">
        <v>2.4500000000000002</v>
      </c>
      <c r="R1577" s="1">
        <v>0.3</v>
      </c>
      <c r="S1577" s="10">
        <v>-2.8</v>
      </c>
      <c r="T1577" s="10">
        <v>72.3</v>
      </c>
      <c r="U1577" s="10">
        <v>22.08</v>
      </c>
      <c r="V1577" s="12">
        <v>5</v>
      </c>
      <c r="W1577" s="10">
        <v>22.5</v>
      </c>
      <c r="X1577" s="12">
        <v>5</v>
      </c>
      <c r="Y1577" s="10">
        <v>49.56</v>
      </c>
      <c r="Z1577" s="12">
        <v>5</v>
      </c>
      <c r="AA1577" s="10">
        <v>150</v>
      </c>
      <c r="AB1577" s="6">
        <v>6</v>
      </c>
      <c r="AD1577" s="2">
        <f t="shared" si="293"/>
        <v>1.3853066365124218</v>
      </c>
      <c r="AE1577" s="58">
        <f t="shared" si="294"/>
        <v>-0.34889734413510332</v>
      </c>
      <c r="AF1577" s="58">
        <f t="shared" si="295"/>
        <v>0.78071271944946141</v>
      </c>
      <c r="AG1577" s="57">
        <f t="shared" si="296"/>
        <v>-1.0750874500867595</v>
      </c>
      <c r="AH1577" s="59">
        <f t="shared" si="297"/>
        <v>1.9127461626511806</v>
      </c>
      <c r="AI1577" s="60">
        <f t="shared" si="298"/>
        <v>0.39457539479778797</v>
      </c>
    </row>
    <row r="1578" spans="2:35">
      <c r="B1578" s="11"/>
      <c r="E1578" s="27">
        <f t="shared" si="289"/>
        <v>4880101.5543494876</v>
      </c>
      <c r="F1578" s="27">
        <f t="shared" si="290"/>
        <v>5908413.1425517527</v>
      </c>
      <c r="G1578" s="37">
        <f t="shared" si="291"/>
        <v>5806821.8269747673</v>
      </c>
      <c r="H1578" s="37">
        <f t="shared" si="292"/>
        <v>5451735.6965420414</v>
      </c>
      <c r="I1578" s="30"/>
      <c r="J1578" s="31"/>
      <c r="K1578" s="10">
        <f t="shared" si="299"/>
        <v>359.36999999999995</v>
      </c>
      <c r="L1578" s="10">
        <f t="shared" si="300"/>
        <v>359.52149999999995</v>
      </c>
      <c r="M1578" s="8">
        <v>43197</v>
      </c>
      <c r="N1578" s="16">
        <v>0.80069444444444438</v>
      </c>
      <c r="O1578" s="6">
        <v>359.55</v>
      </c>
      <c r="P1578" s="1">
        <v>7.8479999999999999</v>
      </c>
      <c r="Q1578" s="1">
        <v>2.42</v>
      </c>
      <c r="R1578" s="1">
        <v>0.74</v>
      </c>
      <c r="S1578" s="10">
        <v>-2.7</v>
      </c>
      <c r="T1578" s="10">
        <v>72.599999999999994</v>
      </c>
      <c r="U1578" s="10">
        <v>22.29</v>
      </c>
      <c r="V1578" s="12">
        <v>5</v>
      </c>
      <c r="W1578" s="10">
        <v>22.5</v>
      </c>
      <c r="X1578" s="12">
        <v>5</v>
      </c>
      <c r="Y1578" s="10">
        <v>49.41</v>
      </c>
      <c r="Z1578" s="12">
        <v>5</v>
      </c>
      <c r="AA1578" s="10">
        <v>151.5</v>
      </c>
      <c r="AB1578" s="6">
        <v>6</v>
      </c>
      <c r="AD1578" s="2">
        <f t="shared" si="293"/>
        <v>0.70427864480245783</v>
      </c>
      <c r="AE1578" s="58">
        <f t="shared" si="294"/>
        <v>-0.35439551259029201</v>
      </c>
      <c r="AF1578" s="58">
        <f t="shared" si="295"/>
        <v>0.89791992925450448</v>
      </c>
      <c r="AG1578" s="57">
        <f t="shared" si="296"/>
        <v>-0.46762389205032334</v>
      </c>
      <c r="AH1578" s="59">
        <f t="shared" si="297"/>
        <v>2.1729662287959006</v>
      </c>
      <c r="AI1578" s="60">
        <f t="shared" si="298"/>
        <v>0.84624108974310552</v>
      </c>
    </row>
    <row r="1579" spans="2:35">
      <c r="B1579" s="11"/>
      <c r="E1579" s="27">
        <f t="shared" si="289"/>
        <v>4907700.7906541144</v>
      </c>
      <c r="F1579" s="27">
        <f t="shared" si="290"/>
        <v>6967175.1592446836</v>
      </c>
      <c r="G1579" s="37">
        <f t="shared" si="291"/>
        <v>6368024.1059017302</v>
      </c>
      <c r="H1579" s="37">
        <f t="shared" si="292"/>
        <v>6300790.6669827374</v>
      </c>
      <c r="I1579" s="30"/>
      <c r="J1579" s="31"/>
      <c r="K1579" s="10">
        <f t="shared" si="299"/>
        <v>363.55500000000001</v>
      </c>
      <c r="L1579" s="10">
        <f t="shared" si="300"/>
        <v>363.70499999999998</v>
      </c>
      <c r="M1579" s="8">
        <v>43197</v>
      </c>
      <c r="N1579" s="16">
        <v>0.80486111111111114</v>
      </c>
      <c r="O1579" s="6">
        <v>359.55</v>
      </c>
      <c r="P1579" s="1">
        <v>7.8479999999999999</v>
      </c>
      <c r="Q1579" s="1">
        <v>2.41</v>
      </c>
      <c r="R1579" s="1">
        <v>0.55000000000000004</v>
      </c>
      <c r="S1579" s="10">
        <v>-2.2000000000000002</v>
      </c>
      <c r="T1579" s="10">
        <v>73.59</v>
      </c>
      <c r="U1579" s="10">
        <v>22.2</v>
      </c>
      <c r="V1579" s="12">
        <v>5</v>
      </c>
      <c r="W1579" s="10">
        <v>21</v>
      </c>
      <c r="X1579" s="12">
        <v>5</v>
      </c>
      <c r="Y1579" s="10">
        <v>50.34</v>
      </c>
      <c r="Z1579" s="12">
        <v>5</v>
      </c>
      <c r="AA1579" s="10">
        <v>150</v>
      </c>
      <c r="AB1579" s="6">
        <v>6</v>
      </c>
      <c r="AD1579" s="2">
        <f t="shared" si="293"/>
        <v>0.88753754608927116</v>
      </c>
      <c r="AE1579" s="58">
        <f t="shared" si="294"/>
        <v>-0.35622319595220342</v>
      </c>
      <c r="AF1579" s="58">
        <f t="shared" si="295"/>
        <v>0.8545351585457448</v>
      </c>
      <c r="AG1579" s="57">
        <f t="shared" si="296"/>
        <v>-0.6827006419158701</v>
      </c>
      <c r="AH1579" s="59">
        <f t="shared" si="297"/>
        <v>2.059429732095245</v>
      </c>
      <c r="AI1579" s="60">
        <f t="shared" si="298"/>
        <v>0.66089543744292301</v>
      </c>
    </row>
    <row r="1580" spans="2:35">
      <c r="B1580" s="11"/>
      <c r="E1580" s="27">
        <f t="shared" si="289"/>
        <v>5224541.8431114107</v>
      </c>
      <c r="F1580" s="27">
        <f t="shared" si="290"/>
        <v>7341972.773997318</v>
      </c>
      <c r="G1580" s="37">
        <f t="shared" si="291"/>
        <v>6806028.3775384519</v>
      </c>
      <c r="H1580" s="37">
        <f t="shared" si="292"/>
        <v>6672425.6052176384</v>
      </c>
      <c r="I1580" s="30"/>
      <c r="J1580" s="31"/>
      <c r="K1580" s="10">
        <f t="shared" si="299"/>
        <v>360.4425</v>
      </c>
      <c r="L1580" s="10">
        <f t="shared" si="300"/>
        <v>360.59249999999997</v>
      </c>
      <c r="M1580" s="8">
        <v>43197</v>
      </c>
      <c r="N1580" s="16">
        <v>0.83958333333333324</v>
      </c>
      <c r="O1580" s="6">
        <v>359.55</v>
      </c>
      <c r="P1580" s="1">
        <v>7.8479999999999999</v>
      </c>
      <c r="Q1580" s="1">
        <v>2.3199999999999998</v>
      </c>
      <c r="R1580" s="1">
        <v>0.5</v>
      </c>
      <c r="S1580" s="10">
        <v>-3.6</v>
      </c>
      <c r="T1580" s="10">
        <v>73.02</v>
      </c>
      <c r="U1580" s="10">
        <v>21.69</v>
      </c>
      <c r="V1580" s="12">
        <v>5</v>
      </c>
      <c r="W1580" s="10">
        <v>28.5</v>
      </c>
      <c r="X1580" s="12">
        <v>5</v>
      </c>
      <c r="Y1580" s="10">
        <v>50.22</v>
      </c>
      <c r="Z1580" s="12">
        <v>5</v>
      </c>
      <c r="AA1580" s="10">
        <v>150</v>
      </c>
      <c r="AB1580" s="6">
        <v>6</v>
      </c>
      <c r="AD1580" s="2">
        <f t="shared" si="293"/>
        <v>0.9529130117435316</v>
      </c>
      <c r="AE1580" s="58">
        <f t="shared" si="294"/>
        <v>-0.37430151042618554</v>
      </c>
      <c r="AF1580" s="58">
        <f t="shared" si="295"/>
        <v>0.85707927240402426</v>
      </c>
      <c r="AG1580" s="57">
        <f t="shared" si="296"/>
        <v>-0.66979007743709595</v>
      </c>
      <c r="AH1580" s="59">
        <f t="shared" si="297"/>
        <v>1.9884239119773361</v>
      </c>
      <c r="AI1580" s="60">
        <f t="shared" si="298"/>
        <v>0.59903060587844947</v>
      </c>
    </row>
    <row r="1581" spans="2:35">
      <c r="B1581" s="11"/>
      <c r="E1581" s="27">
        <f t="shared" si="289"/>
        <v>5080203.2647959143</v>
      </c>
      <c r="F1581" s="27" t="e">
        <f t="shared" si="290"/>
        <v>#N/A</v>
      </c>
      <c r="G1581" s="37" t="e">
        <f t="shared" si="291"/>
        <v>#N/A</v>
      </c>
      <c r="H1581" s="37" t="e">
        <f t="shared" si="292"/>
        <v>#N/A</v>
      </c>
      <c r="I1581" s="30"/>
      <c r="J1581" s="31"/>
      <c r="K1581" s="10">
        <f t="shared" si="299"/>
        <v>360.4425</v>
      </c>
      <c r="L1581" s="10">
        <f t="shared" si="300"/>
        <v>360.59249999999997</v>
      </c>
      <c r="M1581" s="8">
        <v>43197</v>
      </c>
      <c r="N1581" s="16">
        <v>0.84513888888888899</v>
      </c>
      <c r="O1581" s="6">
        <v>359.55</v>
      </c>
      <c r="P1581" s="1">
        <v>7.8479999999999999</v>
      </c>
      <c r="Q1581" s="1">
        <v>2.36</v>
      </c>
      <c r="R1581" s="1">
        <v>0</v>
      </c>
      <c r="S1581" s="10">
        <v>-3.2</v>
      </c>
      <c r="T1581" s="10">
        <v>72.989999999999995</v>
      </c>
      <c r="U1581" s="10">
        <v>22.17</v>
      </c>
      <c r="V1581" s="12">
        <v>5</v>
      </c>
      <c r="W1581" s="10">
        <v>28.5</v>
      </c>
      <c r="X1581" s="12">
        <v>5</v>
      </c>
      <c r="Y1581" s="10">
        <v>49.74</v>
      </c>
      <c r="Z1581" s="12">
        <v>5</v>
      </c>
      <c r="AA1581" s="10">
        <v>150</v>
      </c>
      <c r="AB1581" s="6">
        <v>6</v>
      </c>
      <c r="AD1581" s="2" t="e">
        <f t="shared" si="293"/>
        <v>#DIV/0!</v>
      </c>
      <c r="AE1581" s="58">
        <f t="shared" si="294"/>
        <v>-0.36604995312403454</v>
      </c>
      <c r="AF1581" s="58" t="e">
        <f t="shared" si="295"/>
        <v>#DIV/0!</v>
      </c>
      <c r="AG1581" s="57" t="str">
        <f t="shared" si="296"/>
        <v/>
      </c>
      <c r="AH1581" s="59" t="e">
        <f t="shared" si="297"/>
        <v>#N/A</v>
      </c>
      <c r="AI1581" s="60" t="e">
        <f t="shared" si="298"/>
        <v>#N/A</v>
      </c>
    </row>
    <row r="1582" spans="2:35">
      <c r="B1582" s="11"/>
      <c r="E1582" s="27">
        <f t="shared" si="289"/>
        <v>4951280.1074737757</v>
      </c>
      <c r="F1582" s="27">
        <f t="shared" si="290"/>
        <v>7340196.6489665573</v>
      </c>
      <c r="G1582" s="37">
        <f t="shared" si="291"/>
        <v>6584824.6875802102</v>
      </c>
      <c r="H1582" s="37">
        <f t="shared" si="292"/>
        <v>6612450.9916001474</v>
      </c>
      <c r="I1582" s="30"/>
      <c r="J1582" s="31"/>
      <c r="K1582" s="10">
        <f t="shared" si="299"/>
        <v>360.435</v>
      </c>
      <c r="L1582" s="10">
        <f t="shared" si="300"/>
        <v>360.58499999999998</v>
      </c>
      <c r="M1582" s="8">
        <v>43197</v>
      </c>
      <c r="N1582" s="16">
        <v>0.85138888888888886</v>
      </c>
      <c r="O1582" s="6">
        <v>359.55</v>
      </c>
      <c r="P1582" s="1">
        <v>7.8479999999999999</v>
      </c>
      <c r="Q1582" s="1">
        <v>2.4</v>
      </c>
      <c r="R1582" s="1">
        <v>0.5</v>
      </c>
      <c r="S1582" s="10">
        <v>-3.5</v>
      </c>
      <c r="T1582" s="10">
        <v>73.02</v>
      </c>
      <c r="U1582" s="10">
        <v>22.05</v>
      </c>
      <c r="V1582" s="12">
        <v>5</v>
      </c>
      <c r="W1582" s="10">
        <v>27</v>
      </c>
      <c r="X1582" s="12">
        <v>5</v>
      </c>
      <c r="Y1582" s="10">
        <v>49.86</v>
      </c>
      <c r="Z1582" s="12">
        <v>5</v>
      </c>
      <c r="AA1582" s="10">
        <v>150</v>
      </c>
      <c r="AB1582" s="6">
        <v>6</v>
      </c>
      <c r="AD1582" s="2">
        <f t="shared" si="293"/>
        <v>0.95302379890586764</v>
      </c>
      <c r="AE1582" s="58">
        <f t="shared" si="294"/>
        <v>-0.35827377038174191</v>
      </c>
      <c r="AF1582" s="58">
        <f t="shared" si="295"/>
        <v>0.84343545232568828</v>
      </c>
      <c r="AG1582" s="57">
        <f t="shared" si="296"/>
        <v>-0.7394814813284033</v>
      </c>
      <c r="AH1582" s="59">
        <f t="shared" si="297"/>
        <v>2.0242450855816516</v>
      </c>
      <c r="AI1582" s="60">
        <f t="shared" si="298"/>
        <v>0.60872081487486496</v>
      </c>
    </row>
    <row r="1583" spans="2:35">
      <c r="B1583" s="11"/>
      <c r="E1583" s="27">
        <f t="shared" si="289"/>
        <v>5138734.3022065861</v>
      </c>
      <c r="F1583" s="27">
        <f t="shared" si="290"/>
        <v>7526884.3447697107</v>
      </c>
      <c r="G1583" s="37">
        <f t="shared" si="291"/>
        <v>6831386.2436481165</v>
      </c>
      <c r="H1583" s="37">
        <f t="shared" si="292"/>
        <v>6802720.3135973485</v>
      </c>
      <c r="I1583" s="30"/>
      <c r="J1583" s="31"/>
      <c r="K1583" s="10">
        <f t="shared" si="299"/>
        <v>361.61249999999995</v>
      </c>
      <c r="L1583" s="10">
        <f t="shared" si="300"/>
        <v>361.755</v>
      </c>
      <c r="M1583" s="8">
        <v>43197</v>
      </c>
      <c r="N1583" s="16">
        <v>0.89374999999999993</v>
      </c>
      <c r="O1583" s="6">
        <v>359.55</v>
      </c>
      <c r="P1583" s="1">
        <v>7.8479999999999999</v>
      </c>
      <c r="Q1583" s="1">
        <v>2.35</v>
      </c>
      <c r="R1583" s="1">
        <v>0.48</v>
      </c>
      <c r="S1583" s="10">
        <v>-5</v>
      </c>
      <c r="T1583" s="10">
        <v>72.78</v>
      </c>
      <c r="U1583" s="10">
        <v>22.2</v>
      </c>
      <c r="V1583" s="12">
        <v>5</v>
      </c>
      <c r="W1583" s="10">
        <v>30</v>
      </c>
      <c r="X1583" s="12">
        <v>5</v>
      </c>
      <c r="Y1583" s="10">
        <v>49.95</v>
      </c>
      <c r="Z1583" s="12">
        <v>5</v>
      </c>
      <c r="AA1583" s="10">
        <v>142.5</v>
      </c>
      <c r="AB1583" s="6">
        <v>6</v>
      </c>
      <c r="AD1583" s="2">
        <f t="shared" si="293"/>
        <v>0.98060313599878657</v>
      </c>
      <c r="AE1583" s="58">
        <f t="shared" si="294"/>
        <v>-0.36838440364650571</v>
      </c>
      <c r="AF1583" s="58">
        <f t="shared" si="295"/>
        <v>0.84628397197850558</v>
      </c>
      <c r="AG1583" s="57">
        <f t="shared" si="296"/>
        <v>-0.72483884278235533</v>
      </c>
      <c r="AH1583" s="59">
        <f t="shared" si="297"/>
        <v>1.988767334149488</v>
      </c>
      <c r="AI1583" s="60">
        <f t="shared" si="298"/>
        <v>0.58240503604055027</v>
      </c>
    </row>
    <row r="1584" spans="2:35">
      <c r="B1584" s="11"/>
      <c r="E1584" s="27">
        <f t="shared" si="289"/>
        <v>4888331.6033492843</v>
      </c>
      <c r="F1584" s="27">
        <f t="shared" si="290"/>
        <v>7032460.7109892135</v>
      </c>
      <c r="G1584" s="37">
        <f t="shared" si="291"/>
        <v>6377904.2323837494</v>
      </c>
      <c r="H1584" s="37">
        <f t="shared" si="292"/>
        <v>6344374.4861668078</v>
      </c>
      <c r="I1584" s="30"/>
      <c r="J1584" s="31"/>
      <c r="K1584" s="10">
        <f t="shared" si="299"/>
        <v>361.06499999999994</v>
      </c>
      <c r="L1584" s="10">
        <f t="shared" si="300"/>
        <v>361.21799999999996</v>
      </c>
      <c r="M1584" s="8">
        <v>43197</v>
      </c>
      <c r="N1584" s="16">
        <v>0.9291666666666667</v>
      </c>
      <c r="O1584" s="6">
        <v>359.55</v>
      </c>
      <c r="P1584" s="1">
        <v>7.8479999999999999</v>
      </c>
      <c r="Q1584" s="1">
        <v>2.4300000000000002</v>
      </c>
      <c r="R1584" s="1">
        <v>0.55000000000000004</v>
      </c>
      <c r="S1584" s="10">
        <v>-5.7</v>
      </c>
      <c r="T1584" s="10">
        <v>72.78</v>
      </c>
      <c r="U1584" s="10">
        <v>22.05</v>
      </c>
      <c r="V1584" s="12">
        <v>5</v>
      </c>
      <c r="W1584" s="10">
        <v>30</v>
      </c>
      <c r="X1584" s="12">
        <v>5</v>
      </c>
      <c r="Y1584" s="10">
        <v>49.98</v>
      </c>
      <c r="Z1584" s="12">
        <v>5</v>
      </c>
      <c r="AA1584" s="10">
        <v>153</v>
      </c>
      <c r="AB1584" s="6">
        <v>6</v>
      </c>
      <c r="AD1584" s="2">
        <f t="shared" si="293"/>
        <v>0.88383551298909735</v>
      </c>
      <c r="AE1584" s="58">
        <f t="shared" si="294"/>
        <v>-0.353042723572353</v>
      </c>
      <c r="AF1584" s="58">
        <f t="shared" si="295"/>
        <v>0.85113431793352701</v>
      </c>
      <c r="AG1584" s="57">
        <f t="shared" si="296"/>
        <v>-0.7000189827700215</v>
      </c>
      <c r="AH1584" s="59">
        <f t="shared" si="297"/>
        <v>2.0682563925784705</v>
      </c>
      <c r="AI1584" s="60">
        <f t="shared" si="298"/>
        <v>0.66353614878157785</v>
      </c>
    </row>
    <row r="1585" spans="2:35">
      <c r="B1585" s="11"/>
      <c r="E1585" s="27">
        <f t="shared" si="289"/>
        <v>5007793.0936390851</v>
      </c>
      <c r="F1585" s="27">
        <f t="shared" si="290"/>
        <v>7208111.2119084997</v>
      </c>
      <c r="G1585" s="37">
        <f t="shared" si="291"/>
        <v>6557344.1786259692</v>
      </c>
      <c r="H1585" s="37">
        <f t="shared" si="292"/>
        <v>6509809.0297494698</v>
      </c>
      <c r="I1585" s="30"/>
      <c r="J1585" s="31"/>
      <c r="K1585" s="10">
        <f t="shared" si="299"/>
        <v>364.65000000000003</v>
      </c>
      <c r="L1585" s="10">
        <f t="shared" si="300"/>
        <v>364.8</v>
      </c>
      <c r="M1585" s="8">
        <v>43197</v>
      </c>
      <c r="N1585" s="16">
        <v>0.95486111111111116</v>
      </c>
      <c r="O1585" s="6">
        <v>359.55</v>
      </c>
      <c r="P1585" s="1">
        <v>7.8479999999999999</v>
      </c>
      <c r="Q1585" s="1">
        <v>2.4</v>
      </c>
      <c r="R1585" s="1">
        <v>0.53</v>
      </c>
      <c r="S1585" s="10">
        <v>-6.9</v>
      </c>
      <c r="T1585" s="10">
        <v>73.38</v>
      </c>
      <c r="U1585" s="10">
        <v>22.41</v>
      </c>
      <c r="V1585" s="12">
        <v>5</v>
      </c>
      <c r="W1585" s="10">
        <v>30</v>
      </c>
      <c r="X1585" s="12">
        <v>5</v>
      </c>
      <c r="Y1585" s="10">
        <v>50.34</v>
      </c>
      <c r="Z1585" s="12">
        <v>5</v>
      </c>
      <c r="AA1585" s="10">
        <v>150</v>
      </c>
      <c r="AB1585" s="6">
        <v>6</v>
      </c>
      <c r="AD1585" s="2">
        <f t="shared" si="293"/>
        <v>0.90685163155205606</v>
      </c>
      <c r="AE1585" s="58">
        <f t="shared" si="294"/>
        <v>-0.35900815390204055</v>
      </c>
      <c r="AF1585" s="58">
        <f t="shared" si="295"/>
        <v>0.85090786160427323</v>
      </c>
      <c r="AG1585" s="57">
        <f t="shared" si="296"/>
        <v>-0.70117463844001215</v>
      </c>
      <c r="AH1585" s="59">
        <f t="shared" si="297"/>
        <v>2.0421788678502555</v>
      </c>
      <c r="AI1585" s="60">
        <f t="shared" si="298"/>
        <v>0.63957773025863041</v>
      </c>
    </row>
    <row r="1586" spans="2:35">
      <c r="B1586" s="11"/>
      <c r="E1586" s="27">
        <f t="shared" si="289"/>
        <v>5221044.8971760906</v>
      </c>
      <c r="F1586" s="27">
        <f t="shared" si="290"/>
        <v>7294344.3907580879</v>
      </c>
      <c r="G1586" s="37">
        <f t="shared" si="291"/>
        <v>6767455.8763884706</v>
      </c>
      <c r="H1586" s="37">
        <f t="shared" si="292"/>
        <v>6625105.8878965648</v>
      </c>
      <c r="I1586" s="30"/>
      <c r="J1586" s="31"/>
      <c r="K1586" s="10">
        <f t="shared" si="299"/>
        <v>360.42</v>
      </c>
      <c r="L1586" s="10">
        <f t="shared" si="300"/>
        <v>360.56549999999999</v>
      </c>
      <c r="M1586" s="8">
        <v>43197</v>
      </c>
      <c r="N1586" s="16">
        <v>0.98819444444444438</v>
      </c>
      <c r="O1586" s="6">
        <v>359.55</v>
      </c>
      <c r="P1586" s="1">
        <v>7.8479999999999999</v>
      </c>
      <c r="Q1586" s="1">
        <v>2.34</v>
      </c>
      <c r="R1586" s="1">
        <v>0.52</v>
      </c>
      <c r="S1586" s="10">
        <v>-7.3</v>
      </c>
      <c r="T1586" s="10">
        <v>72.66</v>
      </c>
      <c r="U1586" s="10">
        <v>22.02</v>
      </c>
      <c r="V1586" s="12">
        <v>5</v>
      </c>
      <c r="W1586" s="10">
        <v>28.5</v>
      </c>
      <c r="X1586" s="12">
        <v>5</v>
      </c>
      <c r="Y1586" s="10">
        <v>49.89</v>
      </c>
      <c r="Z1586" s="12">
        <v>5</v>
      </c>
      <c r="AA1586" s="10">
        <v>145.5</v>
      </c>
      <c r="AB1586" s="6">
        <v>6</v>
      </c>
      <c r="AD1586" s="2">
        <f t="shared" si="293"/>
        <v>0.91911910453142887</v>
      </c>
      <c r="AE1586" s="58">
        <f t="shared" si="294"/>
        <v>-0.37105574437823885</v>
      </c>
      <c r="AF1586" s="58">
        <f t="shared" si="295"/>
        <v>0.8586366972543209</v>
      </c>
      <c r="AG1586" s="57">
        <f t="shared" si="296"/>
        <v>-0.66190554157915549</v>
      </c>
      <c r="AH1586" s="59">
        <f t="shared" si="297"/>
        <v>2.009209871575111</v>
      </c>
      <c r="AI1586" s="60">
        <f t="shared" si="298"/>
        <v>0.6218618260491755</v>
      </c>
    </row>
    <row r="1587" spans="2:35">
      <c r="B1587" s="11"/>
      <c r="E1587" s="27">
        <f t="shared" si="289"/>
        <v>5380305.0965158213</v>
      </c>
      <c r="F1587" s="27">
        <f t="shared" si="290"/>
        <v>6774325.2652630676</v>
      </c>
      <c r="G1587" s="37">
        <f t="shared" si="291"/>
        <v>6588341.6453189179</v>
      </c>
      <c r="H1587" s="37">
        <f t="shared" si="292"/>
        <v>6242122.7974885311</v>
      </c>
      <c r="I1587" s="30"/>
      <c r="J1587" s="31"/>
      <c r="K1587" s="10">
        <f t="shared" si="299"/>
        <v>360.41999999999996</v>
      </c>
      <c r="L1587" s="10">
        <f t="shared" si="300"/>
        <v>360.56699999999995</v>
      </c>
      <c r="M1587" s="8">
        <v>43197</v>
      </c>
      <c r="N1587" s="16">
        <v>0.99722222222222223</v>
      </c>
      <c r="O1587" s="6">
        <v>359.55</v>
      </c>
      <c r="P1587" s="1">
        <v>7.8479999999999999</v>
      </c>
      <c r="Q1587" s="1">
        <v>2.2999999999999998</v>
      </c>
      <c r="R1587" s="1">
        <v>0.6</v>
      </c>
      <c r="S1587" s="10">
        <v>-7.8</v>
      </c>
      <c r="T1587" s="10">
        <v>72.75</v>
      </c>
      <c r="U1587" s="10">
        <v>22.08</v>
      </c>
      <c r="V1587" s="12">
        <v>5</v>
      </c>
      <c r="W1587" s="10">
        <v>27</v>
      </c>
      <c r="X1587" s="12">
        <v>5</v>
      </c>
      <c r="Y1587" s="10">
        <v>49.83</v>
      </c>
      <c r="Z1587" s="12">
        <v>5</v>
      </c>
      <c r="AA1587" s="10">
        <v>147</v>
      </c>
      <c r="AB1587" s="6">
        <v>6</v>
      </c>
      <c r="AD1587" s="2">
        <f t="shared" si="293"/>
        <v>0.823600384072809</v>
      </c>
      <c r="AE1587" s="58">
        <f t="shared" si="294"/>
        <v>-0.37966844801935307</v>
      </c>
      <c r="AF1587" s="58">
        <f t="shared" si="295"/>
        <v>0.88775797382556132</v>
      </c>
      <c r="AG1587" s="57">
        <f t="shared" si="296"/>
        <v>-0.51705418183892793</v>
      </c>
      <c r="AH1587" s="59">
        <f t="shared" si="297"/>
        <v>2.041843339798791</v>
      </c>
      <c r="AI1587" s="60">
        <f t="shared" si="298"/>
        <v>0.69399552261516673</v>
      </c>
    </row>
    <row r="1588" spans="2:35">
      <c r="B1588" s="11"/>
      <c r="E1588" s="27">
        <f t="shared" si="289"/>
        <v>5231027.0098795071</v>
      </c>
      <c r="F1588" s="27">
        <f t="shared" si="290"/>
        <v>7277154.0366870435</v>
      </c>
      <c r="G1588" s="37">
        <f t="shared" si="291"/>
        <v>6775217.9137372617</v>
      </c>
      <c r="H1588" s="37">
        <f t="shared" si="292"/>
        <v>6620287.0028623566</v>
      </c>
      <c r="I1588" s="30"/>
      <c r="J1588" s="31"/>
      <c r="K1588" s="10">
        <f t="shared" si="299"/>
        <v>360.4425</v>
      </c>
      <c r="L1588" s="10">
        <f t="shared" si="300"/>
        <v>360.59249999999997</v>
      </c>
      <c r="M1588" s="8">
        <v>43198</v>
      </c>
      <c r="N1588" s="15">
        <v>0.15555555555555556</v>
      </c>
      <c r="O1588" s="6">
        <v>359.55</v>
      </c>
      <c r="P1588" s="1">
        <v>7.8479999999999999</v>
      </c>
      <c r="Q1588" s="1">
        <v>2.3199999999999998</v>
      </c>
      <c r="R1588" s="1">
        <v>0.51</v>
      </c>
      <c r="S1588" s="10">
        <v>-4.0999999999999996</v>
      </c>
      <c r="T1588" s="10">
        <v>72.239999999999995</v>
      </c>
      <c r="U1588" s="10">
        <v>22.02</v>
      </c>
      <c r="V1588" s="12">
        <v>5</v>
      </c>
      <c r="W1588" s="10">
        <v>28.5</v>
      </c>
      <c r="X1588" s="12">
        <v>5</v>
      </c>
      <c r="Y1588" s="10">
        <v>49.89</v>
      </c>
      <c r="Z1588" s="12">
        <v>5</v>
      </c>
      <c r="AA1588" s="10">
        <v>150</v>
      </c>
      <c r="AB1588" s="6">
        <v>6</v>
      </c>
      <c r="AD1588" s="2">
        <f t="shared" si="293"/>
        <v>0.938192284553931</v>
      </c>
      <c r="AE1588" s="58">
        <f t="shared" si="294"/>
        <v>-0.37438869086925941</v>
      </c>
      <c r="AF1588" s="58">
        <f t="shared" si="295"/>
        <v>0.85977784731216578</v>
      </c>
      <c r="AG1588" s="57">
        <f t="shared" si="296"/>
        <v>-0.65613748930604543</v>
      </c>
      <c r="AH1588" s="59">
        <f t="shared" si="297"/>
        <v>1.9946846057642245</v>
      </c>
      <c r="AI1588" s="60">
        <f t="shared" si="298"/>
        <v>0.60909344406565769</v>
      </c>
    </row>
    <row r="1589" spans="2:35">
      <c r="B1589" s="11"/>
      <c r="E1589" s="27">
        <f t="shared" si="289"/>
        <v>4979942.1386241456</v>
      </c>
      <c r="F1589" s="27">
        <f t="shared" si="290"/>
        <v>7436534.4026208147</v>
      </c>
      <c r="G1589" s="37">
        <f t="shared" si="291"/>
        <v>6645846.3935020305</v>
      </c>
      <c r="H1589" s="37">
        <f t="shared" si="292"/>
        <v>6689131.3932221783</v>
      </c>
      <c r="I1589" s="30"/>
      <c r="J1589" s="31"/>
      <c r="K1589" s="10">
        <f t="shared" si="299"/>
        <v>360.59249999999997</v>
      </c>
      <c r="L1589" s="10">
        <f t="shared" si="300"/>
        <v>360.77100000000002</v>
      </c>
      <c r="M1589" s="8">
        <v>43198</v>
      </c>
      <c r="N1589" s="16">
        <v>0.29097222222222224</v>
      </c>
      <c r="O1589" s="6">
        <v>359.55</v>
      </c>
      <c r="P1589" s="1">
        <v>7.8479999999999999</v>
      </c>
      <c r="Q1589" s="1">
        <v>2.41</v>
      </c>
      <c r="R1589" s="1">
        <v>0.5</v>
      </c>
      <c r="S1589" s="10">
        <v>-7.1</v>
      </c>
      <c r="T1589" s="10">
        <v>72.78</v>
      </c>
      <c r="U1589" s="10">
        <v>21.87</v>
      </c>
      <c r="V1589" s="12">
        <v>5</v>
      </c>
      <c r="W1589" s="10">
        <v>30</v>
      </c>
      <c r="X1589" s="12">
        <v>5</v>
      </c>
      <c r="Y1589" s="10">
        <v>50.04</v>
      </c>
      <c r="Z1589" s="12">
        <v>5</v>
      </c>
      <c r="AA1589" s="10">
        <v>178.5</v>
      </c>
      <c r="AB1589" s="6">
        <v>6</v>
      </c>
      <c r="AD1589" s="2">
        <f t="shared" si="293"/>
        <v>0.94701465756258774</v>
      </c>
      <c r="AE1589" s="58">
        <f t="shared" si="294"/>
        <v>-0.35715807345007999</v>
      </c>
      <c r="AF1589" s="58">
        <f t="shared" si="295"/>
        <v>0.84156180795278424</v>
      </c>
      <c r="AG1589" s="57">
        <f t="shared" si="296"/>
        <v>-0.74913982044568561</v>
      </c>
      <c r="AH1589" s="59">
        <f t="shared" si="297"/>
        <v>2.02816395716621</v>
      </c>
      <c r="AI1589" s="60">
        <f t="shared" si="298"/>
        <v>0.61007606450558938</v>
      </c>
    </row>
    <row r="1590" spans="2:35">
      <c r="B1590" s="11"/>
      <c r="E1590" s="27">
        <f t="shared" si="289"/>
        <v>5382962.6541817011</v>
      </c>
      <c r="F1590" s="27">
        <f t="shared" si="290"/>
        <v>7301165.3705108277</v>
      </c>
      <c r="G1590" s="37">
        <f t="shared" si="291"/>
        <v>6882038.6555843363</v>
      </c>
      <c r="H1590" s="37">
        <f t="shared" si="292"/>
        <v>6660202.1992933583</v>
      </c>
      <c r="I1590" s="30"/>
      <c r="J1590" s="31"/>
      <c r="K1590" s="10">
        <f t="shared" si="299"/>
        <v>360.13200000000001</v>
      </c>
      <c r="L1590" s="10">
        <f t="shared" si="300"/>
        <v>360.27749999999997</v>
      </c>
      <c r="M1590" s="8">
        <v>43196</v>
      </c>
      <c r="N1590" s="16">
        <v>0.30833333333333335</v>
      </c>
      <c r="O1590" s="6">
        <v>359.4</v>
      </c>
      <c r="P1590" s="1">
        <v>7.8479999999999999</v>
      </c>
      <c r="Q1590" s="1">
        <v>2.31</v>
      </c>
      <c r="R1590" s="1">
        <v>0.53</v>
      </c>
      <c r="S1590" s="10">
        <v>-9.1999999999999993</v>
      </c>
      <c r="T1590" s="10">
        <v>72.48</v>
      </c>
      <c r="U1590" s="10">
        <v>21.9</v>
      </c>
      <c r="V1590" s="12">
        <v>5</v>
      </c>
      <c r="W1590" s="10">
        <v>1.5</v>
      </c>
      <c r="X1590" s="12">
        <v>3</v>
      </c>
      <c r="Y1590" s="10">
        <v>49.98</v>
      </c>
      <c r="Z1590" s="12">
        <v>5</v>
      </c>
      <c r="AA1590" s="10">
        <v>145.5</v>
      </c>
      <c r="AB1590" s="6">
        <v>6</v>
      </c>
      <c r="AD1590" s="2">
        <f t="shared" si="293"/>
        <v>0.90117897523454871</v>
      </c>
      <c r="AE1590" s="58">
        <f t="shared" si="294"/>
        <v>-0.37787271233252506</v>
      </c>
      <c r="AF1590" s="58">
        <f t="shared" si="295"/>
        <v>0.86668796992398811</v>
      </c>
      <c r="AG1590" s="57">
        <f t="shared" si="296"/>
        <v>-0.6213723162569722</v>
      </c>
      <c r="AH1590" s="59">
        <f t="shared" si="297"/>
        <v>2.0020492105244125</v>
      </c>
      <c r="AI1590" s="60">
        <f t="shared" si="298"/>
        <v>0.62793270204479268</v>
      </c>
    </row>
    <row r="1591" spans="2:35">
      <c r="B1591" s="11"/>
      <c r="E1591" s="27">
        <f t="shared" si="289"/>
        <v>5355536.5740589118</v>
      </c>
      <c r="F1591" s="27">
        <f t="shared" si="290"/>
        <v>5506822.1267957147</v>
      </c>
      <c r="G1591" s="37">
        <f t="shared" si="291"/>
        <v>5795557.6045515323</v>
      </c>
      <c r="H1591" s="37">
        <f t="shared" si="292"/>
        <v>5254589.1033702251</v>
      </c>
      <c r="I1591" s="30"/>
      <c r="J1591" s="31"/>
      <c r="K1591" s="10">
        <f t="shared" si="299"/>
        <v>360.13499999999999</v>
      </c>
      <c r="L1591" s="10">
        <f t="shared" si="300"/>
        <v>360.28199999999998</v>
      </c>
      <c r="M1591" s="8">
        <v>43196</v>
      </c>
      <c r="N1591" s="16">
        <v>0.31111111111111112</v>
      </c>
      <c r="O1591" s="6">
        <v>359.4</v>
      </c>
      <c r="P1591" s="1">
        <v>7.8479999999999999</v>
      </c>
      <c r="Q1591" s="1">
        <v>2.3199999999999998</v>
      </c>
      <c r="R1591" s="1">
        <v>0.87</v>
      </c>
      <c r="S1591" s="10">
        <v>-9.5</v>
      </c>
      <c r="T1591" s="10">
        <v>72.599999999999994</v>
      </c>
      <c r="U1591" s="10">
        <v>21.87</v>
      </c>
      <c r="V1591" s="12">
        <v>5</v>
      </c>
      <c r="W1591" s="10">
        <v>0</v>
      </c>
      <c r="X1591" s="12">
        <v>3</v>
      </c>
      <c r="Y1591" s="10">
        <v>50.01</v>
      </c>
      <c r="Z1591" s="12">
        <v>5</v>
      </c>
      <c r="AA1591" s="10">
        <v>147</v>
      </c>
      <c r="AB1591" s="6">
        <v>6</v>
      </c>
      <c r="AD1591" s="2">
        <f t="shared" si="293"/>
        <v>0.61326430128523945</v>
      </c>
      <c r="AE1591" s="58">
        <f t="shared" si="294"/>
        <v>-0.3758755679444522</v>
      </c>
      <c r="AF1591" s="58">
        <f t="shared" si="295"/>
        <v>0.95283843797704237</v>
      </c>
      <c r="AG1591" s="57">
        <f t="shared" si="296"/>
        <v>-0.20980731516241927</v>
      </c>
      <c r="AH1591" s="59">
        <f t="shared" si="297"/>
        <v>2.2105851761067381</v>
      </c>
      <c r="AI1591" s="60">
        <f t="shared" si="298"/>
        <v>0.93756197267595898</v>
      </c>
    </row>
    <row r="1592" spans="2:35">
      <c r="B1592" s="11"/>
      <c r="E1592" s="27">
        <f t="shared" si="289"/>
        <v>4820003.5132677639</v>
      </c>
      <c r="F1592" s="27">
        <f t="shared" si="290"/>
        <v>6978310.9662652444</v>
      </c>
      <c r="G1592" s="37">
        <f t="shared" si="291"/>
        <v>6300964.7973810611</v>
      </c>
      <c r="H1592" s="37">
        <f t="shared" si="292"/>
        <v>6289866.8766736379</v>
      </c>
      <c r="I1592" s="30"/>
      <c r="J1592" s="31"/>
      <c r="K1592" s="10">
        <f t="shared" si="299"/>
        <v>360.15</v>
      </c>
      <c r="L1592" s="10">
        <f t="shared" si="300"/>
        <v>360.29999999999995</v>
      </c>
      <c r="M1592" s="8">
        <v>43196</v>
      </c>
      <c r="N1592" s="16">
        <v>0.3215277777777778</v>
      </c>
      <c r="O1592" s="6">
        <v>359.4</v>
      </c>
      <c r="P1592" s="1">
        <v>7.8479999999999999</v>
      </c>
      <c r="Q1592" s="1">
        <v>2.44</v>
      </c>
      <c r="R1592" s="1">
        <v>0.55000000000000004</v>
      </c>
      <c r="S1592" s="10">
        <v>-3</v>
      </c>
      <c r="T1592" s="10">
        <v>72.42</v>
      </c>
      <c r="U1592" s="10">
        <v>21.69</v>
      </c>
      <c r="V1592" s="12">
        <v>5</v>
      </c>
      <c r="W1592" s="10">
        <v>0</v>
      </c>
      <c r="X1592" s="12">
        <v>3</v>
      </c>
      <c r="Y1592" s="10">
        <v>50.19</v>
      </c>
      <c r="Z1592" s="12">
        <v>5</v>
      </c>
      <c r="AA1592" s="10">
        <v>150</v>
      </c>
      <c r="AB1592" s="6">
        <v>6</v>
      </c>
      <c r="AD1592" s="2">
        <f t="shared" si="293"/>
        <v>0.8867010960569961</v>
      </c>
      <c r="AE1592" s="58">
        <f t="shared" si="294"/>
        <v>-0.35055045397417306</v>
      </c>
      <c r="AF1592" s="58">
        <f t="shared" si="295"/>
        <v>0.84957789672054451</v>
      </c>
      <c r="AG1592" s="57">
        <f t="shared" si="296"/>
        <v>-0.70796795058710493</v>
      </c>
      <c r="AH1592" s="59">
        <f t="shared" si="297"/>
        <v>2.0729700679981287</v>
      </c>
      <c r="AI1592" s="60">
        <f t="shared" si="298"/>
        <v>0.66475174271537818</v>
      </c>
    </row>
    <row r="1593" spans="2:35">
      <c r="B1593" s="11"/>
      <c r="E1593" s="27">
        <f t="shared" si="289"/>
        <v>4905250.5036265049</v>
      </c>
      <c r="F1593" s="27">
        <f t="shared" si="290"/>
        <v>6900165.8874522028</v>
      </c>
      <c r="G1593" s="37">
        <f t="shared" si="291"/>
        <v>6332835.163084696</v>
      </c>
      <c r="H1593" s="37">
        <f t="shared" si="292"/>
        <v>6246019.0803961139</v>
      </c>
      <c r="I1593" s="30"/>
      <c r="J1593" s="31"/>
      <c r="K1593" s="10">
        <f t="shared" si="299"/>
        <v>358.30500000000001</v>
      </c>
      <c r="L1593" s="10">
        <f t="shared" si="300"/>
        <v>358.45049999999998</v>
      </c>
      <c r="M1593" s="8">
        <v>43197</v>
      </c>
      <c r="N1593" s="16">
        <v>0.5805555555555556</v>
      </c>
      <c r="O1593" s="6">
        <v>359.4</v>
      </c>
      <c r="P1593" s="1">
        <v>7.8479999999999999</v>
      </c>
      <c r="Q1593" s="1">
        <v>2.41</v>
      </c>
      <c r="R1593" s="1">
        <v>0.56000000000000005</v>
      </c>
      <c r="S1593" s="10">
        <v>-2</v>
      </c>
      <c r="T1593" s="10">
        <v>72.239999999999995</v>
      </c>
      <c r="U1593" s="10">
        <v>22.14</v>
      </c>
      <c r="V1593" s="12">
        <v>5</v>
      </c>
      <c r="W1593" s="10">
        <v>25.5</v>
      </c>
      <c r="X1593" s="12">
        <v>5</v>
      </c>
      <c r="Y1593" s="10">
        <v>49.35</v>
      </c>
      <c r="Z1593" s="12">
        <v>5</v>
      </c>
      <c r="AA1593" s="10">
        <v>145.5</v>
      </c>
      <c r="AB1593" s="6">
        <v>6</v>
      </c>
      <c r="AD1593" s="2">
        <f t="shared" si="293"/>
        <v>0.87521562387911178</v>
      </c>
      <c r="AE1593" s="58">
        <f t="shared" si="294"/>
        <v>-0.3560164162074293</v>
      </c>
      <c r="AF1593" s="58">
        <f t="shared" si="295"/>
        <v>0.85691003076152439</v>
      </c>
      <c r="AG1593" s="57">
        <f t="shared" si="296"/>
        <v>-0.67064773403447453</v>
      </c>
      <c r="AH1593" s="59">
        <f t="shared" si="297"/>
        <v>2.0651531741352742</v>
      </c>
      <c r="AI1593" s="60">
        <f t="shared" si="298"/>
        <v>0.67104678565042586</v>
      </c>
    </row>
    <row r="1594" spans="2:35">
      <c r="B1594" s="11"/>
      <c r="E1594" s="27">
        <f t="shared" si="289"/>
        <v>5099579.9783886969</v>
      </c>
      <c r="F1594" s="27">
        <f t="shared" si="290"/>
        <v>7029568.6348446412</v>
      </c>
      <c r="G1594" s="37">
        <f t="shared" si="291"/>
        <v>6548378.0222087074</v>
      </c>
      <c r="H1594" s="37">
        <f t="shared" si="292"/>
        <v>6393379.8412264679</v>
      </c>
      <c r="I1594" s="30"/>
      <c r="J1594" s="31"/>
      <c r="K1594" s="10">
        <f t="shared" si="299"/>
        <v>360.27</v>
      </c>
      <c r="L1594" s="10">
        <f t="shared" si="300"/>
        <v>360.41849999999999</v>
      </c>
      <c r="M1594" s="8">
        <v>43197</v>
      </c>
      <c r="N1594" s="16">
        <v>0.63958333333333328</v>
      </c>
      <c r="O1594" s="6">
        <v>359.4</v>
      </c>
      <c r="P1594" s="1">
        <v>7.8479999999999999</v>
      </c>
      <c r="Q1594" s="1">
        <v>2.35</v>
      </c>
      <c r="R1594" s="1">
        <v>0.54</v>
      </c>
      <c r="S1594" s="10">
        <v>-1.4</v>
      </c>
      <c r="T1594" s="10">
        <v>72.66</v>
      </c>
      <c r="U1594" s="10">
        <v>22.56</v>
      </c>
      <c r="V1594" s="12">
        <v>5</v>
      </c>
      <c r="W1594" s="10">
        <v>25.5</v>
      </c>
      <c r="X1594" s="12">
        <v>5</v>
      </c>
      <c r="Y1594" s="10">
        <v>49.32</v>
      </c>
      <c r="Z1594" s="12">
        <v>5</v>
      </c>
      <c r="AA1594" s="10">
        <v>148.5</v>
      </c>
      <c r="AB1594" s="6">
        <v>6</v>
      </c>
      <c r="AD1594" s="2">
        <f t="shared" si="293"/>
        <v>0.90016355220006528</v>
      </c>
      <c r="AE1594" s="58">
        <f t="shared" si="294"/>
        <v>-0.36768307756488272</v>
      </c>
      <c r="AF1594" s="58">
        <f t="shared" si="295"/>
        <v>0.86222807303774429</v>
      </c>
      <c r="AG1594" s="57">
        <f t="shared" si="296"/>
        <v>-0.64377841181848761</v>
      </c>
      <c r="AH1594" s="59">
        <f t="shared" si="297"/>
        <v>2.0262359716386991</v>
      </c>
      <c r="AI1594" s="60">
        <f t="shared" si="298"/>
        <v>0.64308976991113787</v>
      </c>
    </row>
    <row r="1595" spans="2:35">
      <c r="B1595" s="11"/>
      <c r="E1595" s="27">
        <f t="shared" si="289"/>
        <v>5280298.8754103556</v>
      </c>
      <c r="F1595" s="27">
        <f t="shared" si="290"/>
        <v>7173620.7855074499</v>
      </c>
      <c r="G1595" s="37">
        <f t="shared" si="291"/>
        <v>6758147.2277249014</v>
      </c>
      <c r="H1595" s="37">
        <f t="shared" si="292"/>
        <v>6549147.0246698502</v>
      </c>
      <c r="I1595" s="30"/>
      <c r="J1595" s="31"/>
      <c r="K1595" s="10">
        <f t="shared" si="299"/>
        <v>362.67750000000001</v>
      </c>
      <c r="L1595" s="10">
        <f t="shared" si="300"/>
        <v>362.82749999999999</v>
      </c>
      <c r="M1595" s="8">
        <v>43197</v>
      </c>
      <c r="N1595" s="16">
        <v>0.74097222222222225</v>
      </c>
      <c r="O1595" s="6">
        <v>359.4</v>
      </c>
      <c r="P1595" s="1">
        <v>7.8479999999999999</v>
      </c>
      <c r="Q1595" s="1">
        <v>2.2999999999999998</v>
      </c>
      <c r="R1595" s="1">
        <v>0.52</v>
      </c>
      <c r="S1595" s="10">
        <v>-1.9</v>
      </c>
      <c r="T1595" s="10">
        <v>73.2</v>
      </c>
      <c r="U1595" s="10">
        <v>22.26</v>
      </c>
      <c r="V1595" s="12">
        <v>5</v>
      </c>
      <c r="W1595" s="10">
        <v>25.5</v>
      </c>
      <c r="X1595" s="12">
        <v>5</v>
      </c>
      <c r="Y1595" s="10">
        <v>50.1</v>
      </c>
      <c r="Z1595" s="12">
        <v>5</v>
      </c>
      <c r="AA1595" s="10">
        <v>150</v>
      </c>
      <c r="AB1595" s="6">
        <v>6</v>
      </c>
      <c r="AD1595" s="2">
        <f t="shared" si="293"/>
        <v>0.92615266201850877</v>
      </c>
      <c r="AE1595" s="58">
        <f t="shared" si="294"/>
        <v>-0.37812468281901834</v>
      </c>
      <c r="AF1595" s="58">
        <f t="shared" si="295"/>
        <v>0.86619971010721541</v>
      </c>
      <c r="AG1595" s="57">
        <f t="shared" si="296"/>
        <v>-0.62381965952352603</v>
      </c>
      <c r="AH1595" s="59">
        <f t="shared" si="297"/>
        <v>1.9922593332465957</v>
      </c>
      <c r="AI1595" s="60">
        <f t="shared" si="298"/>
        <v>0.61643219021778939</v>
      </c>
    </row>
    <row r="1596" spans="2:35">
      <c r="B1596" s="11"/>
      <c r="E1596" s="27">
        <f t="shared" si="289"/>
        <v>4995275.5715424325</v>
      </c>
      <c r="F1596" s="27">
        <f t="shared" si="290"/>
        <v>7142892.1540392609</v>
      </c>
      <c r="G1596" s="37">
        <f t="shared" si="291"/>
        <v>6521074.2810654286</v>
      </c>
      <c r="H1596" s="37">
        <f t="shared" si="292"/>
        <v>6459262.9312060373</v>
      </c>
      <c r="I1596" s="30"/>
      <c r="J1596" s="31"/>
      <c r="K1596" s="10">
        <f t="shared" si="299"/>
        <v>362.84250000000003</v>
      </c>
      <c r="L1596" s="10">
        <f t="shared" si="300"/>
        <v>362.99250000000001</v>
      </c>
      <c r="M1596" s="8">
        <v>43197</v>
      </c>
      <c r="N1596" s="16">
        <v>0.88263888888888886</v>
      </c>
      <c r="O1596" s="6">
        <v>359.4</v>
      </c>
      <c r="P1596" s="1">
        <v>7.8479999999999999</v>
      </c>
      <c r="Q1596" s="1">
        <v>2.39</v>
      </c>
      <c r="R1596" s="1">
        <v>0.53</v>
      </c>
      <c r="S1596" s="10">
        <v>-4.5</v>
      </c>
      <c r="T1596" s="10">
        <v>73.5</v>
      </c>
      <c r="U1596" s="10">
        <v>21.9</v>
      </c>
      <c r="V1596" s="12">
        <v>5</v>
      </c>
      <c r="W1596" s="10">
        <v>28.5</v>
      </c>
      <c r="X1596" s="12">
        <v>5</v>
      </c>
      <c r="Y1596" s="10">
        <v>50.49</v>
      </c>
      <c r="Z1596" s="12">
        <v>5</v>
      </c>
      <c r="AA1596" s="10">
        <v>150</v>
      </c>
      <c r="AB1596" s="6">
        <v>6</v>
      </c>
      <c r="AD1596" s="2">
        <f t="shared" si="293"/>
        <v>0.91048480334324333</v>
      </c>
      <c r="AE1596" s="58">
        <f t="shared" si="294"/>
        <v>-0.3601694193470556</v>
      </c>
      <c r="AF1596" s="58">
        <f t="shared" si="295"/>
        <v>0.85262006093553588</v>
      </c>
      <c r="AG1596" s="57">
        <f t="shared" si="296"/>
        <v>-0.69244453238136427</v>
      </c>
      <c r="AH1596" s="59">
        <f t="shared" si="297"/>
        <v>2.037761945635931</v>
      </c>
      <c r="AI1596" s="60">
        <f t="shared" si="298"/>
        <v>0.63829335447132163</v>
      </c>
    </row>
    <row r="1597" spans="2:35">
      <c r="B1597" s="11"/>
      <c r="E1597" s="27">
        <f t="shared" si="289"/>
        <v>5313994.5397446295</v>
      </c>
      <c r="F1597" s="27">
        <f t="shared" si="290"/>
        <v>6929766.5994802061</v>
      </c>
      <c r="G1597" s="37">
        <f t="shared" si="291"/>
        <v>6636820.8214292284</v>
      </c>
      <c r="H1597" s="37">
        <f t="shared" si="292"/>
        <v>6353240.4240245447</v>
      </c>
      <c r="I1597" s="30"/>
      <c r="J1597" s="31"/>
      <c r="K1597" s="10">
        <f t="shared" si="299"/>
        <v>360.1275</v>
      </c>
      <c r="L1597" s="10">
        <f t="shared" si="300"/>
        <v>360.27299999999997</v>
      </c>
      <c r="M1597" s="8">
        <v>43197</v>
      </c>
      <c r="N1597" s="16">
        <v>0.97013888888888899</v>
      </c>
      <c r="O1597" s="6">
        <v>359.4</v>
      </c>
      <c r="P1597" s="1">
        <v>7.8479999999999999</v>
      </c>
      <c r="Q1597" s="1">
        <v>2.31</v>
      </c>
      <c r="R1597" s="1">
        <v>0.56999999999999995</v>
      </c>
      <c r="S1597" s="10">
        <v>-6.7</v>
      </c>
      <c r="T1597" s="10">
        <v>72.569999999999993</v>
      </c>
      <c r="U1597" s="10">
        <v>21.6</v>
      </c>
      <c r="V1597" s="12">
        <v>5</v>
      </c>
      <c r="W1597" s="10">
        <v>30</v>
      </c>
      <c r="X1597" s="12">
        <v>5</v>
      </c>
      <c r="Y1597" s="10">
        <v>50.25</v>
      </c>
      <c r="Z1597" s="12">
        <v>5</v>
      </c>
      <c r="AA1597" s="10">
        <v>145.5</v>
      </c>
      <c r="AB1597" s="6">
        <v>6</v>
      </c>
      <c r="AD1597" s="2">
        <f t="shared" si="293"/>
        <v>0.85824269460600111</v>
      </c>
      <c r="AE1597" s="58">
        <f t="shared" si="294"/>
        <v>-0.37694233345850614</v>
      </c>
      <c r="AF1597" s="58">
        <f t="shared" si="295"/>
        <v>0.87759286836129646</v>
      </c>
      <c r="AG1597" s="57">
        <f t="shared" si="296"/>
        <v>-0.56706914653856277</v>
      </c>
      <c r="AH1597" s="59">
        <f t="shared" si="297"/>
        <v>2.0272395259145948</v>
      </c>
      <c r="AI1597" s="60">
        <f t="shared" si="298"/>
        <v>0.66693232950230508</v>
      </c>
    </row>
    <row r="1598" spans="2:35">
      <c r="B1598" s="11"/>
      <c r="E1598" s="27">
        <f t="shared" si="289"/>
        <v>5527545.8683142373</v>
      </c>
      <c r="F1598" s="27">
        <f t="shared" si="290"/>
        <v>8699181.9996565264</v>
      </c>
      <c r="G1598" s="37">
        <f t="shared" si="291"/>
        <v>7772192.1610659054</v>
      </c>
      <c r="H1598" s="37">
        <f t="shared" si="292"/>
        <v>7842807.1493191663</v>
      </c>
      <c r="I1598" s="30"/>
      <c r="J1598" s="31"/>
      <c r="K1598" s="10">
        <f t="shared" si="299"/>
        <v>360.32249999999999</v>
      </c>
      <c r="L1598" s="10">
        <f t="shared" si="300"/>
        <v>360.47550000000001</v>
      </c>
      <c r="M1598" s="8">
        <v>43198</v>
      </c>
      <c r="N1598" s="16">
        <v>8.8888888888888892E-2</v>
      </c>
      <c r="O1598" s="6">
        <v>359.4</v>
      </c>
      <c r="P1598" s="1">
        <v>7.8479999999999999</v>
      </c>
      <c r="Q1598" s="1">
        <v>2.27</v>
      </c>
      <c r="R1598" s="1">
        <v>0.37</v>
      </c>
      <c r="S1598" s="10">
        <v>-8.9</v>
      </c>
      <c r="T1598" s="10">
        <v>72.42</v>
      </c>
      <c r="U1598" s="10">
        <v>21.84</v>
      </c>
      <c r="V1598" s="12">
        <v>5</v>
      </c>
      <c r="W1598" s="10">
        <v>31.5</v>
      </c>
      <c r="X1598" s="12">
        <v>5</v>
      </c>
      <c r="Y1598" s="10">
        <v>50.04</v>
      </c>
      <c r="Z1598" s="12">
        <v>5</v>
      </c>
      <c r="AA1598" s="10">
        <v>153</v>
      </c>
      <c r="AB1598" s="6">
        <v>6</v>
      </c>
      <c r="AD1598" s="2">
        <f t="shared" si="293"/>
        <v>1.1731352670886128</v>
      </c>
      <c r="AE1598" s="58">
        <f t="shared" si="294"/>
        <v>-0.38651605654435062</v>
      </c>
      <c r="AF1598" s="58">
        <f t="shared" si="295"/>
        <v>0.82727249026508476</v>
      </c>
      <c r="AG1598" s="57">
        <f t="shared" si="296"/>
        <v>-0.82351417259371729</v>
      </c>
      <c r="AH1598" s="59">
        <f t="shared" si="297"/>
        <v>1.8779085529017421</v>
      </c>
      <c r="AI1598" s="60">
        <f t="shared" si="298"/>
        <v>0.45925420485752011</v>
      </c>
    </row>
    <row r="1599" spans="2:35">
      <c r="B1599" s="11"/>
      <c r="E1599" s="27">
        <f t="shared" si="289"/>
        <v>5155717.5883250395</v>
      </c>
      <c r="F1599" s="27">
        <f t="shared" si="290"/>
        <v>7478281.9645081917</v>
      </c>
      <c r="G1599" s="37">
        <f t="shared" si="291"/>
        <v>6816592.0817645974</v>
      </c>
      <c r="H1599" s="37">
        <f t="shared" si="292"/>
        <v>6763984.4561013794</v>
      </c>
      <c r="I1599" s="30"/>
      <c r="J1599" s="31"/>
      <c r="K1599" s="10">
        <f t="shared" si="299"/>
        <v>362.54250000000002</v>
      </c>
      <c r="L1599" s="10">
        <f t="shared" si="300"/>
        <v>362.6925</v>
      </c>
      <c r="M1599" s="8">
        <v>43198</v>
      </c>
      <c r="N1599" s="16">
        <v>0.24027777777777778</v>
      </c>
      <c r="O1599" s="6">
        <v>359.4</v>
      </c>
      <c r="P1599" s="1">
        <v>7.8479999999999999</v>
      </c>
      <c r="Q1599" s="1">
        <v>2.35</v>
      </c>
      <c r="R1599" s="1">
        <v>0.49</v>
      </c>
      <c r="S1599" s="10">
        <v>-6</v>
      </c>
      <c r="T1599" s="10">
        <v>73.05</v>
      </c>
      <c r="U1599" s="10">
        <v>22.23</v>
      </c>
      <c r="V1599" s="12">
        <v>5</v>
      </c>
      <c r="W1599" s="10">
        <v>28.5</v>
      </c>
      <c r="X1599" s="12">
        <v>5</v>
      </c>
      <c r="Y1599" s="10">
        <v>50.1</v>
      </c>
      <c r="Z1599" s="12">
        <v>5</v>
      </c>
      <c r="AA1599" s="10">
        <v>150</v>
      </c>
      <c r="AB1599" s="6">
        <v>6</v>
      </c>
      <c r="AD1599" s="2">
        <f t="shared" si="293"/>
        <v>0.96348076154130502</v>
      </c>
      <c r="AE1599" s="58">
        <f t="shared" si="294"/>
        <v>-0.36842748298025019</v>
      </c>
      <c r="AF1599" s="58">
        <f t="shared" si="295"/>
        <v>0.84879932947802683</v>
      </c>
      <c r="AG1599" s="57">
        <f t="shared" si="296"/>
        <v>-0.71194972184128524</v>
      </c>
      <c r="AH1599" s="59">
        <f t="shared" si="297"/>
        <v>1.9946784242733631</v>
      </c>
      <c r="AI1599" s="60">
        <f t="shared" si="298"/>
        <v>0.59277660106868357</v>
      </c>
    </row>
    <row r="1600" spans="2:35">
      <c r="B1600" s="11"/>
      <c r="E1600" s="27">
        <f t="shared" si="289"/>
        <v>5199016.3523161281</v>
      </c>
      <c r="F1600" s="27">
        <f t="shared" si="290"/>
        <v>7569824.1658439972</v>
      </c>
      <c r="G1600" s="37">
        <f t="shared" si="291"/>
        <v>6897804.4373433925</v>
      </c>
      <c r="H1600" s="37">
        <f t="shared" si="292"/>
        <v>6847108.4535874939</v>
      </c>
      <c r="I1600" s="30"/>
      <c r="J1600" s="31"/>
      <c r="K1600" s="10">
        <f t="shared" si="299"/>
        <v>360.29250000000002</v>
      </c>
      <c r="L1600" s="10">
        <f t="shared" si="300"/>
        <v>360.4425</v>
      </c>
      <c r="M1600" s="8">
        <v>43198</v>
      </c>
      <c r="N1600" s="16">
        <v>0.24722222222222223</v>
      </c>
      <c r="O1600" s="6">
        <v>359.4</v>
      </c>
      <c r="P1600" s="1">
        <v>7.8479999999999999</v>
      </c>
      <c r="Q1600" s="1">
        <v>2.34</v>
      </c>
      <c r="R1600" s="1">
        <v>0.48</v>
      </c>
      <c r="S1600" s="10">
        <v>-6.4</v>
      </c>
      <c r="T1600" s="10">
        <v>72.87</v>
      </c>
      <c r="U1600" s="10">
        <v>22.11</v>
      </c>
      <c r="V1600" s="12">
        <v>5</v>
      </c>
      <c r="W1600" s="10">
        <v>28.5</v>
      </c>
      <c r="X1600" s="12">
        <v>5</v>
      </c>
      <c r="Y1600" s="10">
        <v>49.77</v>
      </c>
      <c r="Z1600" s="12">
        <v>5</v>
      </c>
      <c r="AA1600" s="10">
        <v>150</v>
      </c>
      <c r="AB1600" s="6">
        <v>6</v>
      </c>
      <c r="AD1600" s="2">
        <f t="shared" si="293"/>
        <v>0.97761030680428584</v>
      </c>
      <c r="AE1600" s="58">
        <f t="shared" si="294"/>
        <v>-0.37057857065036237</v>
      </c>
      <c r="AF1600" s="58">
        <f t="shared" si="295"/>
        <v>0.84777215094091651</v>
      </c>
      <c r="AG1600" s="57">
        <f t="shared" si="296"/>
        <v>-0.71720853976027854</v>
      </c>
      <c r="AH1600" s="59">
        <f t="shared" si="297"/>
        <v>1.9837868332017443</v>
      </c>
      <c r="AI1600" s="60">
        <f t="shared" si="298"/>
        <v>0.58138268242669799</v>
      </c>
    </row>
    <row r="1601" spans="2:35">
      <c r="B1601" s="11"/>
      <c r="E1601" s="27">
        <f t="shared" si="289"/>
        <v>4726602.0009199269</v>
      </c>
      <c r="F1601" s="27">
        <f t="shared" si="290"/>
        <v>7348621.8918468114</v>
      </c>
      <c r="G1601" s="37">
        <f t="shared" si="291"/>
        <v>6382051.5476218956</v>
      </c>
      <c r="H1601" s="37">
        <f t="shared" si="292"/>
        <v>6563901.5611876016</v>
      </c>
      <c r="I1601" s="30"/>
      <c r="J1601" s="31"/>
      <c r="K1601" s="10">
        <f t="shared" si="299"/>
        <v>360.29250000000002</v>
      </c>
      <c r="L1601" s="10">
        <f t="shared" si="300"/>
        <v>360.4425</v>
      </c>
      <c r="M1601" s="8">
        <v>43198</v>
      </c>
      <c r="N1601" s="16">
        <v>0.26041666666666669</v>
      </c>
      <c r="O1601" s="6">
        <v>359.4</v>
      </c>
      <c r="P1601" s="1">
        <v>7.8479999999999999</v>
      </c>
      <c r="Q1601" s="1">
        <v>2.4900000000000002</v>
      </c>
      <c r="R1601" s="1">
        <v>0.51</v>
      </c>
      <c r="S1601" s="10">
        <v>-6.7</v>
      </c>
      <c r="T1601" s="10">
        <v>72.78</v>
      </c>
      <c r="U1601" s="10">
        <v>22.32</v>
      </c>
      <c r="V1601" s="12">
        <v>5</v>
      </c>
      <c r="W1601" s="10">
        <v>28.5</v>
      </c>
      <c r="X1601" s="12">
        <v>5</v>
      </c>
      <c r="Y1601" s="10">
        <v>49.56</v>
      </c>
      <c r="Z1601" s="12">
        <v>5</v>
      </c>
      <c r="AA1601" s="10">
        <v>150</v>
      </c>
      <c r="AB1601" s="6">
        <v>6</v>
      </c>
      <c r="AD1601" s="2">
        <f t="shared" si="293"/>
        <v>0.93361965308877393</v>
      </c>
      <c r="AE1601" s="58">
        <f t="shared" si="294"/>
        <v>-0.342342386427956</v>
      </c>
      <c r="AF1601" s="58">
        <f t="shared" si="295"/>
        <v>0.83209623194095683</v>
      </c>
      <c r="AG1601" s="57">
        <f t="shared" si="296"/>
        <v>-0.79826444641768068</v>
      </c>
      <c r="AH1601" s="59">
        <f t="shared" si="297"/>
        <v>2.0719196175329828</v>
      </c>
      <c r="AI1601" s="60">
        <f t="shared" si="298"/>
        <v>0.62935635332606976</v>
      </c>
    </row>
    <row r="1602" spans="2:35">
      <c r="B1602" s="11"/>
      <c r="E1602" s="27">
        <f t="shared" si="289"/>
        <v>4931520.2958502416</v>
      </c>
      <c r="F1602" s="27">
        <f t="shared" si="290"/>
        <v>6583059.5212738635</v>
      </c>
      <c r="G1602" s="37">
        <f t="shared" si="291"/>
        <v>6193760.5186197674</v>
      </c>
      <c r="H1602" s="37">
        <f t="shared" si="292"/>
        <v>5997118.6288341014</v>
      </c>
      <c r="I1602" s="30"/>
      <c r="J1602" s="31"/>
      <c r="K1602" s="10">
        <f t="shared" si="299"/>
        <v>360.55499999999995</v>
      </c>
      <c r="L1602" s="10">
        <f t="shared" si="300"/>
        <v>360.71099999999996</v>
      </c>
      <c r="M1602" s="8">
        <v>43196</v>
      </c>
      <c r="N1602" s="16">
        <v>0.91249999999999998</v>
      </c>
      <c r="O1602" s="6">
        <v>359.25</v>
      </c>
      <c r="P1602" s="1">
        <v>7.8479999999999999</v>
      </c>
      <c r="Q1602" s="1">
        <v>2.4</v>
      </c>
      <c r="R1602" s="1">
        <v>0.61</v>
      </c>
      <c r="S1602" s="10">
        <v>1.1000000000000001</v>
      </c>
      <c r="T1602" s="10">
        <v>72.66</v>
      </c>
      <c r="U1602" s="10">
        <v>21.84</v>
      </c>
      <c r="V1602" s="12">
        <v>5</v>
      </c>
      <c r="W1602" s="10">
        <v>105</v>
      </c>
      <c r="X1602" s="12">
        <v>5</v>
      </c>
      <c r="Y1602" s="10">
        <v>50.01</v>
      </c>
      <c r="Z1602" s="12">
        <v>5</v>
      </c>
      <c r="AA1602" s="10">
        <v>156</v>
      </c>
      <c r="AB1602" s="6">
        <v>6</v>
      </c>
      <c r="AD1602" s="2">
        <f t="shared" si="293"/>
        <v>0.81947422253317415</v>
      </c>
      <c r="AE1602" s="58">
        <f t="shared" si="294"/>
        <v>-0.35766484541092791</v>
      </c>
      <c r="AF1602" s="58">
        <f t="shared" si="295"/>
        <v>0.87076567969977914</v>
      </c>
      <c r="AG1602" s="57">
        <f t="shared" si="296"/>
        <v>-0.60098696547266162</v>
      </c>
      <c r="AH1602" s="59">
        <f t="shared" si="297"/>
        <v>2.0898376312794698</v>
      </c>
      <c r="AI1602" s="60">
        <f t="shared" si="298"/>
        <v>0.71933059366038732</v>
      </c>
    </row>
    <row r="1603" spans="2:35">
      <c r="B1603" s="11"/>
      <c r="E1603" s="27">
        <f t="shared" si="289"/>
        <v>4807687.2641152954</v>
      </c>
      <c r="F1603" s="27">
        <f t="shared" si="290"/>
        <v>6195470.5022753067</v>
      </c>
      <c r="G1603" s="37">
        <f t="shared" si="291"/>
        <v>5909226.3720448595</v>
      </c>
      <c r="H1603" s="37">
        <f t="shared" si="292"/>
        <v>5661107.0801349999</v>
      </c>
      <c r="I1603" s="30"/>
      <c r="J1603" s="31"/>
      <c r="K1603" s="10">
        <f t="shared" si="299"/>
        <v>358.065</v>
      </c>
      <c r="L1603" s="10">
        <f t="shared" si="300"/>
        <v>358.25099999999998</v>
      </c>
      <c r="M1603" s="8">
        <v>43197</v>
      </c>
      <c r="N1603" s="16">
        <v>0.625</v>
      </c>
      <c r="O1603" s="6">
        <v>359.25</v>
      </c>
      <c r="P1603" s="1">
        <v>7.8479999999999999</v>
      </c>
      <c r="Q1603" s="1">
        <v>2.44</v>
      </c>
      <c r="R1603" s="1">
        <v>0.68</v>
      </c>
      <c r="S1603" s="10">
        <v>-1.3</v>
      </c>
      <c r="T1603" s="10">
        <v>72.36</v>
      </c>
      <c r="U1603" s="10">
        <v>22.05</v>
      </c>
      <c r="V1603" s="12">
        <v>5</v>
      </c>
      <c r="W1603" s="10">
        <v>27</v>
      </c>
      <c r="X1603" s="12">
        <v>5</v>
      </c>
      <c r="Y1603" s="10">
        <v>49.35</v>
      </c>
      <c r="Z1603" s="12">
        <v>5</v>
      </c>
      <c r="AA1603" s="10">
        <v>186</v>
      </c>
      <c r="AB1603" s="6">
        <v>6</v>
      </c>
      <c r="AD1603" s="2">
        <f t="shared" si="293"/>
        <v>0.7528635197806417</v>
      </c>
      <c r="AE1603" s="58">
        <f t="shared" si="294"/>
        <v>-0.35022130367200077</v>
      </c>
      <c r="AF1603" s="58">
        <f t="shared" si="295"/>
        <v>0.88018484659425589</v>
      </c>
      <c r="AG1603" s="57">
        <f t="shared" si="296"/>
        <v>-0.55426112593281041</v>
      </c>
      <c r="AH1603" s="59">
        <f t="shared" si="297"/>
        <v>2.1476510256899841</v>
      </c>
      <c r="AI1603" s="60">
        <f t="shared" si="298"/>
        <v>0.79329556312638261</v>
      </c>
    </row>
    <row r="1604" spans="2:35">
      <c r="B1604" s="11"/>
      <c r="E1604" s="27">
        <f t="shared" si="289"/>
        <v>5097901.0056100646</v>
      </c>
      <c r="F1604" s="27">
        <f t="shared" si="290"/>
        <v>1474944.1995381869</v>
      </c>
      <c r="G1604" s="37" t="e">
        <f t="shared" si="291"/>
        <v>#N/A</v>
      </c>
      <c r="H1604" s="37" t="e">
        <f t="shared" si="292"/>
        <v>#N/A</v>
      </c>
      <c r="I1604" s="30"/>
      <c r="J1604" s="31"/>
      <c r="K1604" s="10">
        <f t="shared" si="299"/>
        <v>361.66499999999996</v>
      </c>
      <c r="L1604" s="10">
        <f t="shared" si="300"/>
        <v>361.81950000000001</v>
      </c>
      <c r="M1604" s="8">
        <v>43197</v>
      </c>
      <c r="N1604" s="16">
        <v>0.65833333333333333</v>
      </c>
      <c r="O1604" s="6">
        <v>359.25</v>
      </c>
      <c r="P1604" s="1">
        <v>7.8479999999999999</v>
      </c>
      <c r="Q1604" s="1">
        <v>2.35</v>
      </c>
      <c r="R1604" s="1">
        <v>4.7300000000000004</v>
      </c>
      <c r="S1604" s="10">
        <v>-1.3</v>
      </c>
      <c r="T1604" s="10">
        <v>73.290000000000006</v>
      </c>
      <c r="U1604" s="10">
        <v>21.99</v>
      </c>
      <c r="V1604" s="12">
        <v>5</v>
      </c>
      <c r="W1604" s="10">
        <v>28.5</v>
      </c>
      <c r="X1604" s="12">
        <v>5</v>
      </c>
      <c r="Y1604" s="10">
        <v>50.16</v>
      </c>
      <c r="Z1604" s="12">
        <v>5</v>
      </c>
      <c r="AA1604" s="10">
        <v>154.5</v>
      </c>
      <c r="AB1604" s="6">
        <v>6</v>
      </c>
      <c r="AD1604" s="2">
        <f t="shared" si="293"/>
        <v>0.1393075777713102</v>
      </c>
      <c r="AE1604" s="58">
        <f t="shared" si="294"/>
        <v>-0.3674791640804238</v>
      </c>
      <c r="AF1604" s="58" t="e">
        <f t="shared" si="295"/>
        <v>#NUM!</v>
      </c>
      <c r="AG1604" s="57" t="str">
        <f t="shared" si="296"/>
        <v/>
      </c>
      <c r="AH1604" s="59" t="e">
        <f t="shared" si="297"/>
        <v>#N/A</v>
      </c>
      <c r="AI1604" s="60" t="e">
        <f t="shared" si="298"/>
        <v>#N/A</v>
      </c>
    </row>
    <row r="1605" spans="2:35">
      <c r="B1605" s="11"/>
      <c r="E1605" s="27">
        <f t="shared" si="289"/>
        <v>4966399.0192162693</v>
      </c>
      <c r="F1605" s="27" t="e">
        <f t="shared" si="290"/>
        <v>#N/A</v>
      </c>
      <c r="G1605" s="37" t="e">
        <f t="shared" si="291"/>
        <v>#N/A</v>
      </c>
      <c r="H1605" s="37" t="e">
        <f t="shared" si="292"/>
        <v>#N/A</v>
      </c>
      <c r="I1605" s="30"/>
      <c r="J1605" s="31"/>
      <c r="K1605" s="10">
        <f t="shared" si="299"/>
        <v>360.45</v>
      </c>
      <c r="L1605" s="10">
        <f t="shared" si="300"/>
        <v>360.45150000000001</v>
      </c>
      <c r="M1605" s="8">
        <v>43197</v>
      </c>
      <c r="N1605" s="16">
        <v>0.72013888888888899</v>
      </c>
      <c r="O1605" s="6">
        <v>359.25</v>
      </c>
      <c r="P1605" s="1">
        <v>7.8479999999999999</v>
      </c>
      <c r="Q1605" s="1">
        <v>2.39</v>
      </c>
      <c r="R1605" s="1">
        <v>0</v>
      </c>
      <c r="S1605" s="10">
        <v>-1.7</v>
      </c>
      <c r="T1605" s="10">
        <v>72.63</v>
      </c>
      <c r="U1605" s="10">
        <v>22.38</v>
      </c>
      <c r="V1605" s="12">
        <v>5</v>
      </c>
      <c r="W1605" s="10">
        <v>28.5</v>
      </c>
      <c r="X1605" s="12">
        <v>5</v>
      </c>
      <c r="Y1605" s="10">
        <v>49.68</v>
      </c>
      <c r="Z1605" s="12">
        <v>5</v>
      </c>
      <c r="AA1605" s="10">
        <v>1.5</v>
      </c>
      <c r="AB1605" s="6">
        <v>6</v>
      </c>
      <c r="AD1605" s="2" t="e">
        <f t="shared" si="293"/>
        <v>#DIV/0!</v>
      </c>
      <c r="AE1605" s="58">
        <f t="shared" si="294"/>
        <v>-0.35961573558931148</v>
      </c>
      <c r="AF1605" s="58" t="e">
        <f t="shared" si="295"/>
        <v>#DIV/0!</v>
      </c>
      <c r="AG1605" s="57" t="str">
        <f t="shared" si="296"/>
        <v/>
      </c>
      <c r="AH1605" s="59" t="e">
        <f t="shared" si="297"/>
        <v>#N/A</v>
      </c>
      <c r="AI1605" s="60" t="e">
        <f t="shared" si="298"/>
        <v>#N/A</v>
      </c>
    </row>
    <row r="1606" spans="2:35">
      <c r="B1606" s="11"/>
      <c r="E1606" s="27">
        <f t="shared" si="289"/>
        <v>4815472.7696577618</v>
      </c>
      <c r="F1606" s="27">
        <f t="shared" si="290"/>
        <v>6478639.9029126912</v>
      </c>
      <c r="G1606" s="37">
        <f t="shared" si="291"/>
        <v>6055381.5326979067</v>
      </c>
      <c r="H1606" s="37">
        <f t="shared" si="292"/>
        <v>5887134.7470655562</v>
      </c>
      <c r="I1606" s="30"/>
      <c r="J1606" s="31"/>
      <c r="K1606" s="10">
        <f t="shared" si="299"/>
        <v>361.62749999999994</v>
      </c>
      <c r="L1606" s="10">
        <f t="shared" si="300"/>
        <v>361.78049999999996</v>
      </c>
      <c r="M1606" s="8">
        <v>43197</v>
      </c>
      <c r="N1606" s="16">
        <v>0.76944444444444438</v>
      </c>
      <c r="O1606" s="6">
        <v>359.25</v>
      </c>
      <c r="P1606" s="1">
        <v>7.8479999999999999</v>
      </c>
      <c r="Q1606" s="1">
        <v>2.44</v>
      </c>
      <c r="R1606" s="1">
        <v>0.63</v>
      </c>
      <c r="S1606" s="10">
        <v>-2.6</v>
      </c>
      <c r="T1606" s="10">
        <v>72.81</v>
      </c>
      <c r="U1606" s="10">
        <v>22.11</v>
      </c>
      <c r="V1606" s="12">
        <v>5</v>
      </c>
      <c r="W1606" s="10">
        <v>22.5</v>
      </c>
      <c r="X1606" s="12">
        <v>5</v>
      </c>
      <c r="Y1606" s="10">
        <v>50.04</v>
      </c>
      <c r="Z1606" s="12">
        <v>5</v>
      </c>
      <c r="AA1606" s="10">
        <v>153</v>
      </c>
      <c r="AB1606" s="6">
        <v>6</v>
      </c>
      <c r="AD1606" s="2">
        <f t="shared" si="293"/>
        <v>0.79861979434476704</v>
      </c>
      <c r="AE1606" s="58">
        <f t="shared" si="294"/>
        <v>-0.35032065138350643</v>
      </c>
      <c r="AF1606" s="58">
        <f t="shared" si="295"/>
        <v>0.86859057375987547</v>
      </c>
      <c r="AG1606" s="57">
        <f t="shared" si="296"/>
        <v>-0.61184888059542131</v>
      </c>
      <c r="AH1606" s="59">
        <f t="shared" si="297"/>
        <v>2.1193609999740959</v>
      </c>
      <c r="AI1606" s="60">
        <f t="shared" si="298"/>
        <v>0.74477559565334783</v>
      </c>
    </row>
    <row r="1607" spans="2:35">
      <c r="B1607" s="11"/>
      <c r="E1607" s="27">
        <f t="shared" si="289"/>
        <v>4884531.8741632346</v>
      </c>
      <c r="F1607" s="27">
        <f t="shared" si="290"/>
        <v>5368775.8119480126</v>
      </c>
      <c r="G1607" s="37">
        <f t="shared" si="291"/>
        <v>5508695.8490362158</v>
      </c>
      <c r="H1607" s="37">
        <f t="shared" si="292"/>
        <v>5035829.7589256195</v>
      </c>
      <c r="I1607" s="30"/>
      <c r="J1607" s="31"/>
      <c r="K1607" s="10">
        <f t="shared" si="299"/>
        <v>360.14249999999998</v>
      </c>
      <c r="L1607" s="10">
        <f t="shared" si="300"/>
        <v>360.29399999999998</v>
      </c>
      <c r="M1607" s="8">
        <v>43197</v>
      </c>
      <c r="N1607" s="16">
        <v>0.84236111111111101</v>
      </c>
      <c r="O1607" s="6">
        <v>359.25</v>
      </c>
      <c r="P1607" s="1">
        <v>7.8479999999999999</v>
      </c>
      <c r="Q1607" s="1">
        <v>2.42</v>
      </c>
      <c r="R1607" s="1">
        <v>0.87</v>
      </c>
      <c r="S1607" s="10">
        <v>-3.4</v>
      </c>
      <c r="T1607" s="10">
        <v>72.72</v>
      </c>
      <c r="U1607" s="10">
        <v>22.05</v>
      </c>
      <c r="V1607" s="12">
        <v>5</v>
      </c>
      <c r="W1607" s="10">
        <v>27</v>
      </c>
      <c r="X1607" s="12">
        <v>5</v>
      </c>
      <c r="Y1607" s="10">
        <v>49.8</v>
      </c>
      <c r="Z1607" s="12">
        <v>5</v>
      </c>
      <c r="AA1607" s="10">
        <v>151.5</v>
      </c>
      <c r="AB1607" s="6">
        <v>6</v>
      </c>
      <c r="AD1607" s="2">
        <f t="shared" si="293"/>
        <v>0.61803108525618389</v>
      </c>
      <c r="AE1607" s="58">
        <f t="shared" si="294"/>
        <v>-0.35410438183219861</v>
      </c>
      <c r="AF1607" s="58">
        <f t="shared" si="295"/>
        <v>0.9272716077256149</v>
      </c>
      <c r="AG1607" s="57">
        <f t="shared" si="296"/>
        <v>-0.32793037744120535</v>
      </c>
      <c r="AH1607" s="59">
        <f t="shared" si="297"/>
        <v>2.243997290695988</v>
      </c>
      <c r="AI1607" s="60">
        <f t="shared" si="298"/>
        <v>0.96341252995161397</v>
      </c>
    </row>
    <row r="1608" spans="2:35">
      <c r="B1608" s="11"/>
      <c r="E1608" s="27">
        <f t="shared" si="289"/>
        <v>4938797.3516935743</v>
      </c>
      <c r="F1608" s="27">
        <f t="shared" si="290"/>
        <v>7229795.2836413803</v>
      </c>
      <c r="G1608" s="37">
        <f t="shared" si="291"/>
        <v>6515959.6450318052</v>
      </c>
      <c r="H1608" s="37">
        <f t="shared" si="292"/>
        <v>6516412.4162249081</v>
      </c>
      <c r="I1608" s="30"/>
      <c r="J1608" s="31"/>
      <c r="K1608" s="10">
        <f t="shared" si="299"/>
        <v>361.78499999999997</v>
      </c>
      <c r="L1608" s="10">
        <f t="shared" si="300"/>
        <v>361.93499999999995</v>
      </c>
      <c r="M1608" s="8">
        <v>43197</v>
      </c>
      <c r="N1608" s="16">
        <v>0.88888888888888884</v>
      </c>
      <c r="O1608" s="6">
        <v>359.25</v>
      </c>
      <c r="P1608" s="1">
        <v>7.8479999999999999</v>
      </c>
      <c r="Q1608" s="1">
        <v>2.41</v>
      </c>
      <c r="R1608" s="1">
        <v>0.52</v>
      </c>
      <c r="S1608" s="10">
        <v>-5.0999999999999996</v>
      </c>
      <c r="T1608" s="10">
        <v>72.989999999999995</v>
      </c>
      <c r="U1608" s="10">
        <v>22.14</v>
      </c>
      <c r="V1608" s="12">
        <v>5</v>
      </c>
      <c r="W1608" s="10">
        <v>27</v>
      </c>
      <c r="X1608" s="12">
        <v>5</v>
      </c>
      <c r="Y1608" s="10">
        <v>50.04</v>
      </c>
      <c r="Z1608" s="12">
        <v>5</v>
      </c>
      <c r="AA1608" s="10">
        <v>150</v>
      </c>
      <c r="AB1608" s="6">
        <v>6</v>
      </c>
      <c r="AD1608" s="2">
        <f t="shared" si="293"/>
        <v>0.92258192526236926</v>
      </c>
      <c r="AE1608" s="58">
        <f t="shared" si="294"/>
        <v>-0.35627477443290201</v>
      </c>
      <c r="AF1608" s="58">
        <f t="shared" si="295"/>
        <v>0.84665482439684492</v>
      </c>
      <c r="AG1608" s="57">
        <f t="shared" si="296"/>
        <v>-0.72293612589966205</v>
      </c>
      <c r="AH1608" s="59">
        <f t="shared" si="297"/>
        <v>2.0404381267963965</v>
      </c>
      <c r="AI1608" s="60">
        <f t="shared" si="298"/>
        <v>0.63066242473465173</v>
      </c>
    </row>
    <row r="1609" spans="2:35">
      <c r="B1609" s="11"/>
      <c r="E1609" s="27">
        <f t="shared" si="289"/>
        <v>4832095.3456776999</v>
      </c>
      <c r="F1609" s="27">
        <f t="shared" si="290"/>
        <v>7642232.7019196609</v>
      </c>
      <c r="G1609" s="37">
        <f t="shared" si="291"/>
        <v>6613784.0170212537</v>
      </c>
      <c r="H1609" s="37">
        <f t="shared" si="292"/>
        <v>6829038.5639008414</v>
      </c>
      <c r="I1609" s="30"/>
      <c r="J1609" s="31"/>
      <c r="K1609" s="10">
        <f t="shared" si="299"/>
        <v>358.995</v>
      </c>
      <c r="L1609" s="10">
        <f t="shared" si="300"/>
        <v>359.15249999999997</v>
      </c>
      <c r="M1609" s="8">
        <v>43197</v>
      </c>
      <c r="N1609" s="16">
        <v>0.93819444444444444</v>
      </c>
      <c r="O1609" s="6">
        <v>359.25</v>
      </c>
      <c r="P1609" s="1">
        <v>7.8479999999999999</v>
      </c>
      <c r="Q1609" s="1">
        <v>2.4500000000000002</v>
      </c>
      <c r="R1609" s="1">
        <v>0.47</v>
      </c>
      <c r="S1609" s="10">
        <v>-6.1</v>
      </c>
      <c r="T1609" s="10">
        <v>72.239999999999995</v>
      </c>
      <c r="U1609" s="10">
        <v>22.17</v>
      </c>
      <c r="V1609" s="12">
        <v>5</v>
      </c>
      <c r="W1609" s="10">
        <v>31.5</v>
      </c>
      <c r="X1609" s="12">
        <v>5</v>
      </c>
      <c r="Y1609" s="10">
        <v>49.44</v>
      </c>
      <c r="Z1609" s="12">
        <v>5</v>
      </c>
      <c r="AA1609" s="10">
        <v>157.5</v>
      </c>
      <c r="AB1609" s="6">
        <v>6</v>
      </c>
      <c r="AD1609" s="2">
        <f t="shared" si="293"/>
        <v>0.99340639815353815</v>
      </c>
      <c r="AE1609" s="58">
        <f t="shared" si="294"/>
        <v>-0.34910201942336305</v>
      </c>
      <c r="AF1609" s="58">
        <f t="shared" si="295"/>
        <v>0.82770430533301853</v>
      </c>
      <c r="AG1609" s="57">
        <f t="shared" si="296"/>
        <v>-0.82124785797274091</v>
      </c>
      <c r="AH1609" s="59">
        <f t="shared" si="297"/>
        <v>2.0278755480658957</v>
      </c>
      <c r="AI1609" s="60">
        <f t="shared" si="298"/>
        <v>0.58307261394493604</v>
      </c>
    </row>
    <row r="1610" spans="2:35">
      <c r="B1610" s="11"/>
      <c r="E1610" s="27">
        <f t="shared" ref="E1610:E1673" si="301">IF(ISNUMBER((2*Q1610*1000-O1610*P1610*$C$3-2*Q1610*1000*SQRT(1-O1610*P1610*$C$3/(Q1610*1000)-(O1610*P1610*$C$3/(2*Q1610*1000))^2*TAN(S1610*PI()/180)^2))/((O1610*10^-6)^2*$C$2)),(2*Q1610*1000-O1610*P1610*$C$3-2*Q1610*1000*SQRT(1-O1610*P1610*$C$3/(Q1610*1000)-(O1610*P1610*$C$3/(2*Q1610*1000))^2*TAN(S1610*PI()/180)^2))/((O1610*10^-6)^2*$C$2),#N/A)</f>
        <v>5349826.52619489</v>
      </c>
      <c r="F1610" s="27">
        <f t="shared" ref="F1610:F1673" si="302">IF(ISNUMBER((2*R1610*1000+O1610*P1610*$C$3-2*R1610*1000*SQRT(1+O1610*P1610*$C$3/(R1610*1000)-(O1610*P1610*$C$3)^2*TAN(S1610*PI()/180)^2/(4*(R1610*1000)^2)))/((O1610*10^-6)^2*$C$2)),(2*R1610*1000+O1610*P1610*$C$3-2*R1610*1000*SQRT(1+O1610*P1610*$C$3/(R1610*1000)-(O1610*P1610*$C$3)^2*TAN(S1610*PI()/180)^2/(4*(R1610*1000)^2)))/((O1610*10^-6)^2*$C$2),#N/A)</f>
        <v>6997238.3386674859</v>
      </c>
      <c r="G1610" s="37">
        <f t="shared" ref="G1610:G1673" si="303">IF(ISNUMBER((2*AH1610*1000-O1610*P1610*$C$3-2*AH1610*1000*SQRT(1-O1610*P1610*$C$3/(AH1610*1000)-(O1610*P1610*$C$3/(2*AH1610*1000))^2*TAN(S1610*PI()/180)^2))/((O1610*10^-6)^2*$C$2)),(2*AH1610*1000-O1610*P1610*$C$3-2*AH1610*1000*SQRT(1-O1610*P1610*$C$3/(AH1610*1000)-(O1610*P1610*$C$3/(2*AH1610*1000))^2*TAN(S1610*PI()/180)^2))/((O1610*10^-6)^2*$C$2),#N/A)</f>
        <v>6698327.5411800267</v>
      </c>
      <c r="H1610" s="37">
        <f t="shared" ref="H1610:H1673" si="304">IF(ISNUMBER((2*AI1610*1000+O1610*P1610*$C$3-2*AI1610*1000*SQRT(1+O1610*P1610*$C$3/(AI1610*1000)-(O1610*P1610*$C$3)^2*TAN(S1610*PI()/180)^2/(4*(AI1610*1000)^2)))/((O1610*10^-6)^2*$C$2)),(2*AI1610*1000+O1610*P1610*$C$3-2*AI1610*1000*SQRT(1+O1610*P1610*$C$3/(AI1610*1000)-(O1610*P1610*$C$3)^2*TAN(S1610*PI()/180)^2/(4*(AI1610*1000)^2)))/((O1610*10^-6)^2*$C$2),#N/A)</f>
        <v>6415111.5393881239</v>
      </c>
      <c r="I1610" s="30"/>
      <c r="J1610" s="31"/>
      <c r="K1610" s="10">
        <f t="shared" si="299"/>
        <v>360.13500000000005</v>
      </c>
      <c r="L1610" s="10">
        <f t="shared" si="300"/>
        <v>360.28050000000002</v>
      </c>
      <c r="M1610" s="8">
        <v>43197</v>
      </c>
      <c r="N1610" s="16">
        <v>0.98333333333333339</v>
      </c>
      <c r="O1610" s="6">
        <v>359.25</v>
      </c>
      <c r="P1610" s="1">
        <v>7.8479999999999999</v>
      </c>
      <c r="Q1610" s="1">
        <v>2.2999999999999998</v>
      </c>
      <c r="R1610" s="1">
        <v>0.56000000000000005</v>
      </c>
      <c r="S1610" s="10">
        <v>-6.7</v>
      </c>
      <c r="T1610" s="10">
        <v>72.900000000000006</v>
      </c>
      <c r="U1610" s="10">
        <v>22.26</v>
      </c>
      <c r="V1610" s="12">
        <v>5</v>
      </c>
      <c r="W1610" s="10">
        <v>31.5</v>
      </c>
      <c r="X1610" s="12">
        <v>5</v>
      </c>
      <c r="Y1610" s="10">
        <v>49.59</v>
      </c>
      <c r="Z1610" s="12">
        <v>5</v>
      </c>
      <c r="AA1610" s="10">
        <v>145.5</v>
      </c>
      <c r="AB1610" s="6">
        <v>6</v>
      </c>
      <c r="AD1610" s="2">
        <f t="shared" ref="AD1610:AD1673" si="305">SQRT(1+O1610*P1610*$C$3/(R1610*1000)-1/4*(O1610*P1610*$C$3/(R1610*1000))^2*TAN(S1610*PI()/180)^2)-1</f>
        <v>0.86961332460836327</v>
      </c>
      <c r="AE1610" s="58">
        <f t="shared" ref="AE1610:AE1673" si="306">SQRT(1-O1610*P1610*$C$3/(Q1610*1000)-1/4*(O1610*P1610*$C$3/(Q1610*1000))^2*TAN(S1610*PI()/180)^2)-1</f>
        <v>-0.37887824065455966</v>
      </c>
      <c r="AF1610" s="58">
        <f t="shared" ref="AF1610:AF1673" si="307">(O1610*P1610*$C$3-SQRT((O1610*P1610*$C$3)^2+4*Q1610*1000*R1610*1000*10^(-$AI$2/10)*AD1610*AE1610))/(2*R1610*1000*10^(-$AI$2/10)*AD1610)</f>
        <v>0.87679390048749162</v>
      </c>
      <c r="AG1610" s="57">
        <f t="shared" ref="AG1610:AG1673" si="308">IF(ISNUMBER(AF1610),IF(AF1610&lt;=1,10*LOG10(AF1610),0),"")</f>
        <v>-0.57102480066182615</v>
      </c>
      <c r="AH1610" s="59">
        <f t="shared" ref="AH1610:AH1673" si="309">IF(ISNUMBER(AG1610),Q1610*10^(AG1610/10),#N/A)</f>
        <v>2.0166259711212309</v>
      </c>
      <c r="AI1610" s="60">
        <f t="shared" ref="AI1610:AI1673" si="310">IF(ISNUMBER(AG1610),R1610*10^((-AG1610+$AI$2)/10),#N/A)</f>
        <v>0.65582883436394501</v>
      </c>
    </row>
    <row r="1611" spans="2:35">
      <c r="B1611" s="11"/>
      <c r="E1611" s="27">
        <f t="shared" si="301"/>
        <v>5366964.6294121258</v>
      </c>
      <c r="F1611" s="27">
        <f t="shared" si="302"/>
        <v>7300921.4204703523</v>
      </c>
      <c r="G1611" s="37">
        <f t="shared" si="303"/>
        <v>6877578.8022339921</v>
      </c>
      <c r="H1611" s="37">
        <f t="shared" si="304"/>
        <v>6661739.2117052646</v>
      </c>
      <c r="I1611" s="30"/>
      <c r="J1611" s="31"/>
      <c r="K1611" s="10">
        <f t="shared" ref="K1611:K1674" si="311">U1611*V1611+W1611*X1611/1000+Y1611*Z1611+AA1611/1000*(AB1611-1)</f>
        <v>360.15750000000003</v>
      </c>
      <c r="L1611" s="10">
        <f t="shared" ref="L1611:L1674" si="312">U1611*V1611+W1611*X1611/1000+Y1611*Z1611+AA1611/1000*AB1611</f>
        <v>360.3075</v>
      </c>
      <c r="M1611" s="8">
        <v>43197</v>
      </c>
      <c r="N1611" s="16">
        <v>0.9916666666666667</v>
      </c>
      <c r="O1611" s="6">
        <v>359.25</v>
      </c>
      <c r="P1611" s="1">
        <v>7.8479999999999999</v>
      </c>
      <c r="Q1611" s="1">
        <v>2.2999999999999998</v>
      </c>
      <c r="R1611" s="1">
        <v>0.52</v>
      </c>
      <c r="S1611" s="10">
        <v>-7.4</v>
      </c>
      <c r="T1611" s="10">
        <v>72.27</v>
      </c>
      <c r="U1611" s="10">
        <v>22.17</v>
      </c>
      <c r="V1611" s="12">
        <v>5</v>
      </c>
      <c r="W1611" s="10">
        <v>31.5</v>
      </c>
      <c r="X1611" s="12">
        <v>5</v>
      </c>
      <c r="Y1611" s="10">
        <v>49.68</v>
      </c>
      <c r="Z1611" s="12">
        <v>5</v>
      </c>
      <c r="AA1611" s="10">
        <v>150</v>
      </c>
      <c r="AB1611" s="6">
        <v>6</v>
      </c>
      <c r="AD1611" s="2">
        <f t="shared" si="305"/>
        <v>0.91832313009187239</v>
      </c>
      <c r="AE1611" s="58">
        <f t="shared" si="306"/>
        <v>-0.37911024482607603</v>
      </c>
      <c r="AF1611" s="58">
        <f t="shared" si="307"/>
        <v>0.86587153714203058</v>
      </c>
      <c r="AG1611" s="57">
        <f t="shared" si="308"/>
        <v>-0.62546536214484028</v>
      </c>
      <c r="AH1611" s="59">
        <f t="shared" si="309"/>
        <v>1.9915045354266705</v>
      </c>
      <c r="AI1611" s="60">
        <f t="shared" si="310"/>
        <v>0.61666582346593479</v>
      </c>
    </row>
    <row r="1612" spans="2:35">
      <c r="B1612" s="11"/>
      <c r="E1612" s="27">
        <f t="shared" si="301"/>
        <v>5237669.5280448813</v>
      </c>
      <c r="F1612" s="27">
        <f t="shared" si="302"/>
        <v>7499231.2349674981</v>
      </c>
      <c r="G1612" s="37">
        <f t="shared" si="303"/>
        <v>6890492.783120689</v>
      </c>
      <c r="H1612" s="37">
        <f t="shared" si="304"/>
        <v>6796952.7849378241</v>
      </c>
      <c r="I1612" s="30"/>
      <c r="J1612" s="31"/>
      <c r="K1612" s="10">
        <f t="shared" si="311"/>
        <v>360.90749999999997</v>
      </c>
      <c r="L1612" s="10">
        <f t="shared" si="312"/>
        <v>361.05899999999997</v>
      </c>
      <c r="M1612" s="8">
        <v>43198</v>
      </c>
      <c r="N1612" s="16">
        <v>0.24861111111111112</v>
      </c>
      <c r="O1612" s="6">
        <v>359.25</v>
      </c>
      <c r="P1612" s="1">
        <v>7.8479999999999999</v>
      </c>
      <c r="Q1612" s="1">
        <v>2.33</v>
      </c>
      <c r="R1612" s="1">
        <v>0.49</v>
      </c>
      <c r="S1612" s="10">
        <v>-6.6</v>
      </c>
      <c r="T1612" s="10">
        <v>73.290000000000006</v>
      </c>
      <c r="U1612" s="10">
        <v>22.05</v>
      </c>
      <c r="V1612" s="12">
        <v>5</v>
      </c>
      <c r="W1612" s="10">
        <v>30</v>
      </c>
      <c r="X1612" s="12">
        <v>5</v>
      </c>
      <c r="Y1612" s="10">
        <v>49.95</v>
      </c>
      <c r="Z1612" s="12">
        <v>5</v>
      </c>
      <c r="AA1612" s="10">
        <v>151.5</v>
      </c>
      <c r="AB1612" s="6">
        <v>6</v>
      </c>
      <c r="AD1612" s="2">
        <f t="shared" si="305"/>
        <v>0.96194587936230214</v>
      </c>
      <c r="AE1612" s="58">
        <f t="shared" si="306"/>
        <v>-0.37250122267562569</v>
      </c>
      <c r="AF1612" s="58">
        <f t="shared" si="307"/>
        <v>0.85213077271854787</v>
      </c>
      <c r="AG1612" s="57">
        <f t="shared" si="308"/>
        <v>-0.6949375087663956</v>
      </c>
      <c r="AH1612" s="59">
        <f t="shared" si="309"/>
        <v>1.9854647004342165</v>
      </c>
      <c r="AI1612" s="60">
        <f t="shared" si="310"/>
        <v>0.5904591145231981</v>
      </c>
    </row>
    <row r="1613" spans="2:35">
      <c r="B1613" s="11"/>
      <c r="E1613" s="27">
        <f t="shared" si="301"/>
        <v>4963328.2968713809</v>
      </c>
      <c r="F1613" s="27">
        <f t="shared" si="302"/>
        <v>6196581.7885231944</v>
      </c>
      <c r="G1613" s="37">
        <f t="shared" si="303"/>
        <v>6013558.0999225834</v>
      </c>
      <c r="H1613" s="37">
        <f t="shared" si="304"/>
        <v>5697179.8231881857</v>
      </c>
      <c r="I1613" s="30"/>
      <c r="J1613" s="31"/>
      <c r="K1613" s="10">
        <f t="shared" si="311"/>
        <v>358.77750000000003</v>
      </c>
      <c r="L1613" s="10">
        <f t="shared" si="312"/>
        <v>358.92600000000004</v>
      </c>
      <c r="M1613" s="8">
        <v>43197</v>
      </c>
      <c r="N1613" s="16">
        <v>0.63541666666666663</v>
      </c>
      <c r="O1613" s="6">
        <v>359.1</v>
      </c>
      <c r="P1613" s="1">
        <v>7.8479999999999999</v>
      </c>
      <c r="Q1613" s="1">
        <v>2.39</v>
      </c>
      <c r="R1613" s="1">
        <v>0.68</v>
      </c>
      <c r="S1613" s="10">
        <v>-1.3</v>
      </c>
      <c r="T1613" s="10">
        <v>72.42</v>
      </c>
      <c r="U1613" s="10">
        <v>21.93</v>
      </c>
      <c r="V1613" s="12">
        <v>5</v>
      </c>
      <c r="W1613" s="10">
        <v>27</v>
      </c>
      <c r="X1613" s="12">
        <v>5</v>
      </c>
      <c r="Y1613" s="10">
        <v>49.65</v>
      </c>
      <c r="Z1613" s="12">
        <v>5</v>
      </c>
      <c r="AA1613" s="10">
        <v>148.5</v>
      </c>
      <c r="AB1613" s="6">
        <v>6</v>
      </c>
      <c r="AD1613" s="2">
        <f t="shared" si="305"/>
        <v>0.75261672726690421</v>
      </c>
      <c r="AE1613" s="58">
        <f t="shared" si="306"/>
        <v>-0.35939860891787512</v>
      </c>
      <c r="AF1613" s="58">
        <f t="shared" si="307"/>
        <v>0.88931676128315496</v>
      </c>
      <c r="AG1613" s="57">
        <f t="shared" si="308"/>
        <v>-0.50943522297869037</v>
      </c>
      <c r="AH1613" s="59">
        <f t="shared" si="309"/>
        <v>2.12546705946674</v>
      </c>
      <c r="AI1613" s="60">
        <f t="shared" si="310"/>
        <v>0.7851496383884975</v>
      </c>
    </row>
    <row r="1614" spans="2:35">
      <c r="B1614" s="11"/>
      <c r="E1614" s="27">
        <f t="shared" si="301"/>
        <v>4844952.6880306946</v>
      </c>
      <c r="F1614" s="27">
        <f t="shared" si="302"/>
        <v>7113185.2633351255</v>
      </c>
      <c r="G1614" s="37">
        <f t="shared" si="303"/>
        <v>6385652.5566566186</v>
      </c>
      <c r="H1614" s="37">
        <f t="shared" si="304"/>
        <v>6404906.4610387292</v>
      </c>
      <c r="I1614" s="30"/>
      <c r="J1614" s="31"/>
      <c r="K1614" s="10">
        <f t="shared" si="311"/>
        <v>359.84249999999997</v>
      </c>
      <c r="L1614" s="10">
        <f t="shared" si="312"/>
        <v>359.99249999999995</v>
      </c>
      <c r="M1614" s="8">
        <v>43197</v>
      </c>
      <c r="N1614" s="16">
        <v>0.80972222222222223</v>
      </c>
      <c r="O1614" s="6">
        <v>359.1</v>
      </c>
      <c r="P1614" s="1">
        <v>7.8479999999999999</v>
      </c>
      <c r="Q1614" s="1">
        <v>2.4300000000000002</v>
      </c>
      <c r="R1614" s="1">
        <v>0.53</v>
      </c>
      <c r="S1614" s="10">
        <v>-2.6</v>
      </c>
      <c r="T1614" s="10">
        <v>72.510000000000005</v>
      </c>
      <c r="U1614" s="10">
        <v>22.08</v>
      </c>
      <c r="V1614" s="12">
        <v>5</v>
      </c>
      <c r="W1614" s="10">
        <v>28.5</v>
      </c>
      <c r="X1614" s="12">
        <v>5</v>
      </c>
      <c r="Y1614" s="10">
        <v>49.71</v>
      </c>
      <c r="Z1614" s="12">
        <v>5</v>
      </c>
      <c r="AA1614" s="10">
        <v>150</v>
      </c>
      <c r="AB1614" s="6">
        <v>6</v>
      </c>
      <c r="AD1614" s="2">
        <f t="shared" si="305"/>
        <v>0.91181879962918089</v>
      </c>
      <c r="AE1614" s="58">
        <f t="shared" si="306"/>
        <v>-0.35196708891134365</v>
      </c>
      <c r="AF1614" s="58">
        <f t="shared" si="307"/>
        <v>0.84602524041453431</v>
      </c>
      <c r="AG1614" s="57">
        <f t="shared" si="308"/>
        <v>-0.7261667997606609</v>
      </c>
      <c r="AH1614" s="59">
        <f t="shared" si="309"/>
        <v>2.0558413342073183</v>
      </c>
      <c r="AI1614" s="60">
        <f t="shared" si="310"/>
        <v>0.64326889173829949</v>
      </c>
    </row>
    <row r="1615" spans="2:35">
      <c r="B1615" s="11"/>
      <c r="E1615" s="27">
        <f t="shared" si="301"/>
        <v>4823930.3958853297</v>
      </c>
      <c r="F1615" s="27">
        <f t="shared" si="302"/>
        <v>7346459.5659518922</v>
      </c>
      <c r="G1615" s="37">
        <f t="shared" si="303"/>
        <v>6475870.5581514165</v>
      </c>
      <c r="H1615" s="37">
        <f t="shared" si="304"/>
        <v>6589657.5161494343</v>
      </c>
      <c r="I1615" s="30"/>
      <c r="J1615" s="31"/>
      <c r="K1615" s="10">
        <f t="shared" si="311"/>
        <v>359.71500000000003</v>
      </c>
      <c r="L1615" s="10">
        <f t="shared" si="312"/>
        <v>359.86800000000005</v>
      </c>
      <c r="M1615" s="8">
        <v>43197</v>
      </c>
      <c r="N1615" s="16">
        <v>0.83194444444444438</v>
      </c>
      <c r="O1615" s="6">
        <v>359.1</v>
      </c>
      <c r="P1615" s="1">
        <v>7.8479999999999999</v>
      </c>
      <c r="Q1615" s="1">
        <v>2.44</v>
      </c>
      <c r="R1615" s="1">
        <v>0.5</v>
      </c>
      <c r="S1615" s="10">
        <v>-3.6</v>
      </c>
      <c r="T1615" s="10">
        <v>72.81</v>
      </c>
      <c r="U1615" s="10">
        <v>22.05</v>
      </c>
      <c r="V1615" s="12">
        <v>5</v>
      </c>
      <c r="W1615" s="10">
        <v>30</v>
      </c>
      <c r="X1615" s="12">
        <v>5</v>
      </c>
      <c r="Y1615" s="10">
        <v>49.71</v>
      </c>
      <c r="Z1615" s="12">
        <v>5</v>
      </c>
      <c r="AA1615" s="10">
        <v>153</v>
      </c>
      <c r="AB1615" s="6">
        <v>6</v>
      </c>
      <c r="AD1615" s="2">
        <f t="shared" si="305"/>
        <v>0.95201366328972692</v>
      </c>
      <c r="AE1615" s="58">
        <f t="shared" si="306"/>
        <v>-0.35025656777674608</v>
      </c>
      <c r="AF1615" s="58">
        <f t="shared" si="307"/>
        <v>0.83694229849451862</v>
      </c>
      <c r="AG1615" s="57">
        <f t="shared" si="308"/>
        <v>-0.7730448263905515</v>
      </c>
      <c r="AH1615" s="59">
        <f t="shared" si="309"/>
        <v>2.0421392083266259</v>
      </c>
      <c r="AI1615" s="60">
        <f t="shared" si="310"/>
        <v>0.61344338403922327</v>
      </c>
    </row>
    <row r="1616" spans="2:35">
      <c r="B1616" s="11"/>
      <c r="E1616" s="27">
        <f t="shared" si="301"/>
        <v>4879418.4584088624</v>
      </c>
      <c r="F1616" s="27">
        <f t="shared" si="302"/>
        <v>7412572.611689101</v>
      </c>
      <c r="G1616" s="37">
        <f t="shared" si="303"/>
        <v>6556963.9526114501</v>
      </c>
      <c r="H1616" s="37">
        <f t="shared" si="304"/>
        <v>6656592.8758882396</v>
      </c>
      <c r="I1616" s="30"/>
      <c r="J1616" s="31"/>
      <c r="K1616" s="10">
        <f t="shared" si="311"/>
        <v>359.98500000000001</v>
      </c>
      <c r="L1616" s="10">
        <f t="shared" si="312"/>
        <v>360.13200000000001</v>
      </c>
      <c r="M1616" s="8">
        <v>43197</v>
      </c>
      <c r="N1616" s="16">
        <v>0.84791666666666676</v>
      </c>
      <c r="O1616" s="6">
        <v>359.1</v>
      </c>
      <c r="P1616" s="1">
        <v>7.8479999999999999</v>
      </c>
      <c r="Q1616" s="1">
        <v>2.42</v>
      </c>
      <c r="R1616" s="1">
        <v>0.49</v>
      </c>
      <c r="S1616" s="10">
        <v>-3</v>
      </c>
      <c r="T1616" s="10">
        <v>72.36</v>
      </c>
      <c r="U1616" s="10">
        <v>22.02</v>
      </c>
      <c r="V1616" s="12">
        <v>5</v>
      </c>
      <c r="W1616" s="10">
        <v>30</v>
      </c>
      <c r="X1616" s="12">
        <v>5</v>
      </c>
      <c r="Y1616" s="10">
        <v>49.8</v>
      </c>
      <c r="Z1616" s="12">
        <v>5</v>
      </c>
      <c r="AA1616" s="10">
        <v>147</v>
      </c>
      <c r="AB1616" s="6">
        <v>6</v>
      </c>
      <c r="AD1616" s="2">
        <f t="shared" si="305"/>
        <v>0.96724502793871125</v>
      </c>
      <c r="AE1616" s="58">
        <f t="shared" si="306"/>
        <v>-0.35386456674891242</v>
      </c>
      <c r="AF1616" s="58">
        <f t="shared" si="307"/>
        <v>0.8374502069671057</v>
      </c>
      <c r="AG1616" s="57">
        <f t="shared" si="308"/>
        <v>-0.77041005762513293</v>
      </c>
      <c r="AH1616" s="59">
        <f t="shared" si="309"/>
        <v>2.0266295008603956</v>
      </c>
      <c r="AI1616" s="60">
        <f t="shared" si="310"/>
        <v>0.60080990765953157</v>
      </c>
    </row>
    <row r="1617" spans="2:35">
      <c r="B1617" s="11"/>
      <c r="E1617" s="27">
        <f t="shared" si="301"/>
        <v>5134987.0325632133</v>
      </c>
      <c r="F1617" s="27">
        <f t="shared" si="302"/>
        <v>7864411.8088737745</v>
      </c>
      <c r="G1617" s="37">
        <f t="shared" si="303"/>
        <v>6998386.6732827099</v>
      </c>
      <c r="H1617" s="37">
        <f t="shared" si="304"/>
        <v>7079554.7057737112</v>
      </c>
      <c r="I1617" s="30"/>
      <c r="J1617" s="31"/>
      <c r="K1617" s="10">
        <f t="shared" si="311"/>
        <v>359.23500000000001</v>
      </c>
      <c r="L1617" s="10">
        <f t="shared" si="312"/>
        <v>359.38200000000001</v>
      </c>
      <c r="M1617" s="8">
        <v>43197</v>
      </c>
      <c r="N1617" s="16">
        <v>0.9</v>
      </c>
      <c r="O1617" s="6">
        <v>359.1</v>
      </c>
      <c r="P1617" s="1">
        <v>7.8479999999999999</v>
      </c>
      <c r="Q1617" s="1">
        <v>2.35</v>
      </c>
      <c r="R1617" s="1">
        <v>0.44</v>
      </c>
      <c r="S1617" s="10">
        <v>-5</v>
      </c>
      <c r="T1617" s="10">
        <v>73.02</v>
      </c>
      <c r="U1617" s="10">
        <v>22.14</v>
      </c>
      <c r="V1617" s="12">
        <v>5</v>
      </c>
      <c r="W1617" s="10">
        <v>30</v>
      </c>
      <c r="X1617" s="12">
        <v>5</v>
      </c>
      <c r="Y1617" s="10">
        <v>49.53</v>
      </c>
      <c r="Z1617" s="12">
        <v>5</v>
      </c>
      <c r="AA1617" s="10">
        <v>147</v>
      </c>
      <c r="AB1617" s="6">
        <v>6</v>
      </c>
      <c r="AD1617" s="2">
        <f t="shared" si="305"/>
        <v>1.045212288812412</v>
      </c>
      <c r="AE1617" s="58">
        <f t="shared" si="306"/>
        <v>-0.36778849169275507</v>
      </c>
      <c r="AF1617" s="58">
        <f t="shared" si="307"/>
        <v>0.83495061698025486</v>
      </c>
      <c r="AG1617" s="57">
        <f t="shared" si="308"/>
        <v>-0.78339210033997309</v>
      </c>
      <c r="AH1617" s="59">
        <f t="shared" si="309"/>
        <v>1.9621339499035992</v>
      </c>
      <c r="AI1617" s="60">
        <f t="shared" si="310"/>
        <v>0.54111788259765126</v>
      </c>
    </row>
    <row r="1618" spans="2:35">
      <c r="B1618" s="11"/>
      <c r="E1618" s="27">
        <f t="shared" si="301"/>
        <v>4961733.5314357653</v>
      </c>
      <c r="F1618" s="27">
        <f t="shared" si="302"/>
        <v>7153297.2926352136</v>
      </c>
      <c r="G1618" s="37">
        <f t="shared" si="303"/>
        <v>6483500.4343902227</v>
      </c>
      <c r="H1618" s="37">
        <f t="shared" si="304"/>
        <v>6448445.4008200075</v>
      </c>
      <c r="I1618" s="30"/>
      <c r="J1618" s="31"/>
      <c r="K1618" s="10">
        <f t="shared" si="311"/>
        <v>359.97</v>
      </c>
      <c r="L1618" s="10">
        <f t="shared" si="312"/>
        <v>360.11700000000002</v>
      </c>
      <c r="M1618" s="8">
        <v>43198</v>
      </c>
      <c r="N1618" s="16">
        <v>7.8472222222222221E-2</v>
      </c>
      <c r="O1618" s="6">
        <v>359.1</v>
      </c>
      <c r="P1618" s="1">
        <v>7.8479999999999999</v>
      </c>
      <c r="Q1618" s="1">
        <v>2.4300000000000002</v>
      </c>
      <c r="R1618" s="1">
        <v>0.55000000000000004</v>
      </c>
      <c r="S1618" s="10">
        <v>-9</v>
      </c>
      <c r="T1618" s="10">
        <v>72.78</v>
      </c>
      <c r="U1618" s="10">
        <v>22.2</v>
      </c>
      <c r="V1618" s="12">
        <v>5</v>
      </c>
      <c r="W1618" s="10">
        <v>27</v>
      </c>
      <c r="X1618" s="12">
        <v>5</v>
      </c>
      <c r="Y1618" s="10">
        <v>49.62</v>
      </c>
      <c r="Z1618" s="12">
        <v>5</v>
      </c>
      <c r="AA1618" s="10">
        <v>147</v>
      </c>
      <c r="AB1618" s="6">
        <v>6</v>
      </c>
      <c r="AD1618" s="2">
        <f t="shared" si="305"/>
        <v>0.87639287994639625</v>
      </c>
      <c r="AE1618" s="58">
        <f t="shared" si="306"/>
        <v>-0.3534621655866893</v>
      </c>
      <c r="AF1618" s="58">
        <f t="shared" si="307"/>
        <v>0.85053504105849986</v>
      </c>
      <c r="AG1618" s="57">
        <f t="shared" si="308"/>
        <v>-0.70307789253225939</v>
      </c>
      <c r="AH1618" s="59">
        <f t="shared" si="309"/>
        <v>2.0668001497721549</v>
      </c>
      <c r="AI1618" s="60">
        <f t="shared" si="310"/>
        <v>0.66400366846097225</v>
      </c>
    </row>
    <row r="1619" spans="2:35">
      <c r="B1619" s="11"/>
      <c r="E1619" s="27">
        <f t="shared" si="301"/>
        <v>4921786.651312666</v>
      </c>
      <c r="F1619" s="27">
        <f t="shared" si="302"/>
        <v>4893266.9468818093</v>
      </c>
      <c r="G1619" s="37">
        <f t="shared" si="303"/>
        <v>5233004.0961376438</v>
      </c>
      <c r="H1619" s="37">
        <f t="shared" si="304"/>
        <v>4687802.788869868</v>
      </c>
      <c r="I1619" s="30"/>
      <c r="J1619" s="31"/>
      <c r="K1619" s="10">
        <f t="shared" si="311"/>
        <v>361.51499999999999</v>
      </c>
      <c r="L1619" s="10">
        <f t="shared" si="312"/>
        <v>361.66800000000001</v>
      </c>
      <c r="M1619" s="8">
        <v>43198</v>
      </c>
      <c r="N1619" s="16">
        <v>0.23333333333333331</v>
      </c>
      <c r="O1619" s="6">
        <v>359.1</v>
      </c>
      <c r="P1619" s="1">
        <v>7.8479999999999999</v>
      </c>
      <c r="Q1619" s="1">
        <v>2.42</v>
      </c>
      <c r="R1619" s="1">
        <v>1.02</v>
      </c>
      <c r="S1619" s="10">
        <v>-6</v>
      </c>
      <c r="T1619" s="10">
        <v>72.81</v>
      </c>
      <c r="U1619" s="10">
        <v>21.99</v>
      </c>
      <c r="V1619" s="12">
        <v>5</v>
      </c>
      <c r="W1619" s="10">
        <v>30</v>
      </c>
      <c r="X1619" s="12">
        <v>5</v>
      </c>
      <c r="Y1619" s="10">
        <v>50.13</v>
      </c>
      <c r="Z1619" s="12">
        <v>5</v>
      </c>
      <c r="AA1619" s="10">
        <v>153</v>
      </c>
      <c r="AB1619" s="6">
        <v>6</v>
      </c>
      <c r="AD1619" s="2">
        <f t="shared" si="305"/>
        <v>0.54149541554418845</v>
      </c>
      <c r="AE1619" s="58">
        <f t="shared" si="306"/>
        <v>-0.35440922326916369</v>
      </c>
      <c r="AF1619" s="58">
        <f t="shared" si="307"/>
        <v>0.96172436537699979</v>
      </c>
      <c r="AG1619" s="57">
        <f t="shared" si="308"/>
        <v>-0.16949380923083224</v>
      </c>
      <c r="AH1619" s="59">
        <f t="shared" si="309"/>
        <v>2.3273729642123393</v>
      </c>
      <c r="AI1619" s="60">
        <f t="shared" si="310"/>
        <v>1.0890543465547688</v>
      </c>
    </row>
    <row r="1620" spans="2:35">
      <c r="B1620" s="11"/>
      <c r="E1620" s="27">
        <f t="shared" si="301"/>
        <v>5274702.8600441152</v>
      </c>
      <c r="F1620" s="27">
        <f t="shared" si="302"/>
        <v>6448673.314129916</v>
      </c>
      <c r="G1620" s="37">
        <f t="shared" si="303"/>
        <v>6339063.1134808324</v>
      </c>
      <c r="H1620" s="37">
        <f t="shared" si="304"/>
        <v>5962156.2602161476</v>
      </c>
      <c r="I1620" s="30"/>
      <c r="J1620" s="31"/>
      <c r="K1620" s="10">
        <f t="shared" si="311"/>
        <v>360.44250000000005</v>
      </c>
      <c r="L1620" s="10">
        <f t="shared" si="312"/>
        <v>360.59100000000007</v>
      </c>
      <c r="M1620" s="8">
        <v>43198</v>
      </c>
      <c r="N1620" s="16">
        <v>0.24097222222222223</v>
      </c>
      <c r="O1620" s="6">
        <v>359.1</v>
      </c>
      <c r="P1620" s="1">
        <v>7.8479999999999999</v>
      </c>
      <c r="Q1620" s="1">
        <v>2.3199999999999998</v>
      </c>
      <c r="R1620" s="1">
        <v>0.65</v>
      </c>
      <c r="S1620" s="10">
        <v>-6.7</v>
      </c>
      <c r="T1620" s="10">
        <v>72.569999999999993</v>
      </c>
      <c r="U1620" s="10">
        <v>22.26</v>
      </c>
      <c r="V1620" s="12">
        <v>5</v>
      </c>
      <c r="W1620" s="10">
        <v>30</v>
      </c>
      <c r="X1620" s="12">
        <v>5</v>
      </c>
      <c r="Y1620" s="10">
        <v>49.65</v>
      </c>
      <c r="Z1620" s="12">
        <v>5</v>
      </c>
      <c r="AA1620" s="10">
        <v>148.5</v>
      </c>
      <c r="AB1620" s="6">
        <v>6</v>
      </c>
      <c r="AD1620" s="2">
        <f t="shared" si="305"/>
        <v>0.77528744785882786</v>
      </c>
      <c r="AE1620" s="58">
        <f t="shared" si="306"/>
        <v>-0.37441788623573335</v>
      </c>
      <c r="AF1620" s="58">
        <f t="shared" si="307"/>
        <v>0.89615985730437886</v>
      </c>
      <c r="AG1620" s="57">
        <f t="shared" si="308"/>
        <v>-0.47614513828081517</v>
      </c>
      <c r="AH1620" s="59">
        <f t="shared" si="309"/>
        <v>2.0790908689461589</v>
      </c>
      <c r="AI1620" s="60">
        <f t="shared" si="310"/>
        <v>0.7447797679667334</v>
      </c>
    </row>
    <row r="1621" spans="2:35">
      <c r="B1621" s="11"/>
      <c r="E1621" s="27">
        <f t="shared" si="301"/>
        <v>5032253.7982026218</v>
      </c>
      <c r="F1621" s="27">
        <f t="shared" si="302"/>
        <v>7559704.4559472222</v>
      </c>
      <c r="G1621" s="37">
        <f t="shared" si="303"/>
        <v>6762089.7019357169</v>
      </c>
      <c r="H1621" s="37">
        <f t="shared" si="304"/>
        <v>6810898.8574149022</v>
      </c>
      <c r="I1621" s="30"/>
      <c r="J1621" s="31"/>
      <c r="K1621" s="10">
        <f t="shared" si="311"/>
        <v>360.16500000000002</v>
      </c>
      <c r="L1621" s="10">
        <f t="shared" si="312"/>
        <v>360.31950000000006</v>
      </c>
      <c r="M1621" s="8">
        <v>43197</v>
      </c>
      <c r="N1621" s="16">
        <v>0.53541666666666665</v>
      </c>
      <c r="O1621" s="6">
        <v>358.95</v>
      </c>
      <c r="P1621" s="1">
        <v>7.8479999999999999</v>
      </c>
      <c r="Q1621" s="1">
        <v>2.37</v>
      </c>
      <c r="R1621" s="1">
        <v>0.47</v>
      </c>
      <c r="S1621" s="10">
        <v>-2.1</v>
      </c>
      <c r="T1621" s="10">
        <v>72.72</v>
      </c>
      <c r="U1621" s="10">
        <v>22.11</v>
      </c>
      <c r="V1621" s="12">
        <v>5</v>
      </c>
      <c r="W1621" s="10">
        <v>28.5</v>
      </c>
      <c r="X1621" s="12">
        <v>5</v>
      </c>
      <c r="Y1621" s="10">
        <v>49.74</v>
      </c>
      <c r="Z1621" s="12">
        <v>5</v>
      </c>
      <c r="AA1621" s="10">
        <v>154.5</v>
      </c>
      <c r="AB1621" s="6">
        <v>6</v>
      </c>
      <c r="AD1621" s="2">
        <f t="shared" si="305"/>
        <v>0.99845733289688376</v>
      </c>
      <c r="AE1621" s="58">
        <f t="shared" si="306"/>
        <v>-0.36315691059706656</v>
      </c>
      <c r="AF1621" s="58">
        <f t="shared" si="307"/>
        <v>0.83998866773520497</v>
      </c>
      <c r="AG1621" s="57">
        <f t="shared" si="308"/>
        <v>-0.75726572953911175</v>
      </c>
      <c r="AH1621" s="59">
        <f t="shared" si="309"/>
        <v>1.990773142532436</v>
      </c>
      <c r="AI1621" s="60">
        <f t="shared" si="310"/>
        <v>0.57454550450689823</v>
      </c>
    </row>
    <row r="1622" spans="2:35">
      <c r="B1622" s="11"/>
      <c r="E1622" s="27">
        <f t="shared" si="301"/>
        <v>4866921.0208852096</v>
      </c>
      <c r="F1622" s="27">
        <f t="shared" si="302"/>
        <v>1477837.4664919151</v>
      </c>
      <c r="G1622" s="37" t="e">
        <f t="shared" si="303"/>
        <v>#N/A</v>
      </c>
      <c r="H1622" s="37" t="e">
        <f t="shared" si="304"/>
        <v>#N/A</v>
      </c>
      <c r="I1622" s="30"/>
      <c r="J1622" s="31"/>
      <c r="K1622" s="10">
        <f t="shared" si="311"/>
        <v>359.83499999999998</v>
      </c>
      <c r="L1622" s="10">
        <f t="shared" si="312"/>
        <v>359.98649999999998</v>
      </c>
      <c r="M1622" s="8">
        <v>43197</v>
      </c>
      <c r="N1622" s="16">
        <v>0.65069444444444446</v>
      </c>
      <c r="O1622" s="6">
        <v>358.95</v>
      </c>
      <c r="P1622" s="1">
        <v>7.8479999999999999</v>
      </c>
      <c r="Q1622" s="1">
        <v>2.42</v>
      </c>
      <c r="R1622" s="1">
        <v>4.72</v>
      </c>
      <c r="S1622" s="10">
        <v>-1.3</v>
      </c>
      <c r="T1622" s="10">
        <v>72.42</v>
      </c>
      <c r="U1622" s="10">
        <v>22.11</v>
      </c>
      <c r="V1622" s="12">
        <v>5</v>
      </c>
      <c r="W1622" s="10">
        <v>25.5</v>
      </c>
      <c r="X1622" s="12">
        <v>5</v>
      </c>
      <c r="Y1622" s="10">
        <v>49.68</v>
      </c>
      <c r="Z1622" s="12">
        <v>5</v>
      </c>
      <c r="AA1622" s="10">
        <v>151.5</v>
      </c>
      <c r="AB1622" s="6">
        <v>6</v>
      </c>
      <c r="AD1622" s="2">
        <f t="shared" si="305"/>
        <v>0.1394752067979983</v>
      </c>
      <c r="AE1622" s="58">
        <f t="shared" si="306"/>
        <v>-0.35353003873683075</v>
      </c>
      <c r="AF1622" s="58" t="e">
        <f t="shared" si="307"/>
        <v>#NUM!</v>
      </c>
      <c r="AG1622" s="57" t="str">
        <f t="shared" si="308"/>
        <v/>
      </c>
      <c r="AH1622" s="59" t="e">
        <f t="shared" si="309"/>
        <v>#N/A</v>
      </c>
      <c r="AI1622" s="60" t="e">
        <f t="shared" si="310"/>
        <v>#N/A</v>
      </c>
    </row>
    <row r="1623" spans="2:35">
      <c r="B1623" s="11"/>
      <c r="E1623" s="27">
        <f t="shared" si="301"/>
        <v>4961768.5549778771</v>
      </c>
      <c r="F1623" s="27">
        <f t="shared" si="302"/>
        <v>6964673.594909532</v>
      </c>
      <c r="G1623" s="37">
        <f t="shared" si="303"/>
        <v>6408591.8790699057</v>
      </c>
      <c r="H1623" s="37">
        <f t="shared" si="304"/>
        <v>6310441.2853775183</v>
      </c>
      <c r="I1623" s="30"/>
      <c r="J1623" s="31"/>
      <c r="K1623" s="10">
        <f t="shared" si="311"/>
        <v>358.65</v>
      </c>
      <c r="L1623" s="10">
        <f t="shared" si="312"/>
        <v>358.80450000000002</v>
      </c>
      <c r="M1623" s="8">
        <v>43197</v>
      </c>
      <c r="N1623" s="16">
        <v>0.68541666666666667</v>
      </c>
      <c r="O1623" s="6">
        <v>358.95</v>
      </c>
      <c r="P1623" s="1">
        <v>7.8479999999999999</v>
      </c>
      <c r="Q1623" s="1">
        <v>2.39</v>
      </c>
      <c r="R1623" s="1">
        <v>0.55000000000000004</v>
      </c>
      <c r="S1623" s="10">
        <v>-1.2</v>
      </c>
      <c r="T1623" s="10">
        <v>72.66</v>
      </c>
      <c r="U1623" s="10">
        <v>21.6</v>
      </c>
      <c r="V1623" s="12">
        <v>5</v>
      </c>
      <c r="W1623" s="10">
        <v>25.5</v>
      </c>
      <c r="X1623" s="12">
        <v>5</v>
      </c>
      <c r="Y1623" s="10">
        <v>49.95</v>
      </c>
      <c r="Z1623" s="12">
        <v>5</v>
      </c>
      <c r="AA1623" s="10">
        <v>154.5</v>
      </c>
      <c r="AB1623" s="6">
        <v>6</v>
      </c>
      <c r="AD1623" s="2">
        <f t="shared" si="305"/>
        <v>0.88685602713516776</v>
      </c>
      <c r="AE1623" s="58">
        <f t="shared" si="306"/>
        <v>-0.35920122309788105</v>
      </c>
      <c r="AF1623" s="58">
        <f t="shared" si="307"/>
        <v>0.8574554099273769</v>
      </c>
      <c r="AG1623" s="57">
        <f t="shared" si="308"/>
        <v>-0.66788455222220389</v>
      </c>
      <c r="AH1623" s="59">
        <f t="shared" si="309"/>
        <v>2.0493184297264304</v>
      </c>
      <c r="AI1623" s="60">
        <f t="shared" si="310"/>
        <v>0.658644613910921</v>
      </c>
    </row>
    <row r="1624" spans="2:35">
      <c r="B1624" s="11"/>
      <c r="E1624" s="27">
        <f t="shared" si="301"/>
        <v>4780229.8943371596</v>
      </c>
      <c r="F1624" s="27">
        <f t="shared" si="302"/>
        <v>7899117.4609477082</v>
      </c>
      <c r="G1624" s="37">
        <f t="shared" si="303"/>
        <v>6689266.9768441422</v>
      </c>
      <c r="H1624" s="37">
        <f t="shared" si="304"/>
        <v>7039434.1205866728</v>
      </c>
      <c r="I1624" s="30"/>
      <c r="J1624" s="31"/>
      <c r="K1624" s="10">
        <f t="shared" si="311"/>
        <v>362.25749999999999</v>
      </c>
      <c r="L1624" s="10">
        <f t="shared" si="312"/>
        <v>362.41200000000003</v>
      </c>
      <c r="M1624" s="8">
        <v>43197</v>
      </c>
      <c r="N1624" s="16">
        <v>0.74375000000000002</v>
      </c>
      <c r="O1624" s="6">
        <v>358.95</v>
      </c>
      <c r="P1624" s="1">
        <v>7.8479999999999999</v>
      </c>
      <c r="Q1624" s="1">
        <v>2.4500000000000002</v>
      </c>
      <c r="R1624" s="1">
        <v>0.43</v>
      </c>
      <c r="S1624" s="10">
        <v>-2.2000000000000002</v>
      </c>
      <c r="T1624" s="10">
        <v>73.11</v>
      </c>
      <c r="U1624" s="10">
        <v>22.53</v>
      </c>
      <c r="V1624" s="12">
        <v>5</v>
      </c>
      <c r="W1624" s="10">
        <v>27</v>
      </c>
      <c r="X1624" s="12">
        <v>5</v>
      </c>
      <c r="Y1624" s="10">
        <v>49.74</v>
      </c>
      <c r="Z1624" s="12">
        <v>5</v>
      </c>
      <c r="AA1624" s="10">
        <v>154.5</v>
      </c>
      <c r="AB1624" s="6">
        <v>6</v>
      </c>
      <c r="AD1624" s="2">
        <f t="shared" si="305"/>
        <v>1.0668015651434244</v>
      </c>
      <c r="AE1624" s="58">
        <f t="shared" si="306"/>
        <v>-0.34810122329944948</v>
      </c>
      <c r="AF1624" s="58">
        <f t="shared" si="307"/>
        <v>0.81741198181103847</v>
      </c>
      <c r="AG1624" s="57">
        <f t="shared" si="308"/>
        <v>-0.87559000590318414</v>
      </c>
      <c r="AH1624" s="59">
        <f t="shared" si="309"/>
        <v>2.0026593554370442</v>
      </c>
      <c r="AI1624" s="60">
        <f t="shared" si="310"/>
        <v>0.54016626308684057</v>
      </c>
    </row>
    <row r="1625" spans="2:35">
      <c r="B1625" s="11"/>
      <c r="E1625" s="27">
        <f t="shared" si="301"/>
        <v>5040651.3487951662</v>
      </c>
      <c r="F1625" s="27">
        <f t="shared" si="302"/>
        <v>7339576.4626283683</v>
      </c>
      <c r="G1625" s="37">
        <f t="shared" si="303"/>
        <v>6657778.2694047065</v>
      </c>
      <c r="H1625" s="37">
        <f t="shared" si="304"/>
        <v>6630880.1542934524</v>
      </c>
      <c r="I1625" s="30"/>
      <c r="J1625" s="31"/>
      <c r="K1625" s="10">
        <f t="shared" si="311"/>
        <v>361.51499999999999</v>
      </c>
      <c r="L1625" s="10">
        <f t="shared" si="312"/>
        <v>361.66950000000003</v>
      </c>
      <c r="M1625" s="8">
        <v>43197</v>
      </c>
      <c r="N1625" s="16">
        <v>0.8208333333333333</v>
      </c>
      <c r="O1625" s="6">
        <v>358.95</v>
      </c>
      <c r="P1625" s="1">
        <v>7.8479999999999999</v>
      </c>
      <c r="Q1625" s="1">
        <v>2.37</v>
      </c>
      <c r="R1625" s="1">
        <v>0.5</v>
      </c>
      <c r="S1625" s="10">
        <v>-3.1</v>
      </c>
      <c r="T1625" s="10">
        <v>72.66</v>
      </c>
      <c r="U1625" s="10">
        <v>22.26</v>
      </c>
      <c r="V1625" s="12">
        <v>5</v>
      </c>
      <c r="W1625" s="10">
        <v>28.5</v>
      </c>
      <c r="X1625" s="12">
        <v>5</v>
      </c>
      <c r="Y1625" s="10">
        <v>49.86</v>
      </c>
      <c r="Z1625" s="12">
        <v>5</v>
      </c>
      <c r="AA1625" s="10">
        <v>154.5</v>
      </c>
      <c r="AB1625" s="6">
        <v>6</v>
      </c>
      <c r="AD1625" s="2">
        <f t="shared" si="305"/>
        <v>0.95223475761162413</v>
      </c>
      <c r="AE1625" s="58">
        <f t="shared" si="306"/>
        <v>-0.36326704918910302</v>
      </c>
      <c r="AF1625" s="58">
        <f t="shared" si="307"/>
        <v>0.84791792308353386</v>
      </c>
      <c r="AG1625" s="57">
        <f t="shared" si="308"/>
        <v>-0.71646184626622955</v>
      </c>
      <c r="AH1625" s="59">
        <f t="shared" si="309"/>
        <v>2.0095654777079752</v>
      </c>
      <c r="AI1625" s="60">
        <f t="shared" si="310"/>
        <v>0.60550284627426521</v>
      </c>
    </row>
    <row r="1626" spans="2:35">
      <c r="B1626" s="11"/>
      <c r="E1626" s="27">
        <f t="shared" si="301"/>
        <v>5011719.5759721417</v>
      </c>
      <c r="F1626" s="27">
        <f t="shared" si="302"/>
        <v>7580065.2798897298</v>
      </c>
      <c r="G1626" s="37">
        <f t="shared" si="303"/>
        <v>6752094.9769474221</v>
      </c>
      <c r="H1626" s="37">
        <f t="shared" si="304"/>
        <v>6821499.0045316489</v>
      </c>
      <c r="I1626" s="30"/>
      <c r="J1626" s="31"/>
      <c r="K1626" s="10">
        <f t="shared" si="311"/>
        <v>361.20749999999998</v>
      </c>
      <c r="L1626" s="10">
        <f t="shared" si="312"/>
        <v>361.3605</v>
      </c>
      <c r="M1626" s="8">
        <v>43197</v>
      </c>
      <c r="N1626" s="15">
        <v>0.82152777777777775</v>
      </c>
      <c r="O1626" s="6">
        <v>358.95</v>
      </c>
      <c r="P1626" s="1">
        <v>7.8479999999999999</v>
      </c>
      <c r="Q1626" s="1">
        <v>2.38</v>
      </c>
      <c r="R1626" s="1">
        <v>0.47</v>
      </c>
      <c r="S1626" s="10">
        <v>-3.5</v>
      </c>
      <c r="T1626" s="10">
        <v>72.78</v>
      </c>
      <c r="U1626" s="10">
        <v>21.84</v>
      </c>
      <c r="V1626" s="12">
        <v>5</v>
      </c>
      <c r="W1626" s="10">
        <v>28.5</v>
      </c>
      <c r="X1626" s="12">
        <v>5</v>
      </c>
      <c r="Y1626" s="10">
        <v>50.22</v>
      </c>
      <c r="Z1626" s="12">
        <v>5</v>
      </c>
      <c r="AA1626" s="10">
        <v>153</v>
      </c>
      <c r="AB1626" s="6">
        <v>6</v>
      </c>
      <c r="AD1626" s="2">
        <f t="shared" si="305"/>
        <v>0.99711075113508496</v>
      </c>
      <c r="AE1626" s="58">
        <f t="shared" si="306"/>
        <v>-0.36136285495599041</v>
      </c>
      <c r="AF1626" s="58">
        <f t="shared" si="307"/>
        <v>0.83831848728796288</v>
      </c>
      <c r="AG1626" s="57">
        <f t="shared" si="308"/>
        <v>-0.76590956316988246</v>
      </c>
      <c r="AH1626" s="59">
        <f t="shared" si="309"/>
        <v>1.9951979997453515</v>
      </c>
      <c r="AI1626" s="60">
        <f t="shared" si="310"/>
        <v>0.57569017050464166</v>
      </c>
    </row>
    <row r="1627" spans="2:35">
      <c r="B1627" s="11"/>
      <c r="E1627" s="27">
        <f t="shared" si="301"/>
        <v>5112736.0767881442</v>
      </c>
      <c r="F1627" s="27">
        <f t="shared" si="302"/>
        <v>6990068.8849519892</v>
      </c>
      <c r="G1627" s="37">
        <f t="shared" si="303"/>
        <v>6533930.8095165687</v>
      </c>
      <c r="H1627" s="37">
        <f t="shared" si="304"/>
        <v>6362027.3034742353</v>
      </c>
      <c r="I1627" s="30"/>
      <c r="J1627" s="31"/>
      <c r="K1627" s="10">
        <f t="shared" si="311"/>
        <v>359.85</v>
      </c>
      <c r="L1627" s="10">
        <f t="shared" si="312"/>
        <v>360</v>
      </c>
      <c r="M1627" s="8">
        <v>43197</v>
      </c>
      <c r="N1627" s="16">
        <v>0.84652777777777777</v>
      </c>
      <c r="O1627" s="6">
        <v>358.95</v>
      </c>
      <c r="P1627" s="1">
        <v>7.8479999999999999</v>
      </c>
      <c r="Q1627" s="1">
        <v>2.35</v>
      </c>
      <c r="R1627" s="1">
        <v>0.55000000000000004</v>
      </c>
      <c r="S1627" s="10">
        <v>-3.5</v>
      </c>
      <c r="T1627" s="10">
        <v>72.3</v>
      </c>
      <c r="U1627" s="10">
        <v>22.47</v>
      </c>
      <c r="V1627" s="12">
        <v>5</v>
      </c>
      <c r="W1627" s="10">
        <v>30</v>
      </c>
      <c r="X1627" s="12">
        <v>5</v>
      </c>
      <c r="Y1627" s="10">
        <v>49.32</v>
      </c>
      <c r="Z1627" s="12">
        <v>5</v>
      </c>
      <c r="AA1627" s="10">
        <v>150</v>
      </c>
      <c r="AB1627" s="6">
        <v>6</v>
      </c>
      <c r="AD1627" s="2">
        <f t="shared" si="305"/>
        <v>0.88542078318410455</v>
      </c>
      <c r="AE1627" s="58">
        <f t="shared" si="306"/>
        <v>-0.36731216156742486</v>
      </c>
      <c r="AF1627" s="58">
        <f t="shared" si="307"/>
        <v>0.86442854181664208</v>
      </c>
      <c r="AG1627" s="57">
        <f t="shared" si="308"/>
        <v>-0.6327090195905325</v>
      </c>
      <c r="AH1627" s="59">
        <f t="shared" si="309"/>
        <v>2.0314070732691092</v>
      </c>
      <c r="AI1627" s="60">
        <f t="shared" si="310"/>
        <v>0.65333149022425629</v>
      </c>
    </row>
    <row r="1628" spans="2:35">
      <c r="B1628" s="11"/>
      <c r="E1628" s="27">
        <f t="shared" si="301"/>
        <v>5091658.4194325153</v>
      </c>
      <c r="F1628" s="27">
        <f t="shared" si="302"/>
        <v>6876509.7645579614</v>
      </c>
      <c r="G1628" s="37">
        <f t="shared" si="303"/>
        <v>6457122.1244470589</v>
      </c>
      <c r="H1628" s="37">
        <f t="shared" si="304"/>
        <v>6264586.7733205026</v>
      </c>
      <c r="I1628" s="30"/>
      <c r="J1628" s="31"/>
      <c r="K1628" s="10">
        <f t="shared" si="311"/>
        <v>360.72750000000002</v>
      </c>
      <c r="L1628" s="10">
        <f t="shared" si="312"/>
        <v>360.87299999999999</v>
      </c>
      <c r="M1628" s="8">
        <v>43197</v>
      </c>
      <c r="N1628" s="16">
        <v>0.8881944444444444</v>
      </c>
      <c r="O1628" s="6">
        <v>358.95</v>
      </c>
      <c r="P1628" s="1">
        <v>7.8479999999999999</v>
      </c>
      <c r="Q1628" s="1">
        <v>2.36</v>
      </c>
      <c r="R1628" s="1">
        <v>0.56999999999999995</v>
      </c>
      <c r="S1628" s="10">
        <v>-4.5</v>
      </c>
      <c r="T1628" s="10">
        <v>72.72</v>
      </c>
      <c r="U1628" s="10">
        <v>22.26</v>
      </c>
      <c r="V1628" s="12">
        <v>5</v>
      </c>
      <c r="W1628" s="10">
        <v>30</v>
      </c>
      <c r="X1628" s="12">
        <v>5</v>
      </c>
      <c r="Y1628" s="10">
        <v>49.71</v>
      </c>
      <c r="Z1628" s="12">
        <v>5</v>
      </c>
      <c r="AA1628" s="10">
        <v>145.5</v>
      </c>
      <c r="AB1628" s="6">
        <v>6</v>
      </c>
      <c r="AD1628" s="2">
        <f t="shared" si="305"/>
        <v>0.86054612093608052</v>
      </c>
      <c r="AE1628" s="58">
        <f t="shared" si="306"/>
        <v>-0.36547813741140189</v>
      </c>
      <c r="AF1628" s="58">
        <f t="shared" si="307"/>
        <v>0.86772159116491421</v>
      </c>
      <c r="AG1628" s="57">
        <f t="shared" si="308"/>
        <v>-0.61619596040047975</v>
      </c>
      <c r="AH1628" s="59">
        <f t="shared" si="309"/>
        <v>2.0478229551491975</v>
      </c>
      <c r="AI1628" s="60">
        <f t="shared" si="310"/>
        <v>0.67451941038490471</v>
      </c>
    </row>
    <row r="1629" spans="2:35">
      <c r="B1629" s="11"/>
      <c r="E1629" s="27">
        <f t="shared" si="301"/>
        <v>5236314.390897681</v>
      </c>
      <c r="F1629" s="27">
        <f t="shared" si="302"/>
        <v>6882960.4822788332</v>
      </c>
      <c r="G1629" s="37">
        <f t="shared" si="303"/>
        <v>6562002.8622728521</v>
      </c>
      <c r="H1629" s="37">
        <f t="shared" si="304"/>
        <v>6301337.328220523</v>
      </c>
      <c r="I1629" s="30"/>
      <c r="J1629" s="31"/>
      <c r="K1629" s="10">
        <f t="shared" si="311"/>
        <v>362.09999999999997</v>
      </c>
      <c r="L1629" s="10">
        <f t="shared" si="312"/>
        <v>362.25149999999996</v>
      </c>
      <c r="M1629" s="8">
        <v>43197</v>
      </c>
      <c r="N1629" s="16">
        <v>0.8965277777777777</v>
      </c>
      <c r="O1629" s="6">
        <v>358.95</v>
      </c>
      <c r="P1629" s="1">
        <v>7.8479999999999999</v>
      </c>
      <c r="Q1629" s="1">
        <v>2.3199999999999998</v>
      </c>
      <c r="R1629" s="1">
        <v>0.56999999999999995</v>
      </c>
      <c r="S1629" s="10">
        <v>-4.8</v>
      </c>
      <c r="T1629" s="10">
        <v>73.02</v>
      </c>
      <c r="U1629" s="10">
        <v>22.08</v>
      </c>
      <c r="V1629" s="12">
        <v>5</v>
      </c>
      <c r="W1629" s="10">
        <v>28.5</v>
      </c>
      <c r="X1629" s="12">
        <v>5</v>
      </c>
      <c r="Y1629" s="10">
        <v>50.16</v>
      </c>
      <c r="Z1629" s="12">
        <v>5</v>
      </c>
      <c r="AA1629" s="10">
        <v>151.5</v>
      </c>
      <c r="AB1629" s="6">
        <v>6</v>
      </c>
      <c r="AD1629" s="2">
        <f t="shared" si="305"/>
        <v>0.86019434314334564</v>
      </c>
      <c r="AE1629" s="58">
        <f t="shared" si="306"/>
        <v>-0.37371761779771839</v>
      </c>
      <c r="AF1629" s="58">
        <f t="shared" si="307"/>
        <v>0.87526948757436518</v>
      </c>
      <c r="AG1629" s="57">
        <f t="shared" si="308"/>
        <v>-0.57858211037885476</v>
      </c>
      <c r="AH1629" s="59">
        <f t="shared" si="309"/>
        <v>2.0306252111725271</v>
      </c>
      <c r="AI1629" s="60">
        <f t="shared" si="310"/>
        <v>0.66870268455585924</v>
      </c>
    </row>
    <row r="1630" spans="2:35">
      <c r="B1630" s="11"/>
      <c r="E1630" s="27">
        <f t="shared" si="301"/>
        <v>5204805.6733726645</v>
      </c>
      <c r="F1630" s="27">
        <f t="shared" si="302"/>
        <v>7388262.188743446</v>
      </c>
      <c r="G1630" s="37">
        <f t="shared" si="303"/>
        <v>6793325.9103481323</v>
      </c>
      <c r="H1630" s="37">
        <f t="shared" si="304"/>
        <v>6690080.2830035025</v>
      </c>
      <c r="I1630" s="30"/>
      <c r="J1630" s="31"/>
      <c r="K1630" s="10">
        <f t="shared" si="311"/>
        <v>359.84250000000003</v>
      </c>
      <c r="L1630" s="10">
        <f t="shared" si="312"/>
        <v>359.99250000000001</v>
      </c>
      <c r="M1630" s="8">
        <v>43198</v>
      </c>
      <c r="N1630" s="16">
        <v>9.6527777777777768E-2</v>
      </c>
      <c r="O1630" s="6">
        <v>358.95</v>
      </c>
      <c r="P1630" s="1">
        <v>7.8479999999999999</v>
      </c>
      <c r="Q1630" s="1">
        <v>2.36</v>
      </c>
      <c r="R1630" s="1">
        <v>0.52</v>
      </c>
      <c r="S1630" s="10">
        <v>-9.4</v>
      </c>
      <c r="T1630" s="10">
        <v>72.39</v>
      </c>
      <c r="U1630" s="10">
        <v>22.2</v>
      </c>
      <c r="V1630" s="12">
        <v>5</v>
      </c>
      <c r="W1630" s="10">
        <v>28.5</v>
      </c>
      <c r="X1630" s="12">
        <v>5</v>
      </c>
      <c r="Y1630" s="10">
        <v>49.59</v>
      </c>
      <c r="Z1630" s="12">
        <v>5</v>
      </c>
      <c r="AA1630" s="10">
        <v>150</v>
      </c>
      <c r="AB1630" s="6">
        <v>6</v>
      </c>
      <c r="AD1630" s="2">
        <f t="shared" si="305"/>
        <v>0.91270007209599502</v>
      </c>
      <c r="AE1630" s="58">
        <f t="shared" si="306"/>
        <v>-0.36696841528194313</v>
      </c>
      <c r="AF1630" s="58">
        <f t="shared" si="307"/>
        <v>0.85442101608486332</v>
      </c>
      <c r="AG1630" s="57">
        <f t="shared" si="308"/>
        <v>-0.68328077898107153</v>
      </c>
      <c r="AH1630" s="59">
        <f t="shared" si="309"/>
        <v>2.016433597960277</v>
      </c>
      <c r="AI1630" s="60">
        <f t="shared" si="310"/>
        <v>0.6249300689185896</v>
      </c>
    </row>
    <row r="1631" spans="2:35">
      <c r="B1631" s="11"/>
      <c r="E1631" s="27">
        <f t="shared" si="301"/>
        <v>5231313.7881560391</v>
      </c>
      <c r="F1631" s="27">
        <f t="shared" si="302"/>
        <v>6661378.554900473</v>
      </c>
      <c r="G1631" s="37">
        <f t="shared" si="303"/>
        <v>6428723.0640213247</v>
      </c>
      <c r="H1631" s="37">
        <f t="shared" si="304"/>
        <v>6117900.8340742132</v>
      </c>
      <c r="I1631" s="30"/>
      <c r="J1631" s="31"/>
      <c r="K1631" s="10">
        <f t="shared" si="311"/>
        <v>359.98500000000001</v>
      </c>
      <c r="L1631" s="10">
        <f t="shared" si="312"/>
        <v>360.16200000000003</v>
      </c>
      <c r="M1631" s="8">
        <v>43198</v>
      </c>
      <c r="N1631" s="16">
        <v>0.2986111111111111</v>
      </c>
      <c r="O1631" s="6">
        <v>358.95</v>
      </c>
      <c r="P1631" s="1">
        <v>7.8479999999999999</v>
      </c>
      <c r="Q1631" s="1">
        <v>2.34</v>
      </c>
      <c r="R1631" s="1">
        <v>0.62</v>
      </c>
      <c r="S1631" s="10">
        <v>-7.9</v>
      </c>
      <c r="T1631" s="10">
        <v>72.989999999999995</v>
      </c>
      <c r="U1631" s="10">
        <v>21.72</v>
      </c>
      <c r="V1631" s="12">
        <v>5</v>
      </c>
      <c r="W1631" s="10">
        <v>30</v>
      </c>
      <c r="X1631" s="12">
        <v>5</v>
      </c>
      <c r="Y1631" s="10">
        <v>50.07</v>
      </c>
      <c r="Z1631" s="12">
        <v>5</v>
      </c>
      <c r="AA1631" s="10">
        <v>177</v>
      </c>
      <c r="AB1631" s="6">
        <v>6</v>
      </c>
      <c r="AD1631" s="2">
        <f t="shared" si="305"/>
        <v>0.80193290620845059</v>
      </c>
      <c r="AE1631" s="58">
        <f t="shared" si="306"/>
        <v>-0.37045702356848997</v>
      </c>
      <c r="AF1631" s="58">
        <f t="shared" si="307"/>
        <v>0.88422310717283026</v>
      </c>
      <c r="AG1631" s="57">
        <f t="shared" si="308"/>
        <v>-0.53438139976937094</v>
      </c>
      <c r="AH1631" s="59">
        <f t="shared" si="309"/>
        <v>2.0690820707844226</v>
      </c>
      <c r="AI1631" s="60">
        <f t="shared" si="310"/>
        <v>0.71999557857039431</v>
      </c>
    </row>
    <row r="1632" spans="2:35">
      <c r="B1632" s="11"/>
      <c r="E1632" s="27">
        <f t="shared" si="301"/>
        <v>5031055.0234486107</v>
      </c>
      <c r="F1632" s="27">
        <f t="shared" si="302"/>
        <v>7181329.9606599966</v>
      </c>
      <c r="G1632" s="37">
        <f t="shared" si="303"/>
        <v>6571134.3572341586</v>
      </c>
      <c r="H1632" s="37">
        <f t="shared" si="304"/>
        <v>6500581.0274393111</v>
      </c>
      <c r="I1632" s="30"/>
      <c r="J1632" s="31"/>
      <c r="K1632" s="10">
        <f t="shared" si="311"/>
        <v>360.32249999999999</v>
      </c>
      <c r="L1632" s="10">
        <f t="shared" si="312"/>
        <v>360.47550000000001</v>
      </c>
      <c r="M1632" s="8">
        <v>43197</v>
      </c>
      <c r="N1632" s="16">
        <v>0.53888888888888886</v>
      </c>
      <c r="O1632" s="6">
        <v>358.8</v>
      </c>
      <c r="P1632" s="1">
        <v>7.8479999999999999</v>
      </c>
      <c r="Q1632" s="1">
        <v>2.37</v>
      </c>
      <c r="R1632" s="1">
        <v>0.52</v>
      </c>
      <c r="S1632" s="10">
        <v>-2.1</v>
      </c>
      <c r="T1632" s="10">
        <v>72.209999999999994</v>
      </c>
      <c r="U1632" s="10">
        <v>22.2</v>
      </c>
      <c r="V1632" s="12">
        <v>5</v>
      </c>
      <c r="W1632" s="10">
        <v>31.5</v>
      </c>
      <c r="X1632" s="12">
        <v>5</v>
      </c>
      <c r="Y1632" s="10">
        <v>49.68</v>
      </c>
      <c r="Z1632" s="12">
        <v>5</v>
      </c>
      <c r="AA1632" s="10">
        <v>153</v>
      </c>
      <c r="AB1632" s="6">
        <v>6</v>
      </c>
      <c r="AD1632" s="2">
        <f t="shared" si="305"/>
        <v>0.92486253667880036</v>
      </c>
      <c r="AE1632" s="58">
        <f t="shared" si="306"/>
        <v>-0.36296187385762524</v>
      </c>
      <c r="AF1632" s="58">
        <f t="shared" si="307"/>
        <v>0.8530621713163965</v>
      </c>
      <c r="AG1632" s="57">
        <f t="shared" si="308"/>
        <v>-0.690193162231998</v>
      </c>
      <c r="AH1632" s="59">
        <f t="shared" si="309"/>
        <v>2.0217573460198599</v>
      </c>
      <c r="AI1632" s="60">
        <f t="shared" si="310"/>
        <v>0.62592552151672476</v>
      </c>
    </row>
    <row r="1633" spans="2:35">
      <c r="B1633" s="11"/>
      <c r="E1633" s="27">
        <f t="shared" si="301"/>
        <v>4774776.6248526312</v>
      </c>
      <c r="F1633" s="27">
        <f t="shared" si="302"/>
        <v>7321984.3848421648</v>
      </c>
      <c r="G1633" s="37">
        <f t="shared" si="303"/>
        <v>6422714.7718014978</v>
      </c>
      <c r="H1633" s="37">
        <f t="shared" si="304"/>
        <v>6561168.181875133</v>
      </c>
      <c r="I1633" s="30"/>
      <c r="J1633" s="31"/>
      <c r="K1633" s="10">
        <f t="shared" si="311"/>
        <v>361.3725</v>
      </c>
      <c r="L1633" s="10">
        <f t="shared" si="312"/>
        <v>361.37700000000001</v>
      </c>
      <c r="M1633" s="8">
        <v>43197</v>
      </c>
      <c r="N1633" s="16">
        <v>0.63263888888888886</v>
      </c>
      <c r="O1633" s="6">
        <v>358.8</v>
      </c>
      <c r="P1633" s="1">
        <v>7.8479999999999999</v>
      </c>
      <c r="Q1633" s="1">
        <v>2.4500000000000002</v>
      </c>
      <c r="R1633" s="1">
        <v>0.5</v>
      </c>
      <c r="S1633" s="10">
        <v>-1.4</v>
      </c>
      <c r="T1633" s="10">
        <v>73.02</v>
      </c>
      <c r="U1633" s="10">
        <v>22.5</v>
      </c>
      <c r="V1633" s="12">
        <v>5</v>
      </c>
      <c r="W1633" s="10">
        <v>30</v>
      </c>
      <c r="X1633" s="12">
        <v>5</v>
      </c>
      <c r="Y1633" s="10">
        <v>49.74</v>
      </c>
      <c r="Z1633" s="12">
        <v>5</v>
      </c>
      <c r="AA1633" s="10">
        <v>4.5</v>
      </c>
      <c r="AB1633" s="6">
        <v>6</v>
      </c>
      <c r="AD1633" s="2">
        <f t="shared" si="305"/>
        <v>0.95312017398265225</v>
      </c>
      <c r="AE1633" s="58">
        <f t="shared" si="306"/>
        <v>-0.347861293987901</v>
      </c>
      <c r="AF1633" s="58">
        <f t="shared" si="307"/>
        <v>0.83535448255681743</v>
      </c>
      <c r="AG1633" s="57">
        <f t="shared" si="308"/>
        <v>-0.78129192600896624</v>
      </c>
      <c r="AH1633" s="59">
        <f t="shared" si="309"/>
        <v>2.0466184822642028</v>
      </c>
      <c r="AI1633" s="60">
        <f t="shared" si="310"/>
        <v>0.61460939823127447</v>
      </c>
    </row>
    <row r="1634" spans="2:35">
      <c r="B1634" s="11"/>
      <c r="E1634" s="27">
        <f t="shared" si="301"/>
        <v>4901371.4611747665</v>
      </c>
      <c r="F1634" s="27">
        <f t="shared" si="302"/>
        <v>7899643.4431556333</v>
      </c>
      <c r="G1634" s="37">
        <f t="shared" si="303"/>
        <v>6806519.3402104843</v>
      </c>
      <c r="H1634" s="37">
        <f t="shared" si="304"/>
        <v>7064969.822756079</v>
      </c>
      <c r="I1634" s="30"/>
      <c r="J1634" s="31"/>
      <c r="K1634" s="10">
        <f t="shared" si="311"/>
        <v>361.20749999999998</v>
      </c>
      <c r="L1634" s="10">
        <f t="shared" si="312"/>
        <v>361.36349999999999</v>
      </c>
      <c r="M1634" s="8">
        <v>43197</v>
      </c>
      <c r="N1634" s="16">
        <v>0.76388888888888884</v>
      </c>
      <c r="O1634" s="6">
        <v>358.8</v>
      </c>
      <c r="P1634" s="1">
        <v>7.8479999999999999</v>
      </c>
      <c r="Q1634" s="1">
        <v>2.41</v>
      </c>
      <c r="R1634" s="1">
        <v>0.43</v>
      </c>
      <c r="S1634" s="10">
        <v>-2.1</v>
      </c>
      <c r="T1634" s="10">
        <v>72.930000000000007</v>
      </c>
      <c r="U1634" s="10">
        <v>22.2</v>
      </c>
      <c r="V1634" s="12">
        <v>5</v>
      </c>
      <c r="W1634" s="10">
        <v>25.5</v>
      </c>
      <c r="X1634" s="12">
        <v>5</v>
      </c>
      <c r="Y1634" s="10">
        <v>49.86</v>
      </c>
      <c r="Z1634" s="12">
        <v>5</v>
      </c>
      <c r="AA1634" s="10">
        <v>156</v>
      </c>
      <c r="AB1634" s="6">
        <v>6</v>
      </c>
      <c r="AD1634" s="2">
        <f t="shared" si="305"/>
        <v>1.066556291742919</v>
      </c>
      <c r="AE1634" s="58">
        <f t="shared" si="306"/>
        <v>-0.35526636554944757</v>
      </c>
      <c r="AF1634" s="58">
        <f t="shared" si="307"/>
        <v>0.82297479458992862</v>
      </c>
      <c r="AG1634" s="57">
        <f t="shared" si="308"/>
        <v>-0.84613465806123567</v>
      </c>
      <c r="AH1634" s="59">
        <f t="shared" si="309"/>
        <v>1.9833692549617279</v>
      </c>
      <c r="AI1634" s="60">
        <f t="shared" si="310"/>
        <v>0.5365150652484888</v>
      </c>
    </row>
    <row r="1635" spans="2:35">
      <c r="B1635" s="11"/>
      <c r="E1635" s="27">
        <f t="shared" si="301"/>
        <v>5355154.6205739751</v>
      </c>
      <c r="F1635" s="27">
        <f t="shared" si="302"/>
        <v>7259673.3834802145</v>
      </c>
      <c r="G1635" s="37">
        <f t="shared" si="303"/>
        <v>6857043.7385959812</v>
      </c>
      <c r="H1635" s="37">
        <f t="shared" si="304"/>
        <v>6633979.3435803195</v>
      </c>
      <c r="I1635" s="30"/>
      <c r="J1635" s="31"/>
      <c r="K1635" s="10">
        <f t="shared" si="311"/>
        <v>360.3</v>
      </c>
      <c r="L1635" s="10">
        <f t="shared" si="312"/>
        <v>360.45150000000001</v>
      </c>
      <c r="M1635" s="8">
        <v>43197</v>
      </c>
      <c r="N1635" s="16">
        <v>0.81527777777777777</v>
      </c>
      <c r="O1635" s="6">
        <v>358.8</v>
      </c>
      <c r="P1635" s="1">
        <v>7.8479999999999999</v>
      </c>
      <c r="Q1635" s="1">
        <v>2.2799999999999998</v>
      </c>
      <c r="R1635" s="1">
        <v>0.51</v>
      </c>
      <c r="S1635" s="10">
        <v>-2.6</v>
      </c>
      <c r="T1635" s="10">
        <v>72.48</v>
      </c>
      <c r="U1635" s="10">
        <v>22.23</v>
      </c>
      <c r="V1635" s="12">
        <v>5</v>
      </c>
      <c r="W1635" s="10">
        <v>28.5</v>
      </c>
      <c r="X1635" s="12">
        <v>5</v>
      </c>
      <c r="Y1635" s="10">
        <v>49.65</v>
      </c>
      <c r="Z1635" s="12">
        <v>5</v>
      </c>
      <c r="AA1635" s="10">
        <v>151.5</v>
      </c>
      <c r="AB1635" s="6">
        <v>6</v>
      </c>
      <c r="AD1635" s="2">
        <f t="shared" si="305"/>
        <v>0.9382261496110329</v>
      </c>
      <c r="AE1635" s="58">
        <f t="shared" si="306"/>
        <v>-0.38170416505195992</v>
      </c>
      <c r="AF1635" s="58">
        <f t="shared" si="307"/>
        <v>0.86681599661041864</v>
      </c>
      <c r="AG1635" s="57">
        <f t="shared" si="308"/>
        <v>-0.62073082613491171</v>
      </c>
      <c r="AH1635" s="59">
        <f t="shared" si="309"/>
        <v>1.9763404722717544</v>
      </c>
      <c r="AI1635" s="60">
        <f t="shared" si="310"/>
        <v>0.60414788397829822</v>
      </c>
    </row>
    <row r="1636" spans="2:35">
      <c r="B1636" s="11"/>
      <c r="E1636" s="27">
        <f t="shared" si="301"/>
        <v>4951619.4586118879</v>
      </c>
      <c r="F1636" s="27">
        <f t="shared" si="302"/>
        <v>6896609.3641512375</v>
      </c>
      <c r="G1636" s="37">
        <f t="shared" si="303"/>
        <v>6354205.9461439028</v>
      </c>
      <c r="H1636" s="37">
        <f t="shared" si="304"/>
        <v>6243706.2683474552</v>
      </c>
      <c r="I1636" s="30"/>
      <c r="J1636" s="31"/>
      <c r="K1636" s="10">
        <f t="shared" si="311"/>
        <v>359.67750000000001</v>
      </c>
      <c r="L1636" s="10">
        <f t="shared" si="312"/>
        <v>359.8245</v>
      </c>
      <c r="M1636" s="8">
        <v>43197</v>
      </c>
      <c r="N1636" s="16">
        <v>0.99444444444444446</v>
      </c>
      <c r="O1636" s="6">
        <v>358.8</v>
      </c>
      <c r="P1636" s="1">
        <v>7.8479999999999999</v>
      </c>
      <c r="Q1636" s="1">
        <v>2.42</v>
      </c>
      <c r="R1636" s="1">
        <v>0.57999999999999996</v>
      </c>
      <c r="S1636" s="10">
        <v>-7.5</v>
      </c>
      <c r="T1636" s="10">
        <v>72.63</v>
      </c>
      <c r="U1636" s="10">
        <v>22.41</v>
      </c>
      <c r="V1636" s="12">
        <v>5</v>
      </c>
      <c r="W1636" s="10">
        <v>28.5</v>
      </c>
      <c r="X1636" s="12">
        <v>5</v>
      </c>
      <c r="Y1636" s="10">
        <v>49.35</v>
      </c>
      <c r="Z1636" s="12">
        <v>5</v>
      </c>
      <c r="AA1636" s="10">
        <v>147</v>
      </c>
      <c r="AB1636" s="6">
        <v>6</v>
      </c>
      <c r="AD1636" s="2">
        <f t="shared" si="305"/>
        <v>0.84443335343830683</v>
      </c>
      <c r="AE1636" s="58">
        <f t="shared" si="306"/>
        <v>-0.3544431977791761</v>
      </c>
      <c r="AF1636" s="58">
        <f t="shared" si="307"/>
        <v>0.85949061600463461</v>
      </c>
      <c r="AG1636" s="57">
        <f t="shared" si="308"/>
        <v>-0.65758860617013948</v>
      </c>
      <c r="AH1636" s="59">
        <f t="shared" si="309"/>
        <v>2.0799672907312159</v>
      </c>
      <c r="AI1636" s="60">
        <f t="shared" si="310"/>
        <v>0.69292599509228237</v>
      </c>
    </row>
    <row r="1637" spans="2:35">
      <c r="B1637" s="11"/>
      <c r="E1637" s="27">
        <f t="shared" si="301"/>
        <v>5539852.6008648295</v>
      </c>
      <c r="F1637" s="27">
        <f t="shared" si="302"/>
        <v>7208600.4034921182</v>
      </c>
      <c r="G1637" s="37">
        <f t="shared" si="303"/>
        <v>6944165.5228087902</v>
      </c>
      <c r="H1637" s="37">
        <f t="shared" si="304"/>
        <v>6626566.854376344</v>
      </c>
      <c r="I1637" s="30"/>
      <c r="J1637" s="31"/>
      <c r="K1637" s="10">
        <f t="shared" si="311"/>
        <v>359.685</v>
      </c>
      <c r="L1637" s="10">
        <f t="shared" si="312"/>
        <v>359.83350000000002</v>
      </c>
      <c r="M1637" s="8">
        <v>43198</v>
      </c>
      <c r="N1637" s="16">
        <v>0.26319444444444445</v>
      </c>
      <c r="O1637" s="6">
        <v>358.8</v>
      </c>
      <c r="P1637" s="1">
        <v>7.8479999999999999</v>
      </c>
      <c r="Q1637" s="1">
        <v>2.25</v>
      </c>
      <c r="R1637" s="1">
        <v>0.53</v>
      </c>
      <c r="S1637" s="10">
        <v>-6.7</v>
      </c>
      <c r="T1637" s="10">
        <v>72.36</v>
      </c>
      <c r="U1637" s="10">
        <v>22.08</v>
      </c>
      <c r="V1637" s="12">
        <v>5</v>
      </c>
      <c r="W1637" s="10">
        <v>28.5</v>
      </c>
      <c r="X1637" s="12">
        <v>5</v>
      </c>
      <c r="Y1637" s="10">
        <v>49.68</v>
      </c>
      <c r="Z1637" s="12">
        <v>5</v>
      </c>
      <c r="AA1637" s="10">
        <v>148.5</v>
      </c>
      <c r="AB1637" s="6">
        <v>6</v>
      </c>
      <c r="AD1637" s="2">
        <f t="shared" si="305"/>
        <v>0.90581425695233797</v>
      </c>
      <c r="AE1637" s="58">
        <f t="shared" si="306"/>
        <v>-0.38934303514991508</v>
      </c>
      <c r="AF1637" s="58">
        <f t="shared" si="307"/>
        <v>0.87846739187362466</v>
      </c>
      <c r="AG1637" s="57">
        <f t="shared" si="308"/>
        <v>-0.56274354592340226</v>
      </c>
      <c r="AH1637" s="59">
        <f t="shared" si="309"/>
        <v>1.9765516317156557</v>
      </c>
      <c r="AI1637" s="60">
        <f t="shared" si="310"/>
        <v>0.61951271477857772</v>
      </c>
    </row>
    <row r="1638" spans="2:35">
      <c r="B1638" s="11"/>
      <c r="E1638" s="27">
        <f t="shared" si="301"/>
        <v>5034502.7766128154</v>
      </c>
      <c r="F1638" s="27">
        <f t="shared" si="302"/>
        <v>6484589.0040609725</v>
      </c>
      <c r="G1638" s="37">
        <f t="shared" si="303"/>
        <v>6212224.1048418423</v>
      </c>
      <c r="H1638" s="37">
        <f t="shared" si="304"/>
        <v>5940166.8315645978</v>
      </c>
      <c r="I1638" s="30"/>
      <c r="J1638" s="31"/>
      <c r="K1638" s="10">
        <f t="shared" si="311"/>
        <v>359.3775</v>
      </c>
      <c r="L1638" s="10">
        <f t="shared" si="312"/>
        <v>359.52299999999997</v>
      </c>
      <c r="M1638" s="8">
        <v>43196</v>
      </c>
      <c r="N1638" s="16">
        <v>0.31458333333333333</v>
      </c>
      <c r="O1638" s="6">
        <v>358.65</v>
      </c>
      <c r="P1638" s="1">
        <v>7.8479999999999999</v>
      </c>
      <c r="Q1638" s="1">
        <v>2.37</v>
      </c>
      <c r="R1638" s="1">
        <v>0.63</v>
      </c>
      <c r="S1638" s="10">
        <v>-2.7</v>
      </c>
      <c r="T1638" s="10">
        <v>72.39</v>
      </c>
      <c r="U1638" s="10">
        <v>21.93</v>
      </c>
      <c r="V1638" s="12">
        <v>5</v>
      </c>
      <c r="W1638" s="10">
        <v>0</v>
      </c>
      <c r="X1638" s="12">
        <v>3</v>
      </c>
      <c r="Y1638" s="10">
        <v>49.8</v>
      </c>
      <c r="Z1638" s="12">
        <v>5</v>
      </c>
      <c r="AA1638" s="10">
        <v>145.5</v>
      </c>
      <c r="AB1638" s="6">
        <v>6</v>
      </c>
      <c r="AD1638" s="2">
        <f t="shared" si="305"/>
        <v>0.79752681391365421</v>
      </c>
      <c r="AE1638" s="58">
        <f t="shared" si="306"/>
        <v>-0.36282772643279138</v>
      </c>
      <c r="AF1638" s="58">
        <f t="shared" si="307"/>
        <v>0.88066580679649531</v>
      </c>
      <c r="AG1638" s="57">
        <f t="shared" si="308"/>
        <v>-0.551888654801997</v>
      </c>
      <c r="AH1638" s="59">
        <f t="shared" si="309"/>
        <v>2.087177962107694</v>
      </c>
      <c r="AI1638" s="60">
        <f t="shared" si="310"/>
        <v>0.73456361875121789</v>
      </c>
    </row>
    <row r="1639" spans="2:35">
      <c r="B1639" s="11"/>
      <c r="E1639" s="27">
        <f t="shared" si="301"/>
        <v>5162385.0189154465</v>
      </c>
      <c r="F1639" s="27">
        <f t="shared" si="302"/>
        <v>7105255.0921442732</v>
      </c>
      <c r="G1639" s="37">
        <f t="shared" si="303"/>
        <v>6633240.1593350042</v>
      </c>
      <c r="H1639" s="37">
        <f t="shared" si="304"/>
        <v>6467548.4893410783</v>
      </c>
      <c r="I1639" s="30"/>
      <c r="J1639" s="31"/>
      <c r="K1639" s="10">
        <f t="shared" si="311"/>
        <v>362.53499999999997</v>
      </c>
      <c r="L1639" s="10">
        <f t="shared" si="312"/>
        <v>362.69099999999997</v>
      </c>
      <c r="M1639" s="8">
        <v>43197</v>
      </c>
      <c r="N1639" s="16">
        <v>0.71458333333333324</v>
      </c>
      <c r="O1639" s="6">
        <v>358.65</v>
      </c>
      <c r="P1639" s="1">
        <v>7.8479999999999999</v>
      </c>
      <c r="Q1639" s="1">
        <v>2.33</v>
      </c>
      <c r="R1639" s="1">
        <v>0.53</v>
      </c>
      <c r="S1639" s="10">
        <v>-1.3</v>
      </c>
      <c r="T1639" s="10">
        <v>73.260000000000005</v>
      </c>
      <c r="U1639" s="10">
        <v>22.47</v>
      </c>
      <c r="V1639" s="12">
        <v>5</v>
      </c>
      <c r="W1639" s="10">
        <v>21</v>
      </c>
      <c r="X1639" s="12">
        <v>5</v>
      </c>
      <c r="Y1639" s="10">
        <v>49.86</v>
      </c>
      <c r="Z1639" s="12">
        <v>5</v>
      </c>
      <c r="AA1639" s="10">
        <v>156</v>
      </c>
      <c r="AB1639" s="6">
        <v>6</v>
      </c>
      <c r="AD1639" s="2">
        <f t="shared" si="305"/>
        <v>0.91166305105021328</v>
      </c>
      <c r="AE1639" s="58">
        <f t="shared" si="306"/>
        <v>-0.37075971944813968</v>
      </c>
      <c r="AF1639" s="58">
        <f t="shared" si="307"/>
        <v>0.86264410251214363</v>
      </c>
      <c r="AG1639" s="57">
        <f t="shared" si="308"/>
        <v>-0.64168342401468947</v>
      </c>
      <c r="AH1639" s="59">
        <f t="shared" si="309"/>
        <v>2.0099607588532948</v>
      </c>
      <c r="AI1639" s="60">
        <f t="shared" si="310"/>
        <v>0.63087629904294718</v>
      </c>
    </row>
    <row r="1640" spans="2:35">
      <c r="B1640" s="11"/>
      <c r="E1640" s="27">
        <f t="shared" si="301"/>
        <v>4878006.0717545748</v>
      </c>
      <c r="F1640" s="27">
        <f t="shared" si="302"/>
        <v>6856088.4985646</v>
      </c>
      <c r="G1640" s="37">
        <f t="shared" si="303"/>
        <v>6286453.0556863081</v>
      </c>
      <c r="H1640" s="37">
        <f t="shared" si="304"/>
        <v>6202578.0817413507</v>
      </c>
      <c r="I1640" s="30"/>
      <c r="J1640" s="31"/>
      <c r="K1640" s="10">
        <f t="shared" si="311"/>
        <v>360.75</v>
      </c>
      <c r="L1640" s="10">
        <f t="shared" si="312"/>
        <v>360.9015</v>
      </c>
      <c r="M1640" s="8">
        <v>43197</v>
      </c>
      <c r="N1640" s="16">
        <v>0.8340277777777777</v>
      </c>
      <c r="O1640" s="6">
        <v>358.65</v>
      </c>
      <c r="P1640" s="1">
        <v>7.8479999999999999</v>
      </c>
      <c r="Q1640" s="1">
        <v>2.42</v>
      </c>
      <c r="R1640" s="1">
        <v>0.56999999999999995</v>
      </c>
      <c r="S1640" s="10">
        <v>-3.2</v>
      </c>
      <c r="T1640" s="10">
        <v>72.66</v>
      </c>
      <c r="U1640" s="10">
        <v>22.2</v>
      </c>
      <c r="V1640" s="12">
        <v>5</v>
      </c>
      <c r="W1640" s="10">
        <v>28.5</v>
      </c>
      <c r="X1640" s="12">
        <v>5</v>
      </c>
      <c r="Y1640" s="10">
        <v>49.77</v>
      </c>
      <c r="Z1640" s="12">
        <v>5</v>
      </c>
      <c r="AA1640" s="10">
        <v>151.5</v>
      </c>
      <c r="AB1640" s="6">
        <v>6</v>
      </c>
      <c r="AD1640" s="2">
        <f t="shared" si="305"/>
        <v>0.86125182632318276</v>
      </c>
      <c r="AE1640" s="58">
        <f t="shared" si="306"/>
        <v>-0.35332451014803545</v>
      </c>
      <c r="AF1640" s="58">
        <f t="shared" si="307"/>
        <v>0.85713893363783322</v>
      </c>
      <c r="AG1640" s="57">
        <f t="shared" si="308"/>
        <v>-0.66948777584508257</v>
      </c>
      <c r="AH1640" s="59">
        <f t="shared" si="309"/>
        <v>2.074276219403556</v>
      </c>
      <c r="AI1640" s="60">
        <f t="shared" si="310"/>
        <v>0.68284735774015592</v>
      </c>
    </row>
    <row r="1641" spans="2:35">
      <c r="B1641" s="11"/>
      <c r="E1641" s="27">
        <f t="shared" si="301"/>
        <v>4942221.9228939405</v>
      </c>
      <c r="F1641" s="27">
        <f t="shared" si="302"/>
        <v>7127386.7256296854</v>
      </c>
      <c r="G1641" s="37">
        <f t="shared" si="303"/>
        <v>6470636.5071981912</v>
      </c>
      <c r="H1641" s="37">
        <f t="shared" si="304"/>
        <v>6436095.2931048963</v>
      </c>
      <c r="I1641" s="30"/>
      <c r="J1641" s="31"/>
      <c r="K1641" s="10">
        <f t="shared" si="311"/>
        <v>359.53500000000003</v>
      </c>
      <c r="L1641" s="10">
        <f t="shared" si="312"/>
        <v>359.68350000000004</v>
      </c>
      <c r="M1641" s="8">
        <v>43197</v>
      </c>
      <c r="N1641" s="16">
        <v>0.84166666666666667</v>
      </c>
      <c r="O1641" s="6">
        <v>358.65</v>
      </c>
      <c r="P1641" s="1">
        <v>7.8479999999999999</v>
      </c>
      <c r="Q1641" s="1">
        <v>2.4</v>
      </c>
      <c r="R1641" s="1">
        <v>0.53</v>
      </c>
      <c r="S1641" s="10">
        <v>-3.3</v>
      </c>
      <c r="T1641" s="10">
        <v>72.42</v>
      </c>
      <c r="U1641" s="10">
        <v>22.08</v>
      </c>
      <c r="V1641" s="12">
        <v>5</v>
      </c>
      <c r="W1641" s="10">
        <v>28.5</v>
      </c>
      <c r="X1641" s="12">
        <v>5</v>
      </c>
      <c r="Y1641" s="10">
        <v>49.65</v>
      </c>
      <c r="Z1641" s="12">
        <v>5</v>
      </c>
      <c r="AA1641" s="10">
        <v>148.5</v>
      </c>
      <c r="AB1641" s="6">
        <v>6</v>
      </c>
      <c r="AD1641" s="2">
        <f t="shared" si="305"/>
        <v>0.91036722534086256</v>
      </c>
      <c r="AE1641" s="58">
        <f t="shared" si="306"/>
        <v>-0.35709919054094219</v>
      </c>
      <c r="AF1641" s="58">
        <f t="shared" si="307"/>
        <v>0.85047584906740725</v>
      </c>
      <c r="AG1641" s="57">
        <f t="shared" si="308"/>
        <v>-0.70338014521346193</v>
      </c>
      <c r="AH1641" s="59">
        <f t="shared" si="309"/>
        <v>2.0411420377617775</v>
      </c>
      <c r="AI1641" s="60">
        <f t="shared" si="310"/>
        <v>0.63990261379068492</v>
      </c>
    </row>
    <row r="1642" spans="2:35">
      <c r="B1642" s="11"/>
      <c r="E1642" s="27">
        <f t="shared" si="301"/>
        <v>4790492.7607189761</v>
      </c>
      <c r="F1642" s="27">
        <f t="shared" si="302"/>
        <v>6384194.4284405867</v>
      </c>
      <c r="G1642" s="37">
        <f t="shared" si="303"/>
        <v>5988203.2143801935</v>
      </c>
      <c r="H1642" s="37">
        <f t="shared" si="304"/>
        <v>5804891.1590702962</v>
      </c>
      <c r="I1642" s="30"/>
      <c r="J1642" s="31"/>
      <c r="K1642" s="10">
        <f t="shared" si="311"/>
        <v>362.41499999999996</v>
      </c>
      <c r="L1642" s="10">
        <f t="shared" si="312"/>
        <v>362.56799999999998</v>
      </c>
      <c r="M1642" s="8">
        <v>43197</v>
      </c>
      <c r="N1642" s="16">
        <v>0.86319444444444438</v>
      </c>
      <c r="O1642" s="6">
        <v>358.65</v>
      </c>
      <c r="P1642" s="1">
        <v>7.8479999999999999</v>
      </c>
      <c r="Q1642" s="1">
        <v>2.4500000000000002</v>
      </c>
      <c r="R1642" s="1">
        <v>0.65</v>
      </c>
      <c r="S1642" s="10">
        <v>-3.6</v>
      </c>
      <c r="T1642" s="10">
        <v>73.41</v>
      </c>
      <c r="U1642" s="10">
        <v>22.26</v>
      </c>
      <c r="V1642" s="12">
        <v>5</v>
      </c>
      <c r="W1642" s="10">
        <v>30</v>
      </c>
      <c r="X1642" s="12">
        <v>5</v>
      </c>
      <c r="Y1642" s="10">
        <v>50.04</v>
      </c>
      <c r="Z1642" s="12">
        <v>5</v>
      </c>
      <c r="AA1642" s="10">
        <v>153</v>
      </c>
      <c r="AB1642" s="6">
        <v>6</v>
      </c>
      <c r="AD1642" s="2">
        <f t="shared" si="305"/>
        <v>0.7777805102803661</v>
      </c>
      <c r="AE1642" s="58">
        <f t="shared" si="306"/>
        <v>-0.34788963523738348</v>
      </c>
      <c r="AF1642" s="58">
        <f t="shared" si="307"/>
        <v>0.87108744516102488</v>
      </c>
      <c r="AG1642" s="57">
        <f t="shared" si="308"/>
        <v>-0.59938245629928644</v>
      </c>
      <c r="AH1642" s="59">
        <f t="shared" si="309"/>
        <v>2.1341642406445107</v>
      </c>
      <c r="AI1642" s="60">
        <f t="shared" si="310"/>
        <v>0.76621668041705771</v>
      </c>
    </row>
    <row r="1643" spans="2:35">
      <c r="B1643" s="11"/>
      <c r="E1643" s="27">
        <f t="shared" si="301"/>
        <v>4921026.6258016061</v>
      </c>
      <c r="F1643" s="27">
        <f t="shared" si="302"/>
        <v>7362686.1444729147</v>
      </c>
      <c r="G1643" s="37">
        <f t="shared" si="303"/>
        <v>6565464.032901627</v>
      </c>
      <c r="H1643" s="37">
        <f t="shared" si="304"/>
        <v>6622087.4908493385</v>
      </c>
      <c r="I1643" s="30"/>
      <c r="J1643" s="31"/>
      <c r="K1643" s="10">
        <f t="shared" si="311"/>
        <v>358.5</v>
      </c>
      <c r="L1643" s="10">
        <f t="shared" si="312"/>
        <v>358.65</v>
      </c>
      <c r="M1643" s="8">
        <v>43197</v>
      </c>
      <c r="N1643" s="16">
        <v>0.87569444444444444</v>
      </c>
      <c r="O1643" s="6">
        <v>358.65</v>
      </c>
      <c r="P1643" s="1">
        <v>7.8479999999999999</v>
      </c>
      <c r="Q1643" s="1">
        <v>2.41</v>
      </c>
      <c r="R1643" s="1">
        <v>0.5</v>
      </c>
      <c r="S1643" s="10">
        <v>-4.2</v>
      </c>
      <c r="T1643" s="10">
        <v>72.42</v>
      </c>
      <c r="U1643" s="10">
        <v>22.23</v>
      </c>
      <c r="V1643" s="12">
        <v>5</v>
      </c>
      <c r="W1643" s="10">
        <v>30</v>
      </c>
      <c r="X1643" s="12">
        <v>5</v>
      </c>
      <c r="Y1643" s="10">
        <v>49.29</v>
      </c>
      <c r="Z1643" s="12">
        <v>5</v>
      </c>
      <c r="AA1643" s="10">
        <v>150</v>
      </c>
      <c r="AB1643" s="6">
        <v>6</v>
      </c>
      <c r="AD1643" s="2">
        <f t="shared" si="305"/>
        <v>0.95038566176463823</v>
      </c>
      <c r="AE1643" s="58">
        <f t="shared" si="306"/>
        <v>-0.35534453361471185</v>
      </c>
      <c r="AF1643" s="58">
        <f t="shared" si="307"/>
        <v>0.84118629795785027</v>
      </c>
      <c r="AG1643" s="57">
        <f t="shared" si="308"/>
        <v>-0.75107810129513075</v>
      </c>
      <c r="AH1643" s="59">
        <f t="shared" si="309"/>
        <v>2.0272589780784194</v>
      </c>
      <c r="AI1643" s="60">
        <f t="shared" si="310"/>
        <v>0.61034840567477866</v>
      </c>
    </row>
    <row r="1644" spans="2:35">
      <c r="B1644" s="11"/>
      <c r="E1644" s="27">
        <f t="shared" si="301"/>
        <v>4902683.1028205836</v>
      </c>
      <c r="F1644" s="27">
        <f t="shared" si="302"/>
        <v>7308829.576201342</v>
      </c>
      <c r="G1644" s="37">
        <f t="shared" si="303"/>
        <v>6521707.4007957736</v>
      </c>
      <c r="H1644" s="37">
        <f t="shared" si="304"/>
        <v>6572342.2971118046</v>
      </c>
      <c r="I1644" s="30"/>
      <c r="J1644" s="31"/>
      <c r="K1644" s="10">
        <f t="shared" si="311"/>
        <v>360.74250000000001</v>
      </c>
      <c r="L1644" s="10">
        <f t="shared" si="312"/>
        <v>360.89249999999998</v>
      </c>
      <c r="M1644" s="8">
        <v>43197</v>
      </c>
      <c r="N1644" s="16">
        <v>0.89722222222222225</v>
      </c>
      <c r="O1644" s="6">
        <v>358.65</v>
      </c>
      <c r="P1644" s="1">
        <v>7.8479999999999999</v>
      </c>
      <c r="Q1644" s="1">
        <v>2.42</v>
      </c>
      <c r="R1644" s="1">
        <v>0.51</v>
      </c>
      <c r="S1644" s="10">
        <v>-5.0999999999999996</v>
      </c>
      <c r="T1644" s="10">
        <v>72.81</v>
      </c>
      <c r="U1644" s="10">
        <v>22.11</v>
      </c>
      <c r="V1644" s="12">
        <v>5</v>
      </c>
      <c r="W1644" s="10">
        <v>28.5</v>
      </c>
      <c r="X1644" s="12">
        <v>5</v>
      </c>
      <c r="Y1644" s="10">
        <v>49.86</v>
      </c>
      <c r="Z1644" s="12">
        <v>5</v>
      </c>
      <c r="AA1644" s="10">
        <v>150</v>
      </c>
      <c r="AB1644" s="6">
        <v>6</v>
      </c>
      <c r="AD1644" s="2">
        <f t="shared" si="305"/>
        <v>0.93502765672446309</v>
      </c>
      <c r="AE1644" s="58">
        <f t="shared" si="306"/>
        <v>-0.353640946620292</v>
      </c>
      <c r="AF1644" s="58">
        <f t="shared" si="307"/>
        <v>0.84211729889247333</v>
      </c>
      <c r="AG1644" s="57">
        <f t="shared" si="308"/>
        <v>-0.74627411215689377</v>
      </c>
      <c r="AH1644" s="59">
        <f t="shared" si="309"/>
        <v>2.0379238633197851</v>
      </c>
      <c r="AI1644" s="60">
        <f t="shared" si="310"/>
        <v>0.621867109058867</v>
      </c>
    </row>
    <row r="1645" spans="2:35">
      <c r="B1645" s="11"/>
      <c r="E1645" s="27">
        <f t="shared" si="301"/>
        <v>5305014.7505470905</v>
      </c>
      <c r="F1645" s="27">
        <f t="shared" si="302"/>
        <v>7665359.0546430098</v>
      </c>
      <c r="G1645" s="37">
        <f t="shared" si="303"/>
        <v>7030211.6030161539</v>
      </c>
      <c r="H1645" s="37">
        <f t="shared" si="304"/>
        <v>6946554.838634803</v>
      </c>
      <c r="I1645" s="30"/>
      <c r="J1645" s="31"/>
      <c r="K1645" s="10">
        <f t="shared" si="311"/>
        <v>359.57249999999999</v>
      </c>
      <c r="L1645" s="10">
        <f t="shared" si="312"/>
        <v>359.72700000000003</v>
      </c>
      <c r="M1645" s="8">
        <v>43198</v>
      </c>
      <c r="N1645" s="16">
        <v>0.25833333333333336</v>
      </c>
      <c r="O1645" s="6">
        <v>358.65</v>
      </c>
      <c r="P1645" s="1">
        <v>7.8479999999999999</v>
      </c>
      <c r="Q1645" s="1">
        <v>2.31</v>
      </c>
      <c r="R1645" s="1">
        <v>0.47</v>
      </c>
      <c r="S1645" s="10">
        <v>-6.6</v>
      </c>
      <c r="T1645" s="10">
        <v>72.78</v>
      </c>
      <c r="U1645" s="10">
        <v>22.38</v>
      </c>
      <c r="V1645" s="12">
        <v>5</v>
      </c>
      <c r="W1645" s="10">
        <v>30</v>
      </c>
      <c r="X1645" s="12">
        <v>5</v>
      </c>
      <c r="Y1645" s="10">
        <v>49.35</v>
      </c>
      <c r="Z1645" s="12">
        <v>5</v>
      </c>
      <c r="AA1645" s="10">
        <v>154.5</v>
      </c>
      <c r="AB1645" s="6">
        <v>6</v>
      </c>
      <c r="AD1645" s="2">
        <f t="shared" si="305"/>
        <v>0.99106447208160331</v>
      </c>
      <c r="AE1645" s="58">
        <f t="shared" si="306"/>
        <v>-0.3758858113660668</v>
      </c>
      <c r="AF1645" s="58">
        <f t="shared" si="307"/>
        <v>0.84968754259076229</v>
      </c>
      <c r="AG1645" s="57">
        <f t="shared" si="308"/>
        <v>-0.70740748963305355</v>
      </c>
      <c r="AH1645" s="59">
        <f t="shared" si="309"/>
        <v>1.9627782233846609</v>
      </c>
      <c r="AI1645" s="60">
        <f t="shared" si="310"/>
        <v>0.56798727613739119</v>
      </c>
    </row>
    <row r="1646" spans="2:35">
      <c r="B1646" s="11"/>
      <c r="E1646" s="27">
        <f t="shared" si="301"/>
        <v>4899788.1424156586</v>
      </c>
      <c r="F1646" s="27">
        <f t="shared" si="302"/>
        <v>7257880.3084106324</v>
      </c>
      <c r="G1646" s="37">
        <f t="shared" si="303"/>
        <v>6499817.1655996246</v>
      </c>
      <c r="H1646" s="37">
        <f t="shared" si="304"/>
        <v>6534354.202169708</v>
      </c>
      <c r="I1646" s="30"/>
      <c r="J1646" s="31"/>
      <c r="K1646" s="10">
        <f t="shared" si="311"/>
        <v>356.38499999999999</v>
      </c>
      <c r="L1646" s="10">
        <f t="shared" si="312"/>
        <v>356.53499999999997</v>
      </c>
      <c r="M1646" s="8">
        <v>43197</v>
      </c>
      <c r="N1646" s="16">
        <v>0.53333333333333333</v>
      </c>
      <c r="O1646" s="6">
        <v>358.5</v>
      </c>
      <c r="P1646" s="1">
        <v>7.8479999999999999</v>
      </c>
      <c r="Q1646" s="1">
        <v>2.41</v>
      </c>
      <c r="R1646" s="1">
        <v>0.51</v>
      </c>
      <c r="S1646" s="10">
        <v>-2.2000000000000002</v>
      </c>
      <c r="T1646" s="10">
        <v>72.150000000000006</v>
      </c>
      <c r="U1646" s="10">
        <v>21.84</v>
      </c>
      <c r="V1646" s="12">
        <v>5</v>
      </c>
      <c r="W1646" s="10">
        <v>27</v>
      </c>
      <c r="X1646" s="12">
        <v>5</v>
      </c>
      <c r="Y1646" s="10">
        <v>49.26</v>
      </c>
      <c r="Z1646" s="12">
        <v>5</v>
      </c>
      <c r="AA1646" s="10">
        <v>150</v>
      </c>
      <c r="AB1646" s="6">
        <v>6</v>
      </c>
      <c r="AD1646" s="2">
        <f t="shared" si="305"/>
        <v>0.93792003004595026</v>
      </c>
      <c r="AE1646" s="58">
        <f t="shared" si="306"/>
        <v>-0.3548961808823704</v>
      </c>
      <c r="AF1646" s="58">
        <f t="shared" si="307"/>
        <v>0.84373155474415718</v>
      </c>
      <c r="AG1646" s="57">
        <f t="shared" si="308"/>
        <v>-0.7379570839545726</v>
      </c>
      <c r="AH1646" s="59">
        <f t="shared" si="309"/>
        <v>2.0333930469334187</v>
      </c>
      <c r="AI1646" s="60">
        <f t="shared" si="310"/>
        <v>0.62067733179603546</v>
      </c>
    </row>
    <row r="1647" spans="2:35">
      <c r="B1647" s="11"/>
      <c r="E1647" s="27">
        <f t="shared" si="301"/>
        <v>4806454.6659584073</v>
      </c>
      <c r="F1647" s="27">
        <f t="shared" si="302"/>
        <v>7256820.989664943</v>
      </c>
      <c r="G1647" s="37">
        <f t="shared" si="303"/>
        <v>6418987.8358593285</v>
      </c>
      <c r="H1647" s="37">
        <f t="shared" si="304"/>
        <v>6513619.7555318419</v>
      </c>
      <c r="I1647" s="30"/>
      <c r="J1647" s="31"/>
      <c r="K1647" s="10">
        <f t="shared" si="311"/>
        <v>359.20499999999998</v>
      </c>
      <c r="L1647" s="10">
        <f t="shared" si="312"/>
        <v>359.3535</v>
      </c>
      <c r="M1647" s="8">
        <v>43197</v>
      </c>
      <c r="N1647" s="16">
        <v>0.55902777777777779</v>
      </c>
      <c r="O1647" s="6">
        <v>358.5</v>
      </c>
      <c r="P1647" s="1">
        <v>7.8479999999999999</v>
      </c>
      <c r="Q1647" s="1">
        <v>2.44</v>
      </c>
      <c r="R1647" s="1">
        <v>0.51</v>
      </c>
      <c r="S1647" s="10">
        <v>-2.1</v>
      </c>
      <c r="T1647" s="10">
        <v>72.599999999999994</v>
      </c>
      <c r="U1647" s="10">
        <v>22.05</v>
      </c>
      <c r="V1647" s="12">
        <v>5</v>
      </c>
      <c r="W1647" s="10">
        <v>22.5</v>
      </c>
      <c r="X1647" s="12">
        <v>5</v>
      </c>
      <c r="Y1647" s="10">
        <v>49.62</v>
      </c>
      <c r="Z1647" s="12">
        <v>5</v>
      </c>
      <c r="AA1647" s="10">
        <v>148.5</v>
      </c>
      <c r="AB1647" s="6">
        <v>6</v>
      </c>
      <c r="AD1647" s="2">
        <f t="shared" si="305"/>
        <v>0.93798443245656782</v>
      </c>
      <c r="AE1647" s="58">
        <f t="shared" si="306"/>
        <v>-0.34934667984684975</v>
      </c>
      <c r="AF1647" s="58">
        <f t="shared" si="307"/>
        <v>0.83912124022007539</v>
      </c>
      <c r="AG1647" s="57">
        <f t="shared" si="308"/>
        <v>-0.76175285709400642</v>
      </c>
      <c r="AH1647" s="59">
        <f t="shared" si="309"/>
        <v>2.0474558261369835</v>
      </c>
      <c r="AI1647" s="60">
        <f t="shared" si="310"/>
        <v>0.62408746799613579</v>
      </c>
    </row>
    <row r="1648" spans="2:35">
      <c r="B1648" s="11"/>
      <c r="E1648" s="27">
        <f t="shared" si="301"/>
        <v>5063609.0426343149</v>
      </c>
      <c r="F1648" s="27">
        <f t="shared" si="302"/>
        <v>6977813.8482658258</v>
      </c>
      <c r="G1648" s="37">
        <f t="shared" si="303"/>
        <v>6491306.8865418294</v>
      </c>
      <c r="H1648" s="37">
        <f t="shared" si="304"/>
        <v>6342079.3877137434</v>
      </c>
      <c r="I1648" s="30"/>
      <c r="J1648" s="31"/>
      <c r="K1648" s="10">
        <f t="shared" si="311"/>
        <v>358.77000000000004</v>
      </c>
      <c r="L1648" s="10">
        <f t="shared" si="312"/>
        <v>358.91850000000005</v>
      </c>
      <c r="M1648" s="8">
        <v>43197</v>
      </c>
      <c r="N1648" s="16">
        <v>0.73958333333333337</v>
      </c>
      <c r="O1648" s="6">
        <v>358.5</v>
      </c>
      <c r="P1648" s="1">
        <v>7.8479999999999999</v>
      </c>
      <c r="Q1648" s="1">
        <v>2.36</v>
      </c>
      <c r="R1648" s="1">
        <v>0.55000000000000004</v>
      </c>
      <c r="S1648" s="10">
        <v>-2.2999999999999998</v>
      </c>
      <c r="T1648" s="10">
        <v>72.42</v>
      </c>
      <c r="U1648" s="10">
        <v>21.87</v>
      </c>
      <c r="V1648" s="12">
        <v>5</v>
      </c>
      <c r="W1648" s="10">
        <v>25.5</v>
      </c>
      <c r="X1648" s="12">
        <v>5</v>
      </c>
      <c r="Y1648" s="10">
        <v>49.71</v>
      </c>
      <c r="Z1648" s="12">
        <v>5</v>
      </c>
      <c r="AA1648" s="10">
        <v>148.5</v>
      </c>
      <c r="AB1648" s="6">
        <v>6</v>
      </c>
      <c r="AD1648" s="2">
        <f t="shared" si="305"/>
        <v>0.88549627995219393</v>
      </c>
      <c r="AE1648" s="58">
        <f t="shared" si="306"/>
        <v>-0.36456746846662269</v>
      </c>
      <c r="AF1648" s="58">
        <f t="shared" si="307"/>
        <v>0.86230572606901401</v>
      </c>
      <c r="AG1648" s="57">
        <f t="shared" si="308"/>
        <v>-0.64338729993626464</v>
      </c>
      <c r="AH1648" s="59">
        <f t="shared" si="309"/>
        <v>2.0350415135228728</v>
      </c>
      <c r="AI1648" s="60">
        <f t="shared" si="310"/>
        <v>0.65493985525528986</v>
      </c>
    </row>
    <row r="1649" spans="2:35">
      <c r="B1649" s="11"/>
      <c r="E1649" s="27">
        <f t="shared" si="301"/>
        <v>5033304.1702838754</v>
      </c>
      <c r="F1649" s="27">
        <f t="shared" si="302"/>
        <v>5915553.2797199897</v>
      </c>
      <c r="G1649" s="37">
        <f t="shared" si="303"/>
        <v>5900458.3072117418</v>
      </c>
      <c r="H1649" s="37">
        <f t="shared" si="304"/>
        <v>5492235.1972502358</v>
      </c>
      <c r="I1649" s="30"/>
      <c r="J1649" s="31"/>
      <c r="K1649" s="10">
        <f t="shared" si="311"/>
        <v>359.96250000000003</v>
      </c>
      <c r="L1649" s="10">
        <f t="shared" si="312"/>
        <v>360.11250000000001</v>
      </c>
      <c r="M1649" s="8">
        <v>43197</v>
      </c>
      <c r="N1649" s="16">
        <v>0.7631944444444444</v>
      </c>
      <c r="O1649" s="6">
        <v>358.5</v>
      </c>
      <c r="P1649" s="1">
        <v>7.8479999999999999</v>
      </c>
      <c r="Q1649" s="1">
        <v>2.37</v>
      </c>
      <c r="R1649" s="1">
        <v>0.74</v>
      </c>
      <c r="S1649" s="10">
        <v>-2.7</v>
      </c>
      <c r="T1649" s="10">
        <v>72.75</v>
      </c>
      <c r="U1649" s="10">
        <v>22.23</v>
      </c>
      <c r="V1649" s="12">
        <v>5</v>
      </c>
      <c r="W1649" s="10">
        <v>22.5</v>
      </c>
      <c r="X1649" s="12">
        <v>5</v>
      </c>
      <c r="Y1649" s="10">
        <v>49.59</v>
      </c>
      <c r="Z1649" s="12">
        <v>5</v>
      </c>
      <c r="AA1649" s="10">
        <v>150</v>
      </c>
      <c r="AB1649" s="6">
        <v>6</v>
      </c>
      <c r="AD1649" s="2">
        <f t="shared" si="305"/>
        <v>0.70264783449600143</v>
      </c>
      <c r="AE1649" s="58">
        <f t="shared" si="306"/>
        <v>-0.36263273963162368</v>
      </c>
      <c r="AF1649" s="58">
        <f t="shared" si="307"/>
        <v>0.90716367785223317</v>
      </c>
      <c r="AG1649" s="57">
        <f t="shared" si="308"/>
        <v>-0.42314346925751412</v>
      </c>
      <c r="AH1649" s="59">
        <f t="shared" si="309"/>
        <v>2.1499779165097928</v>
      </c>
      <c r="AI1649" s="60">
        <f t="shared" si="310"/>
        <v>0.83761812557728554</v>
      </c>
    </row>
    <row r="1650" spans="2:35">
      <c r="B1650" s="11"/>
      <c r="E1650" s="27">
        <f t="shared" si="301"/>
        <v>4933743.0623205965</v>
      </c>
      <c r="F1650" s="27">
        <f t="shared" si="302"/>
        <v>7188695.226376933</v>
      </c>
      <c r="G1650" s="37">
        <f t="shared" si="303"/>
        <v>6494392.6479163431</v>
      </c>
      <c r="H1650" s="37">
        <f t="shared" si="304"/>
        <v>6484895.4312393926</v>
      </c>
      <c r="I1650" s="30"/>
      <c r="J1650" s="31"/>
      <c r="K1650" s="10">
        <f t="shared" si="311"/>
        <v>357.85500000000002</v>
      </c>
      <c r="L1650" s="10">
        <f t="shared" si="312"/>
        <v>358.00350000000003</v>
      </c>
      <c r="M1650" s="8">
        <v>43197</v>
      </c>
      <c r="N1650" s="16">
        <v>0.77222222222222225</v>
      </c>
      <c r="O1650" s="6">
        <v>358.5</v>
      </c>
      <c r="P1650" s="1">
        <v>7.8479999999999999</v>
      </c>
      <c r="Q1650" s="1">
        <v>2.4</v>
      </c>
      <c r="R1650" s="1">
        <v>0.52</v>
      </c>
      <c r="S1650" s="10">
        <v>-2.5</v>
      </c>
      <c r="T1650" s="10">
        <v>72.209999999999994</v>
      </c>
      <c r="U1650" s="10">
        <v>22.05</v>
      </c>
      <c r="V1650" s="12">
        <v>5</v>
      </c>
      <c r="W1650" s="10">
        <v>22.5</v>
      </c>
      <c r="X1650" s="12">
        <v>5</v>
      </c>
      <c r="Y1650" s="10">
        <v>49.35</v>
      </c>
      <c r="Z1650" s="12">
        <v>5</v>
      </c>
      <c r="AA1650" s="10">
        <v>148.5</v>
      </c>
      <c r="AB1650" s="6">
        <v>6</v>
      </c>
      <c r="AD1650" s="2">
        <f t="shared" si="305"/>
        <v>0.9240083989994301</v>
      </c>
      <c r="AE1650" s="58">
        <f t="shared" si="306"/>
        <v>-0.35681358413709752</v>
      </c>
      <c r="AF1650" s="58">
        <f t="shared" si="307"/>
        <v>0.84786021816335277</v>
      </c>
      <c r="AG1650" s="57">
        <f t="shared" si="308"/>
        <v>-0.7167574147467215</v>
      </c>
      <c r="AH1650" s="59">
        <f t="shared" si="309"/>
        <v>2.0348645235920464</v>
      </c>
      <c r="AI1650" s="60">
        <f t="shared" si="310"/>
        <v>0.62976581873845039</v>
      </c>
    </row>
    <row r="1651" spans="2:35">
      <c r="B1651" s="11"/>
      <c r="E1651" s="27">
        <f t="shared" si="301"/>
        <v>5130652.5755640278</v>
      </c>
      <c r="F1651" s="27">
        <f t="shared" si="302"/>
        <v>7407059.0554222222</v>
      </c>
      <c r="G1651" s="37">
        <f t="shared" si="303"/>
        <v>6765289.4633495286</v>
      </c>
      <c r="H1651" s="37">
        <f t="shared" si="304"/>
        <v>6705880.3846693169</v>
      </c>
      <c r="I1651" s="30"/>
      <c r="J1651" s="31"/>
      <c r="K1651" s="10">
        <f t="shared" si="311"/>
        <v>362.85</v>
      </c>
      <c r="L1651" s="10">
        <f t="shared" si="312"/>
        <v>363.00749999999999</v>
      </c>
      <c r="M1651" s="8">
        <v>43197</v>
      </c>
      <c r="N1651" s="16">
        <v>0.77569444444444446</v>
      </c>
      <c r="O1651" s="6">
        <v>358.5</v>
      </c>
      <c r="P1651" s="1">
        <v>7.8479999999999999</v>
      </c>
      <c r="Q1651" s="1">
        <v>2.34</v>
      </c>
      <c r="R1651" s="1">
        <v>0.49</v>
      </c>
      <c r="S1651" s="10">
        <v>-2.1</v>
      </c>
      <c r="T1651" s="10">
        <v>73.41</v>
      </c>
      <c r="U1651" s="10">
        <v>22.23</v>
      </c>
      <c r="V1651" s="12">
        <v>5</v>
      </c>
      <c r="W1651" s="10">
        <v>22.5</v>
      </c>
      <c r="X1651" s="12">
        <v>5</v>
      </c>
      <c r="Y1651" s="10">
        <v>50.16</v>
      </c>
      <c r="Z1651" s="12">
        <v>5</v>
      </c>
      <c r="AA1651" s="10">
        <v>157.5</v>
      </c>
      <c r="AB1651" s="6">
        <v>6</v>
      </c>
      <c r="AD1651" s="2">
        <f t="shared" si="305"/>
        <v>0.96676281666492958</v>
      </c>
      <c r="AE1651" s="58">
        <f t="shared" si="306"/>
        <v>-0.36857178499203969</v>
      </c>
      <c r="AF1651" s="58">
        <f t="shared" si="307"/>
        <v>0.85005031332872405</v>
      </c>
      <c r="AG1651" s="57">
        <f t="shared" si="308"/>
        <v>-0.70555368221755987</v>
      </c>
      <c r="AH1651" s="59">
        <f t="shared" si="309"/>
        <v>1.9891177331892143</v>
      </c>
      <c r="AI1651" s="60">
        <f t="shared" si="310"/>
        <v>0.59190423628817523</v>
      </c>
    </row>
    <row r="1652" spans="2:35">
      <c r="B1652" s="11"/>
      <c r="E1652" s="27">
        <f t="shared" si="301"/>
        <v>4572261.368875809</v>
      </c>
      <c r="F1652" s="27">
        <f t="shared" si="302"/>
        <v>7040001.1295950534</v>
      </c>
      <c r="G1652" s="37">
        <f t="shared" si="303"/>
        <v>6113136.0023920964</v>
      </c>
      <c r="H1652" s="37">
        <f t="shared" si="304"/>
        <v>6286774.8368776869</v>
      </c>
      <c r="I1652" s="30"/>
      <c r="J1652" s="31"/>
      <c r="K1652" s="10">
        <f t="shared" si="311"/>
        <v>359.625</v>
      </c>
      <c r="L1652" s="10">
        <f t="shared" si="312"/>
        <v>359.77499999999998</v>
      </c>
      <c r="M1652" s="8">
        <v>43196</v>
      </c>
      <c r="N1652" s="16">
        <v>0.90416666666666667</v>
      </c>
      <c r="O1652" s="6">
        <v>358.35</v>
      </c>
      <c r="P1652" s="1">
        <v>7.8479999999999999</v>
      </c>
      <c r="Q1652" s="1">
        <v>2.52</v>
      </c>
      <c r="R1652" s="1">
        <v>0.54</v>
      </c>
      <c r="S1652" s="10">
        <v>1.5</v>
      </c>
      <c r="T1652" s="10">
        <v>72.42</v>
      </c>
      <c r="U1652" s="10">
        <v>22.23</v>
      </c>
      <c r="V1652" s="12">
        <v>5</v>
      </c>
      <c r="W1652" s="10">
        <v>105</v>
      </c>
      <c r="X1652" s="12">
        <v>5</v>
      </c>
      <c r="Y1652" s="10">
        <v>49.44</v>
      </c>
      <c r="Z1652" s="12">
        <v>5</v>
      </c>
      <c r="AA1652" s="10">
        <v>150</v>
      </c>
      <c r="AB1652" s="6">
        <v>6</v>
      </c>
      <c r="AD1652" s="2">
        <f t="shared" si="305"/>
        <v>0.89811685242793837</v>
      </c>
      <c r="AE1652" s="58">
        <f t="shared" si="306"/>
        <v>-0.33521095002587287</v>
      </c>
      <c r="AF1652" s="58">
        <f t="shared" si="307"/>
        <v>0.83482091934875469</v>
      </c>
      <c r="AG1652" s="57">
        <f t="shared" si="308"/>
        <v>-0.78406676707807743</v>
      </c>
      <c r="AH1652" s="59">
        <f t="shared" si="309"/>
        <v>2.103748716758862</v>
      </c>
      <c r="AI1652" s="60">
        <f t="shared" si="310"/>
        <v>0.66420239388984825</v>
      </c>
    </row>
    <row r="1653" spans="2:35">
      <c r="B1653" s="11"/>
      <c r="E1653" s="27">
        <f t="shared" si="301"/>
        <v>4927851.8565529697</v>
      </c>
      <c r="F1653" s="27">
        <f t="shared" si="302"/>
        <v>6842663.2189399116</v>
      </c>
      <c r="G1653" s="37">
        <f t="shared" si="303"/>
        <v>6319415.5973657891</v>
      </c>
      <c r="H1653" s="37">
        <f t="shared" si="304"/>
        <v>6203506.5809695655</v>
      </c>
      <c r="I1653" s="30"/>
      <c r="J1653" s="31"/>
      <c r="K1653" s="10">
        <f t="shared" si="311"/>
        <v>360.45</v>
      </c>
      <c r="L1653" s="10">
        <f t="shared" si="312"/>
        <v>360.60300000000001</v>
      </c>
      <c r="M1653" s="8">
        <v>43197</v>
      </c>
      <c r="N1653" s="16">
        <v>0.71666666666666667</v>
      </c>
      <c r="O1653" s="6">
        <v>358.35</v>
      </c>
      <c r="P1653" s="1">
        <v>7.8479999999999999</v>
      </c>
      <c r="Q1653" s="1">
        <v>2.4</v>
      </c>
      <c r="R1653" s="1">
        <v>0.56999999999999995</v>
      </c>
      <c r="S1653" s="10">
        <v>-1.8</v>
      </c>
      <c r="T1653" s="10">
        <v>72.78</v>
      </c>
      <c r="U1653" s="10">
        <v>21.96</v>
      </c>
      <c r="V1653" s="12">
        <v>5</v>
      </c>
      <c r="W1653" s="10">
        <v>27</v>
      </c>
      <c r="X1653" s="12">
        <v>5</v>
      </c>
      <c r="Y1653" s="10">
        <v>49.95</v>
      </c>
      <c r="Z1653" s="12">
        <v>5</v>
      </c>
      <c r="AA1653" s="10">
        <v>153</v>
      </c>
      <c r="AB1653" s="6">
        <v>6</v>
      </c>
      <c r="AD1653" s="2">
        <f t="shared" si="305"/>
        <v>0.86157305088754965</v>
      </c>
      <c r="AE1653" s="58">
        <f t="shared" si="306"/>
        <v>-0.35656158574755692</v>
      </c>
      <c r="AF1653" s="58">
        <f t="shared" si="307"/>
        <v>0.86028971137137156</v>
      </c>
      <c r="AG1653" s="57">
        <f t="shared" si="308"/>
        <v>-0.65355271009970062</v>
      </c>
      <c r="AH1653" s="59">
        <f t="shared" si="309"/>
        <v>2.0646953072912915</v>
      </c>
      <c r="AI1653" s="60">
        <f t="shared" si="310"/>
        <v>0.68034645575128572</v>
      </c>
    </row>
    <row r="1654" spans="2:35">
      <c r="B1654" s="11"/>
      <c r="E1654" s="27">
        <f t="shared" si="301"/>
        <v>5165814.8586300993</v>
      </c>
      <c r="F1654" s="27" t="e">
        <f t="shared" si="302"/>
        <v>#N/A</v>
      </c>
      <c r="G1654" s="37" t="e">
        <f t="shared" si="303"/>
        <v>#N/A</v>
      </c>
      <c r="H1654" s="37" t="e">
        <f t="shared" si="304"/>
        <v>#N/A</v>
      </c>
      <c r="I1654" s="30"/>
      <c r="J1654" s="31"/>
      <c r="K1654" s="10">
        <f t="shared" si="311"/>
        <v>358.17</v>
      </c>
      <c r="L1654" s="10">
        <f t="shared" si="312"/>
        <v>358.31700000000001</v>
      </c>
      <c r="M1654" s="8">
        <v>43197</v>
      </c>
      <c r="N1654" s="16">
        <v>0.74305555555555547</v>
      </c>
      <c r="O1654" s="6">
        <v>358.35</v>
      </c>
      <c r="P1654" s="1">
        <v>7.8479999999999999</v>
      </c>
      <c r="Q1654" s="1">
        <v>2.33</v>
      </c>
      <c r="R1654" s="1">
        <v>0</v>
      </c>
      <c r="S1654" s="10">
        <v>-2.2999999999999998</v>
      </c>
      <c r="T1654" s="10">
        <v>72.3</v>
      </c>
      <c r="U1654" s="10">
        <v>21.54</v>
      </c>
      <c r="V1654" s="12">
        <v>5</v>
      </c>
      <c r="W1654" s="10">
        <v>27</v>
      </c>
      <c r="X1654" s="12">
        <v>5</v>
      </c>
      <c r="Y1654" s="10">
        <v>49.92</v>
      </c>
      <c r="Z1654" s="12">
        <v>5</v>
      </c>
      <c r="AA1654" s="10">
        <v>147</v>
      </c>
      <c r="AB1654" s="6">
        <v>6</v>
      </c>
      <c r="AD1654" s="2" t="e">
        <f t="shared" si="305"/>
        <v>#DIV/0!</v>
      </c>
      <c r="AE1654" s="58">
        <f t="shared" si="306"/>
        <v>-0.37043773044022033</v>
      </c>
      <c r="AF1654" s="58" t="e">
        <f t="shared" si="307"/>
        <v>#DIV/0!</v>
      </c>
      <c r="AG1654" s="57" t="str">
        <f t="shared" si="308"/>
        <v/>
      </c>
      <c r="AH1654" s="59" t="e">
        <f t="shared" si="309"/>
        <v>#N/A</v>
      </c>
      <c r="AI1654" s="60" t="e">
        <f t="shared" si="310"/>
        <v>#N/A</v>
      </c>
    </row>
    <row r="1655" spans="2:35">
      <c r="B1655" s="11"/>
      <c r="E1655" s="27">
        <f t="shared" si="301"/>
        <v>5018297.4823598135</v>
      </c>
      <c r="F1655" s="27">
        <f t="shared" si="302"/>
        <v>7498497.4619532228</v>
      </c>
      <c r="G1655" s="37">
        <f t="shared" si="303"/>
        <v>6707698.9999303212</v>
      </c>
      <c r="H1655" s="37">
        <f t="shared" si="304"/>
        <v>6748861.3128755363</v>
      </c>
      <c r="I1655" s="30"/>
      <c r="J1655" s="31"/>
      <c r="K1655" s="10">
        <f t="shared" si="311"/>
        <v>361.05</v>
      </c>
      <c r="L1655" s="10">
        <f t="shared" si="312"/>
        <v>361.2</v>
      </c>
      <c r="M1655" s="8">
        <v>43197</v>
      </c>
      <c r="N1655" s="16">
        <v>0.94305555555555554</v>
      </c>
      <c r="O1655" s="6">
        <v>358.35</v>
      </c>
      <c r="P1655" s="1">
        <v>7.8479999999999999</v>
      </c>
      <c r="Q1655" s="1">
        <v>2.39</v>
      </c>
      <c r="R1655" s="1">
        <v>0.49</v>
      </c>
      <c r="S1655" s="10">
        <v>-6.3</v>
      </c>
      <c r="T1655" s="10">
        <v>72.81</v>
      </c>
      <c r="U1655" s="10">
        <v>22.56</v>
      </c>
      <c r="V1655" s="12">
        <v>5</v>
      </c>
      <c r="W1655" s="10">
        <v>30</v>
      </c>
      <c r="X1655" s="12">
        <v>5</v>
      </c>
      <c r="Y1655" s="10">
        <v>49.47</v>
      </c>
      <c r="Z1655" s="12">
        <v>5</v>
      </c>
      <c r="AA1655" s="10">
        <v>150</v>
      </c>
      <c r="AB1655" s="6">
        <v>6</v>
      </c>
      <c r="AD1655" s="2">
        <f t="shared" si="305"/>
        <v>0.96077318404711787</v>
      </c>
      <c r="AE1655" s="58">
        <f t="shared" si="306"/>
        <v>-0.35922586442133841</v>
      </c>
      <c r="AF1655" s="58">
        <f t="shared" si="307"/>
        <v>0.84137227977313411</v>
      </c>
      <c r="AG1655" s="57">
        <f t="shared" si="308"/>
        <v>-0.75011800543267348</v>
      </c>
      <c r="AH1655" s="59">
        <f t="shared" si="309"/>
        <v>2.0108797486577905</v>
      </c>
      <c r="AI1655" s="60">
        <f t="shared" si="310"/>
        <v>0.59800922090400976</v>
      </c>
    </row>
    <row r="1656" spans="2:35">
      <c r="B1656" s="11"/>
      <c r="E1656" s="27">
        <f t="shared" si="301"/>
        <v>4874406.7381049553</v>
      </c>
      <c r="F1656" s="27">
        <f t="shared" si="302"/>
        <v>7222986.0586818187</v>
      </c>
      <c r="G1656" s="37">
        <f t="shared" si="303"/>
        <v>6449961.3369508479</v>
      </c>
      <c r="H1656" s="37">
        <f t="shared" si="304"/>
        <v>6491211.0904980609</v>
      </c>
      <c r="I1656" s="30"/>
      <c r="J1656" s="31"/>
      <c r="K1656" s="10">
        <f t="shared" si="311"/>
        <v>363.27750000000003</v>
      </c>
      <c r="L1656" s="10">
        <f t="shared" si="312"/>
        <v>363.423</v>
      </c>
      <c r="M1656" s="8">
        <v>43197</v>
      </c>
      <c r="N1656" s="16">
        <v>0.97916666666666663</v>
      </c>
      <c r="O1656" s="6">
        <v>358.35</v>
      </c>
      <c r="P1656" s="1">
        <v>7.8479999999999999</v>
      </c>
      <c r="Q1656" s="1">
        <v>2.44</v>
      </c>
      <c r="R1656" s="1">
        <v>0.53</v>
      </c>
      <c r="S1656" s="10">
        <v>-7</v>
      </c>
      <c r="T1656" s="10">
        <v>73.38</v>
      </c>
      <c r="U1656" s="10">
        <v>22.08</v>
      </c>
      <c r="V1656" s="12">
        <v>5</v>
      </c>
      <c r="W1656" s="10">
        <v>30</v>
      </c>
      <c r="X1656" s="12">
        <v>5</v>
      </c>
      <c r="Y1656" s="10">
        <v>50.4</v>
      </c>
      <c r="Z1656" s="12">
        <v>5</v>
      </c>
      <c r="AA1656" s="10">
        <v>145.5</v>
      </c>
      <c r="AB1656" s="6">
        <v>6</v>
      </c>
      <c r="AD1656" s="2">
        <f t="shared" si="305"/>
        <v>0.90436644854488213</v>
      </c>
      <c r="AE1656" s="58">
        <f t="shared" si="306"/>
        <v>-0.35003773494098078</v>
      </c>
      <c r="AF1656" s="58">
        <f t="shared" si="307"/>
        <v>0.84367471955862039</v>
      </c>
      <c r="AG1656" s="57">
        <f t="shared" si="308"/>
        <v>-0.73824964192169418</v>
      </c>
      <c r="AH1656" s="59">
        <f t="shared" si="309"/>
        <v>2.0585663157230338</v>
      </c>
      <c r="AI1656" s="60">
        <f t="shared" si="310"/>
        <v>0.64506107172300098</v>
      </c>
    </row>
    <row r="1657" spans="2:35">
      <c r="B1657" s="11"/>
      <c r="E1657" s="27">
        <f t="shared" si="301"/>
        <v>4916777.9745408064</v>
      </c>
      <c r="F1657" s="27">
        <f t="shared" si="302"/>
        <v>7169827.9669060176</v>
      </c>
      <c r="G1657" s="37">
        <f t="shared" si="303"/>
        <v>6458402.2678898666</v>
      </c>
      <c r="H1657" s="37">
        <f t="shared" si="304"/>
        <v>6455864.2987162825</v>
      </c>
      <c r="I1657" s="30"/>
      <c r="J1657" s="31"/>
      <c r="K1657" s="10">
        <f t="shared" si="311"/>
        <v>358.53</v>
      </c>
      <c r="L1657" s="10">
        <f t="shared" si="312"/>
        <v>358.53449999999998</v>
      </c>
      <c r="M1657" s="8">
        <v>43198</v>
      </c>
      <c r="N1657" s="16">
        <v>6.9444444444444447E-4</v>
      </c>
      <c r="O1657" s="6">
        <v>358.35</v>
      </c>
      <c r="P1657" s="1">
        <v>7.8479999999999999</v>
      </c>
      <c r="Q1657" s="1">
        <v>2.4300000000000002</v>
      </c>
      <c r="R1657" s="1">
        <v>0.54</v>
      </c>
      <c r="S1657" s="10">
        <v>-7.5</v>
      </c>
      <c r="T1657" s="10">
        <v>72.33</v>
      </c>
      <c r="U1657" s="10">
        <v>21.84</v>
      </c>
      <c r="V1657" s="12">
        <v>5</v>
      </c>
      <c r="W1657" s="10">
        <v>31.5</v>
      </c>
      <c r="X1657" s="12">
        <v>5</v>
      </c>
      <c r="Y1657" s="10">
        <v>49.83</v>
      </c>
      <c r="Z1657" s="12">
        <v>5</v>
      </c>
      <c r="AA1657" s="10">
        <v>4.5</v>
      </c>
      <c r="AB1657" s="6">
        <v>6</v>
      </c>
      <c r="AD1657" s="2">
        <f t="shared" si="305"/>
        <v>0.89066862623288356</v>
      </c>
      <c r="AE1657" s="58">
        <f t="shared" si="306"/>
        <v>-0.35201841002293754</v>
      </c>
      <c r="AF1657" s="58">
        <f t="shared" si="307"/>
        <v>0.84767215522872474</v>
      </c>
      <c r="AG1657" s="57">
        <f t="shared" si="308"/>
        <v>-0.717720825370737</v>
      </c>
      <c r="AH1657" s="59">
        <f t="shared" si="309"/>
        <v>2.0598433372058014</v>
      </c>
      <c r="AI1657" s="60">
        <f t="shared" si="310"/>
        <v>0.65413267344041792</v>
      </c>
    </row>
    <row r="1658" spans="2:35">
      <c r="B1658" s="11"/>
      <c r="E1658" s="27">
        <f t="shared" si="301"/>
        <v>5166250.057779178</v>
      </c>
      <c r="F1658" s="27">
        <f t="shared" si="302"/>
        <v>7441489.9228970353</v>
      </c>
      <c r="G1658" s="37">
        <f t="shared" si="303"/>
        <v>6799372.8903237935</v>
      </c>
      <c r="H1658" s="37">
        <f t="shared" si="304"/>
        <v>6732452.1971652023</v>
      </c>
      <c r="I1658" s="30"/>
      <c r="J1658" s="31"/>
      <c r="K1658" s="10">
        <f t="shared" si="311"/>
        <v>359.25749999999999</v>
      </c>
      <c r="L1658" s="10">
        <f t="shared" si="312"/>
        <v>359.41050000000001</v>
      </c>
      <c r="M1658" s="8">
        <v>43198</v>
      </c>
      <c r="N1658" s="16">
        <v>0.25694444444444448</v>
      </c>
      <c r="O1658" s="6">
        <v>358.35</v>
      </c>
      <c r="P1658" s="1">
        <v>7.8479999999999999</v>
      </c>
      <c r="Q1658" s="1">
        <v>2.35</v>
      </c>
      <c r="R1658" s="1">
        <v>0.5</v>
      </c>
      <c r="S1658" s="10">
        <v>-6.9</v>
      </c>
      <c r="T1658" s="10">
        <v>72.84</v>
      </c>
      <c r="U1658" s="10">
        <v>22.17</v>
      </c>
      <c r="V1658" s="12">
        <v>5</v>
      </c>
      <c r="W1658" s="10">
        <v>28.5</v>
      </c>
      <c r="X1658" s="12">
        <v>5</v>
      </c>
      <c r="Y1658" s="10">
        <v>49.5</v>
      </c>
      <c r="Z1658" s="12">
        <v>5</v>
      </c>
      <c r="AA1658" s="10">
        <v>153</v>
      </c>
      <c r="AB1658" s="6">
        <v>6</v>
      </c>
      <c r="AD1658" s="2">
        <f t="shared" si="305"/>
        <v>0.9450899133924342</v>
      </c>
      <c r="AE1658" s="58">
        <f t="shared" si="306"/>
        <v>-0.36729080613527509</v>
      </c>
      <c r="AF1658" s="58">
        <f t="shared" si="307"/>
        <v>0.85061685522183472</v>
      </c>
      <c r="AG1658" s="57">
        <f t="shared" si="308"/>
        <v>-0.70266015864520392</v>
      </c>
      <c r="AH1658" s="59">
        <f t="shared" si="309"/>
        <v>1.9989496097713118</v>
      </c>
      <c r="AI1658" s="60">
        <f t="shared" si="310"/>
        <v>0.60358163923303387</v>
      </c>
    </row>
    <row r="1659" spans="2:35">
      <c r="B1659" s="11"/>
      <c r="E1659" s="27">
        <f t="shared" si="301"/>
        <v>4738899.281271602</v>
      </c>
      <c r="F1659" s="27">
        <f t="shared" si="302"/>
        <v>6903146.1127015846</v>
      </c>
      <c r="G1659" s="37">
        <f t="shared" si="303"/>
        <v>6196874.3637005985</v>
      </c>
      <c r="H1659" s="37">
        <f t="shared" si="304"/>
        <v>6211568.5871121651</v>
      </c>
      <c r="I1659" s="30"/>
      <c r="J1659" s="31"/>
      <c r="K1659" s="10">
        <f t="shared" si="311"/>
        <v>359.48999999999995</v>
      </c>
      <c r="L1659" s="10">
        <f t="shared" si="312"/>
        <v>359.64449999999999</v>
      </c>
      <c r="M1659" s="8">
        <v>43196</v>
      </c>
      <c r="N1659" s="16">
        <v>0.91736111111111107</v>
      </c>
      <c r="O1659" s="6">
        <v>358.2</v>
      </c>
      <c r="P1659" s="1">
        <v>7.8479999999999999</v>
      </c>
      <c r="Q1659" s="1">
        <v>2.46</v>
      </c>
      <c r="R1659" s="1">
        <v>0.56000000000000005</v>
      </c>
      <c r="S1659" s="10">
        <v>0.8</v>
      </c>
      <c r="T1659" s="10">
        <v>72.150000000000006</v>
      </c>
      <c r="U1659" s="10">
        <v>22.23</v>
      </c>
      <c r="V1659" s="12">
        <v>5</v>
      </c>
      <c r="W1659" s="10">
        <v>103.5</v>
      </c>
      <c r="X1659" s="12">
        <v>5</v>
      </c>
      <c r="Y1659" s="10">
        <v>49.41</v>
      </c>
      <c r="Z1659" s="12">
        <v>5</v>
      </c>
      <c r="AA1659" s="10">
        <v>154.5</v>
      </c>
      <c r="AB1659" s="6">
        <v>6</v>
      </c>
      <c r="AD1659" s="2">
        <f t="shared" si="305"/>
        <v>0.87340638474948307</v>
      </c>
      <c r="AE1659" s="58">
        <f t="shared" si="306"/>
        <v>-0.34531579871527585</v>
      </c>
      <c r="AF1659" s="58">
        <f t="shared" si="307"/>
        <v>0.84812674338141381</v>
      </c>
      <c r="AG1659" s="57">
        <f t="shared" si="308"/>
        <v>-0.71539242273829928</v>
      </c>
      <c r="AH1659" s="59">
        <f t="shared" si="309"/>
        <v>2.0863917887182777</v>
      </c>
      <c r="AI1659" s="60">
        <f t="shared" si="310"/>
        <v>0.67799621485998995</v>
      </c>
    </row>
    <row r="1660" spans="2:35">
      <c r="B1660" s="11"/>
      <c r="E1660" s="27">
        <f t="shared" si="301"/>
        <v>4926709.1645552544</v>
      </c>
      <c r="F1660" s="27">
        <f t="shared" si="302"/>
        <v>8085927.3608694375</v>
      </c>
      <c r="G1660" s="37">
        <f t="shared" si="303"/>
        <v>6915782.0164098563</v>
      </c>
      <c r="H1660" s="37">
        <f t="shared" si="304"/>
        <v>7225366.7345076473</v>
      </c>
      <c r="I1660" s="30"/>
      <c r="J1660" s="31"/>
      <c r="K1660" s="10">
        <f t="shared" si="311"/>
        <v>364.02750000000003</v>
      </c>
      <c r="L1660" s="10">
        <f t="shared" si="312"/>
        <v>364.17600000000004</v>
      </c>
      <c r="M1660" s="8">
        <v>43197</v>
      </c>
      <c r="N1660" s="16">
        <v>0.55208333333333337</v>
      </c>
      <c r="O1660" s="6">
        <v>358.2</v>
      </c>
      <c r="P1660" s="1">
        <v>7.8479999999999999</v>
      </c>
      <c r="Q1660" s="1">
        <v>2.4</v>
      </c>
      <c r="R1660" s="1">
        <v>0.41</v>
      </c>
      <c r="S1660" s="10">
        <v>-1.8</v>
      </c>
      <c r="T1660" s="10">
        <v>73.290000000000006</v>
      </c>
      <c r="U1660" s="10">
        <v>22.29</v>
      </c>
      <c r="V1660" s="12">
        <v>5</v>
      </c>
      <c r="W1660" s="10">
        <v>27</v>
      </c>
      <c r="X1660" s="12">
        <v>5</v>
      </c>
      <c r="Y1660" s="10">
        <v>50.34</v>
      </c>
      <c r="Z1660" s="12">
        <v>5</v>
      </c>
      <c r="AA1660" s="10">
        <v>148.5</v>
      </c>
      <c r="AB1660" s="6">
        <v>6</v>
      </c>
      <c r="AD1660" s="2">
        <f t="shared" si="305"/>
        <v>1.1036478556550828</v>
      </c>
      <c r="AE1660" s="58">
        <f t="shared" si="306"/>
        <v>-0.35637098117242216</v>
      </c>
      <c r="AF1660" s="58">
        <f t="shared" si="307"/>
        <v>0.8185727947240995</v>
      </c>
      <c r="AG1660" s="57">
        <f t="shared" si="308"/>
        <v>-0.86942693232818125</v>
      </c>
      <c r="AH1660" s="59">
        <f t="shared" si="309"/>
        <v>1.9645747073378388</v>
      </c>
      <c r="AI1660" s="60">
        <f t="shared" si="310"/>
        <v>0.51431187268545164</v>
      </c>
    </row>
    <row r="1661" spans="2:35">
      <c r="B1661" s="11"/>
      <c r="E1661" s="27">
        <f t="shared" si="301"/>
        <v>4860623.7343976209</v>
      </c>
      <c r="F1661" s="27">
        <f t="shared" si="302"/>
        <v>6839335.1597002242</v>
      </c>
      <c r="G1661" s="37">
        <f t="shared" si="303"/>
        <v>6265395.1589146024</v>
      </c>
      <c r="H1661" s="37">
        <f t="shared" si="304"/>
        <v>6186317.2390471594</v>
      </c>
      <c r="I1661" s="30"/>
      <c r="J1661" s="31"/>
      <c r="K1661" s="10">
        <f t="shared" si="311"/>
        <v>359.07749999999999</v>
      </c>
      <c r="L1661" s="10">
        <f t="shared" si="312"/>
        <v>359.22749999999996</v>
      </c>
      <c r="M1661" s="8">
        <v>43197</v>
      </c>
      <c r="N1661" s="16">
        <v>0.64027777777777783</v>
      </c>
      <c r="O1661" s="6">
        <v>358.2</v>
      </c>
      <c r="P1661" s="1">
        <v>7.8479999999999999</v>
      </c>
      <c r="Q1661" s="1">
        <v>2.42</v>
      </c>
      <c r="R1661" s="1">
        <v>0.56999999999999995</v>
      </c>
      <c r="S1661" s="10">
        <v>-1.1000000000000001</v>
      </c>
      <c r="T1661" s="10">
        <v>72.989999999999995</v>
      </c>
      <c r="U1661" s="10">
        <v>21.9</v>
      </c>
      <c r="V1661" s="12">
        <v>5</v>
      </c>
      <c r="W1661" s="10">
        <v>25.5</v>
      </c>
      <c r="X1661" s="12">
        <v>5</v>
      </c>
      <c r="Y1661" s="10">
        <v>49.74</v>
      </c>
      <c r="Z1661" s="12">
        <v>5</v>
      </c>
      <c r="AA1661" s="10">
        <v>150</v>
      </c>
      <c r="AB1661" s="6">
        <v>6</v>
      </c>
      <c r="AD1661" s="2">
        <f t="shared" si="305"/>
        <v>0.86154874993248609</v>
      </c>
      <c r="AE1661" s="58">
        <f t="shared" si="306"/>
        <v>-0.35258047040058726</v>
      </c>
      <c r="AF1661" s="58">
        <f t="shared" si="307"/>
        <v>0.85685568063994511</v>
      </c>
      <c r="AG1661" s="57">
        <f t="shared" si="308"/>
        <v>-0.67092319710090798</v>
      </c>
      <c r="AH1661" s="59">
        <f t="shared" si="309"/>
        <v>2.0735907471486672</v>
      </c>
      <c r="AI1661" s="60">
        <f t="shared" si="310"/>
        <v>0.68307308835681635</v>
      </c>
    </row>
    <row r="1662" spans="2:35">
      <c r="B1662" s="11"/>
      <c r="E1662" s="27">
        <f t="shared" si="301"/>
        <v>4929940.1052826857</v>
      </c>
      <c r="F1662" s="27">
        <f t="shared" si="302"/>
        <v>6980557.3546071313</v>
      </c>
      <c r="G1662" s="37">
        <f t="shared" si="303"/>
        <v>6388551.1078623598</v>
      </c>
      <c r="H1662" s="37">
        <f t="shared" si="304"/>
        <v>6314842.5151478602</v>
      </c>
      <c r="I1662" s="30"/>
      <c r="J1662" s="31"/>
      <c r="K1662" s="10">
        <f t="shared" si="311"/>
        <v>357.38249999999999</v>
      </c>
      <c r="L1662" s="10">
        <f t="shared" si="312"/>
        <v>357.53399999999999</v>
      </c>
      <c r="M1662" s="8">
        <v>43197</v>
      </c>
      <c r="N1662" s="16">
        <v>0.7729166666666667</v>
      </c>
      <c r="O1662" s="6">
        <v>358.2</v>
      </c>
      <c r="P1662" s="1">
        <v>7.8479999999999999</v>
      </c>
      <c r="Q1662" s="1">
        <v>2.4</v>
      </c>
      <c r="R1662" s="1">
        <v>0.55000000000000004</v>
      </c>
      <c r="S1662" s="10">
        <v>-2.2999999999999998</v>
      </c>
      <c r="T1662" s="10">
        <v>72.239999999999995</v>
      </c>
      <c r="U1662" s="10">
        <v>21.93</v>
      </c>
      <c r="V1662" s="12">
        <v>5</v>
      </c>
      <c r="W1662" s="10">
        <v>15</v>
      </c>
      <c r="X1662" s="12">
        <v>5</v>
      </c>
      <c r="Y1662" s="10">
        <v>49.38</v>
      </c>
      <c r="Z1662" s="12">
        <v>5</v>
      </c>
      <c r="AA1662" s="10">
        <v>151.5</v>
      </c>
      <c r="AB1662" s="6">
        <v>6</v>
      </c>
      <c r="AD1662" s="2">
        <f t="shared" si="305"/>
        <v>0.88492977901943393</v>
      </c>
      <c r="AE1662" s="58">
        <f t="shared" si="306"/>
        <v>-0.35641265239422248</v>
      </c>
      <c r="AF1662" s="58">
        <f t="shared" si="307"/>
        <v>0.85520605468016841</v>
      </c>
      <c r="AG1662" s="57">
        <f t="shared" si="308"/>
        <v>-0.6792923307420986</v>
      </c>
      <c r="AH1662" s="59">
        <f t="shared" si="309"/>
        <v>2.0524945312324046</v>
      </c>
      <c r="AI1662" s="60">
        <f t="shared" si="310"/>
        <v>0.66037697503048787</v>
      </c>
    </row>
    <row r="1663" spans="2:35">
      <c r="B1663" s="11"/>
      <c r="E1663" s="27">
        <f t="shared" si="301"/>
        <v>4871136.5353042893</v>
      </c>
      <c r="F1663" s="27" t="e">
        <f t="shared" si="302"/>
        <v>#N/A</v>
      </c>
      <c r="G1663" s="37" t="e">
        <f t="shared" si="303"/>
        <v>#N/A</v>
      </c>
      <c r="H1663" s="37" t="e">
        <f t="shared" si="304"/>
        <v>#N/A</v>
      </c>
      <c r="I1663" s="30"/>
      <c r="J1663" s="31"/>
      <c r="K1663" s="10">
        <f t="shared" si="311"/>
        <v>359.11500000000001</v>
      </c>
      <c r="L1663" s="10">
        <f t="shared" si="312"/>
        <v>359.26800000000003</v>
      </c>
      <c r="M1663" s="8">
        <v>43198</v>
      </c>
      <c r="N1663" s="16">
        <v>0.2722222222222222</v>
      </c>
      <c r="O1663" s="6">
        <v>358.2</v>
      </c>
      <c r="P1663" s="1">
        <v>7.8479999999999999</v>
      </c>
      <c r="Q1663" s="1">
        <v>2.44</v>
      </c>
      <c r="R1663" s="1">
        <v>0</v>
      </c>
      <c r="S1663" s="10">
        <v>-6.9</v>
      </c>
      <c r="T1663" s="10">
        <v>72.66</v>
      </c>
      <c r="U1663" s="10">
        <v>21.99</v>
      </c>
      <c r="V1663" s="12">
        <v>5</v>
      </c>
      <c r="W1663" s="10">
        <v>30</v>
      </c>
      <c r="X1663" s="12">
        <v>5</v>
      </c>
      <c r="Y1663" s="10">
        <v>49.65</v>
      </c>
      <c r="Z1663" s="12">
        <v>5</v>
      </c>
      <c r="AA1663" s="10">
        <v>153</v>
      </c>
      <c r="AB1663" s="6">
        <v>6</v>
      </c>
      <c r="AD1663" s="2" t="e">
        <f t="shared" si="305"/>
        <v>#DIV/0!</v>
      </c>
      <c r="AE1663" s="58">
        <f t="shared" si="306"/>
        <v>-0.3498238331506428</v>
      </c>
      <c r="AF1663" s="58" t="e">
        <f t="shared" si="307"/>
        <v>#DIV/0!</v>
      </c>
      <c r="AG1663" s="57" t="str">
        <f t="shared" si="308"/>
        <v/>
      </c>
      <c r="AH1663" s="59" t="e">
        <f t="shared" si="309"/>
        <v>#N/A</v>
      </c>
      <c r="AI1663" s="60" t="e">
        <f t="shared" si="310"/>
        <v>#N/A</v>
      </c>
    </row>
    <row r="1664" spans="2:35">
      <c r="B1664" s="11"/>
      <c r="E1664" s="27">
        <f t="shared" si="301"/>
        <v>4595418.9221152449</v>
      </c>
      <c r="F1664" s="27">
        <f t="shared" si="302"/>
        <v>7108407.6897594854</v>
      </c>
      <c r="G1664" s="37">
        <f t="shared" si="303"/>
        <v>6163304.1515792264</v>
      </c>
      <c r="H1664" s="37">
        <f t="shared" si="304"/>
        <v>6347495.1505403882</v>
      </c>
      <c r="I1664" s="30"/>
      <c r="J1664" s="31"/>
      <c r="K1664" s="10">
        <f t="shared" si="311"/>
        <v>359.30250000000001</v>
      </c>
      <c r="L1664" s="10">
        <f t="shared" si="312"/>
        <v>359.45249999999999</v>
      </c>
      <c r="M1664" s="8">
        <v>43196</v>
      </c>
      <c r="N1664" s="16">
        <v>0.91319444444444453</v>
      </c>
      <c r="O1664" s="6">
        <v>358.05</v>
      </c>
      <c r="P1664" s="1">
        <v>7.8479999999999999</v>
      </c>
      <c r="Q1664" s="1">
        <v>2.5099999999999998</v>
      </c>
      <c r="R1664" s="1">
        <v>0.53</v>
      </c>
      <c r="S1664" s="10">
        <v>0.8</v>
      </c>
      <c r="T1664" s="10">
        <v>72.78</v>
      </c>
      <c r="U1664" s="10">
        <v>22.08</v>
      </c>
      <c r="V1664" s="12">
        <v>5</v>
      </c>
      <c r="W1664" s="10">
        <v>100.5</v>
      </c>
      <c r="X1664" s="12">
        <v>5</v>
      </c>
      <c r="Y1664" s="10">
        <v>49.53</v>
      </c>
      <c r="Z1664" s="12">
        <v>5</v>
      </c>
      <c r="AA1664" s="10">
        <v>150</v>
      </c>
      <c r="AB1664" s="6">
        <v>6</v>
      </c>
      <c r="AD1664" s="2">
        <f t="shared" si="305"/>
        <v>0.91064873313699768</v>
      </c>
      <c r="AE1664" s="58">
        <f t="shared" si="306"/>
        <v>-0.33650284713966527</v>
      </c>
      <c r="AF1664" s="58">
        <f t="shared" si="307"/>
        <v>0.83367005682099116</v>
      </c>
      <c r="AG1664" s="57">
        <f t="shared" si="308"/>
        <v>-0.79005796908805315</v>
      </c>
      <c r="AH1664" s="59">
        <f t="shared" si="309"/>
        <v>2.0925118426206875</v>
      </c>
      <c r="AI1664" s="60">
        <f t="shared" si="310"/>
        <v>0.65280228590594958</v>
      </c>
    </row>
    <row r="1665" spans="2:35">
      <c r="B1665" s="11"/>
      <c r="E1665" s="27">
        <f t="shared" si="301"/>
        <v>4926764.3275947487</v>
      </c>
      <c r="F1665" s="27">
        <f t="shared" si="302"/>
        <v>6720576.2207483593</v>
      </c>
      <c r="G1665" s="37">
        <f t="shared" si="303"/>
        <v>6256698.8025967274</v>
      </c>
      <c r="H1665" s="37">
        <f t="shared" si="304"/>
        <v>6104600.4991242876</v>
      </c>
      <c r="I1665" s="30"/>
      <c r="J1665" s="31"/>
      <c r="K1665" s="10">
        <f t="shared" si="311"/>
        <v>359.4</v>
      </c>
      <c r="L1665" s="10">
        <f t="shared" si="312"/>
        <v>359.54999999999995</v>
      </c>
      <c r="M1665" s="8">
        <v>43197</v>
      </c>
      <c r="N1665" s="16">
        <v>0.55069444444444449</v>
      </c>
      <c r="O1665" s="6">
        <v>358.05</v>
      </c>
      <c r="P1665" s="1">
        <v>7.8479999999999999</v>
      </c>
      <c r="Q1665" s="1">
        <v>2.4</v>
      </c>
      <c r="R1665" s="1">
        <v>0.59</v>
      </c>
      <c r="S1665" s="10">
        <v>-2</v>
      </c>
      <c r="T1665" s="10">
        <v>72.48</v>
      </c>
      <c r="U1665" s="10">
        <v>22.08</v>
      </c>
      <c r="V1665" s="12">
        <v>5</v>
      </c>
      <c r="W1665" s="10">
        <v>30</v>
      </c>
      <c r="X1665" s="12">
        <v>5</v>
      </c>
      <c r="Y1665" s="10">
        <v>49.62</v>
      </c>
      <c r="Z1665" s="12">
        <v>5</v>
      </c>
      <c r="AA1665" s="10">
        <v>150</v>
      </c>
      <c r="AB1665" s="6">
        <v>6</v>
      </c>
      <c r="AD1665" s="2">
        <f t="shared" si="305"/>
        <v>0.83837077748321098</v>
      </c>
      <c r="AE1665" s="58">
        <f t="shared" si="306"/>
        <v>-0.35619586002917003</v>
      </c>
      <c r="AF1665" s="58">
        <f t="shared" si="307"/>
        <v>0.86497340152110214</v>
      </c>
      <c r="AG1665" s="57">
        <f t="shared" si="308"/>
        <v>-0.62997247159717129</v>
      </c>
      <c r="AH1665" s="59">
        <f t="shared" si="309"/>
        <v>2.075936163650645</v>
      </c>
      <c r="AI1665" s="60">
        <f t="shared" si="310"/>
        <v>0.70040503397998533</v>
      </c>
    </row>
    <row r="1666" spans="2:35">
      <c r="B1666" s="11"/>
      <c r="E1666" s="27">
        <f t="shared" si="301"/>
        <v>4955632.7401774144</v>
      </c>
      <c r="F1666" s="27">
        <f t="shared" si="302"/>
        <v>6907554.1361295469</v>
      </c>
      <c r="G1666" s="37">
        <f t="shared" si="303"/>
        <v>6372771.5907444255</v>
      </c>
      <c r="H1666" s="37">
        <f t="shared" si="304"/>
        <v>6261823.8837127108</v>
      </c>
      <c r="I1666" s="30"/>
      <c r="J1666" s="31"/>
      <c r="K1666" s="10">
        <f t="shared" si="311"/>
        <v>358.95</v>
      </c>
      <c r="L1666" s="10">
        <f t="shared" si="312"/>
        <v>359.10450000000003</v>
      </c>
      <c r="M1666" s="8">
        <v>43197</v>
      </c>
      <c r="N1666" s="16">
        <v>0.65694444444444444</v>
      </c>
      <c r="O1666" s="6">
        <v>358.05</v>
      </c>
      <c r="P1666" s="1">
        <v>7.8479999999999999</v>
      </c>
      <c r="Q1666" s="1">
        <v>2.39</v>
      </c>
      <c r="R1666" s="1">
        <v>0.56000000000000005</v>
      </c>
      <c r="S1666" s="10">
        <v>-1.4</v>
      </c>
      <c r="T1666" s="10">
        <v>72.150000000000006</v>
      </c>
      <c r="U1666" s="10">
        <v>22.02</v>
      </c>
      <c r="V1666" s="12">
        <v>5</v>
      </c>
      <c r="W1666" s="10">
        <v>25.5</v>
      </c>
      <c r="X1666" s="12">
        <v>5</v>
      </c>
      <c r="Y1666" s="10">
        <v>49.59</v>
      </c>
      <c r="Z1666" s="12">
        <v>5</v>
      </c>
      <c r="AA1666" s="10">
        <v>154.5</v>
      </c>
      <c r="AB1666" s="6">
        <v>6</v>
      </c>
      <c r="AD1666" s="2">
        <f t="shared" si="305"/>
        <v>0.87295690698682082</v>
      </c>
      <c r="AE1666" s="58">
        <f t="shared" si="306"/>
        <v>-0.35805979588953063</v>
      </c>
      <c r="AF1666" s="58">
        <f t="shared" si="307"/>
        <v>0.85928820308652398</v>
      </c>
      <c r="AG1666" s="57">
        <f t="shared" si="308"/>
        <v>-0.65861150467029961</v>
      </c>
      <c r="AH1666" s="59">
        <f t="shared" si="309"/>
        <v>2.0536988053767922</v>
      </c>
      <c r="AI1666" s="60">
        <f t="shared" si="310"/>
        <v>0.66918959165115832</v>
      </c>
    </row>
    <row r="1667" spans="2:35">
      <c r="B1667" s="11"/>
      <c r="E1667" s="27">
        <f t="shared" si="301"/>
        <v>5325709.0352162346</v>
      </c>
      <c r="F1667" s="27">
        <f t="shared" si="302"/>
        <v>7495201.4830145082</v>
      </c>
      <c r="G1667" s="37">
        <f t="shared" si="303"/>
        <v>6954529.7013137508</v>
      </c>
      <c r="H1667" s="37">
        <f t="shared" si="304"/>
        <v>6812472.3171582269</v>
      </c>
      <c r="I1667" s="30"/>
      <c r="J1667" s="31"/>
      <c r="K1667" s="10">
        <f t="shared" si="311"/>
        <v>360.29250000000002</v>
      </c>
      <c r="L1667" s="10">
        <f t="shared" si="312"/>
        <v>360.4425</v>
      </c>
      <c r="M1667" s="8">
        <v>43197</v>
      </c>
      <c r="N1667" s="16">
        <v>0.93055555555555547</v>
      </c>
      <c r="O1667" s="6">
        <v>358.05</v>
      </c>
      <c r="P1667" s="1">
        <v>7.8479999999999999</v>
      </c>
      <c r="Q1667" s="1">
        <v>2.2999999999999998</v>
      </c>
      <c r="R1667" s="1">
        <v>0.49</v>
      </c>
      <c r="S1667" s="10">
        <v>-6.1</v>
      </c>
      <c r="T1667" s="10">
        <v>72.900000000000006</v>
      </c>
      <c r="U1667" s="10">
        <v>22.23</v>
      </c>
      <c r="V1667" s="12">
        <v>5</v>
      </c>
      <c r="W1667" s="10">
        <v>28.5</v>
      </c>
      <c r="X1667" s="12">
        <v>5</v>
      </c>
      <c r="Y1667" s="10">
        <v>49.65</v>
      </c>
      <c r="Z1667" s="12">
        <v>5</v>
      </c>
      <c r="AA1667" s="10">
        <v>150</v>
      </c>
      <c r="AB1667" s="6">
        <v>6</v>
      </c>
      <c r="AD1667" s="2">
        <f t="shared" si="305"/>
        <v>0.96057345276711148</v>
      </c>
      <c r="AE1667" s="58">
        <f t="shared" si="306"/>
        <v>-0.3770472637891451</v>
      </c>
      <c r="AF1667" s="58">
        <f t="shared" si="307"/>
        <v>0.85666314655608622</v>
      </c>
      <c r="AG1667" s="57">
        <f t="shared" si="308"/>
        <v>-0.67189915942151979</v>
      </c>
      <c r="AH1667" s="59">
        <f t="shared" si="309"/>
        <v>1.9703252370789981</v>
      </c>
      <c r="AI1667" s="60">
        <f t="shared" si="310"/>
        <v>0.58733515447710571</v>
      </c>
    </row>
    <row r="1668" spans="2:35">
      <c r="B1668" s="11"/>
      <c r="E1668" s="27">
        <f t="shared" si="301"/>
        <v>5194606.0505867191</v>
      </c>
      <c r="F1668" s="27">
        <f t="shared" si="302"/>
        <v>10339877.134849947</v>
      </c>
      <c r="G1668" s="37">
        <f t="shared" si="303"/>
        <v>8299012.2846400877</v>
      </c>
      <c r="H1668" s="37">
        <f t="shared" si="304"/>
        <v>9231483.4389524516</v>
      </c>
      <c r="I1668" s="30"/>
      <c r="J1668" s="31"/>
      <c r="K1668" s="10">
        <f t="shared" si="311"/>
        <v>360.14249999999998</v>
      </c>
      <c r="L1668" s="10">
        <f t="shared" si="312"/>
        <v>360.29249999999996</v>
      </c>
      <c r="M1668" s="8">
        <v>43197</v>
      </c>
      <c r="N1668" s="16">
        <v>0.55277777777777781</v>
      </c>
      <c r="O1668" s="6">
        <v>357.9</v>
      </c>
      <c r="P1668" s="1">
        <v>7.8479999999999999</v>
      </c>
      <c r="Q1668" s="1">
        <v>2.3199999999999998</v>
      </c>
      <c r="R1668" s="1">
        <v>0.23</v>
      </c>
      <c r="S1668" s="10">
        <v>-1.9</v>
      </c>
      <c r="T1668" s="10">
        <v>72.510000000000005</v>
      </c>
      <c r="U1668" s="10">
        <v>21.72</v>
      </c>
      <c r="V1668" s="12">
        <v>5</v>
      </c>
      <c r="W1668" s="10">
        <v>28.5</v>
      </c>
      <c r="X1668" s="12">
        <v>5</v>
      </c>
      <c r="Y1668" s="10">
        <v>50.13</v>
      </c>
      <c r="Z1668" s="12">
        <v>5</v>
      </c>
      <c r="AA1668" s="10">
        <v>150</v>
      </c>
      <c r="AB1668" s="6">
        <v>6</v>
      </c>
      <c r="AD1668" s="2">
        <f t="shared" si="305"/>
        <v>1.6637994685205593</v>
      </c>
      <c r="AE1668" s="58">
        <f t="shared" si="306"/>
        <v>-0.37186424264434548</v>
      </c>
      <c r="AF1668" s="58">
        <f t="shared" si="307"/>
        <v>0.77276764449640523</v>
      </c>
      <c r="AG1668" s="57">
        <f t="shared" si="308"/>
        <v>-1.1195106996580138</v>
      </c>
      <c r="AH1668" s="59">
        <f t="shared" si="309"/>
        <v>1.79282093523166</v>
      </c>
      <c r="AI1668" s="60">
        <f t="shared" si="310"/>
        <v>0.30561798357586195</v>
      </c>
    </row>
    <row r="1669" spans="2:35">
      <c r="B1669" s="11"/>
      <c r="E1669" s="27">
        <f t="shared" si="301"/>
        <v>4797976.9244169882</v>
      </c>
      <c r="F1669" s="27">
        <f t="shared" si="302"/>
        <v>5908816.4698786167</v>
      </c>
      <c r="G1669" s="37">
        <f t="shared" si="303"/>
        <v>5754325.4611586537</v>
      </c>
      <c r="H1669" s="37">
        <f t="shared" si="304"/>
        <v>5432238.2869720506</v>
      </c>
      <c r="I1669" s="30"/>
      <c r="J1669" s="31"/>
      <c r="K1669" s="10">
        <f t="shared" si="311"/>
        <v>360.96749999999997</v>
      </c>
      <c r="L1669" s="10">
        <f t="shared" si="312"/>
        <v>361.11</v>
      </c>
      <c r="M1669" s="8">
        <v>43197</v>
      </c>
      <c r="N1669" s="16">
        <v>0.63472222222222219</v>
      </c>
      <c r="O1669" s="6">
        <v>357.9</v>
      </c>
      <c r="P1669" s="1">
        <v>7.8479999999999999</v>
      </c>
      <c r="Q1669" s="1">
        <v>2.44</v>
      </c>
      <c r="R1669" s="1">
        <v>0.74</v>
      </c>
      <c r="S1669" s="10">
        <v>-1.3</v>
      </c>
      <c r="T1669" s="10">
        <v>72.81</v>
      </c>
      <c r="U1669" s="10">
        <v>22.35</v>
      </c>
      <c r="V1669" s="12">
        <v>5</v>
      </c>
      <c r="W1669" s="10">
        <v>21</v>
      </c>
      <c r="X1669" s="12">
        <v>5</v>
      </c>
      <c r="Y1669" s="10">
        <v>49.68</v>
      </c>
      <c r="Z1669" s="12">
        <v>5</v>
      </c>
      <c r="AA1669" s="10">
        <v>142.5</v>
      </c>
      <c r="AB1669" s="6">
        <v>6</v>
      </c>
      <c r="AD1669" s="2">
        <f t="shared" si="305"/>
        <v>0.7021673199632299</v>
      </c>
      <c r="AE1669" s="58">
        <f t="shared" si="306"/>
        <v>-0.34855257914087145</v>
      </c>
      <c r="AF1669" s="58">
        <f t="shared" si="307"/>
        <v>0.89273823165653043</v>
      </c>
      <c r="AG1669" s="57">
        <f t="shared" si="308"/>
        <v>-0.4927586609773067</v>
      </c>
      <c r="AH1669" s="59">
        <f t="shared" si="309"/>
        <v>2.1782812852419347</v>
      </c>
      <c r="AI1669" s="60">
        <f t="shared" si="310"/>
        <v>0.85115290517403219</v>
      </c>
    </row>
    <row r="1670" spans="2:35">
      <c r="B1670" s="11"/>
      <c r="E1670" s="27">
        <f t="shared" si="301"/>
        <v>4929972.2504340252</v>
      </c>
      <c r="F1670" s="27">
        <f t="shared" si="302"/>
        <v>7268500.2456755619</v>
      </c>
      <c r="G1670" s="37">
        <f t="shared" si="303"/>
        <v>6528042.3566166218</v>
      </c>
      <c r="H1670" s="37">
        <f t="shared" si="304"/>
        <v>6548353.3688979801</v>
      </c>
      <c r="I1670" s="30"/>
      <c r="J1670" s="31"/>
      <c r="K1670" s="10">
        <f t="shared" si="311"/>
        <v>359.20500000000004</v>
      </c>
      <c r="L1670" s="10">
        <f t="shared" si="312"/>
        <v>359.35500000000002</v>
      </c>
      <c r="M1670" s="8">
        <v>43197</v>
      </c>
      <c r="N1670" s="16">
        <v>0.76874999999999993</v>
      </c>
      <c r="O1670" s="6">
        <v>357.9</v>
      </c>
      <c r="P1670" s="1">
        <v>7.8479999999999999</v>
      </c>
      <c r="Q1670" s="1">
        <v>2.4</v>
      </c>
      <c r="R1670" s="1">
        <v>0.51</v>
      </c>
      <c r="S1670" s="10">
        <v>-2.6</v>
      </c>
      <c r="T1670" s="10">
        <v>72.510000000000005</v>
      </c>
      <c r="U1670" s="10">
        <v>21.93</v>
      </c>
      <c r="V1670" s="12">
        <v>5</v>
      </c>
      <c r="W1670" s="10">
        <v>21</v>
      </c>
      <c r="X1670" s="12">
        <v>5</v>
      </c>
      <c r="Y1670" s="10">
        <v>49.74</v>
      </c>
      <c r="Z1670" s="12">
        <v>5</v>
      </c>
      <c r="AA1670" s="10">
        <v>150</v>
      </c>
      <c r="AB1670" s="6">
        <v>6</v>
      </c>
      <c r="AD1670" s="2">
        <f t="shared" si="305"/>
        <v>0.93644405706873579</v>
      </c>
      <c r="AE1670" s="58">
        <f t="shared" si="306"/>
        <v>-0.35606135477640877</v>
      </c>
      <c r="AF1670" s="58">
        <f t="shared" si="307"/>
        <v>0.84488188721891799</v>
      </c>
      <c r="AG1670" s="57">
        <f t="shared" si="308"/>
        <v>-0.73204000298140492</v>
      </c>
      <c r="AH1670" s="59">
        <f t="shared" si="309"/>
        <v>2.0277165293254029</v>
      </c>
      <c r="AI1670" s="60">
        <f t="shared" si="310"/>
        <v>0.61983226066607777</v>
      </c>
    </row>
    <row r="1671" spans="2:35">
      <c r="B1671" s="11"/>
      <c r="E1671" s="27">
        <f t="shared" si="301"/>
        <v>4716783.8337419424</v>
      </c>
      <c r="F1671" s="27">
        <f t="shared" si="302"/>
        <v>6606413.2369693974</v>
      </c>
      <c r="G1671" s="37">
        <f t="shared" si="303"/>
        <v>6038362.9165231958</v>
      </c>
      <c r="H1671" s="37">
        <f t="shared" si="304"/>
        <v>5966196.0769897355</v>
      </c>
      <c r="I1671" s="30"/>
      <c r="J1671" s="31"/>
      <c r="K1671" s="10">
        <f t="shared" si="311"/>
        <v>361.9425</v>
      </c>
      <c r="L1671" s="10">
        <f t="shared" si="312"/>
        <v>362.09249999999997</v>
      </c>
      <c r="M1671" s="8">
        <v>43197</v>
      </c>
      <c r="N1671" s="16">
        <v>0.81597222222222221</v>
      </c>
      <c r="O1671" s="6">
        <v>357.9</v>
      </c>
      <c r="P1671" s="1">
        <v>7.8479999999999999</v>
      </c>
      <c r="Q1671" s="1">
        <v>2.4700000000000002</v>
      </c>
      <c r="R1671" s="1">
        <v>0.61</v>
      </c>
      <c r="S1671" s="10">
        <v>-2.6</v>
      </c>
      <c r="T1671" s="10">
        <v>72.78</v>
      </c>
      <c r="U1671" s="10">
        <v>22.23</v>
      </c>
      <c r="V1671" s="12">
        <v>5</v>
      </c>
      <c r="W1671" s="10">
        <v>28.5</v>
      </c>
      <c r="X1671" s="12">
        <v>5</v>
      </c>
      <c r="Y1671" s="10">
        <v>49.98</v>
      </c>
      <c r="Z1671" s="12">
        <v>5</v>
      </c>
      <c r="AA1671" s="10">
        <v>150</v>
      </c>
      <c r="AB1671" s="6">
        <v>6</v>
      </c>
      <c r="AD1671" s="2">
        <f t="shared" si="305"/>
        <v>0.81646963351432977</v>
      </c>
      <c r="AE1671" s="58">
        <f t="shared" si="306"/>
        <v>-0.3433033361749076</v>
      </c>
      <c r="AF1671" s="58">
        <f t="shared" si="307"/>
        <v>0.85808225406655425</v>
      </c>
      <c r="AG1671" s="57">
        <f t="shared" si="308"/>
        <v>-0.66471079546375633</v>
      </c>
      <c r="AH1671" s="59">
        <f t="shared" si="309"/>
        <v>2.1194631675443891</v>
      </c>
      <c r="AI1671" s="60">
        <f t="shared" si="310"/>
        <v>0.72996311291732019</v>
      </c>
    </row>
    <row r="1672" spans="2:35">
      <c r="B1672" s="11"/>
      <c r="E1672" s="27">
        <f t="shared" si="301"/>
        <v>4613531.472831551</v>
      </c>
      <c r="F1672" s="27">
        <f t="shared" si="302"/>
        <v>8574535.4879046753</v>
      </c>
      <c r="G1672" s="37">
        <f t="shared" si="303"/>
        <v>6786430.8552473616</v>
      </c>
      <c r="H1672" s="37">
        <f t="shared" si="304"/>
        <v>7562952.2882173155</v>
      </c>
      <c r="I1672" s="30"/>
      <c r="J1672" s="31"/>
      <c r="K1672" s="10">
        <f t="shared" si="311"/>
        <v>360.74250000000001</v>
      </c>
      <c r="L1672" s="10">
        <f t="shared" si="312"/>
        <v>360.89249999999998</v>
      </c>
      <c r="M1672" s="8">
        <v>43197</v>
      </c>
      <c r="N1672" s="16">
        <v>0.92222222222222217</v>
      </c>
      <c r="O1672" s="6">
        <v>357.9</v>
      </c>
      <c r="P1672" s="1">
        <v>7.8479999999999999</v>
      </c>
      <c r="Q1672" s="1">
        <v>2.52</v>
      </c>
      <c r="R1672" s="1">
        <v>0.37</v>
      </c>
      <c r="S1672" s="10">
        <v>-5.7</v>
      </c>
      <c r="T1672" s="10">
        <v>72.900000000000006</v>
      </c>
      <c r="U1672" s="10">
        <v>22.41</v>
      </c>
      <c r="V1672" s="12">
        <v>5</v>
      </c>
      <c r="W1672" s="10">
        <v>28.5</v>
      </c>
      <c r="X1672" s="12">
        <v>5</v>
      </c>
      <c r="Y1672" s="10">
        <v>49.56</v>
      </c>
      <c r="Z1672" s="12">
        <v>5</v>
      </c>
      <c r="AA1672" s="10">
        <v>150</v>
      </c>
      <c r="AB1672" s="6">
        <v>6</v>
      </c>
      <c r="AD1672" s="2">
        <f t="shared" si="305"/>
        <v>1.1816945518638056</v>
      </c>
      <c r="AE1672" s="58">
        <f t="shared" si="306"/>
        <v>-0.33522559743968627</v>
      </c>
      <c r="AF1672" s="58">
        <f t="shared" si="307"/>
        <v>0.79141635285525214</v>
      </c>
      <c r="AG1672" s="57">
        <f t="shared" si="308"/>
        <v>-1.0159498024964002</v>
      </c>
      <c r="AH1672" s="59">
        <f t="shared" si="309"/>
        <v>1.9943692091952354</v>
      </c>
      <c r="AI1672" s="60">
        <f t="shared" si="310"/>
        <v>0.48006130824375298</v>
      </c>
    </row>
    <row r="1673" spans="2:35">
      <c r="B1673" s="11"/>
      <c r="E1673" s="27">
        <f t="shared" si="301"/>
        <v>5186284.7790823262</v>
      </c>
      <c r="F1673" s="27">
        <f t="shared" si="302"/>
        <v>7279771.1435394203</v>
      </c>
      <c r="G1673" s="37">
        <f t="shared" si="303"/>
        <v>6731436.335839496</v>
      </c>
      <c r="H1673" s="37">
        <f t="shared" si="304"/>
        <v>6606103.1688307887</v>
      </c>
      <c r="I1673" s="30"/>
      <c r="J1673" s="31"/>
      <c r="K1673" s="10">
        <f t="shared" si="311"/>
        <v>361.63500000000005</v>
      </c>
      <c r="L1673" s="10">
        <f t="shared" si="312"/>
        <v>361.78200000000004</v>
      </c>
      <c r="M1673" s="8">
        <v>43197</v>
      </c>
      <c r="N1673" s="16">
        <v>0.95277777777777783</v>
      </c>
      <c r="O1673" s="6">
        <v>357.9</v>
      </c>
      <c r="P1673" s="1">
        <v>7.8479999999999999</v>
      </c>
      <c r="Q1673" s="1">
        <v>2.34</v>
      </c>
      <c r="R1673" s="1">
        <v>0.52</v>
      </c>
      <c r="S1673" s="10">
        <v>-6.4</v>
      </c>
      <c r="T1673" s="10">
        <v>73.05</v>
      </c>
      <c r="U1673" s="10">
        <v>22.23</v>
      </c>
      <c r="V1673" s="12">
        <v>5</v>
      </c>
      <c r="W1673" s="10">
        <v>30</v>
      </c>
      <c r="X1673" s="12">
        <v>5</v>
      </c>
      <c r="Y1673" s="10">
        <v>49.92</v>
      </c>
      <c r="Z1673" s="12">
        <v>5</v>
      </c>
      <c r="AA1673" s="10">
        <v>147</v>
      </c>
      <c r="AB1673" s="6">
        <v>6</v>
      </c>
      <c r="AD1673" s="2">
        <f t="shared" si="305"/>
        <v>0.91776571635886262</v>
      </c>
      <c r="AE1673" s="58">
        <f t="shared" si="306"/>
        <v>-0.36857602416971236</v>
      </c>
      <c r="AF1673" s="58">
        <f t="shared" si="307"/>
        <v>0.85740324303384075</v>
      </c>
      <c r="AG1673" s="57">
        <f t="shared" si="308"/>
        <v>-0.66814878150977419</v>
      </c>
      <c r="AH1673" s="59">
        <f t="shared" si="309"/>
        <v>2.0063235886991873</v>
      </c>
      <c r="AI1673" s="60">
        <f t="shared" si="310"/>
        <v>0.62275643205880715</v>
      </c>
    </row>
    <row r="1674" spans="2:35">
      <c r="B1674" s="11"/>
      <c r="E1674" s="27">
        <f t="shared" ref="E1674:E1737" si="313">IF(ISNUMBER((2*Q1674*1000-O1674*P1674*$C$3-2*Q1674*1000*SQRT(1-O1674*P1674*$C$3/(Q1674*1000)-(O1674*P1674*$C$3/(2*Q1674*1000))^2*TAN(S1674*PI()/180)^2))/((O1674*10^-6)^2*$C$2)),(2*Q1674*1000-O1674*P1674*$C$3-2*Q1674*1000*SQRT(1-O1674*P1674*$C$3/(Q1674*1000)-(O1674*P1674*$C$3/(2*Q1674*1000))^2*TAN(S1674*PI()/180)^2))/((O1674*10^-6)^2*$C$2),#N/A)</f>
        <v>4838470.2468825625</v>
      </c>
      <c r="F1674" s="27">
        <f t="shared" ref="F1674:F1737" si="314">IF(ISNUMBER((2*R1674*1000+O1674*P1674*$C$3-2*R1674*1000*SQRT(1+O1674*P1674*$C$3/(R1674*1000)-(O1674*P1674*$C$3)^2*TAN(S1674*PI()/180)^2/(4*(R1674*1000)^2)))/((O1674*10^-6)^2*$C$2)),(2*R1674*1000+O1674*P1674*$C$3-2*R1674*1000*SQRT(1+O1674*P1674*$C$3/(R1674*1000)-(O1674*P1674*$C$3)^2*TAN(S1674*PI()/180)^2/(4*(R1674*1000)^2)))/((O1674*10^-6)^2*$C$2),#N/A)</f>
        <v>7684072.3987047002</v>
      </c>
      <c r="G1674" s="37">
        <f t="shared" ref="G1674:G1737" si="315">IF(ISNUMBER((2*AH1674*1000-O1674*P1674*$C$3-2*AH1674*1000*SQRT(1-O1674*P1674*$C$3/(AH1674*1000)-(O1674*P1674*$C$3/(2*AH1674*1000))^2*TAN(S1674*PI()/180)^2))/((O1674*10^-6)^2*$C$2)),(2*AH1674*1000-O1674*P1674*$C$3-2*AH1674*1000*SQRT(1-O1674*P1674*$C$3/(AH1674*1000)-(O1674*P1674*$C$3/(2*AH1674*1000))^2*TAN(S1674*PI()/180)^2))/((O1674*10^-6)^2*$C$2),#N/A)</f>
        <v>6630564.97828322</v>
      </c>
      <c r="H1674" s="37">
        <f t="shared" ref="H1674:H1737" si="316">IF(ISNUMBER((2*AI1674*1000+O1674*P1674*$C$3-2*AI1674*1000*SQRT(1+O1674*P1674*$C$3/(AI1674*1000)-(O1674*P1674*$C$3)^2*TAN(S1674*PI()/180)^2/(4*(AI1674*1000)^2)))/((O1674*10^-6)^2*$C$2)),(2*AI1674*1000+O1674*P1674*$C$3-2*AI1674*1000*SQRT(1+O1674*P1674*$C$3/(AI1674*1000)-(O1674*P1674*$C$3)^2*TAN(S1674*PI()/180)^2/(4*(AI1674*1000)^2)))/((O1674*10^-6)^2*$C$2),#N/A)</f>
        <v>6860399.3401663229</v>
      </c>
      <c r="I1674" s="30"/>
      <c r="J1674" s="31"/>
      <c r="K1674" s="10">
        <f t="shared" si="311"/>
        <v>362.28</v>
      </c>
      <c r="L1674" s="10">
        <f t="shared" si="312"/>
        <v>362.43599999999998</v>
      </c>
      <c r="M1674" s="8">
        <v>43197</v>
      </c>
      <c r="N1674" s="16">
        <v>0.95416666666666661</v>
      </c>
      <c r="O1674" s="6">
        <v>357.9</v>
      </c>
      <c r="P1674" s="1">
        <v>7.8479999999999999</v>
      </c>
      <c r="Q1674" s="1">
        <v>2.4500000000000002</v>
      </c>
      <c r="R1674" s="1">
        <v>0.47</v>
      </c>
      <c r="S1674" s="10">
        <v>-6.9</v>
      </c>
      <c r="T1674" s="10">
        <v>73.08</v>
      </c>
      <c r="U1674" s="10">
        <v>21.69</v>
      </c>
      <c r="V1674" s="12">
        <v>5</v>
      </c>
      <c r="W1674" s="10">
        <v>30</v>
      </c>
      <c r="X1674" s="12">
        <v>5</v>
      </c>
      <c r="Y1674" s="10">
        <v>50.58</v>
      </c>
      <c r="Z1674" s="12">
        <v>5</v>
      </c>
      <c r="AA1674" s="10">
        <v>156</v>
      </c>
      <c r="AB1674" s="6">
        <v>6</v>
      </c>
      <c r="AD1674" s="2">
        <f t="shared" ref="AD1674:AD1737" si="317">SQRT(1+O1674*P1674*$C$3/(R1674*1000)-1/4*(O1674*P1674*$C$3/(R1674*1000))^2*TAN(S1674*PI()/180)^2)-1</f>
        <v>0.98881773678786899</v>
      </c>
      <c r="AE1674" s="58">
        <f t="shared" ref="AE1674:AE1737" si="318">SQRT(1-O1674*P1674*$C$3/(Q1674*1000)-1/4*(O1674*P1674*$C$3/(Q1674*1000))^2*TAN(S1674*PI()/180)^2)-1</f>
        <v>-0.34764066516573522</v>
      </c>
      <c r="AF1674" s="58">
        <f t="shared" ref="AF1674:AF1737" si="319">(O1674*P1674*$C$3-SQRT((O1674*P1674*$C$3)^2+4*Q1674*1000*R1674*1000*10^(-$AI$2/10)*AD1674*AE1674))/(2*R1674*1000*10^(-$AI$2/10)*AD1674)</f>
        <v>0.82673641505553441</v>
      </c>
      <c r="AG1674" s="57">
        <f t="shared" ref="AG1674:AG1737" si="320">IF(ISNUMBER(AF1674),IF(AF1674&lt;=1,10*LOG10(AF1674),0),"")</f>
        <v>-0.82632932688697325</v>
      </c>
      <c r="AH1674" s="59">
        <f t="shared" ref="AH1674:AH1737" si="321">IF(ISNUMBER(AG1674),Q1674*10^(AG1674/10),#N/A)</f>
        <v>2.0255042168860591</v>
      </c>
      <c r="AI1674" s="60">
        <f t="shared" ref="AI1674:AI1737" si="322">IF(ISNUMBER(AG1674),R1674*10^((-AG1674+$AI$2)/10),#N/A)</f>
        <v>0.58375523818142472</v>
      </c>
    </row>
    <row r="1675" spans="2:35">
      <c r="B1675" s="11"/>
      <c r="E1675" s="27">
        <f t="shared" si="313"/>
        <v>5326477.1254998352</v>
      </c>
      <c r="F1675" s="27">
        <f t="shared" si="314"/>
        <v>6994248.2114424994</v>
      </c>
      <c r="G1675" s="37">
        <f t="shared" si="315"/>
        <v>6679238.41196662</v>
      </c>
      <c r="H1675" s="37">
        <f t="shared" si="316"/>
        <v>6407083.6659954125</v>
      </c>
      <c r="I1675" s="30"/>
      <c r="J1675" s="31"/>
      <c r="K1675" s="10">
        <f t="shared" ref="K1675:K1738" si="323">U1675*V1675+W1675*X1675/1000+Y1675*Z1675+AA1675/1000*(AB1675-1)</f>
        <v>358.8</v>
      </c>
      <c r="L1675" s="10">
        <f t="shared" ref="L1675:L1738" si="324">U1675*V1675+W1675*X1675/1000+Y1675*Z1675+AA1675/1000*AB1675</f>
        <v>358.95</v>
      </c>
      <c r="M1675" s="8">
        <v>43198</v>
      </c>
      <c r="N1675" s="16">
        <v>0.24930555555555556</v>
      </c>
      <c r="O1675" s="6">
        <v>357.9</v>
      </c>
      <c r="P1675" s="1">
        <v>7.8479999999999999</v>
      </c>
      <c r="Q1675" s="1">
        <v>2.2999999999999998</v>
      </c>
      <c r="R1675" s="1">
        <v>0.56000000000000005</v>
      </c>
      <c r="S1675" s="10">
        <v>-6.2</v>
      </c>
      <c r="T1675" s="10">
        <v>72.540000000000006</v>
      </c>
      <c r="U1675" s="10">
        <v>21.78</v>
      </c>
      <c r="V1675" s="12">
        <v>5</v>
      </c>
      <c r="W1675" s="10">
        <v>30</v>
      </c>
      <c r="X1675" s="12">
        <v>5</v>
      </c>
      <c r="Y1675" s="10">
        <v>49.8</v>
      </c>
      <c r="Z1675" s="12">
        <v>5</v>
      </c>
      <c r="AA1675" s="10">
        <v>150</v>
      </c>
      <c r="AB1675" s="6">
        <v>6</v>
      </c>
      <c r="AD1675" s="2">
        <f t="shared" si="317"/>
        <v>0.86796693941611847</v>
      </c>
      <c r="AE1675" s="58">
        <f t="shared" si="318"/>
        <v>-0.3768696355001756</v>
      </c>
      <c r="AF1675" s="58">
        <f t="shared" si="319"/>
        <v>0.87563654843247141</v>
      </c>
      <c r="AG1675" s="57">
        <f t="shared" si="320"/>
        <v>-0.5767611959008041</v>
      </c>
      <c r="AH1675" s="59">
        <f t="shared" si="321"/>
        <v>2.0139640613946841</v>
      </c>
      <c r="AI1675" s="60">
        <f t="shared" si="322"/>
        <v>0.65669566073220409</v>
      </c>
    </row>
    <row r="1676" spans="2:35">
      <c r="B1676" s="11"/>
      <c r="E1676" s="27">
        <f t="shared" si="313"/>
        <v>4956373.6636508452</v>
      </c>
      <c r="F1676" s="27">
        <f t="shared" si="314"/>
        <v>7006345.6814106926</v>
      </c>
      <c r="G1676" s="37">
        <f t="shared" si="315"/>
        <v>6412652.5730707431</v>
      </c>
      <c r="H1676" s="37">
        <f t="shared" si="316"/>
        <v>6334256.7412608517</v>
      </c>
      <c r="I1676" s="30"/>
      <c r="J1676" s="31"/>
      <c r="K1676" s="10">
        <f t="shared" si="323"/>
        <v>358.82249999999999</v>
      </c>
      <c r="L1676" s="10">
        <f t="shared" si="324"/>
        <v>358.97700000000003</v>
      </c>
      <c r="M1676" s="8">
        <v>43198</v>
      </c>
      <c r="N1676" s="16">
        <v>0.25486111111111109</v>
      </c>
      <c r="O1676" s="6">
        <v>357.9</v>
      </c>
      <c r="P1676" s="1">
        <v>7.8479999999999999</v>
      </c>
      <c r="Q1676" s="1">
        <v>2.41</v>
      </c>
      <c r="R1676" s="1">
        <v>0.56000000000000005</v>
      </c>
      <c r="S1676" s="10">
        <v>-6.6</v>
      </c>
      <c r="T1676" s="10">
        <v>72.540000000000006</v>
      </c>
      <c r="U1676" s="10">
        <v>22.02</v>
      </c>
      <c r="V1676" s="12">
        <v>5</v>
      </c>
      <c r="W1676" s="10">
        <v>30</v>
      </c>
      <c r="X1676" s="12">
        <v>5</v>
      </c>
      <c r="Y1676" s="10">
        <v>49.56</v>
      </c>
      <c r="Z1676" s="12">
        <v>5</v>
      </c>
      <c r="AA1676" s="10">
        <v>154.5</v>
      </c>
      <c r="AB1676" s="6">
        <v>6</v>
      </c>
      <c r="AD1676" s="2">
        <f t="shared" si="317"/>
        <v>0.86729936875084235</v>
      </c>
      <c r="AE1676" s="58">
        <f t="shared" si="318"/>
        <v>-0.35492245464494299</v>
      </c>
      <c r="AF1676" s="58">
        <f t="shared" si="319"/>
        <v>0.85562664808738342</v>
      </c>
      <c r="AG1676" s="57">
        <f t="shared" si="320"/>
        <v>-0.67715697993587687</v>
      </c>
      <c r="AH1676" s="59">
        <f t="shared" si="321"/>
        <v>2.0620602218905946</v>
      </c>
      <c r="AI1676" s="60">
        <f t="shared" si="322"/>
        <v>0.67205331089150711</v>
      </c>
    </row>
    <row r="1677" spans="2:35">
      <c r="B1677" s="11"/>
      <c r="E1677" s="27">
        <f t="shared" si="313"/>
        <v>4738658.8277717475</v>
      </c>
      <c r="F1677" s="27">
        <f t="shared" si="314"/>
        <v>7333953.8996480759</v>
      </c>
      <c r="G1677" s="37">
        <f t="shared" si="315"/>
        <v>6391911.6371649029</v>
      </c>
      <c r="H1677" s="37">
        <f t="shared" si="316"/>
        <v>6561824.9165734528</v>
      </c>
      <c r="I1677" s="30"/>
      <c r="J1677" s="31"/>
      <c r="K1677" s="10">
        <f t="shared" si="323"/>
        <v>358.48500000000001</v>
      </c>
      <c r="L1677" s="10">
        <f t="shared" si="324"/>
        <v>358.63800000000003</v>
      </c>
      <c r="M1677" s="8">
        <v>43197</v>
      </c>
      <c r="N1677" s="16">
        <v>0.54583333333333328</v>
      </c>
      <c r="O1677" s="6">
        <v>357.75</v>
      </c>
      <c r="P1677" s="1">
        <v>7.8479999999999999</v>
      </c>
      <c r="Q1677" s="1">
        <v>2.46</v>
      </c>
      <c r="R1677" s="1">
        <v>0.5</v>
      </c>
      <c r="S1677" s="10">
        <v>-1.6</v>
      </c>
      <c r="T1677" s="10">
        <v>72.239999999999995</v>
      </c>
      <c r="U1677" s="10">
        <v>22.26</v>
      </c>
      <c r="V1677" s="12">
        <v>5</v>
      </c>
      <c r="W1677" s="10">
        <v>24</v>
      </c>
      <c r="X1677" s="12">
        <v>5</v>
      </c>
      <c r="Y1677" s="10">
        <v>49.26</v>
      </c>
      <c r="Z1677" s="12">
        <v>5</v>
      </c>
      <c r="AA1677" s="10">
        <v>153</v>
      </c>
      <c r="AB1677" s="6">
        <v>6</v>
      </c>
      <c r="AD1677" s="2">
        <f t="shared" si="317"/>
        <v>0.95091886548453597</v>
      </c>
      <c r="AE1677" s="58">
        <f t="shared" si="318"/>
        <v>-0.34480414960571082</v>
      </c>
      <c r="AF1677" s="58">
        <f t="shared" si="319"/>
        <v>0.83321869220845124</v>
      </c>
      <c r="AG1677" s="57">
        <f t="shared" si="320"/>
        <v>-0.79240995767106659</v>
      </c>
      <c r="AH1677" s="59">
        <f t="shared" si="321"/>
        <v>2.0497179828327905</v>
      </c>
      <c r="AI1677" s="60">
        <f t="shared" si="322"/>
        <v>0.61618482714691514</v>
      </c>
    </row>
    <row r="1678" spans="2:35">
      <c r="B1678" s="11"/>
      <c r="E1678" s="27">
        <f t="shared" si="313"/>
        <v>5230549.3242805973</v>
      </c>
      <c r="F1678" s="27">
        <f t="shared" si="314"/>
        <v>7338569.886097217</v>
      </c>
      <c r="G1678" s="37">
        <f t="shared" si="315"/>
        <v>6805469.1335021267</v>
      </c>
      <c r="H1678" s="37">
        <f t="shared" si="316"/>
        <v>6670418.0119090825</v>
      </c>
      <c r="I1678" s="30"/>
      <c r="J1678" s="31"/>
      <c r="K1678" s="10">
        <f t="shared" si="323"/>
        <v>357.26249999999999</v>
      </c>
      <c r="L1678" s="10">
        <f t="shared" si="324"/>
        <v>357.40799999999996</v>
      </c>
      <c r="M1678" s="8">
        <v>43197</v>
      </c>
      <c r="N1678" s="16">
        <v>0.55972222222222223</v>
      </c>
      <c r="O1678" s="6">
        <v>357.75</v>
      </c>
      <c r="P1678" s="1">
        <v>7.8479999999999999</v>
      </c>
      <c r="Q1678" s="1">
        <v>2.31</v>
      </c>
      <c r="R1678" s="1">
        <v>0.5</v>
      </c>
      <c r="S1678" s="10">
        <v>-2.1</v>
      </c>
      <c r="T1678" s="10">
        <v>72.36</v>
      </c>
      <c r="U1678" s="10">
        <v>22.14</v>
      </c>
      <c r="V1678" s="12">
        <v>5</v>
      </c>
      <c r="W1678" s="10">
        <v>27</v>
      </c>
      <c r="X1678" s="12">
        <v>5</v>
      </c>
      <c r="Y1678" s="10">
        <v>49.14</v>
      </c>
      <c r="Z1678" s="12">
        <v>5</v>
      </c>
      <c r="AA1678" s="10">
        <v>145.5</v>
      </c>
      <c r="AB1678" s="6">
        <v>6</v>
      </c>
      <c r="AD1678" s="2">
        <f t="shared" si="317"/>
        <v>0.95063381543043812</v>
      </c>
      <c r="AE1678" s="58">
        <f t="shared" si="318"/>
        <v>-0.37376883720791942</v>
      </c>
      <c r="AF1678" s="58">
        <f t="shared" si="319"/>
        <v>0.85751356549682933</v>
      </c>
      <c r="AG1678" s="57">
        <f t="shared" si="320"/>
        <v>-0.6675900087840807</v>
      </c>
      <c r="AH1678" s="59">
        <f t="shared" si="321"/>
        <v>1.9808563362976757</v>
      </c>
      <c r="AI1678" s="60">
        <f t="shared" si="322"/>
        <v>0.59872722309247439</v>
      </c>
    </row>
    <row r="1679" spans="2:35">
      <c r="B1679" s="11"/>
      <c r="E1679" s="27">
        <f t="shared" si="313"/>
        <v>4974371.8815903356</v>
      </c>
      <c r="F1679" s="27">
        <f t="shared" si="314"/>
        <v>7217809.9348539999</v>
      </c>
      <c r="G1679" s="37">
        <f t="shared" si="315"/>
        <v>6537593.3002719954</v>
      </c>
      <c r="H1679" s="37">
        <f t="shared" si="316"/>
        <v>6514668.9907255061</v>
      </c>
      <c r="I1679" s="30"/>
      <c r="J1679" s="31"/>
      <c r="K1679" s="10">
        <f t="shared" si="323"/>
        <v>361.65749999999997</v>
      </c>
      <c r="L1679" s="10">
        <f t="shared" si="324"/>
        <v>361.81049999999999</v>
      </c>
      <c r="M1679" s="8">
        <v>43197</v>
      </c>
      <c r="N1679" s="16">
        <v>0.8618055555555556</v>
      </c>
      <c r="O1679" s="6">
        <v>357.75</v>
      </c>
      <c r="P1679" s="1">
        <v>7.8479999999999999</v>
      </c>
      <c r="Q1679" s="1">
        <v>2.39</v>
      </c>
      <c r="R1679" s="1">
        <v>0.52</v>
      </c>
      <c r="S1679" s="10">
        <v>-3.9</v>
      </c>
      <c r="T1679" s="10">
        <v>72.63</v>
      </c>
      <c r="U1679" s="10">
        <v>22.47</v>
      </c>
      <c r="V1679" s="12">
        <v>5</v>
      </c>
      <c r="W1679" s="10">
        <v>28.5</v>
      </c>
      <c r="X1679" s="12">
        <v>5</v>
      </c>
      <c r="Y1679" s="10">
        <v>49.68</v>
      </c>
      <c r="Z1679" s="12">
        <v>5</v>
      </c>
      <c r="AA1679" s="10">
        <v>153</v>
      </c>
      <c r="AB1679" s="6">
        <v>6</v>
      </c>
      <c r="AD1679" s="2">
        <f t="shared" si="317"/>
        <v>0.92124142275071086</v>
      </c>
      <c r="AE1679" s="58">
        <f t="shared" si="318"/>
        <v>-0.35794819150605184</v>
      </c>
      <c r="AF1679" s="58">
        <f t="shared" si="319"/>
        <v>0.84889174486530861</v>
      </c>
      <c r="AG1679" s="57">
        <f t="shared" si="320"/>
        <v>-0.71147689738711195</v>
      </c>
      <c r="AH1679" s="59">
        <f t="shared" si="321"/>
        <v>2.0288512702280874</v>
      </c>
      <c r="AI1679" s="60">
        <f t="shared" si="322"/>
        <v>0.6290005618468183</v>
      </c>
    </row>
    <row r="1680" spans="2:35">
      <c r="B1680" s="11"/>
      <c r="E1680" s="27">
        <f t="shared" si="313"/>
        <v>5057159.6170529425</v>
      </c>
      <c r="F1680" s="27">
        <f t="shared" si="314"/>
        <v>7765233.5358688422</v>
      </c>
      <c r="G1680" s="37">
        <f t="shared" si="315"/>
        <v>6868010.0582364453</v>
      </c>
      <c r="H1680" s="37">
        <f t="shared" si="316"/>
        <v>6973876.5371653661</v>
      </c>
      <c r="I1680" s="30"/>
      <c r="J1680" s="31"/>
      <c r="K1680" s="10">
        <f t="shared" si="323"/>
        <v>358.62</v>
      </c>
      <c r="L1680" s="10">
        <f t="shared" si="324"/>
        <v>358.76549999999997</v>
      </c>
      <c r="M1680" s="8">
        <v>43197</v>
      </c>
      <c r="N1680" s="16">
        <v>0.98402777777777783</v>
      </c>
      <c r="O1680" s="6">
        <v>357.75</v>
      </c>
      <c r="P1680" s="1">
        <v>7.8479999999999999</v>
      </c>
      <c r="Q1680" s="1">
        <v>2.38</v>
      </c>
      <c r="R1680" s="1">
        <v>0.46</v>
      </c>
      <c r="S1680" s="10">
        <v>-6.8</v>
      </c>
      <c r="T1680" s="10">
        <v>72.36</v>
      </c>
      <c r="U1680" s="10">
        <v>21.51</v>
      </c>
      <c r="V1680" s="12">
        <v>5</v>
      </c>
      <c r="W1680" s="10">
        <v>28.5</v>
      </c>
      <c r="X1680" s="12">
        <v>5</v>
      </c>
      <c r="Y1680" s="10">
        <v>50.04</v>
      </c>
      <c r="Z1680" s="12">
        <v>5</v>
      </c>
      <c r="AA1680" s="10">
        <v>145.5</v>
      </c>
      <c r="AB1680" s="6">
        <v>6</v>
      </c>
      <c r="AD1680" s="2">
        <f t="shared" si="317"/>
        <v>1.004658851665361</v>
      </c>
      <c r="AE1680" s="58">
        <f t="shared" si="318"/>
        <v>-0.36052620362635102</v>
      </c>
      <c r="AF1680" s="58">
        <f t="shared" si="319"/>
        <v>0.83449055143456097</v>
      </c>
      <c r="AG1680" s="57">
        <f t="shared" si="320"/>
        <v>-0.78578576280196211</v>
      </c>
      <c r="AH1680" s="59">
        <f t="shared" si="321"/>
        <v>1.986087512414255</v>
      </c>
      <c r="AI1680" s="60">
        <f t="shared" si="322"/>
        <v>0.5660260355918002</v>
      </c>
    </row>
    <row r="1681" spans="2:35">
      <c r="B1681" s="11"/>
      <c r="E1681" s="27">
        <f t="shared" si="313"/>
        <v>5416599.1818554988</v>
      </c>
      <c r="F1681" s="27">
        <f t="shared" si="314"/>
        <v>7685673.9635929102</v>
      </c>
      <c r="G1681" s="37">
        <f t="shared" si="315"/>
        <v>7124307.5568267051</v>
      </c>
      <c r="H1681" s="37">
        <f t="shared" si="316"/>
        <v>6985077.6946960352</v>
      </c>
      <c r="I1681" s="30"/>
      <c r="J1681" s="31"/>
      <c r="K1681" s="10">
        <f t="shared" si="323"/>
        <v>358.65749999999997</v>
      </c>
      <c r="L1681" s="10">
        <f t="shared" si="324"/>
        <v>358.80899999999997</v>
      </c>
      <c r="M1681" s="8">
        <v>43198</v>
      </c>
      <c r="N1681" s="16">
        <v>0.26458333333333334</v>
      </c>
      <c r="O1681" s="6">
        <v>357.75</v>
      </c>
      <c r="P1681" s="1">
        <v>7.8479999999999999</v>
      </c>
      <c r="Q1681" s="1">
        <v>2.2799999999999998</v>
      </c>
      <c r="R1681" s="1">
        <v>0.47</v>
      </c>
      <c r="S1681" s="10">
        <v>-6.9</v>
      </c>
      <c r="T1681" s="10">
        <v>72.540000000000006</v>
      </c>
      <c r="U1681" s="10">
        <v>22.08</v>
      </c>
      <c r="V1681" s="12">
        <v>5</v>
      </c>
      <c r="W1681" s="10">
        <v>30</v>
      </c>
      <c r="X1681" s="12">
        <v>5</v>
      </c>
      <c r="Y1681" s="10">
        <v>49.47</v>
      </c>
      <c r="Z1681" s="12">
        <v>5</v>
      </c>
      <c r="AA1681" s="10">
        <v>151.5</v>
      </c>
      <c r="AB1681" s="6">
        <v>6</v>
      </c>
      <c r="AD1681" s="2">
        <f t="shared" si="317"/>
        <v>0.98850975457734847</v>
      </c>
      <c r="AE1681" s="58">
        <f t="shared" si="318"/>
        <v>-0.38120638731998591</v>
      </c>
      <c r="AF1681" s="58">
        <f t="shared" si="319"/>
        <v>0.85444584338637863</v>
      </c>
      <c r="AG1681" s="57">
        <f t="shared" si="320"/>
        <v>-0.68315458588428757</v>
      </c>
      <c r="AH1681" s="59">
        <f t="shared" si="321"/>
        <v>1.9481365229209429</v>
      </c>
      <c r="AI1681" s="60">
        <f t="shared" si="322"/>
        <v>0.56482422685947187</v>
      </c>
    </row>
    <row r="1682" spans="2:35">
      <c r="B1682" s="11"/>
      <c r="E1682" s="27">
        <f t="shared" si="313"/>
        <v>5202471.2085980801</v>
      </c>
      <c r="F1682" s="27">
        <f t="shared" si="314"/>
        <v>7359371.6290410049</v>
      </c>
      <c r="G1682" s="37">
        <f t="shared" si="315"/>
        <v>6776985.8378728302</v>
      </c>
      <c r="H1682" s="37">
        <f t="shared" si="316"/>
        <v>6667909.9661201285</v>
      </c>
      <c r="I1682" s="30"/>
      <c r="J1682" s="31"/>
      <c r="K1682" s="10">
        <f t="shared" si="323"/>
        <v>358.8075</v>
      </c>
      <c r="L1682" s="10">
        <f t="shared" si="324"/>
        <v>358.98750000000001</v>
      </c>
      <c r="M1682" s="8">
        <v>43198</v>
      </c>
      <c r="N1682" s="16">
        <v>0.30486111111111108</v>
      </c>
      <c r="O1682" s="6">
        <v>357.75</v>
      </c>
      <c r="P1682" s="1">
        <v>7.8479999999999999</v>
      </c>
      <c r="Q1682" s="1">
        <v>2.35</v>
      </c>
      <c r="R1682" s="1">
        <v>0.52</v>
      </c>
      <c r="S1682" s="10">
        <v>-8.5</v>
      </c>
      <c r="T1682" s="10">
        <v>72.599999999999994</v>
      </c>
      <c r="U1682" s="10">
        <v>22.62</v>
      </c>
      <c r="V1682" s="12">
        <v>5</v>
      </c>
      <c r="W1682" s="10">
        <v>31.5</v>
      </c>
      <c r="X1682" s="12">
        <v>5</v>
      </c>
      <c r="Y1682" s="10">
        <v>48.93</v>
      </c>
      <c r="Z1682" s="12">
        <v>5</v>
      </c>
      <c r="AA1682" s="10">
        <v>180</v>
      </c>
      <c r="AB1682" s="6">
        <v>6</v>
      </c>
      <c r="AD1682" s="2">
        <f t="shared" si="317"/>
        <v>0.91283581703032857</v>
      </c>
      <c r="AE1682" s="58">
        <f t="shared" si="318"/>
        <v>-0.36703789911588669</v>
      </c>
      <c r="AF1682" s="58">
        <f t="shared" si="319"/>
        <v>0.85534545569154485</v>
      </c>
      <c r="AG1682" s="57">
        <f t="shared" si="320"/>
        <v>-0.67858447611416783</v>
      </c>
      <c r="AH1682" s="59">
        <f t="shared" si="321"/>
        <v>2.0100618208751304</v>
      </c>
      <c r="AI1682" s="60">
        <f t="shared" si="322"/>
        <v>0.6242546574772001</v>
      </c>
    </row>
    <row r="1683" spans="2:35">
      <c r="B1683" s="11"/>
      <c r="E1683" s="27">
        <f t="shared" si="313"/>
        <v>5499144.8015249856</v>
      </c>
      <c r="F1683" s="27">
        <f t="shared" si="314"/>
        <v>7359371.6290410049</v>
      </c>
      <c r="G1683" s="37">
        <f t="shared" si="315"/>
        <v>6994808.1121191466</v>
      </c>
      <c r="H1683" s="37">
        <f t="shared" si="316"/>
        <v>6733119.367829903</v>
      </c>
      <c r="I1683" s="30"/>
      <c r="J1683" s="31"/>
      <c r="K1683" s="10">
        <f t="shared" si="323"/>
        <v>358.79250000000002</v>
      </c>
      <c r="L1683" s="10">
        <f t="shared" si="324"/>
        <v>358.97399999999999</v>
      </c>
      <c r="M1683" s="8">
        <v>43198</v>
      </c>
      <c r="N1683" s="16">
        <v>0.30694444444444441</v>
      </c>
      <c r="O1683" s="6">
        <v>357.75</v>
      </c>
      <c r="P1683" s="1">
        <v>7.8479999999999999</v>
      </c>
      <c r="Q1683" s="1">
        <v>2.27</v>
      </c>
      <c r="R1683" s="1">
        <v>0.52</v>
      </c>
      <c r="S1683" s="10">
        <v>-8.5</v>
      </c>
      <c r="T1683" s="10">
        <v>72.540000000000006</v>
      </c>
      <c r="U1683" s="10">
        <v>21.99</v>
      </c>
      <c r="V1683" s="12">
        <v>5</v>
      </c>
      <c r="W1683" s="10">
        <v>27</v>
      </c>
      <c r="X1683" s="12">
        <v>5</v>
      </c>
      <c r="Y1683" s="10">
        <v>49.56</v>
      </c>
      <c r="Z1683" s="12">
        <v>5</v>
      </c>
      <c r="AA1683" s="10">
        <v>181.5</v>
      </c>
      <c r="AB1683" s="6">
        <v>6</v>
      </c>
      <c r="AD1683" s="2">
        <f t="shared" si="317"/>
        <v>0.91283581703032857</v>
      </c>
      <c r="AE1683" s="58">
        <f t="shared" si="318"/>
        <v>-0.38400849090644651</v>
      </c>
      <c r="AF1683" s="58">
        <f t="shared" si="319"/>
        <v>0.87046076752568136</v>
      </c>
      <c r="AG1683" s="57">
        <f t="shared" si="320"/>
        <v>-0.60250798160747099</v>
      </c>
      <c r="AH1683" s="59">
        <f t="shared" si="321"/>
        <v>1.975945942283297</v>
      </c>
      <c r="AI1683" s="60">
        <f t="shared" si="322"/>
        <v>0.61341464703250015</v>
      </c>
    </row>
    <row r="1684" spans="2:35">
      <c r="B1684" s="11"/>
      <c r="E1684" s="27">
        <f t="shared" si="313"/>
        <v>4887722.0229387851</v>
      </c>
      <c r="F1684" s="27">
        <f t="shared" si="314"/>
        <v>6910396.8953242972</v>
      </c>
      <c r="G1684" s="37">
        <f t="shared" si="315"/>
        <v>6319892.6460994417</v>
      </c>
      <c r="H1684" s="37">
        <f t="shared" si="316"/>
        <v>6248911.4337624041</v>
      </c>
      <c r="I1684" s="30"/>
      <c r="J1684" s="31"/>
      <c r="K1684" s="10">
        <f t="shared" si="323"/>
        <v>358.875</v>
      </c>
      <c r="L1684" s="10">
        <f t="shared" si="324"/>
        <v>359.02800000000002</v>
      </c>
      <c r="M1684" s="8">
        <v>43196</v>
      </c>
      <c r="N1684" s="16">
        <v>0.90277777777777779</v>
      </c>
      <c r="O1684" s="6">
        <v>357.6</v>
      </c>
      <c r="P1684" s="1">
        <v>7.8479999999999999</v>
      </c>
      <c r="Q1684" s="1">
        <v>2.41</v>
      </c>
      <c r="R1684" s="1">
        <v>0.56000000000000005</v>
      </c>
      <c r="S1684" s="10">
        <v>1.2</v>
      </c>
      <c r="T1684" s="10">
        <v>72.78</v>
      </c>
      <c r="U1684" s="10">
        <v>21.84</v>
      </c>
      <c r="V1684" s="12">
        <v>5</v>
      </c>
      <c r="W1684" s="10">
        <v>102</v>
      </c>
      <c r="X1684" s="12">
        <v>5</v>
      </c>
      <c r="Y1684" s="10">
        <v>49.68</v>
      </c>
      <c r="Z1684" s="12">
        <v>5</v>
      </c>
      <c r="AA1684" s="10">
        <v>153</v>
      </c>
      <c r="AB1684" s="6">
        <v>6</v>
      </c>
      <c r="AD1684" s="2">
        <f t="shared" si="317"/>
        <v>0.87218202543033496</v>
      </c>
      <c r="AE1684" s="58">
        <f t="shared" si="318"/>
        <v>-0.35369291086755372</v>
      </c>
      <c r="AF1684" s="58">
        <f t="shared" si="319"/>
        <v>0.85561561113253914</v>
      </c>
      <c r="AG1684" s="57">
        <f t="shared" si="320"/>
        <v>-0.67721300109314009</v>
      </c>
      <c r="AH1684" s="59">
        <f t="shared" si="321"/>
        <v>2.0620336228294192</v>
      </c>
      <c r="AI1684" s="60">
        <f t="shared" si="322"/>
        <v>0.67206197999705974</v>
      </c>
    </row>
    <row r="1685" spans="2:35">
      <c r="B1685" s="11"/>
      <c r="E1685" s="27">
        <f t="shared" si="313"/>
        <v>5325258.9373594699</v>
      </c>
      <c r="F1685" s="27">
        <f t="shared" si="314"/>
        <v>7225213.6699114973</v>
      </c>
      <c r="G1685" s="37">
        <f t="shared" si="315"/>
        <v>6810441.2551675681</v>
      </c>
      <c r="H1685" s="37">
        <f t="shared" si="316"/>
        <v>6596143.7898259684</v>
      </c>
      <c r="I1685" s="30"/>
      <c r="J1685" s="31"/>
      <c r="K1685" s="10">
        <f t="shared" si="323"/>
        <v>360.90000000000003</v>
      </c>
      <c r="L1685" s="10">
        <f t="shared" si="324"/>
        <v>361.05</v>
      </c>
      <c r="M1685" s="8">
        <v>43197</v>
      </c>
      <c r="N1685" s="16">
        <v>0.88055555555555554</v>
      </c>
      <c r="O1685" s="6">
        <v>357.6</v>
      </c>
      <c r="P1685" s="1">
        <v>7.8479999999999999</v>
      </c>
      <c r="Q1685" s="1">
        <v>2.29</v>
      </c>
      <c r="R1685" s="1">
        <v>0.52</v>
      </c>
      <c r="S1685" s="10">
        <v>-4.2</v>
      </c>
      <c r="T1685" s="10">
        <v>72.599999999999994</v>
      </c>
      <c r="U1685" s="10">
        <v>22.26</v>
      </c>
      <c r="V1685" s="12">
        <v>5</v>
      </c>
      <c r="W1685" s="10">
        <v>30</v>
      </c>
      <c r="X1685" s="12">
        <v>5</v>
      </c>
      <c r="Y1685" s="10">
        <v>49.74</v>
      </c>
      <c r="Z1685" s="12">
        <v>5</v>
      </c>
      <c r="AA1685" s="10">
        <v>150</v>
      </c>
      <c r="AB1685" s="6">
        <v>6</v>
      </c>
      <c r="AD1685" s="2">
        <f t="shared" si="317"/>
        <v>0.92059553137373884</v>
      </c>
      <c r="AE1685" s="58">
        <f t="shared" si="318"/>
        <v>-0.37812146374213718</v>
      </c>
      <c r="AF1685" s="58">
        <f t="shared" si="319"/>
        <v>0.86656589390395233</v>
      </c>
      <c r="AG1685" s="57">
        <f t="shared" si="320"/>
        <v>-0.62198407825062296</v>
      </c>
      <c r="AH1685" s="59">
        <f t="shared" si="321"/>
        <v>1.9844358970400506</v>
      </c>
      <c r="AI1685" s="60">
        <f t="shared" si="322"/>
        <v>0.61617170514512176</v>
      </c>
    </row>
    <row r="1686" spans="2:35">
      <c r="B1686" s="11"/>
      <c r="E1686" s="27">
        <f t="shared" si="313"/>
        <v>4799931.5825881287</v>
      </c>
      <c r="F1686" s="27">
        <f t="shared" si="314"/>
        <v>7098930.6114848265</v>
      </c>
      <c r="G1686" s="37">
        <f t="shared" si="315"/>
        <v>6332259.9562368626</v>
      </c>
      <c r="H1686" s="37">
        <f t="shared" si="316"/>
        <v>6378431.6892682863</v>
      </c>
      <c r="I1686" s="30"/>
      <c r="J1686" s="31"/>
      <c r="K1686" s="10">
        <f t="shared" si="323"/>
        <v>358.77749999999997</v>
      </c>
      <c r="L1686" s="10">
        <f t="shared" si="324"/>
        <v>358.92449999999997</v>
      </c>
      <c r="M1686" s="8">
        <v>43197</v>
      </c>
      <c r="N1686" s="16">
        <v>0.88958333333333339</v>
      </c>
      <c r="O1686" s="6">
        <v>357.6</v>
      </c>
      <c r="P1686" s="1">
        <v>7.8479999999999999</v>
      </c>
      <c r="Q1686" s="1">
        <v>2.4500000000000002</v>
      </c>
      <c r="R1686" s="1">
        <v>0.54</v>
      </c>
      <c r="S1686" s="10">
        <v>-4.9000000000000004</v>
      </c>
      <c r="T1686" s="10">
        <v>72.06</v>
      </c>
      <c r="U1686" s="10">
        <v>22.29</v>
      </c>
      <c r="V1686" s="12">
        <v>5</v>
      </c>
      <c r="W1686" s="10">
        <v>28.5</v>
      </c>
      <c r="X1686" s="12">
        <v>5</v>
      </c>
      <c r="Y1686" s="10">
        <v>49.29</v>
      </c>
      <c r="Z1686" s="12">
        <v>5</v>
      </c>
      <c r="AA1686" s="10">
        <v>147</v>
      </c>
      <c r="AB1686" s="6">
        <v>6</v>
      </c>
      <c r="AD1686" s="2">
        <f t="shared" si="317"/>
        <v>0.89371402411232137</v>
      </c>
      <c r="AE1686" s="58">
        <f t="shared" si="318"/>
        <v>-0.34681287157876661</v>
      </c>
      <c r="AF1686" s="58">
        <f t="shared" si="319"/>
        <v>0.84427140925082089</v>
      </c>
      <c r="AG1686" s="57">
        <f t="shared" si="320"/>
        <v>-0.73517917602112393</v>
      </c>
      <c r="AH1686" s="59">
        <f t="shared" si="321"/>
        <v>2.0684649526645109</v>
      </c>
      <c r="AI1686" s="60">
        <f t="shared" si="322"/>
        <v>0.65676753591928838</v>
      </c>
    </row>
    <row r="1687" spans="2:35">
      <c r="B1687" s="11"/>
      <c r="E1687" s="27">
        <f t="shared" si="313"/>
        <v>5020012.6102722446</v>
      </c>
      <c r="F1687" s="27">
        <f t="shared" si="314"/>
        <v>7467366.7018841356</v>
      </c>
      <c r="G1687" s="37">
        <f t="shared" si="315"/>
        <v>6679012.2855424052</v>
      </c>
      <c r="H1687" s="37">
        <f t="shared" si="316"/>
        <v>6713029.8315093359</v>
      </c>
      <c r="I1687" s="30"/>
      <c r="J1687" s="31"/>
      <c r="K1687" s="10">
        <f t="shared" si="323"/>
        <v>358.47</v>
      </c>
      <c r="L1687" s="10">
        <f t="shared" si="324"/>
        <v>358.6155</v>
      </c>
      <c r="M1687" s="8">
        <v>43198</v>
      </c>
      <c r="N1687" s="16">
        <v>8.3333333333333329E-2</v>
      </c>
      <c r="O1687" s="6">
        <v>357.6</v>
      </c>
      <c r="P1687" s="1">
        <v>7.8479999999999999</v>
      </c>
      <c r="Q1687" s="1">
        <v>2.41</v>
      </c>
      <c r="R1687" s="1">
        <v>0.51</v>
      </c>
      <c r="S1687" s="10">
        <v>-9.1999999999999993</v>
      </c>
      <c r="T1687" s="10">
        <v>72.72</v>
      </c>
      <c r="U1687" s="10">
        <v>21.96</v>
      </c>
      <c r="V1687" s="12">
        <v>5</v>
      </c>
      <c r="W1687" s="10">
        <v>28.5</v>
      </c>
      <c r="X1687" s="12">
        <v>5</v>
      </c>
      <c r="Y1687" s="10">
        <v>49.56</v>
      </c>
      <c r="Z1687" s="12">
        <v>5</v>
      </c>
      <c r="AA1687" s="10">
        <v>145.5</v>
      </c>
      <c r="AB1687" s="6">
        <v>6</v>
      </c>
      <c r="AD1687" s="2">
        <f t="shared" si="317"/>
        <v>0.9239982977976533</v>
      </c>
      <c r="AE1687" s="58">
        <f t="shared" si="318"/>
        <v>-0.35538636814328839</v>
      </c>
      <c r="AF1687" s="58">
        <f t="shared" si="319"/>
        <v>0.8425219573731495</v>
      </c>
      <c r="AG1687" s="57">
        <f t="shared" si="320"/>
        <v>-0.74418771950114426</v>
      </c>
      <c r="AH1687" s="59">
        <f t="shared" si="321"/>
        <v>2.0304779172692906</v>
      </c>
      <c r="AI1687" s="60">
        <f t="shared" si="322"/>
        <v>0.62156842984067917</v>
      </c>
    </row>
    <row r="1688" spans="2:35">
      <c r="B1688" s="11"/>
      <c r="E1688" s="27">
        <f t="shared" si="313"/>
        <v>5607146.6029169532</v>
      </c>
      <c r="F1688" s="27">
        <f t="shared" si="314"/>
        <v>7676547.8410427487</v>
      </c>
      <c r="G1688" s="37">
        <f t="shared" si="315"/>
        <v>7260947.4241765421</v>
      </c>
      <c r="H1688" s="37">
        <f t="shared" si="316"/>
        <v>7019350.6168066962</v>
      </c>
      <c r="I1688" s="30"/>
      <c r="J1688" s="31"/>
      <c r="K1688" s="10">
        <f t="shared" si="323"/>
        <v>358.51499999999999</v>
      </c>
      <c r="L1688" s="10">
        <f t="shared" si="324"/>
        <v>358.66800000000001</v>
      </c>
      <c r="M1688" s="8">
        <v>43198</v>
      </c>
      <c r="N1688" s="16">
        <v>0.27291666666666664</v>
      </c>
      <c r="O1688" s="6">
        <v>357.6</v>
      </c>
      <c r="P1688" s="1">
        <v>7.8479999999999999</v>
      </c>
      <c r="Q1688" s="1">
        <v>2.23</v>
      </c>
      <c r="R1688" s="1">
        <v>0.47</v>
      </c>
      <c r="S1688" s="10">
        <v>-6.6</v>
      </c>
      <c r="T1688" s="10">
        <v>72.39</v>
      </c>
      <c r="U1688" s="10">
        <v>22.02</v>
      </c>
      <c r="V1688" s="12">
        <v>5</v>
      </c>
      <c r="W1688" s="10">
        <v>30</v>
      </c>
      <c r="X1688" s="12">
        <v>5</v>
      </c>
      <c r="Y1688" s="10">
        <v>49.5</v>
      </c>
      <c r="Z1688" s="12">
        <v>5</v>
      </c>
      <c r="AA1688" s="10">
        <v>153</v>
      </c>
      <c r="AB1688" s="6">
        <v>6</v>
      </c>
      <c r="AD1688" s="2">
        <f t="shared" si="317"/>
        <v>0.9889059300745775</v>
      </c>
      <c r="AE1688" s="58">
        <f t="shared" si="318"/>
        <v>-0.39219485654793584</v>
      </c>
      <c r="AF1688" s="58">
        <f t="shared" si="319"/>
        <v>0.86416788684067425</v>
      </c>
      <c r="AG1688" s="57">
        <f t="shared" si="320"/>
        <v>-0.63401876449946237</v>
      </c>
      <c r="AH1688" s="59">
        <f t="shared" si="321"/>
        <v>1.9270943876547035</v>
      </c>
      <c r="AI1688" s="60">
        <f t="shared" si="322"/>
        <v>0.55846985317678122</v>
      </c>
    </row>
    <row r="1689" spans="2:35">
      <c r="B1689" s="11"/>
      <c r="E1689" s="27">
        <f t="shared" si="313"/>
        <v>4648140.2694356237</v>
      </c>
      <c r="F1689" s="27">
        <f t="shared" si="314"/>
        <v>6538982.4073097967</v>
      </c>
      <c r="G1689" s="37">
        <f t="shared" si="315"/>
        <v>5952331.5008322066</v>
      </c>
      <c r="H1689" s="37">
        <f t="shared" si="316"/>
        <v>5897459.4690037668</v>
      </c>
      <c r="I1689" s="30"/>
      <c r="J1689" s="31"/>
      <c r="K1689" s="10">
        <f t="shared" si="323"/>
        <v>358.68</v>
      </c>
      <c r="L1689" s="10">
        <f t="shared" si="324"/>
        <v>358.83150000000001</v>
      </c>
      <c r="M1689" s="8">
        <v>43196</v>
      </c>
      <c r="N1689" s="16">
        <v>0.90763888888888899</v>
      </c>
      <c r="O1689" s="6">
        <v>357.45</v>
      </c>
      <c r="P1689" s="1">
        <v>7.8479999999999999</v>
      </c>
      <c r="Q1689" s="1">
        <v>2.4900000000000002</v>
      </c>
      <c r="R1689" s="1">
        <v>0.62</v>
      </c>
      <c r="S1689" s="10">
        <v>1.1000000000000001</v>
      </c>
      <c r="T1689" s="10">
        <v>72.569999999999993</v>
      </c>
      <c r="U1689" s="10">
        <v>22.17</v>
      </c>
      <c r="V1689" s="12">
        <v>5</v>
      </c>
      <c r="W1689" s="10">
        <v>94.5</v>
      </c>
      <c r="X1689" s="12">
        <v>5</v>
      </c>
      <c r="Y1689" s="10">
        <v>49.32</v>
      </c>
      <c r="Z1689" s="12">
        <v>5</v>
      </c>
      <c r="AA1689" s="10">
        <v>151.5</v>
      </c>
      <c r="AB1689" s="6">
        <v>6</v>
      </c>
      <c r="AD1689" s="2">
        <f t="shared" si="317"/>
        <v>0.80605671345164875</v>
      </c>
      <c r="AE1689" s="58">
        <f t="shared" si="318"/>
        <v>-0.33919442623385587</v>
      </c>
      <c r="AF1689" s="58">
        <f t="shared" si="319"/>
        <v>0.85698230896761096</v>
      </c>
      <c r="AG1689" s="57">
        <f t="shared" si="320"/>
        <v>-0.67028143300895227</v>
      </c>
      <c r="AH1689" s="59">
        <f t="shared" si="321"/>
        <v>2.1338859493293514</v>
      </c>
      <c r="AI1689" s="60">
        <f t="shared" si="322"/>
        <v>0.74288199531348187</v>
      </c>
    </row>
    <row r="1690" spans="2:35">
      <c r="B1690" s="11"/>
      <c r="E1690" s="27">
        <f t="shared" si="313"/>
        <v>5017858.1480782749</v>
      </c>
      <c r="F1690" s="27" t="e">
        <f t="shared" si="314"/>
        <v>#N/A</v>
      </c>
      <c r="G1690" s="37" t="e">
        <f t="shared" si="315"/>
        <v>#N/A</v>
      </c>
      <c r="H1690" s="37" t="e">
        <f t="shared" si="316"/>
        <v>#N/A</v>
      </c>
      <c r="I1690" s="30"/>
      <c r="J1690" s="31"/>
      <c r="K1690" s="10">
        <f t="shared" si="323"/>
        <v>358.66500000000002</v>
      </c>
      <c r="L1690" s="10">
        <f t="shared" si="324"/>
        <v>358.81950000000006</v>
      </c>
      <c r="M1690" s="8">
        <v>43197</v>
      </c>
      <c r="N1690" s="16">
        <v>0.54652777777777783</v>
      </c>
      <c r="O1690" s="6">
        <v>357.45</v>
      </c>
      <c r="P1690" s="1">
        <v>7.8479999999999999</v>
      </c>
      <c r="Q1690" s="1">
        <v>2.37</v>
      </c>
      <c r="R1690" s="1">
        <v>0</v>
      </c>
      <c r="S1690" s="10">
        <v>-1.7</v>
      </c>
      <c r="T1690" s="10">
        <v>72.510000000000005</v>
      </c>
      <c r="U1690" s="10">
        <v>21.84</v>
      </c>
      <c r="V1690" s="12">
        <v>5</v>
      </c>
      <c r="W1690" s="10">
        <v>28.5</v>
      </c>
      <c r="X1690" s="12">
        <v>5</v>
      </c>
      <c r="Y1690" s="10">
        <v>49.71</v>
      </c>
      <c r="Z1690" s="12">
        <v>5</v>
      </c>
      <c r="AA1690" s="10">
        <v>154.5</v>
      </c>
      <c r="AB1690" s="6">
        <v>6</v>
      </c>
      <c r="AD1690" s="2" t="e">
        <f t="shared" si="317"/>
        <v>#DIV/0!</v>
      </c>
      <c r="AE1690" s="58">
        <f t="shared" si="318"/>
        <v>-0.36117744283299591</v>
      </c>
      <c r="AF1690" s="58" t="e">
        <f t="shared" si="319"/>
        <v>#DIV/0!</v>
      </c>
      <c r="AG1690" s="57" t="str">
        <f t="shared" si="320"/>
        <v/>
      </c>
      <c r="AH1690" s="59" t="e">
        <f t="shared" si="321"/>
        <v>#N/A</v>
      </c>
      <c r="AI1690" s="60" t="e">
        <f t="shared" si="322"/>
        <v>#N/A</v>
      </c>
    </row>
    <row r="1691" spans="2:35">
      <c r="B1691" s="11"/>
      <c r="E1691" s="27">
        <f t="shared" si="313"/>
        <v>4919937.2180648027</v>
      </c>
      <c r="F1691" s="27">
        <f t="shared" si="314"/>
        <v>7336952.954398348</v>
      </c>
      <c r="G1691" s="37">
        <f t="shared" si="315"/>
        <v>6552168.1793902852</v>
      </c>
      <c r="H1691" s="37">
        <f t="shared" si="316"/>
        <v>6602503.254834976</v>
      </c>
      <c r="I1691" s="30"/>
      <c r="J1691" s="31"/>
      <c r="K1691" s="10">
        <f t="shared" si="323"/>
        <v>359.10749999999996</v>
      </c>
      <c r="L1691" s="10">
        <f t="shared" si="324"/>
        <v>359.26049999999998</v>
      </c>
      <c r="M1691" s="8">
        <v>43197</v>
      </c>
      <c r="N1691" s="16">
        <v>0.55347222222222225</v>
      </c>
      <c r="O1691" s="6">
        <v>357.45</v>
      </c>
      <c r="P1691" s="1">
        <v>7.8479999999999999</v>
      </c>
      <c r="Q1691" s="1">
        <v>2.4</v>
      </c>
      <c r="R1691" s="1">
        <v>0.5</v>
      </c>
      <c r="S1691" s="10">
        <v>-1.6</v>
      </c>
      <c r="T1691" s="10">
        <v>72.239999999999995</v>
      </c>
      <c r="U1691" s="10">
        <v>22.17</v>
      </c>
      <c r="V1691" s="12">
        <v>5</v>
      </c>
      <c r="W1691" s="10">
        <v>28.5</v>
      </c>
      <c r="X1691" s="12">
        <v>5</v>
      </c>
      <c r="Y1691" s="10">
        <v>49.47</v>
      </c>
      <c r="Z1691" s="12">
        <v>5</v>
      </c>
      <c r="AA1691" s="10">
        <v>153</v>
      </c>
      <c r="AB1691" s="6">
        <v>6</v>
      </c>
      <c r="AD1691" s="2">
        <f t="shared" si="317"/>
        <v>0.95031602500037238</v>
      </c>
      <c r="AE1691" s="58">
        <f t="shared" si="318"/>
        <v>-0.35540506779675729</v>
      </c>
      <c r="AF1691" s="58">
        <f t="shared" si="319"/>
        <v>0.84203412316508786</v>
      </c>
      <c r="AG1691" s="57">
        <f t="shared" si="320"/>
        <v>-0.74670308497950422</v>
      </c>
      <c r="AH1691" s="59">
        <f t="shared" si="321"/>
        <v>2.0208818955962107</v>
      </c>
      <c r="AI1691" s="60">
        <f t="shared" si="322"/>
        <v>0.60973385960200999</v>
      </c>
    </row>
    <row r="1692" spans="2:35">
      <c r="B1692" s="11"/>
      <c r="E1692" s="27">
        <f t="shared" si="313"/>
        <v>4657136.7478079405</v>
      </c>
      <c r="F1692" s="27">
        <f t="shared" si="314"/>
        <v>6992131.1219969196</v>
      </c>
      <c r="G1692" s="37">
        <f t="shared" si="315"/>
        <v>6163832.8351040194</v>
      </c>
      <c r="H1692" s="37">
        <f t="shared" si="316"/>
        <v>6263979.787989716</v>
      </c>
      <c r="I1692" s="30"/>
      <c r="J1692" s="31"/>
      <c r="K1692" s="10">
        <f t="shared" si="323"/>
        <v>357.61500000000001</v>
      </c>
      <c r="L1692" s="10">
        <f t="shared" si="324"/>
        <v>357.76800000000003</v>
      </c>
      <c r="M1692" s="8">
        <v>43197</v>
      </c>
      <c r="N1692" s="16">
        <v>0.81874999999999998</v>
      </c>
      <c r="O1692" s="6">
        <v>357.45</v>
      </c>
      <c r="P1692" s="1">
        <v>7.8479999999999999</v>
      </c>
      <c r="Q1692" s="1">
        <v>2.4900000000000002</v>
      </c>
      <c r="R1692" s="1">
        <v>0.55000000000000004</v>
      </c>
      <c r="S1692" s="10">
        <v>-2.7</v>
      </c>
      <c r="T1692" s="10">
        <v>72.239999999999995</v>
      </c>
      <c r="U1692" s="10">
        <v>22.02</v>
      </c>
      <c r="V1692" s="12">
        <v>5</v>
      </c>
      <c r="W1692" s="10">
        <v>30</v>
      </c>
      <c r="X1692" s="12">
        <v>5</v>
      </c>
      <c r="Y1692" s="10">
        <v>49.32</v>
      </c>
      <c r="Z1692" s="12">
        <v>5</v>
      </c>
      <c r="AA1692" s="10">
        <v>153</v>
      </c>
      <c r="AB1692" s="6">
        <v>6</v>
      </c>
      <c r="AD1692" s="2">
        <f t="shared" si="317"/>
        <v>0.88324912579167458</v>
      </c>
      <c r="AE1692" s="58">
        <f t="shared" si="318"/>
        <v>-0.33930579697709673</v>
      </c>
      <c r="AF1692" s="58">
        <f t="shared" si="319"/>
        <v>0.84077862152525895</v>
      </c>
      <c r="AG1692" s="57">
        <f t="shared" si="320"/>
        <v>-0.75318339643526966</v>
      </c>
      <c r="AH1692" s="59">
        <f t="shared" si="321"/>
        <v>2.0935387675978951</v>
      </c>
      <c r="AI1692" s="60">
        <f t="shared" si="322"/>
        <v>0.67170878630681385</v>
      </c>
    </row>
    <row r="1693" spans="2:35">
      <c r="B1693" s="11"/>
      <c r="E1693" s="27">
        <f t="shared" si="313"/>
        <v>5361168.2998318011</v>
      </c>
      <c r="F1693" s="27">
        <f t="shared" si="314"/>
        <v>7260805.8909883732</v>
      </c>
      <c r="G1693" s="37">
        <f t="shared" si="315"/>
        <v>6844690.0767182773</v>
      </c>
      <c r="H1693" s="37">
        <f t="shared" si="316"/>
        <v>6624878.9753163261</v>
      </c>
      <c r="I1693" s="30"/>
      <c r="J1693" s="31"/>
      <c r="K1693" s="10">
        <f t="shared" si="323"/>
        <v>358.49249999999995</v>
      </c>
      <c r="L1693" s="10">
        <f t="shared" si="324"/>
        <v>358.67249999999996</v>
      </c>
      <c r="M1693" s="8">
        <v>43198</v>
      </c>
      <c r="N1693" s="16">
        <v>0.29444444444444445</v>
      </c>
      <c r="O1693" s="6">
        <v>357.45</v>
      </c>
      <c r="P1693" s="1">
        <v>7.8479999999999999</v>
      </c>
      <c r="Q1693" s="1">
        <v>2.2999999999999998</v>
      </c>
      <c r="R1693" s="1">
        <v>0.53</v>
      </c>
      <c r="S1693" s="10">
        <v>-7.8</v>
      </c>
      <c r="T1693" s="10">
        <v>71.88</v>
      </c>
      <c r="U1693" s="10">
        <v>22.23</v>
      </c>
      <c r="V1693" s="12">
        <v>5</v>
      </c>
      <c r="W1693" s="10">
        <v>28.5</v>
      </c>
      <c r="X1693" s="12">
        <v>5</v>
      </c>
      <c r="Y1693" s="10">
        <v>49.26</v>
      </c>
      <c r="Z1693" s="12">
        <v>5</v>
      </c>
      <c r="AA1693" s="10">
        <v>180</v>
      </c>
      <c r="AB1693" s="6">
        <v>6</v>
      </c>
      <c r="AD1693" s="2">
        <f t="shared" si="317"/>
        <v>0.9009532412061716</v>
      </c>
      <c r="AE1693" s="58">
        <f t="shared" si="318"/>
        <v>-0.37677084747702161</v>
      </c>
      <c r="AF1693" s="58">
        <f t="shared" si="319"/>
        <v>0.86707561838329417</v>
      </c>
      <c r="AG1693" s="57">
        <f t="shared" si="320"/>
        <v>-0.61943025690429299</v>
      </c>
      <c r="AH1693" s="59">
        <f t="shared" si="321"/>
        <v>1.9942739222815764</v>
      </c>
      <c r="AI1693" s="60">
        <f t="shared" si="322"/>
        <v>0.62765196857779781</v>
      </c>
    </row>
    <row r="1694" spans="2:35">
      <c r="B1694" s="11"/>
      <c r="E1694" s="27">
        <f t="shared" si="313"/>
        <v>5521003.0240317993</v>
      </c>
      <c r="F1694" s="27">
        <f t="shared" si="314"/>
        <v>7816420.7958876789</v>
      </c>
      <c r="G1694" s="37">
        <f t="shared" si="315"/>
        <v>7270999.280012629</v>
      </c>
      <c r="H1694" s="37">
        <f t="shared" si="316"/>
        <v>7110548.8643867131</v>
      </c>
      <c r="I1694" s="30"/>
      <c r="J1694" s="31"/>
      <c r="K1694" s="10">
        <f t="shared" si="323"/>
        <v>358.5</v>
      </c>
      <c r="L1694" s="10">
        <f t="shared" si="324"/>
        <v>358.68</v>
      </c>
      <c r="M1694" s="8">
        <v>43198</v>
      </c>
      <c r="N1694" s="16">
        <v>0.30138888888888887</v>
      </c>
      <c r="O1694" s="6">
        <v>357.45</v>
      </c>
      <c r="P1694" s="1">
        <v>7.8479999999999999</v>
      </c>
      <c r="Q1694" s="1">
        <v>2.2599999999999998</v>
      </c>
      <c r="R1694" s="1">
        <v>0.46</v>
      </c>
      <c r="S1694" s="10">
        <v>-8</v>
      </c>
      <c r="T1694" s="10">
        <v>72.209999999999994</v>
      </c>
      <c r="U1694" s="10">
        <v>22.23</v>
      </c>
      <c r="V1694" s="12">
        <v>5</v>
      </c>
      <c r="W1694" s="10">
        <v>30</v>
      </c>
      <c r="X1694" s="12">
        <v>5</v>
      </c>
      <c r="Y1694" s="10">
        <v>49.26</v>
      </c>
      <c r="Z1694" s="12">
        <v>5</v>
      </c>
      <c r="AA1694" s="10">
        <v>180</v>
      </c>
      <c r="AB1694" s="6">
        <v>6</v>
      </c>
      <c r="AD1694" s="2">
        <f t="shared" si="317"/>
        <v>1.0008230258736148</v>
      </c>
      <c r="AE1694" s="58">
        <f t="shared" si="318"/>
        <v>-0.38561937877329666</v>
      </c>
      <c r="AF1694" s="58">
        <f t="shared" si="319"/>
        <v>0.85500221050992176</v>
      </c>
      <c r="AG1694" s="57">
        <f t="shared" si="320"/>
        <v>-0.68032762451920681</v>
      </c>
      <c r="AH1694" s="59">
        <f t="shared" si="321"/>
        <v>1.932304995752423</v>
      </c>
      <c r="AI1694" s="60">
        <f t="shared" si="322"/>
        <v>0.55244696769335255</v>
      </c>
    </row>
    <row r="1695" spans="2:35">
      <c r="B1695" s="11"/>
      <c r="E1695" s="27">
        <f t="shared" si="313"/>
        <v>4649622.1686960319</v>
      </c>
      <c r="F1695" s="27">
        <f t="shared" si="314"/>
        <v>6916464.1292525679</v>
      </c>
      <c r="G1695" s="37">
        <f t="shared" si="315"/>
        <v>6124058.1713084197</v>
      </c>
      <c r="H1695" s="37">
        <f t="shared" si="316"/>
        <v>6201626.6698291777</v>
      </c>
      <c r="I1695" s="30"/>
      <c r="J1695" s="31"/>
      <c r="K1695" s="10">
        <f t="shared" si="323"/>
        <v>358.55250000000001</v>
      </c>
      <c r="L1695" s="10">
        <f t="shared" si="324"/>
        <v>358.70249999999999</v>
      </c>
      <c r="M1695" s="8">
        <v>43196</v>
      </c>
      <c r="N1695" s="16">
        <v>0.90069444444444446</v>
      </c>
      <c r="O1695" s="6">
        <v>357.3</v>
      </c>
      <c r="P1695" s="1">
        <v>7.8479999999999999</v>
      </c>
      <c r="Q1695" s="1">
        <v>2.4900000000000002</v>
      </c>
      <c r="R1695" s="1">
        <v>0.56000000000000005</v>
      </c>
      <c r="S1695" s="10">
        <v>1.7</v>
      </c>
      <c r="T1695" s="10">
        <v>72.599999999999994</v>
      </c>
      <c r="U1695" s="10">
        <v>22.32</v>
      </c>
      <c r="V1695" s="12">
        <v>5</v>
      </c>
      <c r="W1695" s="10">
        <v>100.5</v>
      </c>
      <c r="X1695" s="12">
        <v>5</v>
      </c>
      <c r="Y1695" s="10">
        <v>49.14</v>
      </c>
      <c r="Z1695" s="12">
        <v>5</v>
      </c>
      <c r="AA1695" s="10">
        <v>150</v>
      </c>
      <c r="AB1695" s="6">
        <v>6</v>
      </c>
      <c r="AD1695" s="2">
        <f t="shared" si="317"/>
        <v>0.87143575174079912</v>
      </c>
      <c r="AE1695" s="58">
        <f t="shared" si="318"/>
        <v>-0.33904628023059513</v>
      </c>
      <c r="AF1695" s="58">
        <f t="shared" si="319"/>
        <v>0.84306335985529535</v>
      </c>
      <c r="AG1695" s="57">
        <f t="shared" si="320"/>
        <v>-0.74139785041333006</v>
      </c>
      <c r="AH1695" s="59">
        <f t="shared" si="321"/>
        <v>2.0992277660396859</v>
      </c>
      <c r="AI1695" s="60">
        <f t="shared" si="322"/>
        <v>0.68206821588454158</v>
      </c>
    </row>
    <row r="1696" spans="2:35">
      <c r="B1696" s="11"/>
      <c r="E1696" s="27">
        <f t="shared" si="313"/>
        <v>5530021.3672174634</v>
      </c>
      <c r="F1696" s="27">
        <f t="shared" si="314"/>
        <v>7191283.2043448286</v>
      </c>
      <c r="G1696" s="37">
        <f t="shared" si="315"/>
        <v>6933881.1455675988</v>
      </c>
      <c r="H1696" s="37">
        <f t="shared" si="316"/>
        <v>6615746.5830151234</v>
      </c>
      <c r="I1696" s="30"/>
      <c r="J1696" s="31"/>
      <c r="K1696" s="10">
        <f t="shared" si="323"/>
        <v>361.94250000000005</v>
      </c>
      <c r="L1696" s="10">
        <f t="shared" si="324"/>
        <v>362.09100000000007</v>
      </c>
      <c r="M1696" s="8">
        <v>43197</v>
      </c>
      <c r="N1696" s="16">
        <v>0.58888888888888891</v>
      </c>
      <c r="O1696" s="6">
        <v>357.3</v>
      </c>
      <c r="P1696" s="1">
        <v>7.8479999999999999</v>
      </c>
      <c r="Q1696" s="1">
        <v>2.23</v>
      </c>
      <c r="R1696" s="1">
        <v>0.52</v>
      </c>
      <c r="S1696" s="10">
        <v>-1.6</v>
      </c>
      <c r="T1696" s="10">
        <v>72.930000000000007</v>
      </c>
      <c r="U1696" s="10">
        <v>21.93</v>
      </c>
      <c r="V1696" s="12">
        <v>5</v>
      </c>
      <c r="W1696" s="10">
        <v>30</v>
      </c>
      <c r="X1696" s="12">
        <v>5</v>
      </c>
      <c r="Y1696" s="10">
        <v>50.28</v>
      </c>
      <c r="Z1696" s="12">
        <v>5</v>
      </c>
      <c r="AA1696" s="10">
        <v>148.5</v>
      </c>
      <c r="AB1696" s="6">
        <v>6</v>
      </c>
      <c r="AD1696" s="2">
        <f t="shared" si="317"/>
        <v>0.92219217662172648</v>
      </c>
      <c r="AE1696" s="58">
        <f t="shared" si="318"/>
        <v>-0.3907356273830106</v>
      </c>
      <c r="AF1696" s="58">
        <f t="shared" si="319"/>
        <v>0.87860880353900983</v>
      </c>
      <c r="AG1696" s="57">
        <f t="shared" si="320"/>
        <v>-0.56204449478098206</v>
      </c>
      <c r="AH1696" s="59">
        <f t="shared" si="321"/>
        <v>1.9592976318919919</v>
      </c>
      <c r="AI1696" s="60">
        <f t="shared" si="322"/>
        <v>0.60772596668353063</v>
      </c>
    </row>
    <row r="1697" spans="2:35">
      <c r="B1697" s="11"/>
      <c r="E1697" s="27">
        <f t="shared" si="313"/>
        <v>4885479.4774377486</v>
      </c>
      <c r="F1697" s="27">
        <f t="shared" si="314"/>
        <v>7117434.7433509845</v>
      </c>
      <c r="G1697" s="37">
        <f t="shared" si="315"/>
        <v>6417462.0861798273</v>
      </c>
      <c r="H1697" s="37">
        <f t="shared" si="316"/>
        <v>6415982.7568410262</v>
      </c>
      <c r="I1697" s="30"/>
      <c r="J1697" s="31"/>
      <c r="K1697" s="10">
        <f t="shared" si="323"/>
        <v>358.20749999999998</v>
      </c>
      <c r="L1697" s="10">
        <f t="shared" si="324"/>
        <v>358.36200000000002</v>
      </c>
      <c r="M1697" s="8">
        <v>43197</v>
      </c>
      <c r="N1697" s="16">
        <v>0.64583333333333337</v>
      </c>
      <c r="O1697" s="6">
        <v>357.3</v>
      </c>
      <c r="P1697" s="1">
        <v>7.8479999999999999</v>
      </c>
      <c r="Q1697" s="1">
        <v>2.41</v>
      </c>
      <c r="R1697" s="1">
        <v>0.53</v>
      </c>
      <c r="S1697" s="10">
        <v>-1.2</v>
      </c>
      <c r="T1697" s="10">
        <v>72.239999999999995</v>
      </c>
      <c r="U1697" s="10">
        <v>21.84</v>
      </c>
      <c r="V1697" s="12">
        <v>5</v>
      </c>
      <c r="W1697" s="10">
        <v>27</v>
      </c>
      <c r="X1697" s="12">
        <v>5</v>
      </c>
      <c r="Y1697" s="10">
        <v>49.62</v>
      </c>
      <c r="Z1697" s="12">
        <v>5</v>
      </c>
      <c r="AA1697" s="10">
        <v>154.5</v>
      </c>
      <c r="AB1697" s="6">
        <v>6</v>
      </c>
      <c r="AD1697" s="2">
        <f t="shared" si="317"/>
        <v>0.90908372360985124</v>
      </c>
      <c r="AE1697" s="58">
        <f t="shared" si="318"/>
        <v>-0.35331508401463507</v>
      </c>
      <c r="AF1697" s="58">
        <f t="shared" si="319"/>
        <v>0.84795961537108966</v>
      </c>
      <c r="AG1697" s="57">
        <f t="shared" si="320"/>
        <v>-0.71624830808300011</v>
      </c>
      <c r="AH1697" s="59">
        <f t="shared" si="321"/>
        <v>2.0435826730443263</v>
      </c>
      <c r="AI1697" s="60">
        <f t="shared" si="322"/>
        <v>0.64180145954936774</v>
      </c>
    </row>
    <row r="1698" spans="2:35">
      <c r="B1698" s="11"/>
      <c r="E1698" s="27">
        <f t="shared" si="313"/>
        <v>4734620.1152947852</v>
      </c>
      <c r="F1698" s="27">
        <f t="shared" si="314"/>
        <v>6980978.6694988701</v>
      </c>
      <c r="G1698" s="37">
        <f t="shared" si="315"/>
        <v>6226420.038357689</v>
      </c>
      <c r="H1698" s="37">
        <f t="shared" si="316"/>
        <v>6272474.5881894035</v>
      </c>
      <c r="I1698" s="30"/>
      <c r="J1698" s="31"/>
      <c r="K1698" s="10">
        <f t="shared" si="323"/>
        <v>360.2475</v>
      </c>
      <c r="L1698" s="10">
        <f t="shared" si="324"/>
        <v>360.39600000000002</v>
      </c>
      <c r="M1698" s="8">
        <v>43197</v>
      </c>
      <c r="N1698" s="16">
        <v>0.69791666666666663</v>
      </c>
      <c r="O1698" s="6">
        <v>357.3</v>
      </c>
      <c r="P1698" s="1">
        <v>7.8479999999999999</v>
      </c>
      <c r="Q1698" s="1">
        <v>2.46</v>
      </c>
      <c r="R1698" s="1">
        <v>0.55000000000000004</v>
      </c>
      <c r="S1698" s="10">
        <v>-1.4</v>
      </c>
      <c r="T1698" s="10">
        <v>72.3</v>
      </c>
      <c r="U1698" s="10">
        <v>22.29</v>
      </c>
      <c r="V1698" s="12">
        <v>5</v>
      </c>
      <c r="W1698" s="10">
        <v>21</v>
      </c>
      <c r="X1698" s="12">
        <v>5</v>
      </c>
      <c r="Y1698" s="10">
        <v>49.59</v>
      </c>
      <c r="Z1698" s="12">
        <v>5</v>
      </c>
      <c r="AA1698" s="10">
        <v>148.5</v>
      </c>
      <c r="AB1698" s="6">
        <v>6</v>
      </c>
      <c r="AD1698" s="2">
        <f t="shared" si="317"/>
        <v>0.88366736831128767</v>
      </c>
      <c r="AE1698" s="58">
        <f t="shared" si="318"/>
        <v>-0.34424515035468062</v>
      </c>
      <c r="AF1698" s="58">
        <f t="shared" si="319"/>
        <v>0.84512387537180722</v>
      </c>
      <c r="AG1698" s="57">
        <f t="shared" si="320"/>
        <v>-0.73079628982337541</v>
      </c>
      <c r="AH1698" s="59">
        <f t="shared" si="321"/>
        <v>2.0790047334146458</v>
      </c>
      <c r="AI1698" s="60">
        <f t="shared" si="322"/>
        <v>0.66825515628579957</v>
      </c>
    </row>
    <row r="1699" spans="2:35">
      <c r="B1699" s="11"/>
      <c r="E1699" s="27">
        <f t="shared" si="313"/>
        <v>4607511.0332459817</v>
      </c>
      <c r="F1699" s="27">
        <f t="shared" si="314"/>
        <v>7143481.9275125954</v>
      </c>
      <c r="G1699" s="37">
        <f t="shared" si="315"/>
        <v>6184427.743343506</v>
      </c>
      <c r="H1699" s="37">
        <f t="shared" si="316"/>
        <v>6375347.2603786616</v>
      </c>
      <c r="I1699" s="30"/>
      <c r="J1699" s="31"/>
      <c r="K1699" s="10">
        <f t="shared" si="323"/>
        <v>363.45749999999998</v>
      </c>
      <c r="L1699" s="10">
        <f t="shared" si="324"/>
        <v>363.6105</v>
      </c>
      <c r="M1699" s="8">
        <v>43197</v>
      </c>
      <c r="N1699" s="16">
        <v>0.85972222222222217</v>
      </c>
      <c r="O1699" s="6">
        <v>357.3</v>
      </c>
      <c r="P1699" s="1">
        <v>7.8479999999999999</v>
      </c>
      <c r="Q1699" s="1">
        <v>2.5099999999999998</v>
      </c>
      <c r="R1699" s="1">
        <v>0.53</v>
      </c>
      <c r="S1699" s="10">
        <v>-3.5</v>
      </c>
      <c r="T1699" s="10">
        <v>73.290000000000006</v>
      </c>
      <c r="U1699" s="10">
        <v>22.38</v>
      </c>
      <c r="V1699" s="12">
        <v>5</v>
      </c>
      <c r="W1699" s="10">
        <v>28.5</v>
      </c>
      <c r="X1699" s="12">
        <v>5</v>
      </c>
      <c r="Y1699" s="10">
        <v>50.13</v>
      </c>
      <c r="Z1699" s="12">
        <v>5</v>
      </c>
      <c r="AA1699" s="10">
        <v>153</v>
      </c>
      <c r="AB1699" s="6">
        <v>6</v>
      </c>
      <c r="AD1699" s="2">
        <f t="shared" si="317"/>
        <v>0.90757009870304883</v>
      </c>
      <c r="AE1699" s="58">
        <f t="shared" si="318"/>
        <v>-0.33582799468256375</v>
      </c>
      <c r="AF1699" s="58">
        <f t="shared" si="319"/>
        <v>0.83311508369213993</v>
      </c>
      <c r="AG1699" s="57">
        <f t="shared" si="320"/>
        <v>-0.79295002482472987</v>
      </c>
      <c r="AH1699" s="59">
        <f t="shared" si="321"/>
        <v>2.091118860067271</v>
      </c>
      <c r="AI1699" s="60">
        <f t="shared" si="322"/>
        <v>0.6532371450679334</v>
      </c>
    </row>
    <row r="1700" spans="2:35">
      <c r="B1700" s="11"/>
      <c r="E1700" s="27">
        <f t="shared" si="313"/>
        <v>5214353.5029852921</v>
      </c>
      <c r="F1700" s="27">
        <f t="shared" si="314"/>
        <v>7509280.8564761225</v>
      </c>
      <c r="G1700" s="37">
        <f t="shared" si="315"/>
        <v>6871718.4158183001</v>
      </c>
      <c r="H1700" s="37">
        <f t="shared" si="316"/>
        <v>6798467.2200100264</v>
      </c>
      <c r="I1700" s="30"/>
      <c r="J1700" s="31"/>
      <c r="K1700" s="10">
        <f t="shared" si="323"/>
        <v>361.35</v>
      </c>
      <c r="L1700" s="10">
        <f t="shared" si="324"/>
        <v>361.5</v>
      </c>
      <c r="M1700" s="8">
        <v>43197</v>
      </c>
      <c r="N1700" s="16">
        <v>0.96736111111111101</v>
      </c>
      <c r="O1700" s="6">
        <v>357.3</v>
      </c>
      <c r="P1700" s="1">
        <v>7.8479999999999999</v>
      </c>
      <c r="Q1700" s="1">
        <v>2.33</v>
      </c>
      <c r="R1700" s="1">
        <v>0.49</v>
      </c>
      <c r="S1700" s="10">
        <v>-6.3</v>
      </c>
      <c r="T1700" s="10">
        <v>72.81</v>
      </c>
      <c r="U1700" s="10">
        <v>22.02</v>
      </c>
      <c r="V1700" s="12">
        <v>5</v>
      </c>
      <c r="W1700" s="10">
        <v>30</v>
      </c>
      <c r="X1700" s="12">
        <v>5</v>
      </c>
      <c r="Y1700" s="10">
        <v>50.07</v>
      </c>
      <c r="Z1700" s="12">
        <v>5</v>
      </c>
      <c r="AA1700" s="10">
        <v>150</v>
      </c>
      <c r="AB1700" s="6">
        <v>6</v>
      </c>
      <c r="AD1700" s="2">
        <f t="shared" si="317"/>
        <v>0.95866529735548567</v>
      </c>
      <c r="AE1700" s="58">
        <f t="shared" si="318"/>
        <v>-0.36979324786423096</v>
      </c>
      <c r="AF1700" s="58">
        <f t="shared" si="319"/>
        <v>0.85064462472080893</v>
      </c>
      <c r="AG1700" s="57">
        <f t="shared" si="320"/>
        <v>-0.70251837984972798</v>
      </c>
      <c r="AH1700" s="59">
        <f t="shared" si="321"/>
        <v>1.9820019755994849</v>
      </c>
      <c r="AI1700" s="60">
        <f t="shared" si="322"/>
        <v>0.5914906964615233</v>
      </c>
    </row>
    <row r="1701" spans="2:35">
      <c r="B1701" s="11"/>
      <c r="E1701" s="27">
        <f t="shared" si="313"/>
        <v>5302344.4045229461</v>
      </c>
      <c r="F1701" s="27">
        <f t="shared" si="314"/>
        <v>7233052.5799859315</v>
      </c>
      <c r="G1701" s="37">
        <f t="shared" si="315"/>
        <v>6789619.5262671039</v>
      </c>
      <c r="H1701" s="37">
        <f t="shared" si="316"/>
        <v>6591483.3159460826</v>
      </c>
      <c r="I1701" s="30"/>
      <c r="J1701" s="31"/>
      <c r="K1701" s="10">
        <f t="shared" si="323"/>
        <v>357</v>
      </c>
      <c r="L1701" s="10">
        <f t="shared" si="324"/>
        <v>357.1515</v>
      </c>
      <c r="M1701" s="8">
        <v>43197</v>
      </c>
      <c r="N1701" s="16">
        <v>0.96805555555555556</v>
      </c>
      <c r="O1701" s="6">
        <v>357.3</v>
      </c>
      <c r="P1701" s="1">
        <v>7.8479999999999999</v>
      </c>
      <c r="Q1701" s="1">
        <v>2.31</v>
      </c>
      <c r="R1701" s="1">
        <v>0.53</v>
      </c>
      <c r="S1701" s="10">
        <v>-7</v>
      </c>
      <c r="T1701" s="10">
        <v>72.36</v>
      </c>
      <c r="U1701" s="10">
        <v>21.57</v>
      </c>
      <c r="V1701" s="12">
        <v>5</v>
      </c>
      <c r="W1701" s="10">
        <v>28.5</v>
      </c>
      <c r="X1701" s="12">
        <v>5</v>
      </c>
      <c r="Y1701" s="10">
        <v>49.65</v>
      </c>
      <c r="Z1701" s="12">
        <v>5</v>
      </c>
      <c r="AA1701" s="10">
        <v>151.5</v>
      </c>
      <c r="AB1701" s="6">
        <v>6</v>
      </c>
      <c r="AD1701" s="2">
        <f t="shared" si="317"/>
        <v>0.9023650688748337</v>
      </c>
      <c r="AE1701" s="58">
        <f t="shared" si="318"/>
        <v>-0.37416808612507391</v>
      </c>
      <c r="AF1701" s="58">
        <f t="shared" si="319"/>
        <v>0.86508253666356827</v>
      </c>
      <c r="AG1701" s="57">
        <f t="shared" si="320"/>
        <v>-0.62942454954249649</v>
      </c>
      <c r="AH1701" s="59">
        <f t="shared" si="321"/>
        <v>1.9983406596928428</v>
      </c>
      <c r="AI1701" s="60">
        <f t="shared" si="322"/>
        <v>0.62909802905400047</v>
      </c>
    </row>
    <row r="1702" spans="2:35">
      <c r="B1702" s="11"/>
      <c r="E1702" s="27">
        <f t="shared" si="313"/>
        <v>5171877.9210073585</v>
      </c>
      <c r="F1702" s="27">
        <f t="shared" si="314"/>
        <v>6783070.9426197261</v>
      </c>
      <c r="G1702" s="37">
        <f t="shared" si="315"/>
        <v>6453257.0118717281</v>
      </c>
      <c r="H1702" s="37">
        <f t="shared" si="316"/>
        <v>6200389.861108412</v>
      </c>
      <c r="I1702" s="30"/>
      <c r="J1702" s="31"/>
      <c r="K1702" s="10">
        <f t="shared" si="323"/>
        <v>358.2</v>
      </c>
      <c r="L1702" s="10">
        <f t="shared" si="324"/>
        <v>358.34999999999997</v>
      </c>
      <c r="M1702" s="8">
        <v>43198</v>
      </c>
      <c r="N1702" s="16">
        <v>4.1666666666666666E-3</v>
      </c>
      <c r="O1702" s="6">
        <v>357.3</v>
      </c>
      <c r="P1702" s="1">
        <v>7.8479999999999999</v>
      </c>
      <c r="Q1702" s="1">
        <v>2.35</v>
      </c>
      <c r="R1702" s="1">
        <v>0.6</v>
      </c>
      <c r="S1702" s="10">
        <v>-7.5</v>
      </c>
      <c r="T1702" s="10">
        <v>72.09</v>
      </c>
      <c r="U1702" s="10">
        <v>22.14</v>
      </c>
      <c r="V1702" s="12">
        <v>5</v>
      </c>
      <c r="W1702" s="10">
        <v>30</v>
      </c>
      <c r="X1702" s="12">
        <v>5</v>
      </c>
      <c r="Y1702" s="10">
        <v>49.32</v>
      </c>
      <c r="Z1702" s="12">
        <v>5</v>
      </c>
      <c r="AA1702" s="10">
        <v>150</v>
      </c>
      <c r="AB1702" s="6">
        <v>6</v>
      </c>
      <c r="AD1702" s="2">
        <f t="shared" si="317"/>
        <v>0.82018727812962622</v>
      </c>
      <c r="AE1702" s="58">
        <f t="shared" si="318"/>
        <v>-0.36608939229718762</v>
      </c>
      <c r="AF1702" s="58">
        <f t="shared" si="319"/>
        <v>0.87579600043865125</v>
      </c>
      <c r="AG1702" s="57">
        <f t="shared" si="320"/>
        <v>-0.57597042463589565</v>
      </c>
      <c r="AH1702" s="59">
        <f t="shared" si="321"/>
        <v>2.0581206010308306</v>
      </c>
      <c r="AI1702" s="60">
        <f t="shared" si="322"/>
        <v>0.7034743920870522</v>
      </c>
    </row>
    <row r="1703" spans="2:35">
      <c r="B1703" s="11"/>
      <c r="E1703" s="27">
        <f t="shared" si="313"/>
        <v>5330859.9711744068</v>
      </c>
      <c r="F1703" s="27">
        <f t="shared" si="314"/>
        <v>6541932.4004558418</v>
      </c>
      <c r="G1703" s="37">
        <f t="shared" si="315"/>
        <v>6430654.4870341467</v>
      </c>
      <c r="H1703" s="37">
        <f t="shared" si="316"/>
        <v>6051973.6179908449</v>
      </c>
      <c r="I1703" s="30"/>
      <c r="J1703" s="31"/>
      <c r="K1703" s="10">
        <f t="shared" si="323"/>
        <v>356.84999999999997</v>
      </c>
      <c r="L1703" s="10">
        <f t="shared" si="324"/>
        <v>357.00599999999997</v>
      </c>
      <c r="M1703" s="8">
        <v>43197</v>
      </c>
      <c r="N1703" s="16">
        <v>0.68263888888888891</v>
      </c>
      <c r="O1703" s="6">
        <v>357.15</v>
      </c>
      <c r="P1703" s="1">
        <v>7.8479999999999999</v>
      </c>
      <c r="Q1703" s="1">
        <v>2.2799999999999998</v>
      </c>
      <c r="R1703" s="1">
        <v>0.62</v>
      </c>
      <c r="S1703" s="10">
        <v>-1.2</v>
      </c>
      <c r="T1703" s="10">
        <v>72.06</v>
      </c>
      <c r="U1703" s="10">
        <v>22.08</v>
      </c>
      <c r="V1703" s="12">
        <v>5</v>
      </c>
      <c r="W1703" s="10">
        <v>24</v>
      </c>
      <c r="X1703" s="12">
        <v>5</v>
      </c>
      <c r="Y1703" s="10">
        <v>49.11</v>
      </c>
      <c r="Z1703" s="12">
        <v>5</v>
      </c>
      <c r="AA1703" s="10">
        <v>156</v>
      </c>
      <c r="AB1703" s="6">
        <v>6</v>
      </c>
      <c r="AD1703" s="2">
        <f t="shared" si="317"/>
        <v>0.80550640843298793</v>
      </c>
      <c r="AE1703" s="58">
        <f t="shared" si="318"/>
        <v>-0.37928701683667732</v>
      </c>
      <c r="AF1703" s="58">
        <f t="shared" si="319"/>
        <v>0.895112672163064</v>
      </c>
      <c r="AG1703" s="57">
        <f t="shared" si="320"/>
        <v>-0.48122294495436391</v>
      </c>
      <c r="AH1703" s="59">
        <f t="shared" si="321"/>
        <v>2.0408568925317856</v>
      </c>
      <c r="AI1703" s="60">
        <f t="shared" si="322"/>
        <v>0.7112364146245006</v>
      </c>
    </row>
    <row r="1704" spans="2:35">
      <c r="B1704" s="11"/>
      <c r="E1704" s="27">
        <f t="shared" si="313"/>
        <v>4768480.2971866895</v>
      </c>
      <c r="F1704" s="27">
        <f t="shared" si="314"/>
        <v>7473150.1824587071</v>
      </c>
      <c r="G1704" s="37">
        <f t="shared" si="315"/>
        <v>6473782.7664864659</v>
      </c>
      <c r="H1704" s="37">
        <f t="shared" si="316"/>
        <v>6676505.4174645524</v>
      </c>
      <c r="I1704" s="30"/>
      <c r="J1704" s="31"/>
      <c r="K1704" s="10">
        <f t="shared" si="323"/>
        <v>361.33500000000004</v>
      </c>
      <c r="L1704" s="10">
        <f t="shared" si="324"/>
        <v>361.48350000000005</v>
      </c>
      <c r="M1704" s="8">
        <v>43197</v>
      </c>
      <c r="N1704" s="16">
        <v>0.8930555555555556</v>
      </c>
      <c r="O1704" s="6">
        <v>357.15</v>
      </c>
      <c r="P1704" s="1">
        <v>7.8479999999999999</v>
      </c>
      <c r="Q1704" s="1">
        <v>2.46</v>
      </c>
      <c r="R1704" s="1">
        <v>0.49</v>
      </c>
      <c r="S1704" s="10">
        <v>-5</v>
      </c>
      <c r="T1704" s="10">
        <v>73.05</v>
      </c>
      <c r="U1704" s="10">
        <v>22.23</v>
      </c>
      <c r="V1704" s="12">
        <v>5</v>
      </c>
      <c r="W1704" s="10">
        <v>28.5</v>
      </c>
      <c r="X1704" s="12">
        <v>5</v>
      </c>
      <c r="Y1704" s="10">
        <v>49.86</v>
      </c>
      <c r="Z1704" s="12">
        <v>5</v>
      </c>
      <c r="AA1704" s="10">
        <v>148.5</v>
      </c>
      <c r="AB1704" s="6">
        <v>6</v>
      </c>
      <c r="AD1704" s="2">
        <f t="shared" si="317"/>
        <v>0.96072997549495454</v>
      </c>
      <c r="AE1704" s="58">
        <f t="shared" si="318"/>
        <v>-0.34449932387544147</v>
      </c>
      <c r="AF1704" s="58">
        <f t="shared" si="319"/>
        <v>0.83013980171707791</v>
      </c>
      <c r="AG1704" s="57">
        <f t="shared" si="320"/>
        <v>-0.80848763043730787</v>
      </c>
      <c r="AH1704" s="59">
        <f t="shared" si="321"/>
        <v>2.0421439122240117</v>
      </c>
      <c r="AI1704" s="60">
        <f t="shared" si="322"/>
        <v>0.60610078022598135</v>
      </c>
    </row>
    <row r="1705" spans="2:35">
      <c r="B1705" s="11"/>
      <c r="E1705" s="27">
        <f t="shared" si="313"/>
        <v>4742185.8001521062</v>
      </c>
      <c r="F1705" s="27">
        <f t="shared" si="314"/>
        <v>8567663.9924966134</v>
      </c>
      <c r="G1705" s="37">
        <f t="shared" si="315"/>
        <v>6925267.4167943075</v>
      </c>
      <c r="H1705" s="37">
        <f t="shared" si="316"/>
        <v>7584074.1636454519</v>
      </c>
      <c r="I1705" s="30"/>
      <c r="J1705" s="31"/>
      <c r="K1705" s="10">
        <f t="shared" si="323"/>
        <v>362.09249999999997</v>
      </c>
      <c r="L1705" s="10">
        <f t="shared" si="324"/>
        <v>362.24099999999999</v>
      </c>
      <c r="M1705" s="8">
        <v>43197</v>
      </c>
      <c r="N1705" s="16">
        <v>0.91805555555555562</v>
      </c>
      <c r="O1705" s="6">
        <v>357.15</v>
      </c>
      <c r="P1705" s="1">
        <v>7.8479999999999999</v>
      </c>
      <c r="Q1705" s="1">
        <v>2.4700000000000002</v>
      </c>
      <c r="R1705" s="1">
        <v>0.37</v>
      </c>
      <c r="S1705" s="10">
        <v>-5.2</v>
      </c>
      <c r="T1705" s="10">
        <v>72.84</v>
      </c>
      <c r="U1705" s="10">
        <v>22.41</v>
      </c>
      <c r="V1705" s="12">
        <v>5</v>
      </c>
      <c r="W1705" s="10">
        <v>30</v>
      </c>
      <c r="X1705" s="12">
        <v>5</v>
      </c>
      <c r="Y1705" s="10">
        <v>49.83</v>
      </c>
      <c r="Z1705" s="12">
        <v>5</v>
      </c>
      <c r="AA1705" s="10">
        <v>148.5</v>
      </c>
      <c r="AB1705" s="6">
        <v>6</v>
      </c>
      <c r="AD1705" s="2">
        <f t="shared" si="317"/>
        <v>1.1812873190243676</v>
      </c>
      <c r="AE1705" s="58">
        <f t="shared" si="318"/>
        <v>-0.34277699531300543</v>
      </c>
      <c r="AF1705" s="58">
        <f t="shared" si="319"/>
        <v>0.79710770312175461</v>
      </c>
      <c r="AG1705" s="57">
        <f t="shared" si="320"/>
        <v>-0.98482993897150006</v>
      </c>
      <c r="AH1705" s="59">
        <f t="shared" si="321"/>
        <v>1.968856026710734</v>
      </c>
      <c r="AI1705" s="60">
        <f t="shared" si="322"/>
        <v>0.47663366974031068</v>
      </c>
    </row>
    <row r="1706" spans="2:35">
      <c r="B1706" s="11"/>
      <c r="E1706" s="27">
        <f t="shared" si="313"/>
        <v>4762486.4204069674</v>
      </c>
      <c r="F1706" s="27">
        <f t="shared" si="314"/>
        <v>7193426.6379141612</v>
      </c>
      <c r="G1706" s="37">
        <f t="shared" si="315"/>
        <v>6346942.2403098214</v>
      </c>
      <c r="H1706" s="37">
        <f t="shared" si="316"/>
        <v>6450993.3215011656</v>
      </c>
      <c r="I1706" s="30"/>
      <c r="J1706" s="31"/>
      <c r="K1706" s="10">
        <f t="shared" si="323"/>
        <v>357.85500000000002</v>
      </c>
      <c r="L1706" s="10">
        <f t="shared" si="324"/>
        <v>358.00200000000001</v>
      </c>
      <c r="M1706" s="8">
        <v>43197</v>
      </c>
      <c r="N1706" s="16">
        <v>0.63750000000000007</v>
      </c>
      <c r="O1706" s="6">
        <v>357</v>
      </c>
      <c r="P1706" s="1">
        <v>7.8479999999999999</v>
      </c>
      <c r="Q1706" s="1">
        <v>2.4500000000000002</v>
      </c>
      <c r="R1706" s="1">
        <v>0.52</v>
      </c>
      <c r="S1706" s="10">
        <v>-1.5</v>
      </c>
      <c r="T1706" s="10">
        <v>72.599999999999994</v>
      </c>
      <c r="U1706" s="10">
        <v>22.02</v>
      </c>
      <c r="V1706" s="12">
        <v>5</v>
      </c>
      <c r="W1706" s="10">
        <v>24</v>
      </c>
      <c r="X1706" s="12">
        <v>5</v>
      </c>
      <c r="Y1706" s="10">
        <v>49.38</v>
      </c>
      <c r="Z1706" s="12">
        <v>5</v>
      </c>
      <c r="AA1706" s="10">
        <v>147</v>
      </c>
      <c r="AB1706" s="6">
        <v>6</v>
      </c>
      <c r="AD1706" s="2">
        <f t="shared" si="317"/>
        <v>0.92164845890847169</v>
      </c>
      <c r="AE1706" s="58">
        <f t="shared" si="318"/>
        <v>-0.34565979971241245</v>
      </c>
      <c r="AF1706" s="58">
        <f t="shared" si="319"/>
        <v>0.83913198978123671</v>
      </c>
      <c r="AG1706" s="57">
        <f t="shared" si="320"/>
        <v>-0.76169722216345082</v>
      </c>
      <c r="AH1706" s="59">
        <f t="shared" si="321"/>
        <v>2.0558733749640301</v>
      </c>
      <c r="AI1706" s="60">
        <f t="shared" si="322"/>
        <v>0.63631632564336837</v>
      </c>
    </row>
    <row r="1707" spans="2:35">
      <c r="B1707" s="11"/>
      <c r="E1707" s="27">
        <f t="shared" si="313"/>
        <v>4914766.1972215064</v>
      </c>
      <c r="F1707" s="27">
        <f t="shared" si="314"/>
        <v>7338662.0400939416</v>
      </c>
      <c r="G1707" s="37">
        <f t="shared" si="315"/>
        <v>6547355.0389930978</v>
      </c>
      <c r="H1707" s="37">
        <f t="shared" si="316"/>
        <v>6602464.7867827499</v>
      </c>
      <c r="I1707" s="30"/>
      <c r="J1707" s="31"/>
      <c r="K1707" s="10">
        <f t="shared" si="323"/>
        <v>357.9</v>
      </c>
      <c r="L1707" s="10">
        <f t="shared" si="324"/>
        <v>358.053</v>
      </c>
      <c r="M1707" s="8">
        <v>43197</v>
      </c>
      <c r="N1707" s="16">
        <v>0.66666666666666663</v>
      </c>
      <c r="O1707" s="6">
        <v>357</v>
      </c>
      <c r="P1707" s="1">
        <v>7.8479999999999999</v>
      </c>
      <c r="Q1707" s="1">
        <v>2.4</v>
      </c>
      <c r="R1707" s="1">
        <v>0.5</v>
      </c>
      <c r="S1707" s="10">
        <v>-1.2</v>
      </c>
      <c r="T1707" s="10">
        <v>72.569999999999993</v>
      </c>
      <c r="U1707" s="10">
        <v>21.96</v>
      </c>
      <c r="V1707" s="12">
        <v>5</v>
      </c>
      <c r="W1707" s="10">
        <v>27</v>
      </c>
      <c r="X1707" s="12">
        <v>5</v>
      </c>
      <c r="Y1707" s="10">
        <v>49.44</v>
      </c>
      <c r="Z1707" s="12">
        <v>5</v>
      </c>
      <c r="AA1707" s="10">
        <v>153</v>
      </c>
      <c r="AB1707" s="6">
        <v>6</v>
      </c>
      <c r="AD1707" s="2">
        <f t="shared" si="317"/>
        <v>0.94958327074712257</v>
      </c>
      <c r="AE1707" s="58">
        <f t="shared" si="318"/>
        <v>-0.3548119443512755</v>
      </c>
      <c r="AF1707" s="58">
        <f t="shared" si="319"/>
        <v>0.8417294364365514</v>
      </c>
      <c r="AG1707" s="57">
        <f t="shared" si="320"/>
        <v>-0.74827484682934675</v>
      </c>
      <c r="AH1707" s="59">
        <f t="shared" si="321"/>
        <v>2.0201506474477235</v>
      </c>
      <c r="AI1707" s="60">
        <f t="shared" si="322"/>
        <v>0.60995456925872171</v>
      </c>
    </row>
    <row r="1708" spans="2:35">
      <c r="B1708" s="11"/>
      <c r="E1708" s="27">
        <f t="shared" si="313"/>
        <v>5364583.7237848351</v>
      </c>
      <c r="F1708" s="27">
        <f t="shared" si="314"/>
        <v>6756822.778032097</v>
      </c>
      <c r="G1708" s="37">
        <f t="shared" si="315"/>
        <v>6567175.7103269072</v>
      </c>
      <c r="H1708" s="37">
        <f t="shared" si="316"/>
        <v>6224470.7207961278</v>
      </c>
      <c r="I1708" s="30"/>
      <c r="J1708" s="31"/>
      <c r="K1708" s="10">
        <f t="shared" si="323"/>
        <v>359.38499999999999</v>
      </c>
      <c r="L1708" s="10">
        <f t="shared" si="324"/>
        <v>359.53199999999998</v>
      </c>
      <c r="M1708" s="8">
        <v>43197</v>
      </c>
      <c r="N1708" s="16">
        <v>0.96666666666666667</v>
      </c>
      <c r="O1708" s="6">
        <v>357</v>
      </c>
      <c r="P1708" s="1">
        <v>7.8479999999999999</v>
      </c>
      <c r="Q1708" s="1">
        <v>2.29</v>
      </c>
      <c r="R1708" s="1">
        <v>0.6</v>
      </c>
      <c r="S1708" s="10">
        <v>-6.6</v>
      </c>
      <c r="T1708" s="10">
        <v>72.63</v>
      </c>
      <c r="U1708" s="10">
        <v>22.26</v>
      </c>
      <c r="V1708" s="12">
        <v>5</v>
      </c>
      <c r="W1708" s="10">
        <v>30</v>
      </c>
      <c r="X1708" s="12">
        <v>5</v>
      </c>
      <c r="Y1708" s="10">
        <v>49.44</v>
      </c>
      <c r="Z1708" s="12">
        <v>5</v>
      </c>
      <c r="AA1708" s="10">
        <v>147</v>
      </c>
      <c r="AB1708" s="6">
        <v>6</v>
      </c>
      <c r="AD1708" s="2">
        <f t="shared" si="317"/>
        <v>0.82113581436704042</v>
      </c>
      <c r="AE1708" s="58">
        <f t="shared" si="318"/>
        <v>-0.37789486374751202</v>
      </c>
      <c r="AF1708" s="58">
        <f t="shared" si="319"/>
        <v>0.88755750179708759</v>
      </c>
      <c r="AG1708" s="57">
        <f t="shared" si="320"/>
        <v>-0.51803500916012968</v>
      </c>
      <c r="AH1708" s="59">
        <f t="shared" si="321"/>
        <v>2.0325066791153308</v>
      </c>
      <c r="AI1708" s="60">
        <f t="shared" si="322"/>
        <v>0.69415227492686327</v>
      </c>
    </row>
    <row r="1709" spans="2:35">
      <c r="B1709" s="11"/>
      <c r="E1709" s="27">
        <f t="shared" si="313"/>
        <v>5178687.5986779202</v>
      </c>
      <c r="F1709" s="27">
        <f t="shared" si="314"/>
        <v>6813338.9041415211</v>
      </c>
      <c r="G1709" s="37">
        <f t="shared" si="315"/>
        <v>6476620.5827590758</v>
      </c>
      <c r="H1709" s="37">
        <f t="shared" si="316"/>
        <v>6228017.9164494192</v>
      </c>
      <c r="I1709" s="30"/>
      <c r="J1709" s="31"/>
      <c r="K1709" s="10">
        <f t="shared" si="323"/>
        <v>356.83500000000004</v>
      </c>
      <c r="L1709" s="10">
        <f t="shared" si="324"/>
        <v>356.98500000000001</v>
      </c>
      <c r="M1709" s="8">
        <v>43198</v>
      </c>
      <c r="N1709" s="16">
        <v>0.24374999999999999</v>
      </c>
      <c r="O1709" s="6">
        <v>357</v>
      </c>
      <c r="P1709" s="1">
        <v>7.8479999999999999</v>
      </c>
      <c r="Q1709" s="1">
        <v>2.34</v>
      </c>
      <c r="R1709" s="1">
        <v>0.59</v>
      </c>
      <c r="S1709" s="10">
        <v>-6.4</v>
      </c>
      <c r="T1709" s="10">
        <v>71.88</v>
      </c>
      <c r="U1709" s="10">
        <v>21.33</v>
      </c>
      <c r="V1709" s="12">
        <v>5</v>
      </c>
      <c r="W1709" s="10">
        <v>27</v>
      </c>
      <c r="X1709" s="12">
        <v>5</v>
      </c>
      <c r="Y1709" s="10">
        <v>49.86</v>
      </c>
      <c r="Z1709" s="12">
        <v>5</v>
      </c>
      <c r="AA1709" s="10">
        <v>150</v>
      </c>
      <c r="AB1709" s="6">
        <v>6</v>
      </c>
      <c r="AD1709" s="2">
        <f t="shared" si="317"/>
        <v>0.8321081072270573</v>
      </c>
      <c r="AE1709" s="58">
        <f t="shared" si="318"/>
        <v>-0.36737755409318007</v>
      </c>
      <c r="AF1709" s="58">
        <f t="shared" si="319"/>
        <v>0.87492957172836017</v>
      </c>
      <c r="AG1709" s="57">
        <f t="shared" si="320"/>
        <v>-0.58026904509982724</v>
      </c>
      <c r="AH1709" s="59">
        <f t="shared" si="321"/>
        <v>2.0473351978443626</v>
      </c>
      <c r="AI1709" s="60">
        <f t="shared" si="322"/>
        <v>0.69243484762710017</v>
      </c>
    </row>
    <row r="1710" spans="2:35">
      <c r="B1710" s="11"/>
      <c r="E1710" s="27">
        <f t="shared" si="313"/>
        <v>5185018.3403698569</v>
      </c>
      <c r="F1710" s="27">
        <f t="shared" si="314"/>
        <v>8183742.229840951</v>
      </c>
      <c r="G1710" s="37">
        <f t="shared" si="315"/>
        <v>7180631.2799822688</v>
      </c>
      <c r="H1710" s="37">
        <f t="shared" si="316"/>
        <v>7340935.285758039</v>
      </c>
      <c r="I1710" s="30"/>
      <c r="J1710" s="31"/>
      <c r="K1710" s="10">
        <f t="shared" si="323"/>
        <v>358.0575</v>
      </c>
      <c r="L1710" s="10">
        <f t="shared" si="324"/>
        <v>358.2405</v>
      </c>
      <c r="M1710" s="8">
        <v>43198</v>
      </c>
      <c r="N1710" s="16">
        <v>0.30277777777777776</v>
      </c>
      <c r="O1710" s="6">
        <v>357</v>
      </c>
      <c r="P1710" s="1">
        <v>7.8479999999999999</v>
      </c>
      <c r="Q1710" s="1">
        <v>2.35</v>
      </c>
      <c r="R1710" s="1">
        <v>0.42</v>
      </c>
      <c r="S1710" s="10">
        <v>-8.1</v>
      </c>
      <c r="T1710" s="10">
        <v>72.33</v>
      </c>
      <c r="U1710" s="10">
        <v>22.29</v>
      </c>
      <c r="V1710" s="12">
        <v>5</v>
      </c>
      <c r="W1710" s="10">
        <v>28.5</v>
      </c>
      <c r="X1710" s="12">
        <v>5</v>
      </c>
      <c r="Y1710" s="10">
        <v>49.11</v>
      </c>
      <c r="Z1710" s="12">
        <v>5</v>
      </c>
      <c r="AA1710" s="10">
        <v>183</v>
      </c>
      <c r="AB1710" s="6">
        <v>6</v>
      </c>
      <c r="AD1710" s="2">
        <f t="shared" si="317"/>
        <v>1.0685902251605865</v>
      </c>
      <c r="AE1710" s="58">
        <f t="shared" si="318"/>
        <v>-0.36589707589102494</v>
      </c>
      <c r="AF1710" s="58">
        <f t="shared" si="319"/>
        <v>0.82740083631629169</v>
      </c>
      <c r="AG1710" s="57">
        <f t="shared" si="320"/>
        <v>-0.82284044466168871</v>
      </c>
      <c r="AH1710" s="59">
        <f t="shared" si="321"/>
        <v>1.9443919653432855</v>
      </c>
      <c r="AI1710" s="60">
        <f t="shared" si="322"/>
        <v>0.52123471764987939</v>
      </c>
    </row>
    <row r="1711" spans="2:35">
      <c r="B1711" s="11"/>
      <c r="E1711" s="27">
        <f t="shared" si="313"/>
        <v>5246123.7315517152</v>
      </c>
      <c r="F1711" s="27">
        <f t="shared" si="314"/>
        <v>6071005.3675930426</v>
      </c>
      <c r="G1711" s="37">
        <f t="shared" si="315"/>
        <v>6096976.3077146802</v>
      </c>
      <c r="H1711" s="37">
        <f t="shared" si="316"/>
        <v>5655382.8573815012</v>
      </c>
      <c r="I1711" s="30"/>
      <c r="J1711" s="31"/>
      <c r="K1711" s="10">
        <f t="shared" si="323"/>
        <v>358.05</v>
      </c>
      <c r="L1711" s="10">
        <f t="shared" si="324"/>
        <v>358.23450000000003</v>
      </c>
      <c r="M1711" s="8">
        <v>43198</v>
      </c>
      <c r="N1711" s="16">
        <v>0.30416666666666664</v>
      </c>
      <c r="O1711" s="6">
        <v>357</v>
      </c>
      <c r="P1711" s="1">
        <v>7.8479999999999999</v>
      </c>
      <c r="Q1711" s="1">
        <v>2.34</v>
      </c>
      <c r="R1711" s="1">
        <v>0.74</v>
      </c>
      <c r="S1711" s="10">
        <v>-9</v>
      </c>
      <c r="T1711" s="10">
        <v>72.09</v>
      </c>
      <c r="U1711" s="10">
        <v>22.26</v>
      </c>
      <c r="V1711" s="12">
        <v>5</v>
      </c>
      <c r="W1711" s="10">
        <v>25.5</v>
      </c>
      <c r="X1711" s="12">
        <v>5</v>
      </c>
      <c r="Y1711" s="10">
        <v>49.14</v>
      </c>
      <c r="Z1711" s="12">
        <v>5</v>
      </c>
      <c r="AA1711" s="10">
        <v>184.5</v>
      </c>
      <c r="AB1711" s="6">
        <v>6</v>
      </c>
      <c r="AD1711" s="2">
        <f t="shared" si="317"/>
        <v>0.6942815748695732</v>
      </c>
      <c r="AE1711" s="58">
        <f t="shared" si="318"/>
        <v>-0.36826364964116942</v>
      </c>
      <c r="AF1711" s="58">
        <f t="shared" si="319"/>
        <v>0.91261927160876188</v>
      </c>
      <c r="AG1711" s="57">
        <f t="shared" si="320"/>
        <v>-0.39710364551991612</v>
      </c>
      <c r="AH1711" s="59">
        <f t="shared" si="321"/>
        <v>2.1355290955645025</v>
      </c>
      <c r="AI1711" s="60">
        <f t="shared" si="322"/>
        <v>0.83261088503523628</v>
      </c>
    </row>
    <row r="1712" spans="2:35">
      <c r="B1712" s="11"/>
      <c r="E1712" s="27">
        <f t="shared" si="313"/>
        <v>4893003.1345519805</v>
      </c>
      <c r="F1712" s="27">
        <f t="shared" si="314"/>
        <v>5702940.0253105611</v>
      </c>
      <c r="G1712" s="37">
        <f t="shared" si="315"/>
        <v>5700790.6575336307</v>
      </c>
      <c r="H1712" s="37">
        <f t="shared" si="316"/>
        <v>5292837.7624448501</v>
      </c>
      <c r="I1712" s="30"/>
      <c r="J1712" s="31"/>
      <c r="K1712" s="10">
        <f t="shared" si="323"/>
        <v>357.62249999999995</v>
      </c>
      <c r="L1712" s="10">
        <f t="shared" si="324"/>
        <v>357.77699999999999</v>
      </c>
      <c r="M1712" s="8">
        <v>43196</v>
      </c>
      <c r="N1712" s="16">
        <v>0.31805555555555554</v>
      </c>
      <c r="O1712" s="6">
        <v>356.85</v>
      </c>
      <c r="P1712" s="1">
        <v>7.8479999999999999</v>
      </c>
      <c r="Q1712" s="1">
        <v>2.41</v>
      </c>
      <c r="R1712" s="1">
        <v>0.79</v>
      </c>
      <c r="S1712" s="10">
        <v>-2.9</v>
      </c>
      <c r="T1712" s="10">
        <v>72.03</v>
      </c>
      <c r="U1712" s="10">
        <v>21.33</v>
      </c>
      <c r="V1712" s="12">
        <v>5</v>
      </c>
      <c r="W1712" s="10">
        <v>0</v>
      </c>
      <c r="X1712" s="12">
        <v>3</v>
      </c>
      <c r="Y1712" s="10">
        <v>50.04</v>
      </c>
      <c r="Z1712" s="12">
        <v>5</v>
      </c>
      <c r="AA1712" s="10">
        <v>154.5</v>
      </c>
      <c r="AB1712" s="6">
        <v>6</v>
      </c>
      <c r="AD1712" s="2">
        <f t="shared" si="317"/>
        <v>0.66447888304118319</v>
      </c>
      <c r="AE1712" s="58">
        <f t="shared" si="318"/>
        <v>-0.3528874762493821</v>
      </c>
      <c r="AF1712" s="58">
        <f t="shared" si="319"/>
        <v>0.9090353457826581</v>
      </c>
      <c r="AG1712" s="57">
        <f t="shared" si="320"/>
        <v>-0.41419229891422221</v>
      </c>
      <c r="AH1712" s="59">
        <f t="shared" si="321"/>
        <v>2.1907751833362061</v>
      </c>
      <c r="AI1712" s="60">
        <f t="shared" si="322"/>
        <v>0.89237279362263466</v>
      </c>
    </row>
    <row r="1713" spans="2:35">
      <c r="B1713" s="11"/>
      <c r="E1713" s="27">
        <f t="shared" si="313"/>
        <v>4901320.4625738356</v>
      </c>
      <c r="F1713" s="27">
        <f t="shared" si="314"/>
        <v>12586169.032602921</v>
      </c>
      <c r="G1713" s="37">
        <f t="shared" si="315"/>
        <v>8895640.4094805401</v>
      </c>
      <c r="H1713" s="37">
        <f t="shared" si="316"/>
        <v>11248393.287237307</v>
      </c>
      <c r="I1713" s="30"/>
      <c r="J1713" s="31"/>
      <c r="K1713" s="10">
        <f t="shared" si="323"/>
        <v>360.45750000000004</v>
      </c>
      <c r="L1713" s="10">
        <f t="shared" si="324"/>
        <v>360.60750000000002</v>
      </c>
      <c r="M1713" s="8">
        <v>43197</v>
      </c>
      <c r="N1713" s="16">
        <v>0.86388888888888893</v>
      </c>
      <c r="O1713" s="6">
        <v>356.7</v>
      </c>
      <c r="P1713" s="1">
        <v>7.8479999999999999</v>
      </c>
      <c r="Q1713" s="1">
        <v>2.41</v>
      </c>
      <c r="R1713" s="1">
        <v>0.13</v>
      </c>
      <c r="S1713" s="10">
        <v>-3.8</v>
      </c>
      <c r="T1713" s="10">
        <v>72.87</v>
      </c>
      <c r="U1713" s="10">
        <v>22.17</v>
      </c>
      <c r="V1713" s="12">
        <v>5</v>
      </c>
      <c r="W1713" s="10">
        <v>31.5</v>
      </c>
      <c r="X1713" s="12">
        <v>5</v>
      </c>
      <c r="Y1713" s="10">
        <v>49.74</v>
      </c>
      <c r="Z1713" s="12">
        <v>5</v>
      </c>
      <c r="AA1713" s="10">
        <v>150</v>
      </c>
      <c r="AB1713" s="6">
        <v>6</v>
      </c>
      <c r="AD1713" s="2">
        <f t="shared" si="317"/>
        <v>2.4115976187477366</v>
      </c>
      <c r="AE1713" s="58">
        <f t="shared" si="318"/>
        <v>-0.35281886991322298</v>
      </c>
      <c r="AF1713" s="58">
        <f t="shared" si="319"/>
        <v>0.72082457737540906</v>
      </c>
      <c r="AG1713" s="57">
        <f t="shared" si="320"/>
        <v>-1.4217041398716568</v>
      </c>
      <c r="AH1713" s="59">
        <f t="shared" si="321"/>
        <v>1.7371872314747359</v>
      </c>
      <c r="AI1713" s="60">
        <f t="shared" si="322"/>
        <v>0.18518839438424123</v>
      </c>
    </row>
    <row r="1714" spans="2:35">
      <c r="B1714" s="11"/>
      <c r="E1714" s="27">
        <f t="shared" si="313"/>
        <v>5220124.9676166838</v>
      </c>
      <c r="F1714" s="27">
        <f t="shared" si="314"/>
        <v>7477767.100101673</v>
      </c>
      <c r="G1714" s="37">
        <f t="shared" si="315"/>
        <v>6861924.159525401</v>
      </c>
      <c r="H1714" s="37">
        <f t="shared" si="316"/>
        <v>6776296.5618885448</v>
      </c>
      <c r="I1714" s="30"/>
      <c r="J1714" s="31"/>
      <c r="K1714" s="10">
        <f t="shared" si="323"/>
        <v>358.5</v>
      </c>
      <c r="L1714" s="10">
        <f t="shared" si="324"/>
        <v>358.65</v>
      </c>
      <c r="M1714" s="8">
        <v>43197</v>
      </c>
      <c r="N1714" s="16">
        <v>0.89166666666666661</v>
      </c>
      <c r="O1714" s="6">
        <v>356.7</v>
      </c>
      <c r="P1714" s="1">
        <v>7.8479999999999999</v>
      </c>
      <c r="Q1714" s="1">
        <v>2.3199999999999998</v>
      </c>
      <c r="R1714" s="1">
        <v>0.49</v>
      </c>
      <c r="S1714" s="10">
        <v>-5</v>
      </c>
      <c r="T1714" s="10">
        <v>72.3</v>
      </c>
      <c r="U1714" s="10">
        <v>21.9</v>
      </c>
      <c r="V1714" s="12">
        <v>5</v>
      </c>
      <c r="W1714" s="10">
        <v>30</v>
      </c>
      <c r="X1714" s="12">
        <v>5</v>
      </c>
      <c r="Y1714" s="10">
        <v>49.62</v>
      </c>
      <c r="Z1714" s="12">
        <v>5</v>
      </c>
      <c r="AA1714" s="10">
        <v>150</v>
      </c>
      <c r="AB1714" s="6">
        <v>6</v>
      </c>
      <c r="AD1714" s="2">
        <f t="shared" si="317"/>
        <v>0.9598208551928018</v>
      </c>
      <c r="AE1714" s="58">
        <f t="shared" si="318"/>
        <v>-0.37072384214757848</v>
      </c>
      <c r="AF1714" s="58">
        <f t="shared" si="319"/>
        <v>0.85203665249914318</v>
      </c>
      <c r="AG1714" s="57">
        <f t="shared" si="320"/>
        <v>-0.69541722562237673</v>
      </c>
      <c r="AH1714" s="59">
        <f t="shared" si="321"/>
        <v>1.976725033798012</v>
      </c>
      <c r="AI1714" s="60">
        <f t="shared" si="322"/>
        <v>0.59052433958276029</v>
      </c>
    </row>
    <row r="1715" spans="2:35">
      <c r="B1715" s="11"/>
      <c r="E1715" s="27">
        <f t="shared" si="313"/>
        <v>4730314.3180558821</v>
      </c>
      <c r="F1715" s="27">
        <f t="shared" si="314"/>
        <v>6857050.7822529199</v>
      </c>
      <c r="G1715" s="37">
        <f t="shared" si="315"/>
        <v>6163563.5521026505</v>
      </c>
      <c r="H1715" s="37">
        <f t="shared" si="316"/>
        <v>6170208.087326956</v>
      </c>
      <c r="I1715" s="30"/>
      <c r="J1715" s="31"/>
      <c r="K1715" s="10">
        <f t="shared" si="323"/>
        <v>354.71999999999997</v>
      </c>
      <c r="L1715" s="10">
        <f t="shared" si="324"/>
        <v>354.86999999999995</v>
      </c>
      <c r="M1715" s="8">
        <v>43197</v>
      </c>
      <c r="N1715" s="16">
        <v>0.73819444444444438</v>
      </c>
      <c r="O1715" s="6">
        <v>356.55</v>
      </c>
      <c r="P1715" s="1">
        <v>7.8479999999999999</v>
      </c>
      <c r="Q1715" s="1">
        <v>2.46</v>
      </c>
      <c r="R1715" s="1">
        <v>0.56999999999999995</v>
      </c>
      <c r="S1715" s="10">
        <v>-1.6</v>
      </c>
      <c r="T1715" s="10">
        <v>71.97</v>
      </c>
      <c r="U1715" s="10">
        <v>22.08</v>
      </c>
      <c r="V1715" s="12">
        <v>5</v>
      </c>
      <c r="W1715" s="10">
        <v>24</v>
      </c>
      <c r="X1715" s="12">
        <v>5</v>
      </c>
      <c r="Y1715" s="10">
        <v>48.69</v>
      </c>
      <c r="Z1715" s="12">
        <v>5</v>
      </c>
      <c r="AA1715" s="10">
        <v>150</v>
      </c>
      <c r="AB1715" s="6">
        <v>6</v>
      </c>
      <c r="AD1715" s="2">
        <f t="shared" si="317"/>
        <v>0.85832991387330515</v>
      </c>
      <c r="AE1715" s="58">
        <f t="shared" si="318"/>
        <v>-0.34334470676935536</v>
      </c>
      <c r="AF1715" s="58">
        <f t="shared" si="319"/>
        <v>0.84938169564582477</v>
      </c>
      <c r="AG1715" s="57">
        <f t="shared" si="320"/>
        <v>-0.7089710238191691</v>
      </c>
      <c r="AH1715" s="59">
        <f t="shared" si="321"/>
        <v>2.0894789712887287</v>
      </c>
      <c r="AI1715" s="60">
        <f t="shared" si="322"/>
        <v>0.68908366998158821</v>
      </c>
    </row>
    <row r="1716" spans="2:35">
      <c r="B1716" s="11"/>
      <c r="E1716" s="27">
        <f t="shared" si="313"/>
        <v>4514319.5462180916</v>
      </c>
      <c r="F1716" s="27">
        <f t="shared" si="314"/>
        <v>6933465.7711382778</v>
      </c>
      <c r="G1716" s="37">
        <f t="shared" si="315"/>
        <v>6008631.8681223495</v>
      </c>
      <c r="H1716" s="37">
        <f t="shared" si="316"/>
        <v>6184572.2304919232</v>
      </c>
      <c r="I1716" s="30"/>
      <c r="J1716" s="31"/>
      <c r="K1716" s="10">
        <f t="shared" si="323"/>
        <v>358.77750000000003</v>
      </c>
      <c r="L1716" s="10">
        <f t="shared" si="324"/>
        <v>358.92750000000001</v>
      </c>
      <c r="M1716" s="8">
        <v>43197</v>
      </c>
      <c r="N1716" s="16">
        <v>0.76666666666666661</v>
      </c>
      <c r="O1716" s="6">
        <v>356.55</v>
      </c>
      <c r="P1716" s="1">
        <v>7.8479999999999999</v>
      </c>
      <c r="Q1716" s="1">
        <v>2.54</v>
      </c>
      <c r="R1716" s="1">
        <v>0.56000000000000005</v>
      </c>
      <c r="S1716" s="10">
        <v>-2.7</v>
      </c>
      <c r="T1716" s="10">
        <v>72.540000000000006</v>
      </c>
      <c r="U1716" s="10">
        <v>21.96</v>
      </c>
      <c r="V1716" s="12">
        <v>5</v>
      </c>
      <c r="W1716" s="10">
        <v>25.5</v>
      </c>
      <c r="X1716" s="12">
        <v>5</v>
      </c>
      <c r="Y1716" s="10">
        <v>49.62</v>
      </c>
      <c r="Z1716" s="12">
        <v>5</v>
      </c>
      <c r="AA1716" s="10">
        <v>150</v>
      </c>
      <c r="AB1716" s="6">
        <v>6</v>
      </c>
      <c r="AD1716" s="2">
        <f t="shared" si="317"/>
        <v>0.86947220226721345</v>
      </c>
      <c r="AE1716" s="58">
        <f t="shared" si="318"/>
        <v>-0.32992263936969168</v>
      </c>
      <c r="AF1716" s="58">
        <f t="shared" si="319"/>
        <v>0.83559923143648807</v>
      </c>
      <c r="AG1716" s="57">
        <f t="shared" si="320"/>
        <v>-0.78001968144871359</v>
      </c>
      <c r="AH1716" s="59">
        <f t="shared" si="321"/>
        <v>2.1224220478486799</v>
      </c>
      <c r="AI1716" s="60">
        <f t="shared" si="322"/>
        <v>0.68816090309895761</v>
      </c>
    </row>
    <row r="1717" spans="2:35">
      <c r="B1717" s="11"/>
      <c r="E1717" s="27">
        <f t="shared" si="313"/>
        <v>5162139.2906636279</v>
      </c>
      <c r="F1717" s="27">
        <f t="shared" si="314"/>
        <v>4868374.4296243787</v>
      </c>
      <c r="G1717" s="37">
        <f t="shared" si="315"/>
        <v>5296305.5884913551</v>
      </c>
      <c r="H1717" s="37">
        <f t="shared" si="316"/>
        <v>4734724.6988263279</v>
      </c>
      <c r="I1717" s="30"/>
      <c r="J1717" s="31"/>
      <c r="K1717" s="10">
        <f t="shared" si="323"/>
        <v>356.25</v>
      </c>
      <c r="L1717" s="10">
        <f t="shared" si="324"/>
        <v>356.4</v>
      </c>
      <c r="M1717" s="8">
        <v>43197</v>
      </c>
      <c r="N1717" s="16">
        <v>0.8652777777777777</v>
      </c>
      <c r="O1717" s="6">
        <v>356.55</v>
      </c>
      <c r="P1717" s="1">
        <v>7.8479999999999999</v>
      </c>
      <c r="Q1717" s="1">
        <v>2.33</v>
      </c>
      <c r="R1717" s="1">
        <v>1.02</v>
      </c>
      <c r="S1717" s="10">
        <v>-3.5</v>
      </c>
      <c r="T1717" s="10">
        <v>71.7</v>
      </c>
      <c r="U1717" s="10">
        <v>21.93</v>
      </c>
      <c r="V1717" s="12">
        <v>5</v>
      </c>
      <c r="W1717" s="10">
        <v>30</v>
      </c>
      <c r="X1717" s="12">
        <v>5</v>
      </c>
      <c r="Y1717" s="10">
        <v>49.14</v>
      </c>
      <c r="Z1717" s="12">
        <v>5</v>
      </c>
      <c r="AA1717" s="10">
        <v>150</v>
      </c>
      <c r="AB1717" s="6">
        <v>6</v>
      </c>
      <c r="AD1717" s="2">
        <f t="shared" si="317"/>
        <v>0.53945095299534729</v>
      </c>
      <c r="AE1717" s="58">
        <f t="shared" si="318"/>
        <v>-0.36818535649352835</v>
      </c>
      <c r="AF1717" s="58">
        <f t="shared" si="319"/>
        <v>0.98401720595458964</v>
      </c>
      <c r="AG1717" s="57">
        <f t="shared" si="320"/>
        <v>-6.9973076806459811E-2</v>
      </c>
      <c r="AH1717" s="59">
        <f t="shared" si="321"/>
        <v>2.2927600898741942</v>
      </c>
      <c r="AI1717" s="60">
        <f t="shared" si="322"/>
        <v>1.0643818969459993</v>
      </c>
    </row>
    <row r="1718" spans="2:35">
      <c r="B1718" s="11"/>
      <c r="E1718" s="27">
        <f t="shared" si="313"/>
        <v>5170700.3250737404</v>
      </c>
      <c r="F1718" s="27">
        <f t="shared" si="314"/>
        <v>7360671.110973388</v>
      </c>
      <c r="G1718" s="37">
        <f t="shared" si="315"/>
        <v>6757874.6739539532</v>
      </c>
      <c r="H1718" s="37">
        <f t="shared" si="316"/>
        <v>6667265.5767391939</v>
      </c>
      <c r="I1718" s="30"/>
      <c r="J1718" s="31"/>
      <c r="K1718" s="10">
        <f t="shared" si="323"/>
        <v>357.6</v>
      </c>
      <c r="L1718" s="10">
        <f t="shared" si="324"/>
        <v>357.75</v>
      </c>
      <c r="M1718" s="8">
        <v>43197</v>
      </c>
      <c r="N1718" s="16">
        <v>0.94236111111111109</v>
      </c>
      <c r="O1718" s="6">
        <v>356.55</v>
      </c>
      <c r="P1718" s="1">
        <v>7.8479999999999999</v>
      </c>
      <c r="Q1718" s="1">
        <v>2.34</v>
      </c>
      <c r="R1718" s="1">
        <v>0.51</v>
      </c>
      <c r="S1718" s="10">
        <v>-6.2</v>
      </c>
      <c r="T1718" s="10">
        <v>71.849999999999994</v>
      </c>
      <c r="U1718" s="10">
        <v>21.51</v>
      </c>
      <c r="V1718" s="12">
        <v>5</v>
      </c>
      <c r="W1718" s="10">
        <v>30</v>
      </c>
      <c r="X1718" s="12">
        <v>5</v>
      </c>
      <c r="Y1718" s="10">
        <v>49.83</v>
      </c>
      <c r="Z1718" s="12">
        <v>5</v>
      </c>
      <c r="AA1718" s="10">
        <v>150</v>
      </c>
      <c r="AB1718" s="6">
        <v>6</v>
      </c>
      <c r="AD1718" s="2">
        <f t="shared" si="317"/>
        <v>0.92902394825792767</v>
      </c>
      <c r="AE1718" s="58">
        <f t="shared" si="318"/>
        <v>-0.36672412144714739</v>
      </c>
      <c r="AF1718" s="58">
        <f t="shared" si="319"/>
        <v>0.85370983844340742</v>
      </c>
      <c r="AG1718" s="57">
        <f t="shared" si="320"/>
        <v>-0.68689713591725177</v>
      </c>
      <c r="AH1718" s="59">
        <f t="shared" si="321"/>
        <v>1.9976810219575731</v>
      </c>
      <c r="AI1718" s="60">
        <f t="shared" si="322"/>
        <v>0.61342276563846732</v>
      </c>
    </row>
    <row r="1719" spans="2:35">
      <c r="B1719" s="11"/>
      <c r="E1719" s="27">
        <f t="shared" si="313"/>
        <v>4979173.8982766522</v>
      </c>
      <c r="F1719" s="27">
        <f t="shared" si="314"/>
        <v>5698398.2163143819</v>
      </c>
      <c r="G1719" s="37">
        <f t="shared" si="315"/>
        <v>5746638.1952326586</v>
      </c>
      <c r="H1719" s="37">
        <f t="shared" si="316"/>
        <v>5309814.8938533571</v>
      </c>
      <c r="I1719" s="30"/>
      <c r="J1719" s="31"/>
      <c r="K1719" s="10">
        <f t="shared" si="323"/>
        <v>361.34249999999997</v>
      </c>
      <c r="L1719" s="10">
        <f t="shared" si="324"/>
        <v>361.49700000000001</v>
      </c>
      <c r="M1719" s="8">
        <v>43197</v>
      </c>
      <c r="N1719" s="16">
        <v>0.76458333333333339</v>
      </c>
      <c r="O1719" s="6">
        <v>356.4</v>
      </c>
      <c r="P1719" s="1">
        <v>7.8479999999999999</v>
      </c>
      <c r="Q1719" s="1">
        <v>2.38</v>
      </c>
      <c r="R1719" s="1">
        <v>0.79</v>
      </c>
      <c r="S1719" s="10">
        <v>-2.1</v>
      </c>
      <c r="T1719" s="10">
        <v>73.11</v>
      </c>
      <c r="U1719" s="10">
        <v>22.11</v>
      </c>
      <c r="V1719" s="12">
        <v>5</v>
      </c>
      <c r="W1719" s="10">
        <v>24</v>
      </c>
      <c r="X1719" s="12">
        <v>5</v>
      </c>
      <c r="Y1719" s="10">
        <v>49.98</v>
      </c>
      <c r="Z1719" s="12">
        <v>5</v>
      </c>
      <c r="AA1719" s="10">
        <v>154.5</v>
      </c>
      <c r="AB1719" s="6">
        <v>6</v>
      </c>
      <c r="AD1719" s="2">
        <f t="shared" si="317"/>
        <v>0.66409643940440177</v>
      </c>
      <c r="AE1719" s="58">
        <f t="shared" si="318"/>
        <v>-0.35791497561620078</v>
      </c>
      <c r="AF1719" s="58">
        <f t="shared" si="319"/>
        <v>0.91490929884254713</v>
      </c>
      <c r="AG1719" s="57">
        <f t="shared" si="320"/>
        <v>-0.38621958353954411</v>
      </c>
      <c r="AH1719" s="59">
        <f t="shared" si="321"/>
        <v>2.177484131245262</v>
      </c>
      <c r="AI1719" s="60">
        <f t="shared" si="322"/>
        <v>0.88664353072379576</v>
      </c>
    </row>
    <row r="1720" spans="2:35">
      <c r="B1720" s="11"/>
      <c r="E1720" s="27">
        <f t="shared" si="313"/>
        <v>5060288.5618087966</v>
      </c>
      <c r="F1720" s="27">
        <f t="shared" si="314"/>
        <v>7088658.6541294353</v>
      </c>
      <c r="G1720" s="37">
        <f t="shared" si="315"/>
        <v>6537419.3558227802</v>
      </c>
      <c r="H1720" s="37">
        <f t="shared" si="316"/>
        <v>6426815.2060398869</v>
      </c>
      <c r="I1720" s="30"/>
      <c r="J1720" s="31"/>
      <c r="K1720" s="10">
        <f t="shared" si="323"/>
        <v>357.16499999999996</v>
      </c>
      <c r="L1720" s="10">
        <f t="shared" si="324"/>
        <v>357.31950000000001</v>
      </c>
      <c r="M1720" s="8">
        <v>43197</v>
      </c>
      <c r="N1720" s="16">
        <v>0.84375</v>
      </c>
      <c r="O1720" s="6">
        <v>356.25</v>
      </c>
      <c r="P1720" s="1">
        <v>7.8479999999999999</v>
      </c>
      <c r="Q1720" s="1">
        <v>2.36</v>
      </c>
      <c r="R1720" s="1">
        <v>0.54</v>
      </c>
      <c r="S1720" s="10">
        <v>-3.8</v>
      </c>
      <c r="T1720" s="10">
        <v>72.27</v>
      </c>
      <c r="U1720" s="10">
        <v>22.17</v>
      </c>
      <c r="V1720" s="12">
        <v>5</v>
      </c>
      <c r="W1720" s="10">
        <v>28.5</v>
      </c>
      <c r="X1720" s="12">
        <v>5</v>
      </c>
      <c r="Y1720" s="10">
        <v>49.08</v>
      </c>
      <c r="Z1720" s="12">
        <v>5</v>
      </c>
      <c r="AA1720" s="10">
        <v>154.5</v>
      </c>
      <c r="AB1720" s="6">
        <v>6</v>
      </c>
      <c r="AD1720" s="2">
        <f t="shared" si="317"/>
        <v>0.89244782356025398</v>
      </c>
      <c r="AE1720" s="58">
        <f t="shared" si="318"/>
        <v>-0.36182140005756214</v>
      </c>
      <c r="AF1720" s="58">
        <f t="shared" si="319"/>
        <v>0.85796850191831608</v>
      </c>
      <c r="AG1720" s="57">
        <f t="shared" si="320"/>
        <v>-0.66528655850787999</v>
      </c>
      <c r="AH1720" s="59">
        <f t="shared" si="321"/>
        <v>2.0248056645272254</v>
      </c>
      <c r="AI1720" s="60">
        <f t="shared" si="322"/>
        <v>0.64628252885856841</v>
      </c>
    </row>
    <row r="1721" spans="2:35">
      <c r="B1721" s="11"/>
      <c r="E1721" s="27">
        <f t="shared" si="313"/>
        <v>5478010.4271417083</v>
      </c>
      <c r="F1721" s="27">
        <f t="shared" si="314"/>
        <v>7202554.3017804231</v>
      </c>
      <c r="G1721" s="37">
        <f t="shared" si="315"/>
        <v>6882911.7344340561</v>
      </c>
      <c r="H1721" s="37">
        <f t="shared" si="316"/>
        <v>6597637.819474102</v>
      </c>
      <c r="I1721" s="30"/>
      <c r="J1721" s="31"/>
      <c r="K1721" s="10">
        <f t="shared" si="323"/>
        <v>357.15000000000003</v>
      </c>
      <c r="L1721" s="10">
        <f t="shared" si="324"/>
        <v>357.3</v>
      </c>
      <c r="M1721" s="8">
        <v>43198</v>
      </c>
      <c r="N1721" s="16">
        <v>9.5138888888888884E-2</v>
      </c>
      <c r="O1721" s="6">
        <v>356.25</v>
      </c>
      <c r="P1721" s="1">
        <v>7.8479999999999999</v>
      </c>
      <c r="Q1721" s="1">
        <v>2.2799999999999998</v>
      </c>
      <c r="R1721" s="1">
        <v>0.55000000000000004</v>
      </c>
      <c r="S1721" s="10">
        <v>-9.5</v>
      </c>
      <c r="T1721" s="10">
        <v>72.39</v>
      </c>
      <c r="U1721" s="10">
        <v>21.69</v>
      </c>
      <c r="V1721" s="12">
        <v>5</v>
      </c>
      <c r="W1721" s="10">
        <v>30</v>
      </c>
      <c r="X1721" s="12">
        <v>5</v>
      </c>
      <c r="Y1721" s="10">
        <v>49.56</v>
      </c>
      <c r="Z1721" s="12">
        <v>5</v>
      </c>
      <c r="AA1721" s="10">
        <v>150</v>
      </c>
      <c r="AB1721" s="6">
        <v>6</v>
      </c>
      <c r="AD1721" s="2">
        <f t="shared" si="317"/>
        <v>0.86988102869215878</v>
      </c>
      <c r="AE1721" s="58">
        <f t="shared" si="318"/>
        <v>-0.38012645594358641</v>
      </c>
      <c r="AF1721" s="58">
        <f t="shared" si="319"/>
        <v>0.87540033912922566</v>
      </c>
      <c r="AG1721" s="57">
        <f t="shared" si="320"/>
        <v>-0.5779328947761937</v>
      </c>
      <c r="AH1721" s="59">
        <f t="shared" si="321"/>
        <v>1.9959127732146342</v>
      </c>
      <c r="AI1721" s="60">
        <f t="shared" si="322"/>
        <v>0.64514298449920815</v>
      </c>
    </row>
    <row r="1722" spans="2:35">
      <c r="B1722" s="11"/>
      <c r="E1722" s="27">
        <f t="shared" si="313"/>
        <v>4505226.1633356493</v>
      </c>
      <c r="F1722" s="27">
        <f t="shared" si="314"/>
        <v>6734819.8864188595</v>
      </c>
      <c r="G1722" s="37">
        <f t="shared" si="315"/>
        <v>5915698.0842169914</v>
      </c>
      <c r="H1722" s="37">
        <f t="shared" si="316"/>
        <v>6022131.2654405134</v>
      </c>
      <c r="I1722" s="30"/>
      <c r="J1722" s="31"/>
      <c r="K1722" s="10">
        <f t="shared" si="323"/>
        <v>357.33749999999998</v>
      </c>
      <c r="L1722" s="10">
        <f t="shared" si="324"/>
        <v>357.48749999999995</v>
      </c>
      <c r="M1722" s="8">
        <v>43196</v>
      </c>
      <c r="N1722" s="16">
        <v>0.90138888888888891</v>
      </c>
      <c r="O1722" s="6">
        <v>356.1</v>
      </c>
      <c r="P1722" s="1">
        <v>7.8479999999999999</v>
      </c>
      <c r="Q1722" s="1">
        <v>2.54</v>
      </c>
      <c r="R1722" s="1">
        <v>0.59</v>
      </c>
      <c r="S1722" s="10">
        <v>1.7</v>
      </c>
      <c r="T1722" s="10">
        <v>72.12</v>
      </c>
      <c r="U1722" s="10">
        <v>21.84</v>
      </c>
      <c r="V1722" s="12">
        <v>5</v>
      </c>
      <c r="W1722" s="10">
        <v>97.5</v>
      </c>
      <c r="X1722" s="12">
        <v>5</v>
      </c>
      <c r="Y1722" s="10">
        <v>49.38</v>
      </c>
      <c r="Z1722" s="12">
        <v>5</v>
      </c>
      <c r="AA1722" s="10">
        <v>150</v>
      </c>
      <c r="AB1722" s="6">
        <v>6</v>
      </c>
      <c r="AD1722" s="2">
        <f t="shared" si="317"/>
        <v>0.8349745383637428</v>
      </c>
      <c r="AE1722" s="58">
        <f t="shared" si="318"/>
        <v>-0.3293280147229225</v>
      </c>
      <c r="AF1722" s="58">
        <f t="shared" si="319"/>
        <v>0.84211779428385425</v>
      </c>
      <c r="AG1722" s="57">
        <f t="shared" si="320"/>
        <v>-0.7462715573384604</v>
      </c>
      <c r="AH1722" s="59">
        <f t="shared" si="321"/>
        <v>2.1389791974809897</v>
      </c>
      <c r="AI1722" s="60">
        <f t="shared" si="322"/>
        <v>0.71941446766289585</v>
      </c>
    </row>
    <row r="1723" spans="2:35">
      <c r="B1723" s="11"/>
      <c r="E1723" s="27">
        <f t="shared" si="313"/>
        <v>5515869.3573123943</v>
      </c>
      <c r="F1723" s="27">
        <f t="shared" si="314"/>
        <v>7310464.6787706548</v>
      </c>
      <c r="G1723" s="37">
        <f t="shared" si="315"/>
        <v>6980205.3048652634</v>
      </c>
      <c r="H1723" s="37">
        <f t="shared" si="316"/>
        <v>6700041.4989826875</v>
      </c>
      <c r="I1723" s="30"/>
      <c r="J1723" s="31"/>
      <c r="K1723" s="10">
        <f t="shared" si="323"/>
        <v>357.3</v>
      </c>
      <c r="L1723" s="10">
        <f t="shared" si="324"/>
        <v>357.45150000000001</v>
      </c>
      <c r="M1723" s="8">
        <v>43197</v>
      </c>
      <c r="N1723" s="16">
        <v>0.9770833333333333</v>
      </c>
      <c r="O1723" s="6">
        <v>356.1</v>
      </c>
      <c r="P1723" s="1">
        <v>7.8479999999999999</v>
      </c>
      <c r="Q1723" s="1">
        <v>2.25</v>
      </c>
      <c r="R1723" s="1">
        <v>0.52</v>
      </c>
      <c r="S1723" s="10">
        <v>-6.8</v>
      </c>
      <c r="T1723" s="10">
        <v>72.27</v>
      </c>
      <c r="U1723" s="10">
        <v>21.36</v>
      </c>
      <c r="V1723" s="12">
        <v>5</v>
      </c>
      <c r="W1723" s="10">
        <v>28.5</v>
      </c>
      <c r="X1723" s="12">
        <v>5</v>
      </c>
      <c r="Y1723" s="10">
        <v>49.92</v>
      </c>
      <c r="Z1723" s="12">
        <v>5</v>
      </c>
      <c r="AA1723" s="10">
        <v>151.5</v>
      </c>
      <c r="AB1723" s="6">
        <v>6</v>
      </c>
      <c r="AD1723" s="2">
        <f t="shared" si="317"/>
        <v>0.91350906602004489</v>
      </c>
      <c r="AE1723" s="58">
        <f t="shared" si="318"/>
        <v>-0.38551599819865479</v>
      </c>
      <c r="AF1723" s="58">
        <f t="shared" si="319"/>
        <v>0.87317943098743678</v>
      </c>
      <c r="AG1723" s="57">
        <f t="shared" si="320"/>
        <v>-0.58896503281117152</v>
      </c>
      <c r="AH1723" s="59">
        <f t="shared" si="321"/>
        <v>1.9646537197217326</v>
      </c>
      <c r="AI1723" s="60">
        <f t="shared" si="322"/>
        <v>0.6115047669682081</v>
      </c>
    </row>
    <row r="1724" spans="2:35">
      <c r="B1724" s="11"/>
      <c r="E1724" s="27">
        <f t="shared" si="313"/>
        <v>5347523.4608773179</v>
      </c>
      <c r="F1724" s="27">
        <f t="shared" si="314"/>
        <v>7440906.3089902205</v>
      </c>
      <c r="G1724" s="37">
        <f t="shared" si="315"/>
        <v>6934983.6447724244</v>
      </c>
      <c r="H1724" s="37">
        <f t="shared" si="316"/>
        <v>6770311.4529421497</v>
      </c>
      <c r="I1724" s="30"/>
      <c r="J1724" s="31"/>
      <c r="K1724" s="10">
        <f t="shared" si="323"/>
        <v>356.99249999999995</v>
      </c>
      <c r="L1724" s="10">
        <f t="shared" si="324"/>
        <v>357.14249999999993</v>
      </c>
      <c r="M1724" s="8">
        <v>43198</v>
      </c>
      <c r="N1724" s="16">
        <v>0.24791666666666667</v>
      </c>
      <c r="O1724" s="6">
        <v>356.1</v>
      </c>
      <c r="P1724" s="1">
        <v>7.8479999999999999</v>
      </c>
      <c r="Q1724" s="1">
        <v>2.29</v>
      </c>
      <c r="R1724" s="1">
        <v>0.5</v>
      </c>
      <c r="S1724" s="10">
        <v>-6.2</v>
      </c>
      <c r="T1724" s="10">
        <v>71.94</v>
      </c>
      <c r="U1724" s="10">
        <v>21.81</v>
      </c>
      <c r="V1724" s="12">
        <v>5</v>
      </c>
      <c r="W1724" s="10">
        <v>28.5</v>
      </c>
      <c r="X1724" s="12">
        <v>5</v>
      </c>
      <c r="Y1724" s="10">
        <v>49.41</v>
      </c>
      <c r="Z1724" s="12">
        <v>5</v>
      </c>
      <c r="AA1724" s="10">
        <v>150</v>
      </c>
      <c r="AB1724" s="6">
        <v>6</v>
      </c>
      <c r="AD1724" s="2">
        <f t="shared" si="317"/>
        <v>0.94206842549877901</v>
      </c>
      <c r="AE1724" s="58">
        <f t="shared" si="318"/>
        <v>-0.37653315195594739</v>
      </c>
      <c r="AF1724" s="58">
        <f t="shared" si="319"/>
        <v>0.85971182679140112</v>
      </c>
      <c r="AG1724" s="57">
        <f t="shared" si="320"/>
        <v>-0.65647098764926159</v>
      </c>
      <c r="AH1724" s="59">
        <f t="shared" si="321"/>
        <v>1.9687400833523085</v>
      </c>
      <c r="AI1724" s="60">
        <f t="shared" si="322"/>
        <v>0.59719629279756059</v>
      </c>
    </row>
    <row r="1725" spans="2:35">
      <c r="B1725" s="11"/>
      <c r="E1725" s="27">
        <f t="shared" si="313"/>
        <v>5347807.7892818293</v>
      </c>
      <c r="F1725" s="27">
        <f t="shared" si="314"/>
        <v>7099138.0290418882</v>
      </c>
      <c r="G1725" s="37">
        <f t="shared" si="315"/>
        <v>6752192.9499498848</v>
      </c>
      <c r="H1725" s="37">
        <f t="shared" si="316"/>
        <v>6497338.9960431904</v>
      </c>
      <c r="I1725" s="30"/>
      <c r="J1725" s="31"/>
      <c r="K1725" s="10">
        <f t="shared" si="323"/>
        <v>356.83499999999998</v>
      </c>
      <c r="L1725" s="10">
        <f t="shared" si="324"/>
        <v>356.98199999999997</v>
      </c>
      <c r="M1725" s="8">
        <v>43198</v>
      </c>
      <c r="N1725" s="16">
        <v>0.16250000000000001</v>
      </c>
      <c r="O1725" s="6">
        <v>355.95</v>
      </c>
      <c r="P1725" s="1">
        <v>7.8479999999999999</v>
      </c>
      <c r="Q1725" s="1">
        <v>2.2799999999999998</v>
      </c>
      <c r="R1725" s="1">
        <v>0.54</v>
      </c>
      <c r="S1725" s="10">
        <v>-4.2</v>
      </c>
      <c r="T1725" s="10">
        <v>72.569999999999993</v>
      </c>
      <c r="U1725" s="10">
        <v>22.11</v>
      </c>
      <c r="V1725" s="12">
        <v>5</v>
      </c>
      <c r="W1725" s="10">
        <v>30</v>
      </c>
      <c r="X1725" s="12">
        <v>5</v>
      </c>
      <c r="Y1725" s="10">
        <v>49.08</v>
      </c>
      <c r="Z1725" s="12">
        <v>5</v>
      </c>
      <c r="AA1725" s="10">
        <v>147</v>
      </c>
      <c r="AB1725" s="6">
        <v>6</v>
      </c>
      <c r="AD1725" s="2">
        <f t="shared" si="317"/>
        <v>0.89144128792418043</v>
      </c>
      <c r="AE1725" s="58">
        <f t="shared" si="318"/>
        <v>-0.377998911229806</v>
      </c>
      <c r="AF1725" s="58">
        <f t="shared" si="319"/>
        <v>0.87258829073488986</v>
      </c>
      <c r="AG1725" s="57">
        <f t="shared" si="320"/>
        <v>-0.59190619109161946</v>
      </c>
      <c r="AH1725" s="59">
        <f t="shared" si="321"/>
        <v>1.9895013028755486</v>
      </c>
      <c r="AI1725" s="60">
        <f t="shared" si="322"/>
        <v>0.63545438208181515</v>
      </c>
    </row>
    <row r="1726" spans="2:35">
      <c r="B1726" s="11"/>
      <c r="E1726" s="27">
        <f t="shared" si="313"/>
        <v>4789372.0870442083</v>
      </c>
      <c r="F1726" s="27">
        <f t="shared" si="314"/>
        <v>6007551.4055039389</v>
      </c>
      <c r="G1726" s="37">
        <f t="shared" si="315"/>
        <v>5790801.7901439201</v>
      </c>
      <c r="H1726" s="37">
        <f t="shared" si="316"/>
        <v>5501243.2881184341</v>
      </c>
      <c r="I1726" s="30"/>
      <c r="J1726" s="31"/>
      <c r="K1726" s="10">
        <f t="shared" si="323"/>
        <v>363.58500000000004</v>
      </c>
      <c r="L1726" s="10">
        <f t="shared" si="324"/>
        <v>363.73200000000003</v>
      </c>
      <c r="M1726" s="8">
        <v>43197</v>
      </c>
      <c r="N1726" s="16">
        <v>0.97986111111111107</v>
      </c>
      <c r="O1726" s="6">
        <v>355.8</v>
      </c>
      <c r="P1726" s="1">
        <v>7.8479999999999999</v>
      </c>
      <c r="Q1726" s="1">
        <v>2.46</v>
      </c>
      <c r="R1726" s="1">
        <v>0.74</v>
      </c>
      <c r="S1726" s="10">
        <v>-6.7</v>
      </c>
      <c r="T1726" s="10">
        <v>73.17</v>
      </c>
      <c r="U1726" s="10">
        <v>22.26</v>
      </c>
      <c r="V1726" s="12">
        <v>5</v>
      </c>
      <c r="W1726" s="10">
        <v>30</v>
      </c>
      <c r="X1726" s="12">
        <v>5</v>
      </c>
      <c r="Y1726" s="10">
        <v>50.28</v>
      </c>
      <c r="Z1726" s="12">
        <v>5</v>
      </c>
      <c r="AA1726" s="10">
        <v>147</v>
      </c>
      <c r="AB1726" s="6">
        <v>6</v>
      </c>
      <c r="AD1726" s="2">
        <f t="shared" si="317"/>
        <v>0.69541173077263041</v>
      </c>
      <c r="AE1726" s="58">
        <f t="shared" si="318"/>
        <v>-0.34323189067173343</v>
      </c>
      <c r="AF1726" s="58">
        <f t="shared" si="319"/>
        <v>0.88749712190752239</v>
      </c>
      <c r="AG1726" s="57">
        <f t="shared" si="320"/>
        <v>-0.51833046657891579</v>
      </c>
      <c r="AH1726" s="59">
        <f t="shared" si="321"/>
        <v>2.1832429198925047</v>
      </c>
      <c r="AI1726" s="60">
        <f t="shared" si="322"/>
        <v>0.85617938433558261</v>
      </c>
    </row>
    <row r="1727" spans="2:35">
      <c r="B1727" s="11"/>
      <c r="E1727" s="27">
        <f t="shared" si="313"/>
        <v>4813892.2402053624</v>
      </c>
      <c r="F1727" s="27">
        <f t="shared" si="314"/>
        <v>7659718.3502515033</v>
      </c>
      <c r="G1727" s="37">
        <f t="shared" si="315"/>
        <v>6584636.0437864847</v>
      </c>
      <c r="H1727" s="37">
        <f t="shared" si="316"/>
        <v>6828938.1186681204</v>
      </c>
      <c r="I1727" s="30"/>
      <c r="J1727" s="31"/>
      <c r="K1727" s="10">
        <f t="shared" si="323"/>
        <v>356.85750000000002</v>
      </c>
      <c r="L1727" s="10">
        <f t="shared" si="324"/>
        <v>357.04050000000001</v>
      </c>
      <c r="M1727" s="8">
        <v>43198</v>
      </c>
      <c r="N1727" s="16">
        <v>0.2951388888888889</v>
      </c>
      <c r="O1727" s="6">
        <v>355.8</v>
      </c>
      <c r="P1727" s="1">
        <v>7.8479999999999999</v>
      </c>
      <c r="Q1727" s="1">
        <v>2.46</v>
      </c>
      <c r="R1727" s="1">
        <v>0.48</v>
      </c>
      <c r="S1727" s="10">
        <v>-7.8</v>
      </c>
      <c r="T1727" s="10">
        <v>72.12</v>
      </c>
      <c r="U1727" s="10">
        <v>22.26</v>
      </c>
      <c r="V1727" s="12">
        <v>5</v>
      </c>
      <c r="W1727" s="10">
        <v>28.5</v>
      </c>
      <c r="X1727" s="12">
        <v>5</v>
      </c>
      <c r="Y1727" s="10">
        <v>48.9</v>
      </c>
      <c r="Z1727" s="12">
        <v>5</v>
      </c>
      <c r="AA1727" s="10">
        <v>183</v>
      </c>
      <c r="AB1727" s="6">
        <v>6</v>
      </c>
      <c r="AD1727" s="2">
        <f t="shared" si="317"/>
        <v>0.9669714998039205</v>
      </c>
      <c r="AE1727" s="58">
        <f t="shared" si="318"/>
        <v>-0.34353630653571277</v>
      </c>
      <c r="AF1727" s="58">
        <f t="shared" si="319"/>
        <v>0.82641936434587293</v>
      </c>
      <c r="AG1727" s="57">
        <f t="shared" si="320"/>
        <v>-0.82799515145224867</v>
      </c>
      <c r="AH1727" s="59">
        <f t="shared" si="321"/>
        <v>2.0329916362908476</v>
      </c>
      <c r="AI1727" s="60">
        <f t="shared" si="322"/>
        <v>0.59640428148825597</v>
      </c>
    </row>
    <row r="1728" spans="2:35">
      <c r="B1728" s="11"/>
      <c r="E1728" s="27">
        <f t="shared" si="313"/>
        <v>5390762.6151344553</v>
      </c>
      <c r="F1728" s="27">
        <f t="shared" si="314"/>
        <v>6264227.7416550498</v>
      </c>
      <c r="G1728" s="37">
        <f t="shared" si="315"/>
        <v>6294931.1216376116</v>
      </c>
      <c r="H1728" s="37">
        <f t="shared" si="316"/>
        <v>5843996.3900099201</v>
      </c>
      <c r="I1728" s="30"/>
      <c r="J1728" s="31"/>
      <c r="K1728" s="10">
        <f t="shared" si="323"/>
        <v>359.98500000000001</v>
      </c>
      <c r="L1728" s="10">
        <f t="shared" si="324"/>
        <v>360.13200000000001</v>
      </c>
      <c r="M1728" s="8">
        <v>43197</v>
      </c>
      <c r="N1728" s="16">
        <v>0.88680555555555562</v>
      </c>
      <c r="O1728" s="6">
        <v>355.65</v>
      </c>
      <c r="P1728" s="1">
        <v>7.8479999999999999</v>
      </c>
      <c r="Q1728" s="1">
        <v>2.27</v>
      </c>
      <c r="R1728" s="1">
        <v>0.68</v>
      </c>
      <c r="S1728" s="10">
        <v>-4.7</v>
      </c>
      <c r="T1728" s="10">
        <v>72.599999999999994</v>
      </c>
      <c r="U1728" s="10">
        <v>22.11</v>
      </c>
      <c r="V1728" s="12">
        <v>5</v>
      </c>
      <c r="W1728" s="10">
        <v>30</v>
      </c>
      <c r="X1728" s="12">
        <v>5</v>
      </c>
      <c r="Y1728" s="10">
        <v>49.71</v>
      </c>
      <c r="Z1728" s="12">
        <v>5</v>
      </c>
      <c r="AA1728" s="10">
        <v>147</v>
      </c>
      <c r="AB1728" s="6">
        <v>6</v>
      </c>
      <c r="AD1728" s="2">
        <f t="shared" si="317"/>
        <v>0.74504790890800199</v>
      </c>
      <c r="AE1728" s="58">
        <f t="shared" si="318"/>
        <v>-0.37986090738516898</v>
      </c>
      <c r="AF1728" s="58">
        <f t="shared" si="319"/>
        <v>0.91179960886060341</v>
      </c>
      <c r="AG1728" s="57">
        <f t="shared" si="320"/>
        <v>-0.40100598435567819</v>
      </c>
      <c r="AH1728" s="59">
        <f t="shared" si="321"/>
        <v>2.0697851121135695</v>
      </c>
      <c r="AI1728" s="60">
        <f t="shared" si="322"/>
        <v>0.76578968311561024</v>
      </c>
    </row>
    <row r="1729" spans="2:35">
      <c r="B1729" s="11"/>
      <c r="E1729" s="27">
        <f t="shared" si="313"/>
        <v>5557679.2655688524</v>
      </c>
      <c r="F1729" s="27">
        <f t="shared" si="314"/>
        <v>7326745.7625859156</v>
      </c>
      <c r="G1729" s="37">
        <f t="shared" si="315"/>
        <v>7015093.7272730814</v>
      </c>
      <c r="H1729" s="37">
        <f t="shared" si="316"/>
        <v>6720972.8055126676</v>
      </c>
      <c r="I1729" s="30"/>
      <c r="J1729" s="31"/>
      <c r="K1729" s="10">
        <f t="shared" si="323"/>
        <v>358.92750000000001</v>
      </c>
      <c r="L1729" s="10">
        <f t="shared" si="324"/>
        <v>359.0745</v>
      </c>
      <c r="M1729" s="8">
        <v>43197</v>
      </c>
      <c r="N1729" s="16">
        <v>0.97777777777777775</v>
      </c>
      <c r="O1729" s="6">
        <v>355.5</v>
      </c>
      <c r="P1729" s="1">
        <v>7.8479999999999999</v>
      </c>
      <c r="Q1729" s="1">
        <v>2.2400000000000002</v>
      </c>
      <c r="R1729" s="1">
        <v>0.52</v>
      </c>
      <c r="S1729" s="10">
        <v>-7.1</v>
      </c>
      <c r="T1729" s="10">
        <v>72.27</v>
      </c>
      <c r="U1729" s="10">
        <v>22.11</v>
      </c>
      <c r="V1729" s="12">
        <v>5</v>
      </c>
      <c r="W1729" s="10">
        <v>28.5</v>
      </c>
      <c r="X1729" s="12">
        <v>5</v>
      </c>
      <c r="Y1729" s="10">
        <v>49.5</v>
      </c>
      <c r="Z1729" s="12">
        <v>5</v>
      </c>
      <c r="AA1729" s="10">
        <v>147</v>
      </c>
      <c r="AB1729" s="6">
        <v>6</v>
      </c>
      <c r="AD1729" s="2">
        <f t="shared" si="317"/>
        <v>0.91173870071087659</v>
      </c>
      <c r="AE1729" s="58">
        <f t="shared" si="318"/>
        <v>-0.38702696023184413</v>
      </c>
      <c r="AF1729" s="58">
        <f t="shared" si="319"/>
        <v>0.87471297528017344</v>
      </c>
      <c r="AG1729" s="57">
        <f t="shared" si="320"/>
        <v>-0.58134431207808734</v>
      </c>
      <c r="AH1729" s="59">
        <f t="shared" si="321"/>
        <v>1.9593570646275886</v>
      </c>
      <c r="AI1729" s="60">
        <f t="shared" si="322"/>
        <v>0.61043267855536032</v>
      </c>
    </row>
    <row r="1730" spans="2:35">
      <c r="B1730" s="11"/>
      <c r="E1730" s="27">
        <f t="shared" si="313"/>
        <v>4974189.1846626205</v>
      </c>
      <c r="F1730" s="27">
        <f t="shared" si="314"/>
        <v>6986802.6068265568</v>
      </c>
      <c r="G1730" s="37">
        <f t="shared" si="315"/>
        <v>6414639.9193643676</v>
      </c>
      <c r="H1730" s="37">
        <f t="shared" si="316"/>
        <v>6322803.9926067945</v>
      </c>
      <c r="I1730" s="30"/>
      <c r="J1730" s="31"/>
      <c r="K1730" s="10">
        <f t="shared" si="323"/>
        <v>356.38499999999999</v>
      </c>
      <c r="L1730" s="10">
        <f t="shared" si="324"/>
        <v>356.5335</v>
      </c>
      <c r="M1730" s="8">
        <v>43198</v>
      </c>
      <c r="N1730" s="16">
        <v>0.16180555555555556</v>
      </c>
      <c r="O1730" s="6">
        <v>355.5</v>
      </c>
      <c r="P1730" s="1">
        <v>7.8479999999999999</v>
      </c>
      <c r="Q1730" s="1">
        <v>2.39</v>
      </c>
      <c r="R1730" s="1">
        <v>0.56000000000000005</v>
      </c>
      <c r="S1730" s="10">
        <v>-5.0999999999999996</v>
      </c>
      <c r="T1730" s="10">
        <v>71.849999999999994</v>
      </c>
      <c r="U1730" s="10">
        <v>21.87</v>
      </c>
      <c r="V1730" s="12">
        <v>5</v>
      </c>
      <c r="W1730" s="10">
        <v>28.5</v>
      </c>
      <c r="X1730" s="12">
        <v>5</v>
      </c>
      <c r="Y1730" s="10">
        <v>49.23</v>
      </c>
      <c r="Z1730" s="12">
        <v>5</v>
      </c>
      <c r="AA1730" s="10">
        <v>148.5</v>
      </c>
      <c r="AB1730" s="6">
        <v>6</v>
      </c>
      <c r="AD1730" s="2">
        <f t="shared" si="317"/>
        <v>0.86512273435442277</v>
      </c>
      <c r="AE1730" s="58">
        <f t="shared" si="318"/>
        <v>-0.35529298097910922</v>
      </c>
      <c r="AF1730" s="58">
        <f t="shared" si="319"/>
        <v>0.8572898916402022</v>
      </c>
      <c r="AG1730" s="57">
        <f t="shared" si="320"/>
        <v>-0.66872297037015382</v>
      </c>
      <c r="AH1730" s="59">
        <f t="shared" si="321"/>
        <v>2.048922841020083</v>
      </c>
      <c r="AI1730" s="60">
        <f t="shared" si="322"/>
        <v>0.67074944816386883</v>
      </c>
    </row>
    <row r="1731" spans="2:35">
      <c r="B1731" s="11"/>
      <c r="E1731" s="27">
        <f t="shared" si="313"/>
        <v>4864942.8442900134</v>
      </c>
      <c r="F1731" s="27">
        <f t="shared" si="314"/>
        <v>7416059.0623645028</v>
      </c>
      <c r="G1731" s="37">
        <f t="shared" si="315"/>
        <v>6520772.8118163068</v>
      </c>
      <c r="H1731" s="37">
        <f t="shared" si="316"/>
        <v>6641211.9107484929</v>
      </c>
      <c r="I1731" s="30"/>
      <c r="J1731" s="31"/>
      <c r="K1731" s="10">
        <f t="shared" si="323"/>
        <v>356.54999999999995</v>
      </c>
      <c r="L1731" s="10">
        <f t="shared" si="324"/>
        <v>356.72999999999996</v>
      </c>
      <c r="M1731" s="8">
        <v>43198</v>
      </c>
      <c r="N1731" s="16">
        <v>0.28958333333333336</v>
      </c>
      <c r="O1731" s="6">
        <v>355.5</v>
      </c>
      <c r="P1731" s="1">
        <v>7.8479999999999999</v>
      </c>
      <c r="Q1731" s="1">
        <v>2.44</v>
      </c>
      <c r="R1731" s="1">
        <v>0.51</v>
      </c>
      <c r="S1731" s="10">
        <v>-7.5</v>
      </c>
      <c r="T1731" s="10">
        <v>71.97</v>
      </c>
      <c r="U1731" s="10">
        <v>21.87</v>
      </c>
      <c r="V1731" s="12">
        <v>5</v>
      </c>
      <c r="W1731" s="10">
        <v>30</v>
      </c>
      <c r="X1731" s="12">
        <v>5</v>
      </c>
      <c r="Y1731" s="10">
        <v>49.23</v>
      </c>
      <c r="Z1731" s="12">
        <v>5</v>
      </c>
      <c r="AA1731" s="10">
        <v>180</v>
      </c>
      <c r="AB1731" s="6">
        <v>6</v>
      </c>
      <c r="AD1731" s="2">
        <f t="shared" si="317"/>
        <v>0.92427652971798158</v>
      </c>
      <c r="AE1731" s="58">
        <f t="shared" si="318"/>
        <v>-0.34664728982025461</v>
      </c>
      <c r="AF1731" s="58">
        <f t="shared" si="319"/>
        <v>0.83672012580159572</v>
      </c>
      <c r="AG1731" s="57">
        <f t="shared" si="320"/>
        <v>-0.77419784713992224</v>
      </c>
      <c r="AH1731" s="59">
        <f t="shared" si="321"/>
        <v>2.0415971069558934</v>
      </c>
      <c r="AI1731" s="60">
        <f t="shared" si="322"/>
        <v>0.62587839589614591</v>
      </c>
    </row>
    <row r="1732" spans="2:35">
      <c r="B1732" s="11"/>
      <c r="E1732" s="27">
        <f t="shared" si="313"/>
        <v>5257559.0008534444</v>
      </c>
      <c r="F1732" s="27">
        <f t="shared" si="314"/>
        <v>7119735.0759911975</v>
      </c>
      <c r="G1732" s="37">
        <f t="shared" si="315"/>
        <v>6690273.6275084997</v>
      </c>
      <c r="H1732" s="37">
        <f t="shared" si="316"/>
        <v>6487491.7849059468</v>
      </c>
      <c r="I1732" s="30"/>
      <c r="J1732" s="31"/>
      <c r="K1732" s="10">
        <f t="shared" si="323"/>
        <v>356.52</v>
      </c>
      <c r="L1732" s="10">
        <f t="shared" si="324"/>
        <v>356.69399999999996</v>
      </c>
      <c r="M1732" s="8">
        <v>43198</v>
      </c>
      <c r="N1732" s="16">
        <v>0.29166666666666669</v>
      </c>
      <c r="O1732" s="6">
        <v>355.5</v>
      </c>
      <c r="P1732" s="1">
        <v>7.8479999999999999</v>
      </c>
      <c r="Q1732" s="1">
        <v>2.3199999999999998</v>
      </c>
      <c r="R1732" s="1">
        <v>0.55000000000000004</v>
      </c>
      <c r="S1732" s="10">
        <v>-7.3</v>
      </c>
      <c r="T1732" s="10">
        <v>71.58</v>
      </c>
      <c r="U1732" s="10">
        <v>22.05</v>
      </c>
      <c r="V1732" s="12">
        <v>5</v>
      </c>
      <c r="W1732" s="10">
        <v>30</v>
      </c>
      <c r="X1732" s="12">
        <v>5</v>
      </c>
      <c r="Y1732" s="10">
        <v>49.05</v>
      </c>
      <c r="Z1732" s="12">
        <v>5</v>
      </c>
      <c r="AA1732" s="10">
        <v>174</v>
      </c>
      <c r="AB1732" s="6">
        <v>6</v>
      </c>
      <c r="AD1732" s="2">
        <f t="shared" si="317"/>
        <v>0.87348313073717154</v>
      </c>
      <c r="AE1732" s="58">
        <f t="shared" si="318"/>
        <v>-0.36973704894240211</v>
      </c>
      <c r="AF1732" s="58">
        <f t="shared" si="319"/>
        <v>0.86704595563208076</v>
      </c>
      <c r="AG1732" s="57">
        <f t="shared" si="320"/>
        <v>-0.61957883206031839</v>
      </c>
      <c r="AH1732" s="59">
        <f t="shared" si="321"/>
        <v>2.0115466170664269</v>
      </c>
      <c r="AI1732" s="60">
        <f t="shared" si="322"/>
        <v>0.65135923159428843</v>
      </c>
    </row>
    <row r="1733" spans="2:35">
      <c r="B1733" s="11"/>
      <c r="E1733" s="27">
        <f t="shared" si="313"/>
        <v>5366452.0931367222</v>
      </c>
      <c r="F1733" s="27">
        <f t="shared" si="314"/>
        <v>4938598.4612895949</v>
      </c>
      <c r="G1733" s="37">
        <f t="shared" si="315"/>
        <v>5399183.9101501442</v>
      </c>
      <c r="H1733" s="37">
        <f t="shared" si="316"/>
        <v>4841816.468575974</v>
      </c>
      <c r="I1733" s="30"/>
      <c r="J1733" s="31"/>
      <c r="K1733" s="10">
        <f t="shared" si="323"/>
        <v>356.22</v>
      </c>
      <c r="L1733" s="10">
        <f t="shared" si="324"/>
        <v>356.3655</v>
      </c>
      <c r="M1733" s="8">
        <v>43197</v>
      </c>
      <c r="N1733" s="16">
        <v>0.98749999999999993</v>
      </c>
      <c r="O1733" s="6">
        <v>355.35</v>
      </c>
      <c r="P1733" s="1">
        <v>7.8479999999999999</v>
      </c>
      <c r="Q1733" s="1">
        <v>2.29</v>
      </c>
      <c r="R1733" s="1">
        <v>1.02</v>
      </c>
      <c r="S1733" s="10">
        <v>-7.3</v>
      </c>
      <c r="T1733" s="10">
        <v>72.209999999999994</v>
      </c>
      <c r="U1733" s="10">
        <v>21.6</v>
      </c>
      <c r="V1733" s="12">
        <v>5</v>
      </c>
      <c r="W1733" s="10">
        <v>28.5</v>
      </c>
      <c r="X1733" s="12">
        <v>5</v>
      </c>
      <c r="Y1733" s="10">
        <v>49.47</v>
      </c>
      <c r="Z1733" s="12">
        <v>5</v>
      </c>
      <c r="AA1733" s="10">
        <v>145.5</v>
      </c>
      <c r="AB1733" s="6">
        <v>6</v>
      </c>
      <c r="AD1733" s="2">
        <f t="shared" si="317"/>
        <v>0.53602906797606265</v>
      </c>
      <c r="AE1733" s="58">
        <f t="shared" si="318"/>
        <v>-0.37584177933089769</v>
      </c>
      <c r="AF1733" s="58">
        <f t="shared" si="319"/>
        <v>0.99621744566210713</v>
      </c>
      <c r="AG1733" s="57">
        <f t="shared" si="320"/>
        <v>-1.6458572147115647E-2</v>
      </c>
      <c r="AH1733" s="59">
        <f t="shared" si="321"/>
        <v>2.281337950566225</v>
      </c>
      <c r="AI1733" s="60">
        <f t="shared" si="322"/>
        <v>1.051346876991643</v>
      </c>
    </row>
    <row r="1734" spans="2:35">
      <c r="B1734" s="11"/>
      <c r="E1734" s="27">
        <f t="shared" si="313"/>
        <v>5283576.0199755728</v>
      </c>
      <c r="F1734" s="27">
        <f t="shared" si="314"/>
        <v>7332648.6112883091</v>
      </c>
      <c r="G1734" s="37">
        <f t="shared" si="315"/>
        <v>6822005.9040255137</v>
      </c>
      <c r="H1734" s="37">
        <f t="shared" si="316"/>
        <v>6664794.8783645919</v>
      </c>
      <c r="I1734" s="30"/>
      <c r="J1734" s="31"/>
      <c r="K1734" s="10">
        <f t="shared" si="323"/>
        <v>355.95749999999998</v>
      </c>
      <c r="L1734" s="10">
        <f t="shared" si="324"/>
        <v>356.13749999999999</v>
      </c>
      <c r="M1734" s="8">
        <v>43198</v>
      </c>
      <c r="N1734" s="16">
        <v>0.28888888888888892</v>
      </c>
      <c r="O1734" s="6">
        <v>354.9</v>
      </c>
      <c r="P1734" s="1">
        <v>7.8479999999999999</v>
      </c>
      <c r="Q1734" s="1">
        <v>2.31</v>
      </c>
      <c r="R1734" s="1">
        <v>0.52</v>
      </c>
      <c r="S1734" s="10">
        <v>-7.1</v>
      </c>
      <c r="T1734" s="10">
        <v>71.94</v>
      </c>
      <c r="U1734" s="10">
        <v>22.08</v>
      </c>
      <c r="V1734" s="12">
        <v>5</v>
      </c>
      <c r="W1734" s="10">
        <v>31.5</v>
      </c>
      <c r="X1734" s="12">
        <v>5</v>
      </c>
      <c r="Y1734" s="10">
        <v>48.9</v>
      </c>
      <c r="Z1734" s="12">
        <v>5</v>
      </c>
      <c r="AA1734" s="10">
        <v>180</v>
      </c>
      <c r="AB1734" s="6">
        <v>6</v>
      </c>
      <c r="AD1734" s="2">
        <f t="shared" si="317"/>
        <v>0.91057878887752408</v>
      </c>
      <c r="AE1734" s="58">
        <f t="shared" si="318"/>
        <v>-0.37093622525062897</v>
      </c>
      <c r="AF1734" s="58">
        <f t="shared" si="319"/>
        <v>0.86042170594785272</v>
      </c>
      <c r="AG1734" s="57">
        <f t="shared" si="320"/>
        <v>-0.65288642154320731</v>
      </c>
      <c r="AH1734" s="59">
        <f t="shared" si="321"/>
        <v>1.9875741407395398</v>
      </c>
      <c r="AI1734" s="60">
        <f t="shared" si="322"/>
        <v>0.62057172753352896</v>
      </c>
    </row>
    <row r="1735" spans="2:35">
      <c r="B1735" s="11"/>
      <c r="E1735" s="27">
        <f t="shared" si="313"/>
        <v>4751299.4624355854</v>
      </c>
      <c r="F1735" s="27">
        <f t="shared" si="314"/>
        <v>7447598.6690537166</v>
      </c>
      <c r="G1735" s="37">
        <f t="shared" si="315"/>
        <v>6443287.0427102661</v>
      </c>
      <c r="H1735" s="37">
        <f t="shared" si="316"/>
        <v>6653261.3266789494</v>
      </c>
      <c r="I1735" s="30"/>
      <c r="J1735" s="31"/>
      <c r="K1735" s="10">
        <f t="shared" si="323"/>
        <v>360</v>
      </c>
      <c r="L1735" s="10">
        <f t="shared" si="324"/>
        <v>360.15450000000004</v>
      </c>
      <c r="M1735" s="8">
        <v>43197</v>
      </c>
      <c r="N1735" s="16">
        <v>0.77083333333333337</v>
      </c>
      <c r="O1735" s="6">
        <v>354.75</v>
      </c>
      <c r="P1735" s="1">
        <v>7.8479999999999999</v>
      </c>
      <c r="Q1735" s="1">
        <v>2.4500000000000002</v>
      </c>
      <c r="R1735" s="1">
        <v>0.49</v>
      </c>
      <c r="S1735" s="10">
        <v>-2.2999999999999998</v>
      </c>
      <c r="T1735" s="10">
        <v>72.989999999999995</v>
      </c>
      <c r="U1735" s="10">
        <v>22.11</v>
      </c>
      <c r="V1735" s="12">
        <v>5</v>
      </c>
      <c r="W1735" s="10">
        <v>25.5</v>
      </c>
      <c r="X1735" s="12">
        <v>5</v>
      </c>
      <c r="Y1735" s="10">
        <v>49.71</v>
      </c>
      <c r="Z1735" s="12">
        <v>5</v>
      </c>
      <c r="AA1735" s="10">
        <v>154.5</v>
      </c>
      <c r="AB1735" s="6">
        <v>6</v>
      </c>
      <c r="AD1735" s="2">
        <f t="shared" si="317"/>
        <v>0.95898981422734586</v>
      </c>
      <c r="AE1735" s="58">
        <f t="shared" si="318"/>
        <v>-0.34296832398909693</v>
      </c>
      <c r="AF1735" s="58">
        <f t="shared" si="319"/>
        <v>0.8302184593194033</v>
      </c>
      <c r="AG1735" s="57">
        <f t="shared" si="320"/>
        <v>-0.80807614619951584</v>
      </c>
      <c r="AH1735" s="59">
        <f t="shared" si="321"/>
        <v>2.0340352253325378</v>
      </c>
      <c r="AI1735" s="60">
        <f t="shared" si="322"/>
        <v>0.60604335626292083</v>
      </c>
    </row>
    <row r="1736" spans="2:35">
      <c r="B1736" s="11"/>
      <c r="E1736" s="27">
        <f t="shared" si="313"/>
        <v>5115310.0898290677</v>
      </c>
      <c r="F1736" s="27">
        <f t="shared" si="314"/>
        <v>7205372.7303067325</v>
      </c>
      <c r="G1736" s="37">
        <f t="shared" si="315"/>
        <v>6624752.6455953205</v>
      </c>
      <c r="H1736" s="37">
        <f t="shared" si="316"/>
        <v>6523602.6990763787</v>
      </c>
      <c r="I1736" s="30"/>
      <c r="J1736" s="31"/>
      <c r="K1736" s="10">
        <f t="shared" si="323"/>
        <v>355.61249999999995</v>
      </c>
      <c r="L1736" s="10">
        <f t="shared" si="324"/>
        <v>355.79249999999996</v>
      </c>
      <c r="M1736" s="8">
        <v>43198</v>
      </c>
      <c r="N1736" s="16">
        <v>0.28819444444444448</v>
      </c>
      <c r="O1736" s="6">
        <v>354.6</v>
      </c>
      <c r="P1736" s="1">
        <v>7.8479999999999999</v>
      </c>
      <c r="Q1736" s="1">
        <v>2.36</v>
      </c>
      <c r="R1736" s="1">
        <v>0.54</v>
      </c>
      <c r="S1736" s="10">
        <v>-7.5</v>
      </c>
      <c r="T1736" s="10">
        <v>71.849999999999994</v>
      </c>
      <c r="U1736" s="10">
        <v>21.45</v>
      </c>
      <c r="V1736" s="12">
        <v>5</v>
      </c>
      <c r="W1736" s="10">
        <v>22.5</v>
      </c>
      <c r="X1736" s="12">
        <v>5</v>
      </c>
      <c r="Y1736" s="10">
        <v>49.47</v>
      </c>
      <c r="Z1736" s="12">
        <v>5</v>
      </c>
      <c r="AA1736" s="10">
        <v>180</v>
      </c>
      <c r="AB1736" s="6">
        <v>6</v>
      </c>
      <c r="AD1736" s="2">
        <f t="shared" si="317"/>
        <v>0.88361078335453902</v>
      </c>
      <c r="AE1736" s="58">
        <f t="shared" si="318"/>
        <v>-0.36055017463971328</v>
      </c>
      <c r="AF1736" s="58">
        <f t="shared" si="319"/>
        <v>0.85651244197547882</v>
      </c>
      <c r="AG1736" s="57">
        <f t="shared" si="320"/>
        <v>-0.67266323951187712</v>
      </c>
      <c r="AH1736" s="59">
        <f t="shared" si="321"/>
        <v>2.0213693630621301</v>
      </c>
      <c r="AI1736" s="60">
        <f t="shared" si="322"/>
        <v>0.64738120070022442</v>
      </c>
    </row>
    <row r="1737" spans="2:35">
      <c r="B1737" s="11"/>
      <c r="E1737" s="27">
        <f t="shared" si="313"/>
        <v>5423337.6546331709</v>
      </c>
      <c r="F1737" s="27">
        <f t="shared" si="314"/>
        <v>7167336.1255423399</v>
      </c>
      <c r="G1737" s="37">
        <f t="shared" si="315"/>
        <v>6826563.8511622846</v>
      </c>
      <c r="H1737" s="37">
        <f t="shared" si="316"/>
        <v>6558727.8772131512</v>
      </c>
      <c r="I1737" s="30"/>
      <c r="J1737" s="31"/>
      <c r="K1737" s="10">
        <f t="shared" si="323"/>
        <v>355.49250000000001</v>
      </c>
      <c r="L1737" s="10">
        <f t="shared" si="324"/>
        <v>355.67250000000001</v>
      </c>
      <c r="M1737" s="8">
        <v>43198</v>
      </c>
      <c r="N1737" s="16">
        <v>0.29791666666666666</v>
      </c>
      <c r="O1737" s="6">
        <v>354.45</v>
      </c>
      <c r="P1737" s="1">
        <v>7.8479999999999999</v>
      </c>
      <c r="Q1737" s="1">
        <v>2.2799999999999998</v>
      </c>
      <c r="R1737" s="1">
        <v>0.55000000000000004</v>
      </c>
      <c r="S1737" s="10">
        <v>-8.3000000000000007</v>
      </c>
      <c r="T1737" s="10">
        <v>71.790000000000006</v>
      </c>
      <c r="U1737" s="10">
        <v>21.96</v>
      </c>
      <c r="V1737" s="12">
        <v>5</v>
      </c>
      <c r="W1737" s="10">
        <v>28.5</v>
      </c>
      <c r="X1737" s="12">
        <v>5</v>
      </c>
      <c r="Y1737" s="10">
        <v>48.93</v>
      </c>
      <c r="Z1737" s="12">
        <v>5</v>
      </c>
      <c r="AA1737" s="10">
        <v>180</v>
      </c>
      <c r="AB1737" s="6">
        <v>6</v>
      </c>
      <c r="AD1737" s="2">
        <f t="shared" si="317"/>
        <v>0.86944230975763603</v>
      </c>
      <c r="AE1737" s="58">
        <f t="shared" si="318"/>
        <v>-0.37710920577862694</v>
      </c>
      <c r="AF1737" s="58">
        <f t="shared" si="319"/>
        <v>0.87387961734745923</v>
      </c>
      <c r="AG1737" s="57">
        <f t="shared" si="320"/>
        <v>-0.58548390160346808</v>
      </c>
      <c r="AH1737" s="59">
        <f t="shared" si="321"/>
        <v>1.9924455275522068</v>
      </c>
      <c r="AI1737" s="60">
        <f t="shared" si="322"/>
        <v>0.64626565971603001</v>
      </c>
    </row>
    <row r="1738" spans="2:35">
      <c r="B1738" s="11"/>
      <c r="E1738" s="27">
        <f t="shared" ref="E1738:E1801" si="325">IF(ISNUMBER((2*Q1738*1000-O1738*P1738*$C$3-2*Q1738*1000*SQRT(1-O1738*P1738*$C$3/(Q1738*1000)-(O1738*P1738*$C$3/(2*Q1738*1000))^2*TAN(S1738*PI()/180)^2))/((O1738*10^-6)^2*$C$2)),(2*Q1738*1000-O1738*P1738*$C$3-2*Q1738*1000*SQRT(1-O1738*P1738*$C$3/(Q1738*1000)-(O1738*P1738*$C$3/(2*Q1738*1000))^2*TAN(S1738*PI()/180)^2))/((O1738*10^-6)^2*$C$2),#N/A)</f>
        <v>5421948.6565913698</v>
      </c>
      <c r="F1738" s="27">
        <f t="shared" ref="F1738:F1801" si="326">IF(ISNUMBER((2*R1738*1000+O1738*P1738*$C$3-2*R1738*1000*SQRT(1+O1738*P1738*$C$3/(R1738*1000)-(O1738*P1738*$C$3)^2*TAN(S1738*PI()/180)^2/(4*(R1738*1000)^2)))/((O1738*10^-6)^2*$C$2)),(2*R1738*1000+O1738*P1738*$C$3-2*R1738*1000*SQRT(1+O1738*P1738*$C$3/(R1738*1000)-(O1738*P1738*$C$3)^2*TAN(S1738*PI()/180)^2/(4*(R1738*1000)^2)))/((O1738*10^-6)^2*$C$2),#N/A)</f>
        <v>7311283.6742710052</v>
      </c>
      <c r="G1738" s="37">
        <f t="shared" ref="G1738:G1801" si="327">IF(ISNUMBER((2*AH1738*1000-O1738*P1738*$C$3-2*AH1738*1000*SQRT(1-O1738*P1738*$C$3/(AH1738*1000)-(O1738*P1738*$C$3/(2*AH1738*1000))^2*TAN(S1738*PI()/180)^2))/((O1738*10^-6)^2*$C$2)),(2*AH1738*1000-O1738*P1738*$C$3-2*AH1738*1000*SQRT(1-O1738*P1738*$C$3/(AH1738*1000)-(O1738*P1738*$C$3/(2*AH1738*1000))^2*TAN(S1738*PI()/180)^2))/((O1738*10^-6)^2*$C$2),#N/A)</f>
        <v>6905118.0526416171</v>
      </c>
      <c r="H1738" s="37">
        <f t="shared" ref="H1738:H1801" si="328">IF(ISNUMBER((2*AI1738*1000+O1738*P1738*$C$3-2*AI1738*1000*SQRT(1+O1738*P1738*$C$3/(AI1738*1000)-(O1738*P1738*$C$3)^2*TAN(S1738*PI()/180)^2/(4*(AI1738*1000)^2)))/((O1738*10^-6)^2*$C$2)),(2*AI1738*1000+O1738*P1738*$C$3-2*AI1738*1000*SQRT(1+O1738*P1738*$C$3/(AI1738*1000)-(O1738*P1738*$C$3)^2*TAN(S1738*PI()/180)^2/(4*(AI1738*1000)^2)))/((O1738*10^-6)^2*$C$2),#N/A)</f>
        <v>6673892.8979285806</v>
      </c>
      <c r="I1738" s="30"/>
      <c r="J1738" s="31"/>
      <c r="K1738" s="10">
        <f t="shared" si="323"/>
        <v>355.34999999999997</v>
      </c>
      <c r="L1738" s="10">
        <f t="shared" si="324"/>
        <v>355.53</v>
      </c>
      <c r="M1738" s="8">
        <v>43198</v>
      </c>
      <c r="N1738" s="16">
        <v>0.30208333333333331</v>
      </c>
      <c r="O1738" s="6">
        <v>354.3</v>
      </c>
      <c r="P1738" s="1">
        <v>7.8479999999999999</v>
      </c>
      <c r="Q1738" s="1">
        <v>2.2799999999999998</v>
      </c>
      <c r="R1738" s="1">
        <v>0.53</v>
      </c>
      <c r="S1738" s="10">
        <v>-8.3000000000000007</v>
      </c>
      <c r="T1738" s="10">
        <v>72.09</v>
      </c>
      <c r="U1738" s="10">
        <v>22.14</v>
      </c>
      <c r="V1738" s="12">
        <v>5</v>
      </c>
      <c r="W1738" s="10">
        <v>30</v>
      </c>
      <c r="X1738" s="12">
        <v>5</v>
      </c>
      <c r="Y1738" s="10">
        <v>48.72</v>
      </c>
      <c r="Z1738" s="12">
        <v>5</v>
      </c>
      <c r="AA1738" s="10">
        <v>180</v>
      </c>
      <c r="AB1738" s="6">
        <v>6</v>
      </c>
      <c r="AD1738" s="2">
        <f t="shared" ref="AD1738:AD1801" si="329">SQRT(1+O1738*P1738*$C$3/(R1738*1000)-1/4*(O1738*P1738*$C$3/(R1738*1000))^2*TAN(S1738*PI()/180)^2)-1</f>
        <v>0.89381797377021721</v>
      </c>
      <c r="AE1738" s="58">
        <f t="shared" ref="AE1738:AE1801" si="330">SQRT(1-O1738*P1738*$C$3/(Q1738*1000)-1/4*(O1738*P1738*$C$3/(Q1738*1000))^2*TAN(S1738*PI()/180)^2)-1</f>
        <v>-0.37690067014794548</v>
      </c>
      <c r="AF1738" s="58">
        <f t="shared" ref="AF1738:AF1801" si="331">(O1738*P1738*$C$3-SQRT((O1738*P1738*$C$3)^2+4*Q1738*1000*R1738*1000*10^(-$AI$2/10)*AD1738*AE1738))/(2*R1738*1000*10^(-$AI$2/10)*AD1738)</f>
        <v>0.86827847771876188</v>
      </c>
      <c r="AG1738" s="57">
        <f t="shared" ref="AG1738:AG1801" si="332">IF(ISNUMBER(AF1738),IF(AF1738&lt;=1,10*LOG10(AF1738),0),"")</f>
        <v>-0.61340963832580853</v>
      </c>
      <c r="AH1738" s="59">
        <f t="shared" ref="AH1738:AH1801" si="333">IF(ISNUMBER(AG1738),Q1738*10^(AG1738/10),#N/A)</f>
        <v>1.979674929198777</v>
      </c>
      <c r="AI1738" s="60">
        <f t="shared" ref="AI1738:AI1801" si="334">IF(ISNUMBER(AG1738),R1738*10^((-AG1738+$AI$2)/10),#N/A)</f>
        <v>0.62678245833517132</v>
      </c>
    </row>
    <row r="1739" spans="2:35">
      <c r="B1739" s="11"/>
      <c r="E1739" s="27">
        <f t="shared" si="325"/>
        <v>4715952.4752566032</v>
      </c>
      <c r="F1739" s="27">
        <f t="shared" si="326"/>
        <v>7063586.5733351689</v>
      </c>
      <c r="G1739" s="37">
        <f t="shared" si="327"/>
        <v>6233250.5617481498</v>
      </c>
      <c r="H1739" s="37">
        <f t="shared" si="328"/>
        <v>6327341.90452745</v>
      </c>
      <c r="I1739" s="30"/>
      <c r="J1739" s="31"/>
      <c r="K1739" s="10">
        <f t="shared" ref="K1739:K1802" si="335">U1739*V1739+W1739*X1739/1000+Y1739*Z1739+AA1739/1000*(AB1739-1)</f>
        <v>361.04250000000002</v>
      </c>
      <c r="L1739" s="10">
        <f t="shared" ref="L1739:L1802" si="336">U1739*V1739+W1739*X1739/1000+Y1739*Z1739+AA1739/1000*AB1739</f>
        <v>361.1925</v>
      </c>
      <c r="M1739" s="8">
        <v>43197</v>
      </c>
      <c r="N1739" s="16">
        <v>0.89236111111111116</v>
      </c>
      <c r="O1739" s="6">
        <v>354</v>
      </c>
      <c r="P1739" s="1">
        <v>7.8479999999999999</v>
      </c>
      <c r="Q1739" s="1">
        <v>2.4700000000000002</v>
      </c>
      <c r="R1739" s="1">
        <v>0.55000000000000004</v>
      </c>
      <c r="S1739" s="10">
        <v>-4.9000000000000004</v>
      </c>
      <c r="T1739" s="10">
        <v>72.989999999999995</v>
      </c>
      <c r="U1739" s="10">
        <v>22.35</v>
      </c>
      <c r="V1739" s="12">
        <v>5</v>
      </c>
      <c r="W1739" s="10">
        <v>28.5</v>
      </c>
      <c r="X1739" s="12">
        <v>5</v>
      </c>
      <c r="Y1739" s="10">
        <v>49.68</v>
      </c>
      <c r="Z1739" s="12">
        <v>5</v>
      </c>
      <c r="AA1739" s="10">
        <v>150</v>
      </c>
      <c r="AB1739" s="6">
        <v>6</v>
      </c>
      <c r="AD1739" s="2">
        <f t="shared" si="329"/>
        <v>0.87454222704626039</v>
      </c>
      <c r="AE1739" s="58">
        <f t="shared" si="330"/>
        <v>-0.33891617913720973</v>
      </c>
      <c r="AF1739" s="58">
        <f t="shared" si="331"/>
        <v>0.84133929331240598</v>
      </c>
      <c r="AG1739" s="57">
        <f t="shared" si="332"/>
        <v>-0.75028827629908601</v>
      </c>
      <c r="AH1739" s="59">
        <f t="shared" si="333"/>
        <v>2.078108054481643</v>
      </c>
      <c r="AI1739" s="60">
        <f t="shared" si="334"/>
        <v>0.67126115695126776</v>
      </c>
    </row>
    <row r="1740" spans="2:35">
      <c r="B1740" s="11"/>
      <c r="E1740" s="27">
        <f t="shared" si="325"/>
        <v>4510719.619390172</v>
      </c>
      <c r="F1740" s="27">
        <f t="shared" si="326"/>
        <v>6825922.0908924155</v>
      </c>
      <c r="G1740" s="37">
        <f t="shared" si="327"/>
        <v>5950645.0992147364</v>
      </c>
      <c r="H1740" s="37">
        <f t="shared" si="328"/>
        <v>6093300.8102502506</v>
      </c>
      <c r="I1740" s="30"/>
      <c r="J1740" s="31"/>
      <c r="K1740" s="10">
        <f t="shared" si="335"/>
        <v>349.16249999999997</v>
      </c>
      <c r="L1740" s="10">
        <f t="shared" si="336"/>
        <v>349.16699999999997</v>
      </c>
      <c r="M1740" s="8">
        <v>43197</v>
      </c>
      <c r="N1740" s="16">
        <v>0.41875000000000001</v>
      </c>
      <c r="O1740" s="6">
        <v>352.8</v>
      </c>
      <c r="P1740" s="1">
        <v>7.8479999999999999</v>
      </c>
      <c r="Q1740" s="1">
        <v>2.5299999999999998</v>
      </c>
      <c r="R1740" s="1">
        <v>0.57999999999999996</v>
      </c>
      <c r="S1740" s="10">
        <v>-1.6</v>
      </c>
      <c r="T1740" s="10">
        <v>70.5</v>
      </c>
      <c r="U1740" s="10">
        <v>22.08</v>
      </c>
      <c r="V1740" s="12">
        <v>5</v>
      </c>
      <c r="W1740" s="10">
        <v>18</v>
      </c>
      <c r="X1740" s="12">
        <v>5</v>
      </c>
      <c r="Y1740" s="10">
        <v>47.73</v>
      </c>
      <c r="Z1740" s="12">
        <v>5</v>
      </c>
      <c r="AA1740" s="10">
        <v>4.5</v>
      </c>
      <c r="AB1740" s="6">
        <v>6</v>
      </c>
      <c r="AD1740" s="2">
        <f t="shared" si="329"/>
        <v>0.84004435068598959</v>
      </c>
      <c r="AE1740" s="58">
        <f t="shared" si="330"/>
        <v>-0.32713078501933079</v>
      </c>
      <c r="AF1740" s="58">
        <f t="shared" si="331"/>
        <v>0.83924813293070577</v>
      </c>
      <c r="AG1740" s="57">
        <f t="shared" si="332"/>
        <v>-0.76109616250690182</v>
      </c>
      <c r="AH1740" s="59">
        <f t="shared" si="333"/>
        <v>2.1232977763146854</v>
      </c>
      <c r="AI1740" s="60">
        <f t="shared" si="334"/>
        <v>0.70963921991431356</v>
      </c>
    </row>
    <row r="1741" spans="2:35">
      <c r="B1741" s="11"/>
      <c r="E1741" s="27">
        <f t="shared" si="325"/>
        <v>5218375.7463795235</v>
      </c>
      <c r="F1741" s="27">
        <f t="shared" si="326"/>
        <v>7246993.8388709668</v>
      </c>
      <c r="G1741" s="37">
        <f t="shared" si="327"/>
        <v>6717576.430699165</v>
      </c>
      <c r="H1741" s="37">
        <f t="shared" si="328"/>
        <v>6575826.5115975719</v>
      </c>
      <c r="I1741" s="30"/>
      <c r="J1741" s="31"/>
      <c r="K1741" s="10">
        <f t="shared" si="335"/>
        <v>353.70750000000004</v>
      </c>
      <c r="L1741" s="10">
        <f t="shared" si="336"/>
        <v>353.89050000000003</v>
      </c>
      <c r="M1741" s="8">
        <v>43198</v>
      </c>
      <c r="N1741" s="16">
        <v>0.3034722222222222</v>
      </c>
      <c r="O1741" s="6">
        <v>352.65</v>
      </c>
      <c r="P1741" s="1">
        <v>7.8479999999999999</v>
      </c>
      <c r="Q1741" s="1">
        <v>2.33</v>
      </c>
      <c r="R1741" s="1">
        <v>0.54</v>
      </c>
      <c r="S1741" s="10">
        <v>-8.1</v>
      </c>
      <c r="T1741" s="10">
        <v>71.28</v>
      </c>
      <c r="U1741" s="10">
        <v>21.84</v>
      </c>
      <c r="V1741" s="12">
        <v>5</v>
      </c>
      <c r="W1741" s="10">
        <v>28.5</v>
      </c>
      <c r="X1741" s="12">
        <v>5</v>
      </c>
      <c r="Y1741" s="10">
        <v>48.69</v>
      </c>
      <c r="Z1741" s="12">
        <v>5</v>
      </c>
      <c r="AA1741" s="10">
        <v>183</v>
      </c>
      <c r="AB1741" s="6">
        <v>6</v>
      </c>
      <c r="AD1741" s="2">
        <f t="shared" si="329"/>
        <v>0.87865285533917303</v>
      </c>
      <c r="AE1741" s="58">
        <f t="shared" si="330"/>
        <v>-0.36414711269476829</v>
      </c>
      <c r="AF1741" s="58">
        <f t="shared" si="331"/>
        <v>0.86024715600815438</v>
      </c>
      <c r="AG1741" s="57">
        <f t="shared" si="332"/>
        <v>-0.65376754489661526</v>
      </c>
      <c r="AH1741" s="59">
        <f t="shared" si="333"/>
        <v>2.0043758734989998</v>
      </c>
      <c r="AI1741" s="60">
        <f t="shared" si="334"/>
        <v>0.64457063208879783</v>
      </c>
    </row>
    <row r="1742" spans="2:35">
      <c r="B1742" s="11"/>
      <c r="E1742" s="27">
        <f t="shared" si="325"/>
        <v>4814145.956487108</v>
      </c>
      <c r="F1742" s="27">
        <f t="shared" si="326"/>
        <v>7704722.117560043</v>
      </c>
      <c r="G1742" s="37">
        <f t="shared" si="327"/>
        <v>6607955.0595097756</v>
      </c>
      <c r="H1742" s="37">
        <f t="shared" si="328"/>
        <v>6876005.0832271222</v>
      </c>
      <c r="I1742" s="30"/>
      <c r="J1742" s="31"/>
      <c r="K1742" s="10">
        <f t="shared" si="335"/>
        <v>352.89</v>
      </c>
      <c r="L1742" s="10">
        <f t="shared" si="336"/>
        <v>353.0385</v>
      </c>
      <c r="M1742" s="8">
        <v>43197</v>
      </c>
      <c r="N1742" s="16">
        <v>0.2673611111111111</v>
      </c>
      <c r="O1742" s="6">
        <v>352.05</v>
      </c>
      <c r="P1742" s="1">
        <v>7.8479999999999999</v>
      </c>
      <c r="Q1742" s="1">
        <v>2.42</v>
      </c>
      <c r="R1742" s="1">
        <v>0.46</v>
      </c>
      <c r="S1742" s="10">
        <v>-0.4</v>
      </c>
      <c r="T1742" s="10">
        <v>71.22</v>
      </c>
      <c r="U1742" s="10">
        <v>22.5</v>
      </c>
      <c r="V1742" s="12">
        <v>5</v>
      </c>
      <c r="W1742" s="10">
        <v>19.5</v>
      </c>
      <c r="X1742" s="12">
        <v>5</v>
      </c>
      <c r="Y1742" s="10">
        <v>47.91</v>
      </c>
      <c r="Z1742" s="12">
        <v>5</v>
      </c>
      <c r="AA1742" s="10">
        <v>148.5</v>
      </c>
      <c r="AB1742" s="6">
        <v>6</v>
      </c>
      <c r="AD1742" s="2">
        <f t="shared" si="329"/>
        <v>1.0007572740658719</v>
      </c>
      <c r="AE1742" s="58">
        <f t="shared" si="330"/>
        <v>-0.34490358070204707</v>
      </c>
      <c r="AF1742" s="58">
        <f t="shared" si="331"/>
        <v>0.8251744400473261</v>
      </c>
      <c r="AG1742" s="57">
        <f t="shared" si="332"/>
        <v>-0.83454232853906751</v>
      </c>
      <c r="AH1742" s="59">
        <f t="shared" si="333"/>
        <v>1.9969221449145291</v>
      </c>
      <c r="AI1742" s="60">
        <f t="shared" si="334"/>
        <v>0.57241639542328715</v>
      </c>
    </row>
    <row r="1743" spans="2:35">
      <c r="B1743" s="11"/>
      <c r="E1743" s="27">
        <f t="shared" si="325"/>
        <v>4958433.3479341622</v>
      </c>
      <c r="F1743" s="27">
        <f t="shared" si="326"/>
        <v>6778116.9947977671</v>
      </c>
      <c r="G1743" s="37">
        <f t="shared" si="327"/>
        <v>6292560.3577117957</v>
      </c>
      <c r="H1743" s="37">
        <f t="shared" si="328"/>
        <v>6150209.6249856632</v>
      </c>
      <c r="I1743" s="30"/>
      <c r="J1743" s="31"/>
      <c r="K1743" s="10">
        <f t="shared" si="335"/>
        <v>351.16199999999998</v>
      </c>
      <c r="L1743" s="10">
        <f t="shared" si="336"/>
        <v>351.31349999999998</v>
      </c>
      <c r="M1743" s="8">
        <v>43196</v>
      </c>
      <c r="N1743" s="16">
        <v>0.44930555555555557</v>
      </c>
      <c r="O1743" s="6">
        <v>350.4</v>
      </c>
      <c r="P1743" s="1">
        <v>7.8479999999999999</v>
      </c>
      <c r="Q1743" s="1">
        <v>2.37</v>
      </c>
      <c r="R1743" s="1">
        <v>0.59</v>
      </c>
      <c r="S1743" s="10">
        <v>-0.4</v>
      </c>
      <c r="T1743" s="10">
        <v>70.59</v>
      </c>
      <c r="U1743" s="10">
        <v>15.21</v>
      </c>
      <c r="V1743" s="12">
        <v>5</v>
      </c>
      <c r="W1743" s="10">
        <v>1.5</v>
      </c>
      <c r="X1743" s="12">
        <v>3</v>
      </c>
      <c r="Y1743" s="10">
        <v>54.87</v>
      </c>
      <c r="Z1743" s="12">
        <v>5</v>
      </c>
      <c r="AA1743" s="10">
        <v>151.5</v>
      </c>
      <c r="AB1743" s="6">
        <v>6</v>
      </c>
      <c r="AD1743" s="2">
        <f t="shared" si="329"/>
        <v>0.82493582669458076</v>
      </c>
      <c r="AE1743" s="58">
        <f t="shared" si="330"/>
        <v>-0.35204942367250924</v>
      </c>
      <c r="AF1743" s="58">
        <f t="shared" si="331"/>
        <v>0.86439134740908152</v>
      </c>
      <c r="AG1743" s="57">
        <f t="shared" si="332"/>
        <v>-0.63289589071648811</v>
      </c>
      <c r="AH1743" s="59">
        <f t="shared" si="333"/>
        <v>2.0486074933595235</v>
      </c>
      <c r="AI1743" s="60">
        <f t="shared" si="334"/>
        <v>0.70087666483484046</v>
      </c>
    </row>
    <row r="1744" spans="2:35">
      <c r="B1744" s="11"/>
      <c r="E1744" s="27">
        <f t="shared" si="325"/>
        <v>4363855.9518874623</v>
      </c>
      <c r="F1744" s="27">
        <f t="shared" si="326"/>
        <v>7184545.2327734334</v>
      </c>
      <c r="G1744" s="37">
        <f t="shared" si="327"/>
        <v>5949688.7478106664</v>
      </c>
      <c r="H1744" s="37">
        <f t="shared" si="328"/>
        <v>6350482.9528282518</v>
      </c>
      <c r="I1744" s="30"/>
      <c r="J1744" s="31"/>
      <c r="K1744" s="10">
        <f t="shared" si="335"/>
        <v>377.39249999999998</v>
      </c>
      <c r="L1744" s="10">
        <f t="shared" si="336"/>
        <v>377.5455</v>
      </c>
      <c r="M1744" s="8">
        <v>43196</v>
      </c>
      <c r="N1744" s="16">
        <v>0.97777777777777775</v>
      </c>
      <c r="O1744" s="6">
        <v>350.1</v>
      </c>
      <c r="P1744" s="1">
        <v>7.8479999999999999</v>
      </c>
      <c r="Q1744" s="1">
        <v>2.58</v>
      </c>
      <c r="R1744" s="1">
        <v>0.53</v>
      </c>
      <c r="S1744" s="10">
        <v>0.8</v>
      </c>
      <c r="T1744" s="10">
        <v>76.5</v>
      </c>
      <c r="U1744" s="10">
        <v>22.14</v>
      </c>
      <c r="V1744" s="12">
        <v>5</v>
      </c>
      <c r="W1744" s="10">
        <v>85.5</v>
      </c>
      <c r="X1744" s="12">
        <v>5</v>
      </c>
      <c r="Y1744" s="10">
        <v>53.1</v>
      </c>
      <c r="Z1744" s="12">
        <v>5</v>
      </c>
      <c r="AA1744" s="10">
        <v>153</v>
      </c>
      <c r="AB1744" s="6">
        <v>6</v>
      </c>
      <c r="AD1744" s="2">
        <f t="shared" si="329"/>
        <v>0.89518696288180921</v>
      </c>
      <c r="AE1744" s="58">
        <f t="shared" si="330"/>
        <v>-0.31625406417570323</v>
      </c>
      <c r="AF1744" s="58">
        <f t="shared" si="331"/>
        <v>0.82017631049758921</v>
      </c>
      <c r="AG1744" s="57">
        <f t="shared" si="332"/>
        <v>-0.86092778780250911</v>
      </c>
      <c r="AH1744" s="59">
        <f t="shared" si="333"/>
        <v>2.1160548810837803</v>
      </c>
      <c r="AI1744" s="60">
        <f t="shared" si="334"/>
        <v>0.66354235280694029</v>
      </c>
    </row>
    <row r="1745" spans="2:35">
      <c r="B1745" s="11"/>
      <c r="E1745" s="27">
        <f t="shared" si="325"/>
        <v>5098247.4165380374</v>
      </c>
      <c r="F1745" s="27">
        <f t="shared" si="326"/>
        <v>7151658.7717625368</v>
      </c>
      <c r="G1745" s="37">
        <f t="shared" si="327"/>
        <v>6570569.453535771</v>
      </c>
      <c r="H1745" s="37">
        <f t="shared" si="328"/>
        <v>6472270.105802401</v>
      </c>
      <c r="I1745" s="30"/>
      <c r="J1745" s="31"/>
      <c r="K1745" s="10">
        <f t="shared" si="335"/>
        <v>347.67750000000001</v>
      </c>
      <c r="L1745" s="10">
        <f t="shared" si="336"/>
        <v>347.82600000000002</v>
      </c>
      <c r="M1745" s="8">
        <v>43197</v>
      </c>
      <c r="N1745" s="16">
        <v>0.93472222222222223</v>
      </c>
      <c r="O1745" s="6">
        <v>348</v>
      </c>
      <c r="P1745" s="1">
        <v>7.8479999999999999</v>
      </c>
      <c r="Q1745" s="1">
        <v>2.34</v>
      </c>
      <c r="R1745" s="1">
        <v>0.55000000000000004</v>
      </c>
      <c r="S1745" s="10">
        <v>-6.1</v>
      </c>
      <c r="T1745" s="10">
        <v>70.14</v>
      </c>
      <c r="U1745" s="10">
        <v>22.17</v>
      </c>
      <c r="V1745" s="12">
        <v>5</v>
      </c>
      <c r="W1745" s="10">
        <v>27</v>
      </c>
      <c r="X1745" s="12">
        <v>5</v>
      </c>
      <c r="Y1745" s="10">
        <v>47.19</v>
      </c>
      <c r="Z1745" s="12">
        <v>5</v>
      </c>
      <c r="AA1745" s="10">
        <v>148.5</v>
      </c>
      <c r="AB1745" s="6">
        <v>6</v>
      </c>
      <c r="AD1745" s="2">
        <f t="shared" si="329"/>
        <v>0.8615103741094603</v>
      </c>
      <c r="AE1745" s="58">
        <f t="shared" si="330"/>
        <v>-0.35543937176311824</v>
      </c>
      <c r="AF1745" s="58">
        <f t="shared" si="331"/>
        <v>0.85762754832478438</v>
      </c>
      <c r="AG1745" s="57">
        <f t="shared" si="332"/>
        <v>-0.66701277216038179</v>
      </c>
      <c r="AH1745" s="59">
        <f t="shared" si="333"/>
        <v>2.0068484630799954</v>
      </c>
      <c r="AI1745" s="60">
        <f t="shared" si="334"/>
        <v>0.65851241429988805</v>
      </c>
    </row>
    <row r="1746" spans="2:35">
      <c r="B1746" s="11"/>
      <c r="E1746" s="27">
        <f t="shared" si="325"/>
        <v>4992389.6360260304</v>
      </c>
      <c r="F1746" s="27">
        <f t="shared" si="326"/>
        <v>8240474.4610876255</v>
      </c>
      <c r="G1746" s="37">
        <f t="shared" si="327"/>
        <v>6991366.5623816298</v>
      </c>
      <c r="H1746" s="37">
        <f t="shared" si="328"/>
        <v>7347575.5903763352</v>
      </c>
      <c r="I1746" s="30"/>
      <c r="J1746" s="31"/>
      <c r="K1746" s="10">
        <f t="shared" si="335"/>
        <v>348.08249999999998</v>
      </c>
      <c r="L1746" s="10">
        <f t="shared" si="336"/>
        <v>348.23249999999996</v>
      </c>
      <c r="M1746" s="8">
        <v>43197</v>
      </c>
      <c r="N1746" s="16">
        <v>0.76180555555555562</v>
      </c>
      <c r="O1746" s="6">
        <v>345.6</v>
      </c>
      <c r="P1746" s="1">
        <v>7.8479999999999999</v>
      </c>
      <c r="Q1746" s="1">
        <v>2.35</v>
      </c>
      <c r="R1746" s="1">
        <v>0.41</v>
      </c>
      <c r="S1746" s="10">
        <v>-2</v>
      </c>
      <c r="T1746" s="10">
        <v>70.5</v>
      </c>
      <c r="U1746" s="10">
        <v>22.47</v>
      </c>
      <c r="V1746" s="12">
        <v>5</v>
      </c>
      <c r="W1746" s="10">
        <v>16.5</v>
      </c>
      <c r="X1746" s="12">
        <v>5</v>
      </c>
      <c r="Y1746" s="10">
        <v>46.98</v>
      </c>
      <c r="Z1746" s="12">
        <v>5</v>
      </c>
      <c r="AA1746" s="10">
        <v>150</v>
      </c>
      <c r="AB1746" s="6">
        <v>6</v>
      </c>
      <c r="AD1746" s="2">
        <f t="shared" si="329"/>
        <v>1.0746829872694219</v>
      </c>
      <c r="AE1746" s="58">
        <f t="shared" si="330"/>
        <v>-0.34975388821198583</v>
      </c>
      <c r="AF1746" s="58">
        <f t="shared" si="331"/>
        <v>0.81758518060771856</v>
      </c>
      <c r="AG1746" s="57">
        <f t="shared" si="332"/>
        <v>-0.87466989076560753</v>
      </c>
      <c r="AH1746" s="59">
        <f t="shared" si="333"/>
        <v>1.921325174428139</v>
      </c>
      <c r="AI1746" s="60">
        <f t="shared" si="334"/>
        <v>0.5149331433221197</v>
      </c>
    </row>
    <row r="1747" spans="2:35">
      <c r="B1747" s="11"/>
      <c r="E1747" s="27">
        <f t="shared" si="325"/>
        <v>4909230.9521236103</v>
      </c>
      <c r="F1747" s="27">
        <f t="shared" si="326"/>
        <v>7408665.3623944949</v>
      </c>
      <c r="G1747" s="37">
        <f t="shared" si="327"/>
        <v>6533931.4976905053</v>
      </c>
      <c r="H1747" s="37">
        <f t="shared" si="328"/>
        <v>6641098.6886295155</v>
      </c>
      <c r="I1747" s="30"/>
      <c r="J1747" s="31"/>
      <c r="K1747" s="10">
        <f t="shared" si="335"/>
        <v>361.67249999999996</v>
      </c>
      <c r="L1747" s="10">
        <f t="shared" si="336"/>
        <v>361.827</v>
      </c>
      <c r="M1747" s="8">
        <v>43197</v>
      </c>
      <c r="N1747" s="16">
        <v>0.8569444444444444</v>
      </c>
      <c r="O1747" s="6">
        <v>345.45</v>
      </c>
      <c r="P1747" s="1">
        <v>7.8479999999999999</v>
      </c>
      <c r="Q1747" s="1">
        <v>2.38</v>
      </c>
      <c r="R1747" s="1">
        <v>0.51</v>
      </c>
      <c r="S1747" s="10">
        <v>-3.6</v>
      </c>
      <c r="T1747" s="10">
        <v>72.84</v>
      </c>
      <c r="U1747" s="10">
        <v>22.47</v>
      </c>
      <c r="V1747" s="12">
        <v>5</v>
      </c>
      <c r="W1747" s="10">
        <v>30</v>
      </c>
      <c r="X1747" s="12">
        <v>5</v>
      </c>
      <c r="Y1747" s="10">
        <v>49.68</v>
      </c>
      <c r="Z1747" s="12">
        <v>5</v>
      </c>
      <c r="AA1747" s="10">
        <v>154.5</v>
      </c>
      <c r="AB1747" s="6">
        <v>6</v>
      </c>
      <c r="AD1747" s="2">
        <f t="shared" si="329"/>
        <v>0.91074385018997184</v>
      </c>
      <c r="AE1747" s="58">
        <f t="shared" si="330"/>
        <v>-0.34416318235842336</v>
      </c>
      <c r="AF1747" s="58">
        <f t="shared" si="331"/>
        <v>0.83936575956125103</v>
      </c>
      <c r="AG1747" s="57">
        <f t="shared" si="332"/>
        <v>-0.76048751036976903</v>
      </c>
      <c r="AH1747" s="59">
        <f t="shared" si="333"/>
        <v>1.9976905077557774</v>
      </c>
      <c r="AI1747" s="60">
        <f t="shared" si="334"/>
        <v>0.62390566232349309</v>
      </c>
    </row>
    <row r="1748" spans="2:35">
      <c r="B1748" s="11"/>
      <c r="E1748" s="27">
        <f t="shared" si="325"/>
        <v>4910034.5859566033</v>
      </c>
      <c r="F1748" s="27">
        <f t="shared" si="326"/>
        <v>7102326.6756801205</v>
      </c>
      <c r="G1748" s="37">
        <f t="shared" si="327"/>
        <v>6392427.3271498624</v>
      </c>
      <c r="H1748" s="37">
        <f t="shared" si="328"/>
        <v>6393236.1889595082</v>
      </c>
      <c r="I1748" s="30"/>
      <c r="J1748" s="31"/>
      <c r="K1748" s="10">
        <f t="shared" si="335"/>
        <v>344.19</v>
      </c>
      <c r="L1748" s="10">
        <f t="shared" si="336"/>
        <v>344.23649999999998</v>
      </c>
      <c r="M1748" s="8">
        <v>43196</v>
      </c>
      <c r="N1748" s="16">
        <v>0.71111111111111114</v>
      </c>
      <c r="O1748" s="6">
        <v>343.95</v>
      </c>
      <c r="P1748" s="1">
        <v>7.8479999999999999</v>
      </c>
      <c r="Q1748" s="1">
        <v>2.37</v>
      </c>
      <c r="R1748" s="1">
        <v>0.55000000000000004</v>
      </c>
      <c r="S1748" s="10">
        <v>0.7</v>
      </c>
      <c r="T1748" s="10">
        <v>69.63</v>
      </c>
      <c r="U1748" s="10">
        <v>22.02</v>
      </c>
      <c r="V1748" s="12">
        <v>5</v>
      </c>
      <c r="W1748" s="10">
        <v>1.5</v>
      </c>
      <c r="X1748" s="12">
        <v>5</v>
      </c>
      <c r="Y1748" s="10">
        <v>46.77</v>
      </c>
      <c r="Z1748" s="12">
        <v>5</v>
      </c>
      <c r="AA1748" s="10">
        <v>46.5</v>
      </c>
      <c r="AB1748" s="6">
        <v>6</v>
      </c>
      <c r="AD1748" s="2">
        <f t="shared" si="329"/>
        <v>0.85841388851861122</v>
      </c>
      <c r="AE1748" s="58">
        <f t="shared" si="330"/>
        <v>-0.34386648589181135</v>
      </c>
      <c r="AF1748" s="58">
        <f t="shared" si="331"/>
        <v>0.84991364027464145</v>
      </c>
      <c r="AG1748" s="57">
        <f t="shared" si="332"/>
        <v>-0.70625200706397795</v>
      </c>
      <c r="AH1748" s="59">
        <f t="shared" si="333"/>
        <v>2.0142953274509003</v>
      </c>
      <c r="AI1748" s="60">
        <f t="shared" si="334"/>
        <v>0.66448914413816362</v>
      </c>
    </row>
    <row r="1749" spans="2:35">
      <c r="B1749" s="11"/>
      <c r="E1749" s="27">
        <f t="shared" si="325"/>
        <v>5846880.5786222918</v>
      </c>
      <c r="F1749" s="27">
        <f t="shared" si="326"/>
        <v>7176723.5777433263</v>
      </c>
      <c r="G1749" s="37">
        <f t="shared" si="327"/>
        <v>7067780.0190747054</v>
      </c>
      <c r="H1749" s="37">
        <f t="shared" si="328"/>
        <v>6646072.8338561822</v>
      </c>
      <c r="I1749" s="30"/>
      <c r="J1749" s="31"/>
      <c r="K1749" s="10">
        <f t="shared" si="335"/>
        <v>342.27749999999997</v>
      </c>
      <c r="L1749" s="10">
        <f t="shared" si="336"/>
        <v>342.42749999999995</v>
      </c>
      <c r="M1749" s="8">
        <v>43198</v>
      </c>
      <c r="N1749" s="16">
        <v>5.9027777777777783E-2</v>
      </c>
      <c r="O1749" s="6">
        <v>341.4</v>
      </c>
      <c r="P1749" s="1">
        <v>7.8479999999999999</v>
      </c>
      <c r="Q1749" s="1">
        <v>2.15</v>
      </c>
      <c r="R1749" s="1">
        <v>0.56999999999999995</v>
      </c>
      <c r="S1749" s="10">
        <v>-8.9</v>
      </c>
      <c r="T1749" s="10">
        <v>69.03</v>
      </c>
      <c r="U1749" s="10">
        <v>22.41</v>
      </c>
      <c r="V1749" s="12">
        <v>5</v>
      </c>
      <c r="W1749" s="10">
        <v>25.5</v>
      </c>
      <c r="X1749" s="12">
        <v>5</v>
      </c>
      <c r="Y1749" s="10">
        <v>45.87</v>
      </c>
      <c r="Z1749" s="12">
        <v>5</v>
      </c>
      <c r="AA1749" s="10">
        <v>150</v>
      </c>
      <c r="AB1749" s="6">
        <v>6</v>
      </c>
      <c r="AD1749" s="2">
        <f t="shared" si="329"/>
        <v>0.82110012786712461</v>
      </c>
      <c r="AE1749" s="58">
        <f t="shared" si="330"/>
        <v>-0.38801541710552623</v>
      </c>
      <c r="AF1749" s="58">
        <f t="shared" si="331"/>
        <v>0.89566394222997858</v>
      </c>
      <c r="AG1749" s="57">
        <f t="shared" si="332"/>
        <v>-0.4785490932440184</v>
      </c>
      <c r="AH1749" s="59">
        <f t="shared" si="333"/>
        <v>1.9256774757944539</v>
      </c>
      <c r="AI1749" s="60">
        <f t="shared" si="334"/>
        <v>0.65347618504499738</v>
      </c>
    </row>
    <row r="1750" spans="2:35">
      <c r="B1750" s="11"/>
      <c r="E1750" s="27">
        <f t="shared" si="325"/>
        <v>4735028.0466259466</v>
      </c>
      <c r="F1750" s="27">
        <f t="shared" si="326"/>
        <v>7284421.9512403654</v>
      </c>
      <c r="G1750" s="37">
        <f t="shared" si="327"/>
        <v>6309967.1415474992</v>
      </c>
      <c r="H1750" s="37">
        <f t="shared" si="328"/>
        <v>6498240.5141045246</v>
      </c>
      <c r="I1750" s="30"/>
      <c r="J1750" s="31"/>
      <c r="K1750" s="10">
        <f t="shared" si="335"/>
        <v>340.7475</v>
      </c>
      <c r="L1750" s="10">
        <f t="shared" si="336"/>
        <v>340.89600000000002</v>
      </c>
      <c r="M1750" s="8">
        <v>43197</v>
      </c>
      <c r="N1750" s="16">
        <v>0.57152777777777775</v>
      </c>
      <c r="O1750" s="6">
        <v>340.35</v>
      </c>
      <c r="P1750" s="1">
        <v>7.8479999999999999</v>
      </c>
      <c r="Q1750" s="1">
        <v>2.42</v>
      </c>
      <c r="R1750" s="1">
        <v>0.53</v>
      </c>
      <c r="S1750" s="10">
        <v>-1.5</v>
      </c>
      <c r="T1750" s="10">
        <v>68.64</v>
      </c>
      <c r="U1750" s="10">
        <v>22.05</v>
      </c>
      <c r="V1750" s="12">
        <v>5</v>
      </c>
      <c r="W1750" s="10">
        <v>21</v>
      </c>
      <c r="X1750" s="12">
        <v>5</v>
      </c>
      <c r="Y1750" s="10">
        <v>45.93</v>
      </c>
      <c r="Z1750" s="12">
        <v>5</v>
      </c>
      <c r="AA1750" s="10">
        <v>148.5</v>
      </c>
      <c r="AB1750" s="6">
        <v>6</v>
      </c>
      <c r="AD1750" s="2">
        <f t="shared" si="329"/>
        <v>0.87584269780757618</v>
      </c>
      <c r="AE1750" s="58">
        <f t="shared" si="330"/>
        <v>-0.33061634011821106</v>
      </c>
      <c r="AF1750" s="58">
        <f t="shared" si="331"/>
        <v>0.83519461191630961</v>
      </c>
      <c r="AG1750" s="57">
        <f t="shared" si="332"/>
        <v>-0.7821231609296585</v>
      </c>
      <c r="AH1750" s="59">
        <f t="shared" si="333"/>
        <v>2.0211709608374693</v>
      </c>
      <c r="AI1750" s="60">
        <f t="shared" si="334"/>
        <v>0.6516106677644844</v>
      </c>
    </row>
    <row r="1751" spans="2:35">
      <c r="B1751" s="11"/>
      <c r="E1751" s="27">
        <f t="shared" si="325"/>
        <v>4914516.9691798361</v>
      </c>
      <c r="F1751" s="27">
        <f t="shared" si="326"/>
        <v>7220246.8768975539</v>
      </c>
      <c r="G1751" s="37">
        <f t="shared" si="327"/>
        <v>6437424.7241973812</v>
      </c>
      <c r="H1751" s="37">
        <f t="shared" si="328"/>
        <v>6483922.9312880682</v>
      </c>
      <c r="I1751" s="30"/>
      <c r="J1751" s="31"/>
      <c r="K1751" s="10">
        <f t="shared" si="335"/>
        <v>340.56750000000005</v>
      </c>
      <c r="L1751" s="10">
        <f t="shared" si="336"/>
        <v>340.71300000000002</v>
      </c>
      <c r="M1751" s="8">
        <v>43197</v>
      </c>
      <c r="N1751" s="16">
        <v>0.11319444444444444</v>
      </c>
      <c r="O1751" s="6">
        <v>339.75</v>
      </c>
      <c r="P1751" s="1">
        <v>7.8479999999999999</v>
      </c>
      <c r="Q1751" s="1">
        <v>2.36</v>
      </c>
      <c r="R1751" s="1">
        <v>0.54</v>
      </c>
      <c r="S1751" s="10">
        <v>1.8</v>
      </c>
      <c r="T1751" s="10">
        <v>68.819999999999993</v>
      </c>
      <c r="U1751" s="10">
        <v>22.23</v>
      </c>
      <c r="V1751" s="12">
        <v>5</v>
      </c>
      <c r="W1751" s="10">
        <v>18</v>
      </c>
      <c r="X1751" s="12">
        <v>5</v>
      </c>
      <c r="Y1751" s="10">
        <v>45.72</v>
      </c>
      <c r="Z1751" s="12">
        <v>5</v>
      </c>
      <c r="AA1751" s="10">
        <v>145.5</v>
      </c>
      <c r="AB1751" s="6">
        <v>6</v>
      </c>
      <c r="AD1751" s="2">
        <f t="shared" si="329"/>
        <v>0.8620808453349933</v>
      </c>
      <c r="AE1751" s="58">
        <f t="shared" si="330"/>
        <v>-0.34044344235994684</v>
      </c>
      <c r="AF1751" s="58">
        <f t="shared" si="331"/>
        <v>0.84609366012217502</v>
      </c>
      <c r="AG1751" s="57">
        <f t="shared" si="332"/>
        <v>-0.72581559156260145</v>
      </c>
      <c r="AH1751" s="59">
        <f t="shared" si="333"/>
        <v>1.9967810378883328</v>
      </c>
      <c r="AI1751" s="60">
        <f t="shared" si="334"/>
        <v>0.65535304096321789</v>
      </c>
    </row>
    <row r="1752" spans="2:35">
      <c r="B1752" s="11"/>
      <c r="E1752" s="27">
        <f t="shared" si="325"/>
        <v>5155921.5708965082</v>
      </c>
      <c r="F1752" s="27">
        <f t="shared" si="326"/>
        <v>7696604.6931098057</v>
      </c>
      <c r="G1752" s="37">
        <f t="shared" si="327"/>
        <v>6863492.6558387121</v>
      </c>
      <c r="H1752" s="37">
        <f t="shared" si="328"/>
        <v>6922205.8169327155</v>
      </c>
      <c r="I1752" s="30"/>
      <c r="J1752" s="31"/>
      <c r="K1752" s="10">
        <f t="shared" si="335"/>
        <v>343.1925</v>
      </c>
      <c r="L1752" s="10">
        <f t="shared" si="336"/>
        <v>343.34249999999997</v>
      </c>
      <c r="M1752" s="8">
        <v>43197</v>
      </c>
      <c r="N1752" s="16">
        <v>0.82986111111111116</v>
      </c>
      <c r="O1752" s="6">
        <v>339.75</v>
      </c>
      <c r="P1752" s="1">
        <v>7.8479999999999999</v>
      </c>
      <c r="Q1752" s="1">
        <v>2.29</v>
      </c>
      <c r="R1752" s="1">
        <v>0.48</v>
      </c>
      <c r="S1752" s="10">
        <v>-3</v>
      </c>
      <c r="T1752" s="10">
        <v>68.94</v>
      </c>
      <c r="U1752" s="10">
        <v>22.65</v>
      </c>
      <c r="V1752" s="12">
        <v>5</v>
      </c>
      <c r="W1752" s="10">
        <v>28.5</v>
      </c>
      <c r="X1752" s="12">
        <v>5</v>
      </c>
      <c r="Y1752" s="10">
        <v>45.81</v>
      </c>
      <c r="Z1752" s="12">
        <v>5</v>
      </c>
      <c r="AA1752" s="10">
        <v>150</v>
      </c>
      <c r="AB1752" s="6">
        <v>6</v>
      </c>
      <c r="AD1752" s="2">
        <f t="shared" si="329"/>
        <v>0.94220475201211618</v>
      </c>
      <c r="AE1752" s="58">
        <f t="shared" si="330"/>
        <v>-0.35378560665421432</v>
      </c>
      <c r="AF1752" s="58">
        <f t="shared" si="331"/>
        <v>0.84181111465120961</v>
      </c>
      <c r="AG1752" s="57">
        <f t="shared" si="332"/>
        <v>-0.74785344447081514</v>
      </c>
      <c r="AH1752" s="59">
        <f t="shared" si="333"/>
        <v>1.9277474525512701</v>
      </c>
      <c r="AI1752" s="60">
        <f t="shared" si="334"/>
        <v>0.58549957184266699</v>
      </c>
    </row>
    <row r="1753" spans="2:35">
      <c r="B1753" s="11"/>
      <c r="E1753" s="27">
        <f t="shared" si="325"/>
        <v>4837779.6272833087</v>
      </c>
      <c r="F1753" s="27">
        <f t="shared" si="326"/>
        <v>7472752.3422372546</v>
      </c>
      <c r="G1753" s="37">
        <f t="shared" si="327"/>
        <v>6478570.9483136842</v>
      </c>
      <c r="H1753" s="37">
        <f t="shared" si="328"/>
        <v>6669938.3095218595</v>
      </c>
      <c r="I1753" s="30"/>
      <c r="J1753" s="31"/>
      <c r="K1753" s="10">
        <f t="shared" si="335"/>
        <v>367.16250000000002</v>
      </c>
      <c r="L1753" s="10">
        <f t="shared" si="336"/>
        <v>367.30799999999999</v>
      </c>
      <c r="M1753" s="8">
        <v>43197</v>
      </c>
      <c r="N1753" s="16">
        <v>0.87013888888888891</v>
      </c>
      <c r="O1753" s="6">
        <v>339.6</v>
      </c>
      <c r="P1753" s="1">
        <v>7.8479999999999999</v>
      </c>
      <c r="Q1753" s="1">
        <v>2.39</v>
      </c>
      <c r="R1753" s="1">
        <v>0.51</v>
      </c>
      <c r="S1753" s="10">
        <v>-3.8</v>
      </c>
      <c r="T1753" s="10">
        <v>74.19</v>
      </c>
      <c r="U1753" s="10">
        <v>22.53</v>
      </c>
      <c r="V1753" s="12">
        <v>5</v>
      </c>
      <c r="W1753" s="10">
        <v>27</v>
      </c>
      <c r="X1753" s="12">
        <v>5</v>
      </c>
      <c r="Y1753" s="10">
        <v>50.73</v>
      </c>
      <c r="Z1753" s="12">
        <v>5</v>
      </c>
      <c r="AA1753" s="10">
        <v>145.5</v>
      </c>
      <c r="AB1753" s="6">
        <v>6</v>
      </c>
      <c r="AD1753" s="2">
        <f t="shared" si="329"/>
        <v>0.89878709777249699</v>
      </c>
      <c r="AE1753" s="58">
        <f t="shared" si="330"/>
        <v>-0.33510307480110535</v>
      </c>
      <c r="AF1753" s="58">
        <f t="shared" si="331"/>
        <v>0.83402409851286607</v>
      </c>
      <c r="AG1753" s="57">
        <f t="shared" si="332"/>
        <v>-0.78821400561353827</v>
      </c>
      <c r="AH1753" s="59">
        <f t="shared" si="333"/>
        <v>1.99331759544575</v>
      </c>
      <c r="AI1753" s="60">
        <f t="shared" si="334"/>
        <v>0.62790158112277317</v>
      </c>
    </row>
    <row r="1754" spans="2:35">
      <c r="B1754" s="11"/>
      <c r="E1754" s="27">
        <f t="shared" si="325"/>
        <v>4909671.5042564729</v>
      </c>
      <c r="F1754" s="27">
        <f t="shared" si="326"/>
        <v>7103588.2080907952</v>
      </c>
      <c r="G1754" s="37">
        <f t="shared" si="327"/>
        <v>6375336.6194894779</v>
      </c>
      <c r="H1754" s="37">
        <f t="shared" si="328"/>
        <v>6386095.37617952</v>
      </c>
      <c r="I1754" s="30"/>
      <c r="J1754" s="31"/>
      <c r="K1754" s="10">
        <f t="shared" si="335"/>
        <v>337.28249999999997</v>
      </c>
      <c r="L1754" s="10">
        <f t="shared" si="336"/>
        <v>337.35749999999996</v>
      </c>
      <c r="M1754" s="8">
        <v>43196</v>
      </c>
      <c r="N1754" s="16">
        <v>0.79861111111111116</v>
      </c>
      <c r="O1754" s="6">
        <v>338.25</v>
      </c>
      <c r="P1754" s="1">
        <v>7.8479999999999999</v>
      </c>
      <c r="Q1754" s="1">
        <v>2.36</v>
      </c>
      <c r="R1754" s="1">
        <v>0.56000000000000005</v>
      </c>
      <c r="S1754" s="10">
        <v>2.7</v>
      </c>
      <c r="T1754" s="10">
        <v>68.22</v>
      </c>
      <c r="U1754" s="10">
        <v>22.38</v>
      </c>
      <c r="V1754" s="12">
        <v>5</v>
      </c>
      <c r="W1754" s="10">
        <v>91.5</v>
      </c>
      <c r="X1754" s="12">
        <v>5</v>
      </c>
      <c r="Y1754" s="10">
        <v>44.91</v>
      </c>
      <c r="Z1754" s="12">
        <v>5</v>
      </c>
      <c r="AA1754" s="10">
        <v>75</v>
      </c>
      <c r="AB1754" s="6">
        <v>6</v>
      </c>
      <c r="AD1754" s="2">
        <f t="shared" si="329"/>
        <v>0.83495032733498808</v>
      </c>
      <c r="AE1754" s="58">
        <f t="shared" si="330"/>
        <v>-0.33862881179316529</v>
      </c>
      <c r="AF1754" s="58">
        <f t="shared" si="331"/>
        <v>0.84992379242401594</v>
      </c>
      <c r="AG1754" s="57">
        <f t="shared" si="332"/>
        <v>-0.70620013125082037</v>
      </c>
      <c r="AH1754" s="59">
        <f t="shared" si="333"/>
        <v>2.0058201501206776</v>
      </c>
      <c r="AI1754" s="60">
        <f t="shared" si="334"/>
        <v>0.67656268345439519</v>
      </c>
    </row>
    <row r="1755" spans="2:35">
      <c r="B1755" s="11"/>
      <c r="E1755" s="27">
        <f t="shared" si="325"/>
        <v>4900016.5970362145</v>
      </c>
      <c r="F1755" s="27">
        <f t="shared" si="326"/>
        <v>6962982.9371308982</v>
      </c>
      <c r="G1755" s="37">
        <f t="shared" si="327"/>
        <v>6303185.3239280796</v>
      </c>
      <c r="H1755" s="37">
        <f t="shared" si="328"/>
        <v>6271107.4342410509</v>
      </c>
      <c r="I1755" s="30"/>
      <c r="J1755" s="31"/>
      <c r="K1755" s="10">
        <f t="shared" si="335"/>
        <v>337.82249999999999</v>
      </c>
      <c r="L1755" s="10">
        <f t="shared" si="336"/>
        <v>337.827</v>
      </c>
      <c r="M1755" s="8">
        <v>43196</v>
      </c>
      <c r="N1755" s="16">
        <v>0.75486111111111109</v>
      </c>
      <c r="O1755" s="6">
        <v>337.8</v>
      </c>
      <c r="P1755" s="1">
        <v>7.8479999999999999</v>
      </c>
      <c r="Q1755" s="1">
        <v>2.36</v>
      </c>
      <c r="R1755" s="1">
        <v>0.57999999999999996</v>
      </c>
      <c r="S1755" s="10">
        <v>1.8</v>
      </c>
      <c r="T1755" s="10">
        <v>67.95</v>
      </c>
      <c r="U1755" s="10">
        <v>22.17</v>
      </c>
      <c r="V1755" s="12">
        <v>5</v>
      </c>
      <c r="W1755" s="10">
        <v>0</v>
      </c>
      <c r="X1755" s="12">
        <v>5</v>
      </c>
      <c r="Y1755" s="10">
        <v>45.39</v>
      </c>
      <c r="Z1755" s="12">
        <v>5</v>
      </c>
      <c r="AA1755" s="10">
        <v>4.5</v>
      </c>
      <c r="AB1755" s="6">
        <v>6</v>
      </c>
      <c r="AD1755" s="2">
        <f t="shared" si="329"/>
        <v>0.81220919000454894</v>
      </c>
      <c r="AE1755" s="58">
        <f t="shared" si="330"/>
        <v>-0.33798939380541848</v>
      </c>
      <c r="AF1755" s="58">
        <f t="shared" si="331"/>
        <v>0.85444988632880547</v>
      </c>
      <c r="AG1755" s="57">
        <f t="shared" si="332"/>
        <v>-0.6831340366189802</v>
      </c>
      <c r="AH1755" s="59">
        <f t="shared" si="333"/>
        <v>2.016501731735981</v>
      </c>
      <c r="AI1755" s="60">
        <f t="shared" si="334"/>
        <v>0.69701383298950803</v>
      </c>
    </row>
    <row r="1756" spans="2:35">
      <c r="B1756" s="11"/>
      <c r="E1756" s="27">
        <f t="shared" si="325"/>
        <v>4922031.1067215474</v>
      </c>
      <c r="F1756" s="27">
        <f t="shared" si="326"/>
        <v>6895478.6185334083</v>
      </c>
      <c r="G1756" s="37">
        <f t="shared" si="327"/>
        <v>6289166.6058966024</v>
      </c>
      <c r="H1756" s="37">
        <f t="shared" si="328"/>
        <v>6221671.386507744</v>
      </c>
      <c r="I1756" s="30"/>
      <c r="J1756" s="31"/>
      <c r="K1756" s="10">
        <f t="shared" si="335"/>
        <v>372.69749999999999</v>
      </c>
      <c r="L1756" s="10">
        <f t="shared" si="336"/>
        <v>372.846</v>
      </c>
      <c r="M1756" s="8">
        <v>43197</v>
      </c>
      <c r="N1756" s="16">
        <v>0.32569444444444445</v>
      </c>
      <c r="O1756" s="6">
        <v>337.2</v>
      </c>
      <c r="P1756" s="1">
        <v>7.8479999999999999</v>
      </c>
      <c r="Q1756" s="1">
        <v>2.35</v>
      </c>
      <c r="R1756" s="1">
        <v>0.59</v>
      </c>
      <c r="S1756" s="10">
        <v>0.1</v>
      </c>
      <c r="T1756" s="10">
        <v>75.150000000000006</v>
      </c>
      <c r="U1756" s="10">
        <v>22.02</v>
      </c>
      <c r="V1756" s="12">
        <v>5</v>
      </c>
      <c r="W1756" s="10">
        <v>21</v>
      </c>
      <c r="X1756" s="12">
        <v>5</v>
      </c>
      <c r="Y1756" s="10">
        <v>52.35</v>
      </c>
      <c r="Z1756" s="12">
        <v>5</v>
      </c>
      <c r="AA1756" s="10">
        <v>148.5</v>
      </c>
      <c r="AB1756" s="6">
        <v>6</v>
      </c>
      <c r="AD1756" s="2">
        <f t="shared" si="329"/>
        <v>0.80073927387696453</v>
      </c>
      <c r="AE1756" s="58">
        <f t="shared" si="330"/>
        <v>-0.33897995245994794</v>
      </c>
      <c r="AF1756" s="58">
        <f t="shared" si="331"/>
        <v>0.85804233513452943</v>
      </c>
      <c r="AG1756" s="57">
        <f t="shared" si="332"/>
        <v>-0.66491283874212981</v>
      </c>
      <c r="AH1756" s="59">
        <f t="shared" si="333"/>
        <v>2.0163994875661442</v>
      </c>
      <c r="AI1756" s="60">
        <f t="shared" si="334"/>
        <v>0.70606274291720672</v>
      </c>
    </row>
    <row r="1757" spans="2:35">
      <c r="B1757" s="11"/>
      <c r="E1757" s="27">
        <f t="shared" si="325"/>
        <v>4633231.5227208911</v>
      </c>
      <c r="F1757" s="27">
        <f t="shared" si="326"/>
        <v>6267265.0591280935</v>
      </c>
      <c r="G1757" s="37">
        <f t="shared" si="327"/>
        <v>5777902.5055001145</v>
      </c>
      <c r="H1757" s="37">
        <f t="shared" si="328"/>
        <v>5657345.4827813348</v>
      </c>
      <c r="I1757" s="30"/>
      <c r="J1757" s="31"/>
      <c r="K1757" s="10">
        <f t="shared" si="335"/>
        <v>338.23500000000001</v>
      </c>
      <c r="L1757" s="10">
        <f t="shared" si="336"/>
        <v>338.38049999999998</v>
      </c>
      <c r="M1757" s="8">
        <v>43196</v>
      </c>
      <c r="N1757" s="16">
        <v>0.82847222222222217</v>
      </c>
      <c r="O1757" s="6">
        <v>337.05</v>
      </c>
      <c r="P1757" s="1">
        <v>7.8479999999999999</v>
      </c>
      <c r="Q1757" s="1">
        <v>2.4500000000000002</v>
      </c>
      <c r="R1757" s="1">
        <v>0.7</v>
      </c>
      <c r="S1757" s="10">
        <v>2.5</v>
      </c>
      <c r="T1757" s="10">
        <v>67.98</v>
      </c>
      <c r="U1757" s="10">
        <v>22.29</v>
      </c>
      <c r="V1757" s="12">
        <v>5</v>
      </c>
      <c r="W1757" s="10">
        <v>91.5</v>
      </c>
      <c r="X1757" s="12">
        <v>5</v>
      </c>
      <c r="Y1757" s="10">
        <v>45.12</v>
      </c>
      <c r="Z1757" s="12">
        <v>5</v>
      </c>
      <c r="AA1757" s="10">
        <v>145.5</v>
      </c>
      <c r="AB1757" s="6">
        <v>6</v>
      </c>
      <c r="AD1757" s="2">
        <f t="shared" si="329"/>
        <v>0.69932478238544782</v>
      </c>
      <c r="AE1757" s="58">
        <f t="shared" si="330"/>
        <v>-0.32174427097032232</v>
      </c>
      <c r="AF1757" s="58">
        <f t="shared" si="331"/>
        <v>0.86689788426803915</v>
      </c>
      <c r="AG1757" s="57">
        <f t="shared" si="332"/>
        <v>-0.62032056976839978</v>
      </c>
      <c r="AH1757" s="59">
        <f t="shared" si="333"/>
        <v>2.1238998164566962</v>
      </c>
      <c r="AI1757" s="60">
        <f t="shared" si="334"/>
        <v>0.82914425702464567</v>
      </c>
    </row>
    <row r="1758" spans="2:35">
      <c r="B1758" s="11"/>
      <c r="E1758" s="27">
        <f t="shared" si="325"/>
        <v>4889090.2814728767</v>
      </c>
      <c r="F1758" s="27">
        <f t="shared" si="326"/>
        <v>7170300.6198897893</v>
      </c>
      <c r="G1758" s="37">
        <f t="shared" si="327"/>
        <v>6385671.9039033651</v>
      </c>
      <c r="H1758" s="37">
        <f t="shared" si="328"/>
        <v>6435032.6695216428</v>
      </c>
      <c r="I1758" s="30"/>
      <c r="J1758" s="31"/>
      <c r="K1758" s="10">
        <f t="shared" si="335"/>
        <v>370.02749999999997</v>
      </c>
      <c r="L1758" s="10">
        <f t="shared" si="336"/>
        <v>370.17899999999997</v>
      </c>
      <c r="M1758" s="8">
        <v>43196</v>
      </c>
      <c r="N1758" s="16">
        <v>0.98888888888888893</v>
      </c>
      <c r="O1758" s="6">
        <v>336.9</v>
      </c>
      <c r="P1758" s="1">
        <v>7.8479999999999999</v>
      </c>
      <c r="Q1758" s="1">
        <v>2.36</v>
      </c>
      <c r="R1758" s="1">
        <v>0.55000000000000004</v>
      </c>
      <c r="S1758" s="10">
        <v>0.7</v>
      </c>
      <c r="T1758" s="10">
        <v>74.97</v>
      </c>
      <c r="U1758" s="10">
        <v>22.17</v>
      </c>
      <c r="V1758" s="12">
        <v>5</v>
      </c>
      <c r="W1758" s="10">
        <v>84</v>
      </c>
      <c r="X1758" s="12">
        <v>5</v>
      </c>
      <c r="Y1758" s="10">
        <v>51.6</v>
      </c>
      <c r="Z1758" s="12">
        <v>5</v>
      </c>
      <c r="AA1758" s="10">
        <v>151.5</v>
      </c>
      <c r="AB1758" s="6">
        <v>6</v>
      </c>
      <c r="AD1758" s="2">
        <f t="shared" si="329"/>
        <v>0.84483407214430173</v>
      </c>
      <c r="AE1758" s="58">
        <f t="shared" si="330"/>
        <v>-0.33681023641304408</v>
      </c>
      <c r="AF1758" s="58">
        <f t="shared" si="331"/>
        <v>0.84660595361616497</v>
      </c>
      <c r="AG1758" s="57">
        <f t="shared" si="332"/>
        <v>-0.72318681747247937</v>
      </c>
      <c r="AH1758" s="59">
        <f t="shared" si="333"/>
        <v>1.9979900505341492</v>
      </c>
      <c r="AI1758" s="60">
        <f t="shared" si="334"/>
        <v>0.667085301024824</v>
      </c>
    </row>
    <row r="1759" spans="2:35">
      <c r="B1759" s="11"/>
      <c r="E1759" s="27">
        <f t="shared" si="325"/>
        <v>5026198.3826152245</v>
      </c>
      <c r="F1759" s="27">
        <f t="shared" si="326"/>
        <v>7662396.578575097</v>
      </c>
      <c r="G1759" s="37">
        <f t="shared" si="327"/>
        <v>6714019.4753284613</v>
      </c>
      <c r="H1759" s="37">
        <f t="shared" si="328"/>
        <v>6859555.79599318</v>
      </c>
      <c r="I1759" s="30"/>
      <c r="J1759" s="31"/>
      <c r="K1759" s="10">
        <f t="shared" si="335"/>
        <v>332.85</v>
      </c>
      <c r="L1759" s="10">
        <f t="shared" si="336"/>
        <v>333.00300000000004</v>
      </c>
      <c r="M1759" s="8">
        <v>43197</v>
      </c>
      <c r="N1759" s="16">
        <v>0.68125000000000002</v>
      </c>
      <c r="O1759" s="6">
        <v>333.6</v>
      </c>
      <c r="P1759" s="1">
        <v>7.8479999999999999</v>
      </c>
      <c r="Q1759" s="1">
        <v>2.31</v>
      </c>
      <c r="R1759" s="1">
        <v>0.49</v>
      </c>
      <c r="S1759" s="10">
        <v>-1.2</v>
      </c>
      <c r="T1759" s="10">
        <v>67.11</v>
      </c>
      <c r="U1759" s="10">
        <v>21.93</v>
      </c>
      <c r="V1759" s="12">
        <v>5</v>
      </c>
      <c r="W1759" s="10">
        <v>27</v>
      </c>
      <c r="X1759" s="12">
        <v>5</v>
      </c>
      <c r="Y1759" s="10">
        <v>44.46</v>
      </c>
      <c r="Z1759" s="12">
        <v>5</v>
      </c>
      <c r="AA1759" s="10">
        <v>153</v>
      </c>
      <c r="AB1759" s="6">
        <v>6</v>
      </c>
      <c r="AD1759" s="2">
        <f t="shared" si="329"/>
        <v>0.91591763203296983</v>
      </c>
      <c r="AE1759" s="58">
        <f t="shared" si="330"/>
        <v>-0.34176142609074767</v>
      </c>
      <c r="AF1759" s="58">
        <f t="shared" si="331"/>
        <v>0.83699274145730029</v>
      </c>
      <c r="AG1759" s="57">
        <f t="shared" si="332"/>
        <v>-0.77278308265652718</v>
      </c>
      <c r="AH1759" s="59">
        <f t="shared" si="333"/>
        <v>1.9334532327663638</v>
      </c>
      <c r="AI1759" s="60">
        <f t="shared" si="334"/>
        <v>0.6011382854304369</v>
      </c>
    </row>
    <row r="1760" spans="2:35">
      <c r="B1760" s="11"/>
      <c r="E1760" s="27">
        <f t="shared" si="325"/>
        <v>4720235.1901147487</v>
      </c>
      <c r="F1760" s="27">
        <f t="shared" si="326"/>
        <v>7291997.7035758132</v>
      </c>
      <c r="G1760" s="37">
        <f t="shared" si="327"/>
        <v>6276258.928530301</v>
      </c>
      <c r="H1760" s="37">
        <f t="shared" si="328"/>
        <v>6491224.5357406624</v>
      </c>
      <c r="I1760" s="30"/>
      <c r="J1760" s="31"/>
      <c r="K1760" s="10">
        <f t="shared" si="335"/>
        <v>334.32749999999999</v>
      </c>
      <c r="L1760" s="10">
        <f t="shared" si="336"/>
        <v>334.47449999999998</v>
      </c>
      <c r="M1760" s="8">
        <v>43196</v>
      </c>
      <c r="N1760" s="16">
        <v>0.87847222222222221</v>
      </c>
      <c r="O1760" s="6">
        <v>333.15</v>
      </c>
      <c r="P1760" s="1">
        <v>7.8479999999999999</v>
      </c>
      <c r="Q1760" s="1">
        <v>2.41</v>
      </c>
      <c r="R1760" s="1">
        <v>0.54</v>
      </c>
      <c r="S1760" s="10">
        <v>2.4</v>
      </c>
      <c r="T1760" s="10">
        <v>67.650000000000006</v>
      </c>
      <c r="U1760" s="10">
        <v>21.87</v>
      </c>
      <c r="V1760" s="12">
        <v>5</v>
      </c>
      <c r="W1760" s="10">
        <v>88.5</v>
      </c>
      <c r="X1760" s="12">
        <v>5</v>
      </c>
      <c r="Y1760" s="10">
        <v>44.76</v>
      </c>
      <c r="Z1760" s="12">
        <v>5</v>
      </c>
      <c r="AA1760" s="10">
        <v>147</v>
      </c>
      <c r="AB1760" s="6">
        <v>6</v>
      </c>
      <c r="AD1760" s="2">
        <f t="shared" si="329"/>
        <v>0.84886889624415685</v>
      </c>
      <c r="AE1760" s="58">
        <f t="shared" si="330"/>
        <v>-0.32366376909522909</v>
      </c>
      <c r="AF1760" s="58">
        <f t="shared" si="331"/>
        <v>0.83446429945511524</v>
      </c>
      <c r="AG1760" s="57">
        <f t="shared" si="332"/>
        <v>-0.78592238830512873</v>
      </c>
      <c r="AH1760" s="59">
        <f t="shared" si="333"/>
        <v>2.0110589616868277</v>
      </c>
      <c r="AI1760" s="60">
        <f t="shared" si="334"/>
        <v>0.66448624999635708</v>
      </c>
    </row>
    <row r="1761" spans="2:35">
      <c r="B1761" s="11"/>
      <c r="E1761" s="27">
        <f t="shared" si="325"/>
        <v>4985230.349800339</v>
      </c>
      <c r="F1761" s="27">
        <f t="shared" si="326"/>
        <v>6661622.7862657001</v>
      </c>
      <c r="G1761" s="37">
        <f t="shared" si="327"/>
        <v>6210689.2309272923</v>
      </c>
      <c r="H1761" s="37">
        <f t="shared" si="328"/>
        <v>6039874.240162055</v>
      </c>
      <c r="I1761" s="30"/>
      <c r="J1761" s="31"/>
      <c r="K1761" s="10">
        <f t="shared" si="335"/>
        <v>329.23950000000002</v>
      </c>
      <c r="L1761" s="10">
        <f t="shared" si="336"/>
        <v>329.38650000000001</v>
      </c>
      <c r="M1761" s="8">
        <v>43196</v>
      </c>
      <c r="N1761" s="16">
        <v>0.45833333333333331</v>
      </c>
      <c r="O1761" s="6">
        <v>328.5</v>
      </c>
      <c r="P1761" s="1">
        <v>7.8479999999999999</v>
      </c>
      <c r="Q1761" s="1">
        <v>2.31</v>
      </c>
      <c r="R1761" s="1">
        <v>0.64</v>
      </c>
      <c r="S1761" s="10">
        <v>0.7</v>
      </c>
      <c r="T1761" s="10">
        <v>66.63</v>
      </c>
      <c r="U1761" s="10">
        <v>11.01</v>
      </c>
      <c r="V1761" s="12">
        <v>5</v>
      </c>
      <c r="W1761" s="10">
        <v>1.5</v>
      </c>
      <c r="X1761" s="12">
        <v>3</v>
      </c>
      <c r="Y1761" s="10">
        <v>54.69</v>
      </c>
      <c r="Z1761" s="12">
        <v>5</v>
      </c>
      <c r="AA1761" s="10">
        <v>147</v>
      </c>
      <c r="AB1761" s="6">
        <v>6</v>
      </c>
      <c r="AD1761" s="2">
        <f t="shared" si="329"/>
        <v>0.73607725433824234</v>
      </c>
      <c r="AE1761" s="58">
        <f t="shared" si="330"/>
        <v>-0.33519551558243588</v>
      </c>
      <c r="AF1761" s="58">
        <f t="shared" si="331"/>
        <v>0.87018700678026695</v>
      </c>
      <c r="AG1761" s="57">
        <f t="shared" si="332"/>
        <v>-0.60387405674145844</v>
      </c>
      <c r="AH1761" s="59">
        <f t="shared" si="333"/>
        <v>2.0101319856624169</v>
      </c>
      <c r="AI1761" s="60">
        <f t="shared" si="334"/>
        <v>0.75520938734669008</v>
      </c>
    </row>
    <row r="1762" spans="2:35">
      <c r="B1762" s="11"/>
      <c r="E1762" s="27">
        <f t="shared" si="325"/>
        <v>4854280.4675545963</v>
      </c>
      <c r="F1762" s="27">
        <f t="shared" si="326"/>
        <v>6421756.3058156809</v>
      </c>
      <c r="G1762" s="37">
        <f t="shared" si="327"/>
        <v>5997931.3786984021</v>
      </c>
      <c r="H1762" s="37">
        <f t="shared" si="328"/>
        <v>5818018.108545674</v>
      </c>
      <c r="I1762" s="30"/>
      <c r="J1762" s="31"/>
      <c r="K1762" s="10">
        <f t="shared" si="335"/>
        <v>329.64749999999998</v>
      </c>
      <c r="L1762" s="10">
        <f t="shared" si="336"/>
        <v>329.82749999999999</v>
      </c>
      <c r="M1762" s="8">
        <v>43197</v>
      </c>
      <c r="N1762" s="16">
        <v>0.19513888888888889</v>
      </c>
      <c r="O1762" s="6">
        <v>327.9</v>
      </c>
      <c r="P1762" s="1">
        <v>7.8479999999999999</v>
      </c>
      <c r="Q1762" s="1">
        <v>2.36</v>
      </c>
      <c r="R1762" s="1">
        <v>0.69</v>
      </c>
      <c r="S1762" s="10">
        <v>4.5</v>
      </c>
      <c r="T1762" s="10">
        <v>66.69</v>
      </c>
      <c r="U1762" s="10">
        <v>22.11</v>
      </c>
      <c r="V1762" s="12">
        <v>5</v>
      </c>
      <c r="W1762" s="10">
        <v>19.5</v>
      </c>
      <c r="X1762" s="12">
        <v>5</v>
      </c>
      <c r="Y1762" s="10">
        <v>43.62</v>
      </c>
      <c r="Z1762" s="12">
        <v>5</v>
      </c>
      <c r="AA1762" s="10">
        <v>180</v>
      </c>
      <c r="AB1762" s="6">
        <v>6</v>
      </c>
      <c r="AD1762" s="2">
        <f t="shared" si="329"/>
        <v>0.69096672773569989</v>
      </c>
      <c r="AE1762" s="58">
        <f t="shared" si="330"/>
        <v>-0.32595512282317085</v>
      </c>
      <c r="AF1762" s="58">
        <f t="shared" si="331"/>
        <v>0.87267539355362467</v>
      </c>
      <c r="AG1762" s="57">
        <f t="shared" si="332"/>
        <v>-0.59147269472191089</v>
      </c>
      <c r="AH1762" s="59">
        <f t="shared" si="333"/>
        <v>2.0595139287865543</v>
      </c>
      <c r="AI1762" s="60">
        <f t="shared" si="334"/>
        <v>0.81188844452899356</v>
      </c>
    </row>
    <row r="1763" spans="2:35">
      <c r="B1763" s="11"/>
      <c r="E1763" s="27">
        <f t="shared" si="325"/>
        <v>5286438.5588266887</v>
      </c>
      <c r="F1763" s="27">
        <f t="shared" si="326"/>
        <v>7058226.0530563518</v>
      </c>
      <c r="G1763" s="37">
        <f t="shared" si="327"/>
        <v>6615003.6022378271</v>
      </c>
      <c r="H1763" s="37">
        <f t="shared" si="328"/>
        <v>6415762.2454318274</v>
      </c>
      <c r="I1763" s="30"/>
      <c r="J1763" s="31"/>
      <c r="K1763" s="10">
        <f t="shared" si="335"/>
        <v>325.89000000000004</v>
      </c>
      <c r="L1763" s="10">
        <f t="shared" si="336"/>
        <v>326.03550000000001</v>
      </c>
      <c r="M1763" s="8">
        <v>43198</v>
      </c>
      <c r="N1763" s="16">
        <v>0.22847222222222222</v>
      </c>
      <c r="O1763" s="6">
        <v>326.39999999999998</v>
      </c>
      <c r="P1763" s="1">
        <v>7.8479999999999999</v>
      </c>
      <c r="Q1763" s="1">
        <v>2.23</v>
      </c>
      <c r="R1763" s="1">
        <v>0.59</v>
      </c>
      <c r="S1763" s="10">
        <v>-5.2</v>
      </c>
      <c r="T1763" s="10">
        <v>65.64</v>
      </c>
      <c r="U1763" s="10">
        <v>22.44</v>
      </c>
      <c r="V1763" s="12">
        <v>5</v>
      </c>
      <c r="W1763" s="10">
        <v>22.5</v>
      </c>
      <c r="X1763" s="12">
        <v>5</v>
      </c>
      <c r="Y1763" s="10">
        <v>42.57</v>
      </c>
      <c r="Z1763" s="12">
        <v>5</v>
      </c>
      <c r="AA1763" s="10">
        <v>145.5</v>
      </c>
      <c r="AB1763" s="6">
        <v>6</v>
      </c>
      <c r="AD1763" s="2">
        <f t="shared" si="329"/>
        <v>0.77794233959685055</v>
      </c>
      <c r="AE1763" s="58">
        <f t="shared" si="330"/>
        <v>-0.34810271917255942</v>
      </c>
      <c r="AF1763" s="58">
        <f t="shared" si="331"/>
        <v>0.87060987767141584</v>
      </c>
      <c r="AG1763" s="57">
        <f t="shared" si="332"/>
        <v>-0.6017640977929315</v>
      </c>
      <c r="AH1763" s="59">
        <f t="shared" si="333"/>
        <v>1.9414600272072573</v>
      </c>
      <c r="AI1763" s="60">
        <f t="shared" si="334"/>
        <v>0.69587049288317748</v>
      </c>
    </row>
    <row r="1764" spans="2:35">
      <c r="B1764" s="11"/>
      <c r="E1764" s="27">
        <f t="shared" si="325"/>
        <v>5187427.8575735874</v>
      </c>
      <c r="F1764" s="27">
        <f t="shared" si="326"/>
        <v>7825760.6194742918</v>
      </c>
      <c r="G1764" s="37">
        <f t="shared" si="327"/>
        <v>6895285.8587840777</v>
      </c>
      <c r="H1764" s="37">
        <f t="shared" si="328"/>
        <v>7009866.2455002777</v>
      </c>
      <c r="I1764" s="30"/>
      <c r="J1764" s="31"/>
      <c r="K1764" s="10">
        <f t="shared" si="335"/>
        <v>361.34249999999997</v>
      </c>
      <c r="L1764" s="10">
        <f t="shared" si="336"/>
        <v>361.49549999999999</v>
      </c>
      <c r="M1764" s="8">
        <v>43197</v>
      </c>
      <c r="N1764" s="16">
        <v>0.92083333333333339</v>
      </c>
      <c r="O1764" s="6">
        <v>326.25</v>
      </c>
      <c r="P1764" s="1">
        <v>7.8479999999999999</v>
      </c>
      <c r="Q1764" s="1">
        <v>2.2599999999999998</v>
      </c>
      <c r="R1764" s="1">
        <v>0.49</v>
      </c>
      <c r="S1764" s="10">
        <v>-5.7</v>
      </c>
      <c r="T1764" s="10">
        <v>72.569999999999993</v>
      </c>
      <c r="U1764" s="10">
        <v>22.5</v>
      </c>
      <c r="V1764" s="12">
        <v>5</v>
      </c>
      <c r="W1764" s="10">
        <v>25.5</v>
      </c>
      <c r="X1764" s="12">
        <v>5</v>
      </c>
      <c r="Y1764" s="10">
        <v>49.59</v>
      </c>
      <c r="Z1764" s="12">
        <v>5</v>
      </c>
      <c r="AA1764" s="10">
        <v>153</v>
      </c>
      <c r="AB1764" s="6">
        <v>6</v>
      </c>
      <c r="AD1764" s="2">
        <f t="shared" si="329"/>
        <v>0.89622306537895735</v>
      </c>
      <c r="AE1764" s="58">
        <f t="shared" si="330"/>
        <v>-0.34217144739141458</v>
      </c>
      <c r="AF1764" s="58">
        <f t="shared" si="331"/>
        <v>0.83946897019543731</v>
      </c>
      <c r="AG1764" s="57">
        <f t="shared" si="332"/>
        <v>-0.75995352321590781</v>
      </c>
      <c r="AH1764" s="59">
        <f t="shared" si="333"/>
        <v>1.8971998726416879</v>
      </c>
      <c r="AI1764" s="60">
        <f t="shared" si="334"/>
        <v>0.59936507408990247</v>
      </c>
    </row>
    <row r="1765" spans="2:35">
      <c r="B1765" s="11"/>
      <c r="E1765" s="27">
        <f t="shared" si="325"/>
        <v>4955397.5010394175</v>
      </c>
      <c r="F1765" s="27">
        <f t="shared" si="326"/>
        <v>8035261.7023313483</v>
      </c>
      <c r="G1765" s="37">
        <f t="shared" si="327"/>
        <v>6757873.0291806674</v>
      </c>
      <c r="H1765" s="37">
        <f t="shared" si="328"/>
        <v>7119241.9087747093</v>
      </c>
      <c r="I1765" s="30"/>
      <c r="J1765" s="31"/>
      <c r="K1765" s="10">
        <f t="shared" si="335"/>
        <v>326.51249999999999</v>
      </c>
      <c r="L1765" s="10">
        <f t="shared" si="336"/>
        <v>326.661</v>
      </c>
      <c r="M1765" s="8">
        <v>43198</v>
      </c>
      <c r="N1765" s="16">
        <v>8.2638888888888887E-2</v>
      </c>
      <c r="O1765" s="6">
        <v>325.64999999999998</v>
      </c>
      <c r="P1765" s="1">
        <v>7.8479999999999999</v>
      </c>
      <c r="Q1765" s="1">
        <v>2.35</v>
      </c>
      <c r="R1765" s="1">
        <v>0.48</v>
      </c>
      <c r="S1765" s="10">
        <v>-8.6999999999999993</v>
      </c>
      <c r="T1765" s="10">
        <v>65.849999999999994</v>
      </c>
      <c r="U1765" s="10">
        <v>22.5</v>
      </c>
      <c r="V1765" s="12">
        <v>5</v>
      </c>
      <c r="W1765" s="10">
        <v>24</v>
      </c>
      <c r="X1765" s="12">
        <v>5</v>
      </c>
      <c r="Y1765" s="10">
        <v>42.63</v>
      </c>
      <c r="Z1765" s="12">
        <v>5</v>
      </c>
      <c r="AA1765" s="10">
        <v>148.5</v>
      </c>
      <c r="AB1765" s="6">
        <v>6</v>
      </c>
      <c r="AD1765" s="2">
        <f t="shared" si="329"/>
        <v>0.90281390004354622</v>
      </c>
      <c r="AE1765" s="58">
        <f t="shared" si="330"/>
        <v>-0.32583169933955092</v>
      </c>
      <c r="AF1765" s="58">
        <f t="shared" si="331"/>
        <v>0.8228012509239685</v>
      </c>
      <c r="AG1765" s="57">
        <f t="shared" si="332"/>
        <v>-0.84705056708762516</v>
      </c>
      <c r="AH1765" s="59">
        <f t="shared" si="333"/>
        <v>1.933582939671326</v>
      </c>
      <c r="AI1765" s="60">
        <f t="shared" si="334"/>
        <v>0.59902685690766699</v>
      </c>
    </row>
    <row r="1766" spans="2:35">
      <c r="B1766" s="11"/>
      <c r="E1766" s="27">
        <f t="shared" si="325"/>
        <v>4782520.3694758881</v>
      </c>
      <c r="F1766" s="27">
        <f t="shared" si="326"/>
        <v>7744993.5410659164</v>
      </c>
      <c r="G1766" s="37">
        <f t="shared" si="327"/>
        <v>6483608.9399944339</v>
      </c>
      <c r="H1766" s="37">
        <f t="shared" si="328"/>
        <v>6856249.1091290368</v>
      </c>
      <c r="I1766" s="30"/>
      <c r="J1766" s="31"/>
      <c r="K1766" s="10">
        <f t="shared" si="335"/>
        <v>353.19750000000005</v>
      </c>
      <c r="L1766" s="10">
        <f t="shared" si="336"/>
        <v>353.34300000000002</v>
      </c>
      <c r="M1766" s="8">
        <v>43198</v>
      </c>
      <c r="N1766" s="16">
        <v>0.21875</v>
      </c>
      <c r="O1766" s="6">
        <v>324.75</v>
      </c>
      <c r="P1766" s="1">
        <v>7.8479999999999999</v>
      </c>
      <c r="Q1766" s="1">
        <v>2.38</v>
      </c>
      <c r="R1766" s="1">
        <v>0.5</v>
      </c>
      <c r="S1766" s="10">
        <v>-5.2</v>
      </c>
      <c r="T1766" s="10">
        <v>71.31</v>
      </c>
      <c r="U1766" s="10">
        <v>22.02</v>
      </c>
      <c r="V1766" s="12">
        <v>5</v>
      </c>
      <c r="W1766" s="10">
        <v>24</v>
      </c>
      <c r="X1766" s="12">
        <v>5</v>
      </c>
      <c r="Y1766" s="10">
        <v>48.45</v>
      </c>
      <c r="Z1766" s="12">
        <v>5</v>
      </c>
      <c r="AA1766" s="10">
        <v>145.5</v>
      </c>
      <c r="AB1766" s="6">
        <v>6</v>
      </c>
      <c r="AD1766" s="2">
        <f t="shared" si="329"/>
        <v>0.88020968745088801</v>
      </c>
      <c r="AE1766" s="58">
        <f t="shared" si="330"/>
        <v>-0.31884051087240606</v>
      </c>
      <c r="AF1766" s="58">
        <f t="shared" si="331"/>
        <v>0.82367144559555627</v>
      </c>
      <c r="AG1766" s="57">
        <f t="shared" si="332"/>
        <v>-0.84245989540458088</v>
      </c>
      <c r="AH1766" s="59">
        <f t="shared" si="333"/>
        <v>1.9603380405174238</v>
      </c>
      <c r="AI1766" s="60">
        <f t="shared" si="334"/>
        <v>0.62332707850861202</v>
      </c>
    </row>
    <row r="1767" spans="2:35">
      <c r="B1767" s="11"/>
      <c r="E1767" s="27">
        <f t="shared" si="325"/>
        <v>4888491.2670085877</v>
      </c>
      <c r="F1767" s="27" t="e">
        <f t="shared" si="326"/>
        <v>#N/A</v>
      </c>
      <c r="G1767" s="37" t="e">
        <f t="shared" si="327"/>
        <v>#N/A</v>
      </c>
      <c r="H1767" s="37" t="e">
        <f t="shared" si="328"/>
        <v>#N/A</v>
      </c>
      <c r="I1767" s="30"/>
      <c r="J1767" s="31"/>
      <c r="K1767" s="10">
        <f t="shared" si="335"/>
        <v>323.36250000000001</v>
      </c>
      <c r="L1767" s="10">
        <f t="shared" si="336"/>
        <v>323.51249999999999</v>
      </c>
      <c r="M1767" s="8">
        <v>43198</v>
      </c>
      <c r="N1767" s="16">
        <v>0.1125</v>
      </c>
      <c r="O1767" s="6">
        <v>322.5</v>
      </c>
      <c r="P1767" s="1">
        <v>7.8479999999999999</v>
      </c>
      <c r="Q1767" s="1">
        <v>2.33</v>
      </c>
      <c r="R1767" s="1">
        <v>0</v>
      </c>
      <c r="S1767" s="10">
        <v>-2.8</v>
      </c>
      <c r="T1767" s="10">
        <v>65.13</v>
      </c>
      <c r="U1767" s="10">
        <v>22.26</v>
      </c>
      <c r="V1767" s="12">
        <v>5</v>
      </c>
      <c r="W1767" s="10">
        <v>22.5</v>
      </c>
      <c r="X1767" s="12">
        <v>5</v>
      </c>
      <c r="Y1767" s="10">
        <v>42.24</v>
      </c>
      <c r="Z1767" s="12">
        <v>5</v>
      </c>
      <c r="AA1767" s="10">
        <v>150</v>
      </c>
      <c r="AB1767" s="6">
        <v>6</v>
      </c>
      <c r="AD1767" s="2" t="e">
        <f t="shared" si="329"/>
        <v>#DIV/0!</v>
      </c>
      <c r="AE1767" s="58">
        <f t="shared" si="330"/>
        <v>-0.32420799005042222</v>
      </c>
      <c r="AF1767" s="58" t="e">
        <f t="shared" si="331"/>
        <v>#DIV/0!</v>
      </c>
      <c r="AG1767" s="57" t="str">
        <f t="shared" si="332"/>
        <v/>
      </c>
      <c r="AH1767" s="59" t="e">
        <f t="shared" si="333"/>
        <v>#N/A</v>
      </c>
      <c r="AI1767" s="60" t="e">
        <f t="shared" si="334"/>
        <v>#N/A</v>
      </c>
    </row>
    <row r="1768" spans="2:35">
      <c r="B1768" s="11"/>
      <c r="E1768" s="27">
        <f t="shared" si="325"/>
        <v>4944270.2837033486</v>
      </c>
      <c r="F1768" s="27">
        <f t="shared" si="326"/>
        <v>6603248.9658481982</v>
      </c>
      <c r="G1768" s="37">
        <f t="shared" si="327"/>
        <v>6140729.3706644848</v>
      </c>
      <c r="H1768" s="37">
        <f t="shared" si="328"/>
        <v>5977571.2216405971</v>
      </c>
      <c r="I1768" s="30"/>
      <c r="J1768" s="31"/>
      <c r="K1768" s="10">
        <f t="shared" si="335"/>
        <v>323.11949999999996</v>
      </c>
      <c r="L1768" s="10">
        <f t="shared" si="336"/>
        <v>323.27249999999998</v>
      </c>
      <c r="M1768" s="8">
        <v>43196</v>
      </c>
      <c r="N1768" s="16">
        <v>0.57013888888888886</v>
      </c>
      <c r="O1768" s="6">
        <v>322.35000000000002</v>
      </c>
      <c r="P1768" s="1">
        <v>7.8479999999999999</v>
      </c>
      <c r="Q1768" s="1">
        <v>2.31</v>
      </c>
      <c r="R1768" s="1">
        <v>0.66</v>
      </c>
      <c r="S1768" s="10">
        <v>2</v>
      </c>
      <c r="T1768" s="10">
        <v>64.83</v>
      </c>
      <c r="U1768" s="10">
        <v>9.1199999999999992</v>
      </c>
      <c r="V1768" s="12">
        <v>5</v>
      </c>
      <c r="W1768" s="10">
        <v>1.5</v>
      </c>
      <c r="X1768" s="12">
        <v>3</v>
      </c>
      <c r="Y1768" s="10">
        <v>55.35</v>
      </c>
      <c r="Z1768" s="12">
        <v>5</v>
      </c>
      <c r="AA1768" s="10">
        <v>153</v>
      </c>
      <c r="AB1768" s="6">
        <v>6</v>
      </c>
      <c r="AD1768" s="2">
        <f t="shared" si="329"/>
        <v>0.70745351085406871</v>
      </c>
      <c r="AE1768" s="58">
        <f t="shared" si="330"/>
        <v>-0.32744351488532297</v>
      </c>
      <c r="AF1768" s="58">
        <f t="shared" si="331"/>
        <v>0.8702240634695021</v>
      </c>
      <c r="AG1768" s="57">
        <f t="shared" si="332"/>
        <v>-0.60368911749428911</v>
      </c>
      <c r="AH1768" s="59">
        <f t="shared" si="333"/>
        <v>2.0102175866145497</v>
      </c>
      <c r="AI1768" s="60">
        <f t="shared" si="334"/>
        <v>0.77877651670418113</v>
      </c>
    </row>
    <row r="1769" spans="2:35">
      <c r="B1769" s="11"/>
      <c r="E1769" s="27">
        <f t="shared" si="325"/>
        <v>5189064.0655700052</v>
      </c>
      <c r="F1769" s="27">
        <f t="shared" si="326"/>
        <v>6935528.2755093565</v>
      </c>
      <c r="G1769" s="37">
        <f t="shared" si="327"/>
        <v>6476453.1736892294</v>
      </c>
      <c r="H1769" s="37">
        <f t="shared" si="328"/>
        <v>6293478.0996060707</v>
      </c>
      <c r="I1769" s="30"/>
      <c r="J1769" s="31"/>
      <c r="K1769" s="10">
        <f t="shared" si="335"/>
        <v>322.76250000000005</v>
      </c>
      <c r="L1769" s="10">
        <f t="shared" si="336"/>
        <v>322.90950000000004</v>
      </c>
      <c r="M1769" s="8">
        <v>43198</v>
      </c>
      <c r="N1769" s="16">
        <v>0.15347222222222223</v>
      </c>
      <c r="O1769" s="6">
        <v>321.89999999999998</v>
      </c>
      <c r="P1769" s="1">
        <v>7.8479999999999999</v>
      </c>
      <c r="Q1769" s="1">
        <v>2.2400000000000002</v>
      </c>
      <c r="R1769" s="1">
        <v>0.61</v>
      </c>
      <c r="S1769" s="10">
        <v>-3.6</v>
      </c>
      <c r="T1769" s="10">
        <v>65.31</v>
      </c>
      <c r="U1769" s="10">
        <v>22.29</v>
      </c>
      <c r="V1769" s="12">
        <v>5</v>
      </c>
      <c r="W1769" s="10">
        <v>25.5</v>
      </c>
      <c r="X1769" s="12">
        <v>5</v>
      </c>
      <c r="Y1769" s="10">
        <v>42.09</v>
      </c>
      <c r="Z1769" s="12">
        <v>5</v>
      </c>
      <c r="AA1769" s="10">
        <v>147</v>
      </c>
      <c r="AB1769" s="6">
        <v>6</v>
      </c>
      <c r="AD1769" s="2">
        <f t="shared" si="329"/>
        <v>0.75113420109613793</v>
      </c>
      <c r="AE1769" s="58">
        <f t="shared" si="330"/>
        <v>-0.33985947398699767</v>
      </c>
      <c r="AF1769" s="58">
        <f t="shared" si="331"/>
        <v>0.8702052443778443</v>
      </c>
      <c r="AG1769" s="57">
        <f t="shared" si="332"/>
        <v>-0.60378303716830151</v>
      </c>
      <c r="AH1769" s="59">
        <f t="shared" si="333"/>
        <v>1.9492597474063713</v>
      </c>
      <c r="AI1769" s="60">
        <f t="shared" si="334"/>
        <v>0.71979386169449788</v>
      </c>
    </row>
    <row r="1770" spans="2:35">
      <c r="B1770" s="11"/>
      <c r="E1770" s="27">
        <f t="shared" si="325"/>
        <v>5437207.9414066104</v>
      </c>
      <c r="F1770" s="27">
        <f t="shared" si="326"/>
        <v>7984712.78508214</v>
      </c>
      <c r="G1770" s="37">
        <f t="shared" si="327"/>
        <v>7173567.0214687632</v>
      </c>
      <c r="H1770" s="37">
        <f t="shared" si="328"/>
        <v>7191894.5292969318</v>
      </c>
      <c r="I1770" s="30"/>
      <c r="J1770" s="31"/>
      <c r="K1770" s="10">
        <f t="shared" si="335"/>
        <v>322.61250000000001</v>
      </c>
      <c r="L1770" s="10">
        <f t="shared" si="336"/>
        <v>322.76100000000002</v>
      </c>
      <c r="M1770" s="8">
        <v>43198</v>
      </c>
      <c r="N1770" s="16">
        <v>0.10902777777777778</v>
      </c>
      <c r="O1770" s="6">
        <v>321.75</v>
      </c>
      <c r="P1770" s="1">
        <v>7.8479999999999999</v>
      </c>
      <c r="Q1770" s="1">
        <v>2.17</v>
      </c>
      <c r="R1770" s="1">
        <v>0.47</v>
      </c>
      <c r="S1770" s="10">
        <v>-2.8</v>
      </c>
      <c r="T1770" s="10">
        <v>65.069999999999993</v>
      </c>
      <c r="U1770" s="10">
        <v>22.02</v>
      </c>
      <c r="V1770" s="12">
        <v>5</v>
      </c>
      <c r="W1770" s="10">
        <v>24</v>
      </c>
      <c r="X1770" s="12">
        <v>5</v>
      </c>
      <c r="Y1770" s="10">
        <v>42.33</v>
      </c>
      <c r="Z1770" s="12">
        <v>5</v>
      </c>
      <c r="AA1770" s="10">
        <v>148.5</v>
      </c>
      <c r="AB1770" s="6">
        <v>6</v>
      </c>
      <c r="AD1770" s="2">
        <f t="shared" si="329"/>
        <v>0.91884209921792759</v>
      </c>
      <c r="AE1770" s="58">
        <f t="shared" si="330"/>
        <v>-0.35348729757254638</v>
      </c>
      <c r="AF1770" s="58">
        <f t="shared" si="331"/>
        <v>0.8459304241165605</v>
      </c>
      <c r="AG1770" s="57">
        <f t="shared" si="332"/>
        <v>-0.72665355240921858</v>
      </c>
      <c r="AH1770" s="59">
        <f t="shared" si="333"/>
        <v>1.8356690203329362</v>
      </c>
      <c r="AI1770" s="60">
        <f t="shared" si="334"/>
        <v>0.57050993689937524</v>
      </c>
    </row>
    <row r="1771" spans="2:35">
      <c r="B1771" s="11"/>
      <c r="E1771" s="27">
        <f t="shared" si="325"/>
        <v>5060093.6892154319</v>
      </c>
      <c r="F1771" s="27">
        <f t="shared" si="326"/>
        <v>7571724.4568224456</v>
      </c>
      <c r="G1771" s="37">
        <f t="shared" si="327"/>
        <v>6653689.7617176129</v>
      </c>
      <c r="H1771" s="37">
        <f t="shared" si="328"/>
        <v>6768645.870211523</v>
      </c>
      <c r="I1771" s="30"/>
      <c r="J1771" s="31"/>
      <c r="K1771" s="10">
        <f t="shared" si="335"/>
        <v>322.46999999999997</v>
      </c>
      <c r="L1771" s="10">
        <f t="shared" si="336"/>
        <v>322.62149999999997</v>
      </c>
      <c r="M1771" s="8">
        <v>43198</v>
      </c>
      <c r="N1771" s="16">
        <v>0.27083333333333331</v>
      </c>
      <c r="O1771" s="6">
        <v>321.60000000000002</v>
      </c>
      <c r="P1771" s="1">
        <v>7.8479999999999999</v>
      </c>
      <c r="Q1771" s="1">
        <v>2.29</v>
      </c>
      <c r="R1771" s="1">
        <v>0.53</v>
      </c>
      <c r="S1771" s="10">
        <v>-6.3</v>
      </c>
      <c r="T1771" s="10">
        <v>65.28</v>
      </c>
      <c r="U1771" s="10">
        <v>22.38</v>
      </c>
      <c r="V1771" s="12">
        <v>5</v>
      </c>
      <c r="W1771" s="10">
        <v>22.5</v>
      </c>
      <c r="X1771" s="12">
        <v>5</v>
      </c>
      <c r="Y1771" s="10">
        <v>41.94</v>
      </c>
      <c r="Z1771" s="12">
        <v>5</v>
      </c>
      <c r="AA1771" s="10">
        <v>151.5</v>
      </c>
      <c r="AB1771" s="6">
        <v>6</v>
      </c>
      <c r="AD1771" s="2">
        <f t="shared" si="329"/>
        <v>0.83406061115437802</v>
      </c>
      <c r="AE1771" s="58">
        <f t="shared" si="330"/>
        <v>-0.33067114635686645</v>
      </c>
      <c r="AF1771" s="58">
        <f t="shared" si="331"/>
        <v>0.84177133120029257</v>
      </c>
      <c r="AG1771" s="57">
        <f t="shared" si="332"/>
        <v>-0.74805869409491432</v>
      </c>
      <c r="AH1771" s="59">
        <f t="shared" si="333"/>
        <v>1.9276563484486702</v>
      </c>
      <c r="AI1771" s="60">
        <f t="shared" si="334"/>
        <v>0.64651966467909183</v>
      </c>
    </row>
    <row r="1772" spans="2:35">
      <c r="B1772" s="11"/>
      <c r="E1772" s="27">
        <f t="shared" si="325"/>
        <v>5381310.0733371973</v>
      </c>
      <c r="F1772" s="27">
        <f t="shared" si="326"/>
        <v>7413375.1615785994</v>
      </c>
      <c r="G1772" s="37">
        <f t="shared" si="327"/>
        <v>6850626.7762418203</v>
      </c>
      <c r="H1772" s="37">
        <f t="shared" si="328"/>
        <v>6717290.453507537</v>
      </c>
      <c r="I1772" s="30"/>
      <c r="J1772" s="31"/>
      <c r="K1772" s="10">
        <f t="shared" si="335"/>
        <v>350.77500000000003</v>
      </c>
      <c r="L1772" s="10">
        <f t="shared" si="336"/>
        <v>350.92350000000005</v>
      </c>
      <c r="M1772" s="8">
        <v>43197</v>
      </c>
      <c r="N1772" s="16">
        <v>0.75555555555555554</v>
      </c>
      <c r="O1772" s="6">
        <v>320.7</v>
      </c>
      <c r="P1772" s="1">
        <v>7.8479999999999999</v>
      </c>
      <c r="Q1772" s="1">
        <v>2.1800000000000002</v>
      </c>
      <c r="R1772" s="1">
        <v>0.54</v>
      </c>
      <c r="S1772" s="10">
        <v>-1.8</v>
      </c>
      <c r="T1772" s="10">
        <v>70.56</v>
      </c>
      <c r="U1772" s="10">
        <v>22.56</v>
      </c>
      <c r="V1772" s="12">
        <v>5</v>
      </c>
      <c r="W1772" s="10">
        <v>16.5</v>
      </c>
      <c r="X1772" s="12">
        <v>5</v>
      </c>
      <c r="Y1772" s="10">
        <v>47.43</v>
      </c>
      <c r="Z1772" s="12">
        <v>5</v>
      </c>
      <c r="AA1772" s="10">
        <v>148.5</v>
      </c>
      <c r="AB1772" s="6">
        <v>6</v>
      </c>
      <c r="AD1772" s="2">
        <f t="shared" si="329"/>
        <v>0.82457641864312525</v>
      </c>
      <c r="AE1772" s="58">
        <f t="shared" si="330"/>
        <v>-0.34987868448741533</v>
      </c>
      <c r="AF1772" s="58">
        <f t="shared" si="331"/>
        <v>0.8623559325554504</v>
      </c>
      <c r="AG1772" s="57">
        <f t="shared" si="332"/>
        <v>-0.6431344457035264</v>
      </c>
      <c r="AH1772" s="59">
        <f t="shared" si="333"/>
        <v>1.879935932970882</v>
      </c>
      <c r="AI1772" s="60">
        <f t="shared" si="334"/>
        <v>0.64299442047975075</v>
      </c>
    </row>
    <row r="1773" spans="2:35">
      <c r="B1773" s="11"/>
      <c r="E1773" s="27">
        <f t="shared" si="325"/>
        <v>4578670.6471095886</v>
      </c>
      <c r="F1773" s="27">
        <f t="shared" si="326"/>
        <v>7576213.6695116581</v>
      </c>
      <c r="G1773" s="37">
        <f t="shared" si="327"/>
        <v>6209045.358876518</v>
      </c>
      <c r="H1773" s="37">
        <f t="shared" si="328"/>
        <v>6674187.63780923</v>
      </c>
      <c r="I1773" s="30"/>
      <c r="J1773" s="31"/>
      <c r="K1773" s="10">
        <f t="shared" si="335"/>
        <v>321.07499999999999</v>
      </c>
      <c r="L1773" s="10">
        <f t="shared" si="336"/>
        <v>321.22049999999996</v>
      </c>
      <c r="M1773" s="8">
        <v>43197</v>
      </c>
      <c r="N1773" s="16">
        <v>0.47569444444444442</v>
      </c>
      <c r="O1773" s="6">
        <v>320.25</v>
      </c>
      <c r="P1773" s="1">
        <v>7.8479999999999999</v>
      </c>
      <c r="Q1773" s="1">
        <v>2.4300000000000002</v>
      </c>
      <c r="R1773" s="1">
        <v>0.52</v>
      </c>
      <c r="S1773" s="10">
        <v>-2.2000000000000002</v>
      </c>
      <c r="T1773" s="10">
        <v>64.86</v>
      </c>
      <c r="U1773" s="10">
        <v>22.47</v>
      </c>
      <c r="V1773" s="12">
        <v>5</v>
      </c>
      <c r="W1773" s="10">
        <v>19.5</v>
      </c>
      <c r="X1773" s="12">
        <v>5</v>
      </c>
      <c r="Y1773" s="10">
        <v>41.58</v>
      </c>
      <c r="Z1773" s="12">
        <v>5</v>
      </c>
      <c r="AA1773" s="10">
        <v>145.5</v>
      </c>
      <c r="AB1773" s="6">
        <v>6</v>
      </c>
      <c r="AD1773" s="2">
        <f t="shared" si="329"/>
        <v>0.84783684889546951</v>
      </c>
      <c r="AE1773" s="58">
        <f t="shared" si="330"/>
        <v>-0.30519291579874164</v>
      </c>
      <c r="AF1773" s="58">
        <f t="shared" si="331"/>
        <v>0.81973666752915941</v>
      </c>
      <c r="AG1773" s="57">
        <f t="shared" si="332"/>
        <v>-0.86325638111604752</v>
      </c>
      <c r="AH1773" s="59">
        <f t="shared" si="333"/>
        <v>1.9919601020958575</v>
      </c>
      <c r="AI1773" s="60">
        <f t="shared" si="334"/>
        <v>0.65137184368834078</v>
      </c>
    </row>
    <row r="1774" spans="2:35">
      <c r="B1774" s="11"/>
      <c r="E1774" s="27">
        <f t="shared" si="325"/>
        <v>4617212.2771936571</v>
      </c>
      <c r="F1774" s="27">
        <f t="shared" si="326"/>
        <v>6911210.6569237327</v>
      </c>
      <c r="G1774" s="37">
        <f t="shared" si="327"/>
        <v>5989169.374183883</v>
      </c>
      <c r="H1774" s="37">
        <f t="shared" si="328"/>
        <v>6143361.7668847451</v>
      </c>
      <c r="I1774" s="30"/>
      <c r="J1774" s="31"/>
      <c r="K1774" s="10">
        <f t="shared" si="335"/>
        <v>319.66650000000004</v>
      </c>
      <c r="L1774" s="10">
        <f t="shared" si="336"/>
        <v>319.81800000000004</v>
      </c>
      <c r="M1774" s="8">
        <v>43196</v>
      </c>
      <c r="N1774" s="16">
        <v>0.53888888888888886</v>
      </c>
      <c r="O1774" s="6">
        <v>318.89999999999998</v>
      </c>
      <c r="P1774" s="1">
        <v>7.8479999999999999</v>
      </c>
      <c r="Q1774" s="1">
        <v>2.42</v>
      </c>
      <c r="R1774" s="1">
        <v>0.62</v>
      </c>
      <c r="S1774" s="10">
        <v>4.3</v>
      </c>
      <c r="T1774" s="10">
        <v>64.77</v>
      </c>
      <c r="U1774" s="10">
        <v>3.06</v>
      </c>
      <c r="V1774" s="12">
        <v>5</v>
      </c>
      <c r="W1774" s="10">
        <v>3</v>
      </c>
      <c r="X1774" s="12">
        <v>3</v>
      </c>
      <c r="Y1774" s="10">
        <v>60.72</v>
      </c>
      <c r="Z1774" s="12">
        <v>5</v>
      </c>
      <c r="AA1774" s="10">
        <v>151.5</v>
      </c>
      <c r="AB1774" s="6">
        <v>6</v>
      </c>
      <c r="AD1774" s="2">
        <f t="shared" si="329"/>
        <v>0.73567586206539848</v>
      </c>
      <c r="AE1774" s="58">
        <f t="shared" si="330"/>
        <v>-0.30535643495231912</v>
      </c>
      <c r="AF1774" s="58">
        <f t="shared" si="331"/>
        <v>0.84246901182059408</v>
      </c>
      <c r="AG1774" s="57">
        <f t="shared" si="332"/>
        <v>-0.74446064632086129</v>
      </c>
      <c r="AH1774" s="59">
        <f t="shared" si="333"/>
        <v>2.0387750086058376</v>
      </c>
      <c r="AI1774" s="60">
        <f t="shared" si="334"/>
        <v>0.75567969705903792</v>
      </c>
    </row>
    <row r="1775" spans="2:35">
      <c r="B1775" s="11"/>
      <c r="E1775" s="27">
        <f t="shared" si="325"/>
        <v>4952379.4236233262</v>
      </c>
      <c r="F1775" s="27">
        <f t="shared" si="326"/>
        <v>6755968.7135783983</v>
      </c>
      <c r="G1775" s="37">
        <f t="shared" si="327"/>
        <v>6208321.8944078255</v>
      </c>
      <c r="H1775" s="37">
        <f t="shared" si="328"/>
        <v>6096108.0769910878</v>
      </c>
      <c r="I1775" s="30"/>
      <c r="J1775" s="31"/>
      <c r="K1775" s="10">
        <f t="shared" si="335"/>
        <v>319.79249999999996</v>
      </c>
      <c r="L1775" s="10">
        <f t="shared" si="336"/>
        <v>320.04599999999999</v>
      </c>
      <c r="M1775" s="8">
        <v>43196</v>
      </c>
      <c r="N1775" s="16">
        <v>0.77638888888888891</v>
      </c>
      <c r="O1775" s="6">
        <v>318.89999999999998</v>
      </c>
      <c r="P1775" s="1">
        <v>7.8479999999999999</v>
      </c>
      <c r="Q1775" s="1">
        <v>2.2999999999999998</v>
      </c>
      <c r="R1775" s="1">
        <v>0.64</v>
      </c>
      <c r="S1775" s="10">
        <v>2.2999999999999998</v>
      </c>
      <c r="T1775" s="10">
        <v>64.23</v>
      </c>
      <c r="U1775" s="10">
        <v>22.14</v>
      </c>
      <c r="V1775" s="12">
        <v>5</v>
      </c>
      <c r="W1775" s="10">
        <v>15</v>
      </c>
      <c r="X1775" s="12">
        <v>5</v>
      </c>
      <c r="Y1775" s="10">
        <v>41.55</v>
      </c>
      <c r="Z1775" s="12">
        <v>5</v>
      </c>
      <c r="AA1775" s="10">
        <v>253.5</v>
      </c>
      <c r="AB1775" s="6">
        <v>6</v>
      </c>
      <c r="AD1775" s="2">
        <f t="shared" si="329"/>
        <v>0.71863720386618146</v>
      </c>
      <c r="AE1775" s="58">
        <f t="shared" si="330"/>
        <v>-0.32486335427014812</v>
      </c>
      <c r="AF1775" s="58">
        <f t="shared" si="331"/>
        <v>0.86477510943414615</v>
      </c>
      <c r="AG1775" s="57">
        <f t="shared" si="332"/>
        <v>-0.63096819044302532</v>
      </c>
      <c r="AH1775" s="59">
        <f t="shared" si="333"/>
        <v>1.9889827516985359</v>
      </c>
      <c r="AI1775" s="60">
        <f t="shared" si="334"/>
        <v>0.75993560533626803</v>
      </c>
    </row>
    <row r="1776" spans="2:35">
      <c r="B1776" s="11"/>
      <c r="E1776" s="27">
        <f t="shared" si="325"/>
        <v>4653418.9138451181</v>
      </c>
      <c r="F1776" s="27">
        <f t="shared" si="326"/>
        <v>7087937.4228292136</v>
      </c>
      <c r="G1776" s="37">
        <f t="shared" si="327"/>
        <v>6090862.7252550302</v>
      </c>
      <c r="H1776" s="37">
        <f t="shared" si="328"/>
        <v>6293742.8121425267</v>
      </c>
      <c r="I1776" s="30"/>
      <c r="J1776" s="31"/>
      <c r="K1776" s="10">
        <f t="shared" si="335"/>
        <v>348.0675</v>
      </c>
      <c r="L1776" s="10">
        <f t="shared" si="336"/>
        <v>348.24299999999999</v>
      </c>
      <c r="M1776" s="8">
        <v>43197</v>
      </c>
      <c r="N1776" s="16">
        <v>0.13472222222222222</v>
      </c>
      <c r="O1776" s="6">
        <v>318.45</v>
      </c>
      <c r="P1776" s="1">
        <v>7.8479999999999999</v>
      </c>
      <c r="Q1776" s="1">
        <v>2.4</v>
      </c>
      <c r="R1776" s="1">
        <v>0.59</v>
      </c>
      <c r="S1776" s="10">
        <v>2.7</v>
      </c>
      <c r="T1776" s="10">
        <v>70.08</v>
      </c>
      <c r="U1776" s="10">
        <v>22.23</v>
      </c>
      <c r="V1776" s="12">
        <v>5</v>
      </c>
      <c r="W1776" s="10">
        <v>18</v>
      </c>
      <c r="X1776" s="12">
        <v>5</v>
      </c>
      <c r="Y1776" s="10">
        <v>47.19</v>
      </c>
      <c r="Z1776" s="12">
        <v>5</v>
      </c>
      <c r="AA1776" s="10">
        <v>175.5</v>
      </c>
      <c r="AB1776" s="6">
        <v>6</v>
      </c>
      <c r="AD1776" s="2">
        <f t="shared" si="329"/>
        <v>0.76506893372843821</v>
      </c>
      <c r="AE1776" s="58">
        <f t="shared" si="330"/>
        <v>-0.30776916740388027</v>
      </c>
      <c r="AF1776" s="58">
        <f t="shared" si="331"/>
        <v>0.83836256569396328</v>
      </c>
      <c r="AG1776" s="57">
        <f t="shared" si="332"/>
        <v>-0.76568121910328224</v>
      </c>
      <c r="AH1776" s="59">
        <f t="shared" si="333"/>
        <v>2.0120701576655118</v>
      </c>
      <c r="AI1776" s="60">
        <f t="shared" si="334"/>
        <v>0.72263689896827354</v>
      </c>
    </row>
    <row r="1777" spans="2:35">
      <c r="B1777" s="11"/>
      <c r="E1777" s="27">
        <f t="shared" si="325"/>
        <v>4960535.6647193767</v>
      </c>
      <c r="F1777" s="27">
        <f t="shared" si="326"/>
        <v>7187786.0868426031</v>
      </c>
      <c r="G1777" s="37">
        <f t="shared" si="327"/>
        <v>6392443.51518647</v>
      </c>
      <c r="H1777" s="37">
        <f t="shared" si="328"/>
        <v>6436673.5246645352</v>
      </c>
      <c r="I1777" s="30"/>
      <c r="J1777" s="31"/>
      <c r="K1777" s="10">
        <f t="shared" si="335"/>
        <v>316.47000000000003</v>
      </c>
      <c r="L1777" s="10">
        <f t="shared" si="336"/>
        <v>316.62</v>
      </c>
      <c r="M1777" s="8">
        <v>43196</v>
      </c>
      <c r="N1777" s="16">
        <v>0.8930555555555556</v>
      </c>
      <c r="O1777" s="6">
        <v>315.3</v>
      </c>
      <c r="P1777" s="1">
        <v>7.8479999999999999</v>
      </c>
      <c r="Q1777" s="1">
        <v>2.29</v>
      </c>
      <c r="R1777" s="1">
        <v>0.57999999999999996</v>
      </c>
      <c r="S1777" s="10">
        <v>2.7</v>
      </c>
      <c r="T1777" s="10">
        <v>63.93</v>
      </c>
      <c r="U1777" s="10">
        <v>21.93</v>
      </c>
      <c r="V1777" s="12">
        <v>5</v>
      </c>
      <c r="W1777" s="10">
        <v>84</v>
      </c>
      <c r="X1777" s="12">
        <v>5</v>
      </c>
      <c r="Y1777" s="10">
        <v>41.13</v>
      </c>
      <c r="Z1777" s="12">
        <v>5</v>
      </c>
      <c r="AA1777" s="10">
        <v>150</v>
      </c>
      <c r="AB1777" s="6">
        <v>6</v>
      </c>
      <c r="AD1777" s="2">
        <f t="shared" si="329"/>
        <v>0.76936079289427384</v>
      </c>
      <c r="AE1777" s="58">
        <f t="shared" si="330"/>
        <v>-0.32209185471123369</v>
      </c>
      <c r="AF1777" s="58">
        <f t="shared" si="331"/>
        <v>0.8498281497992628</v>
      </c>
      <c r="AG1777" s="57">
        <f t="shared" si="332"/>
        <v>-0.70668887390999369</v>
      </c>
      <c r="AH1777" s="59">
        <f t="shared" si="333"/>
        <v>1.9461064630403118</v>
      </c>
      <c r="AI1777" s="60">
        <f t="shared" si="334"/>
        <v>0.70080449854263793</v>
      </c>
    </row>
    <row r="1778" spans="2:35">
      <c r="B1778" s="11"/>
      <c r="E1778" s="27">
        <f t="shared" si="325"/>
        <v>4732683.8935272368</v>
      </c>
      <c r="F1778" s="27">
        <f t="shared" si="326"/>
        <v>6729946.9661150072</v>
      </c>
      <c r="G1778" s="37">
        <f t="shared" si="327"/>
        <v>6009535.0756679121</v>
      </c>
      <c r="H1778" s="37">
        <f t="shared" si="328"/>
        <v>6022009.8666165108</v>
      </c>
      <c r="I1778" s="30"/>
      <c r="J1778" s="31"/>
      <c r="K1778" s="10">
        <f t="shared" si="335"/>
        <v>315.00450000000006</v>
      </c>
      <c r="L1778" s="10">
        <f t="shared" si="336"/>
        <v>315.15450000000004</v>
      </c>
      <c r="M1778" s="8">
        <v>43196</v>
      </c>
      <c r="N1778" s="16">
        <v>0.56319444444444444</v>
      </c>
      <c r="O1778" s="6">
        <v>314.25</v>
      </c>
      <c r="P1778" s="1">
        <v>7.8479999999999999</v>
      </c>
      <c r="Q1778" s="1">
        <v>2.36</v>
      </c>
      <c r="R1778" s="1">
        <v>0.65</v>
      </c>
      <c r="S1778" s="10">
        <v>1.6</v>
      </c>
      <c r="T1778" s="10">
        <v>63.39</v>
      </c>
      <c r="U1778" s="10">
        <v>7.26</v>
      </c>
      <c r="V1778" s="12">
        <v>5</v>
      </c>
      <c r="W1778" s="10">
        <v>1.5</v>
      </c>
      <c r="X1778" s="12">
        <v>3</v>
      </c>
      <c r="Y1778" s="10">
        <v>55.59</v>
      </c>
      <c r="Z1778" s="12">
        <v>5</v>
      </c>
      <c r="AA1778" s="10">
        <v>150</v>
      </c>
      <c r="AB1778" s="6">
        <v>6</v>
      </c>
      <c r="AD1778" s="2">
        <f t="shared" si="329"/>
        <v>0.70188162584668645</v>
      </c>
      <c r="AE1778" s="58">
        <f t="shared" si="330"/>
        <v>-0.30902999812909748</v>
      </c>
      <c r="AF1778" s="58">
        <f t="shared" si="331"/>
        <v>0.85455835191865492</v>
      </c>
      <c r="AG1778" s="57">
        <f t="shared" si="332"/>
        <v>-0.68258276944358542</v>
      </c>
      <c r="AH1778" s="59">
        <f t="shared" si="333"/>
        <v>2.0167577105280254</v>
      </c>
      <c r="AI1778" s="60">
        <f t="shared" si="334"/>
        <v>0.78103704572744004</v>
      </c>
    </row>
    <row r="1779" spans="2:35">
      <c r="B1779" s="11"/>
      <c r="E1779" s="27">
        <f t="shared" si="325"/>
        <v>5067910.5261129923</v>
      </c>
      <c r="F1779" s="27">
        <f t="shared" si="326"/>
        <v>6616998.295123986</v>
      </c>
      <c r="G1779" s="37">
        <f t="shared" si="327"/>
        <v>6223641.9253136618</v>
      </c>
      <c r="H1779" s="37">
        <f t="shared" si="328"/>
        <v>6006960.2285675239</v>
      </c>
      <c r="I1779" s="30"/>
      <c r="J1779" s="31"/>
      <c r="K1779" s="10">
        <f t="shared" si="335"/>
        <v>314.05949999999996</v>
      </c>
      <c r="L1779" s="10">
        <f t="shared" si="336"/>
        <v>314.20049999999998</v>
      </c>
      <c r="M1779" s="8">
        <v>43196</v>
      </c>
      <c r="N1779" s="16">
        <v>0.55763888888888891</v>
      </c>
      <c r="O1779" s="6">
        <v>313.35000000000002</v>
      </c>
      <c r="P1779" s="1">
        <v>7.8479999999999999</v>
      </c>
      <c r="Q1779" s="1">
        <v>2.25</v>
      </c>
      <c r="R1779" s="1">
        <v>0.67</v>
      </c>
      <c r="S1779" s="10">
        <v>1.4</v>
      </c>
      <c r="T1779" s="10">
        <v>63.21</v>
      </c>
      <c r="U1779" s="10">
        <v>7.23</v>
      </c>
      <c r="V1779" s="12">
        <v>5</v>
      </c>
      <c r="W1779" s="10">
        <v>1.5</v>
      </c>
      <c r="X1779" s="12">
        <v>3</v>
      </c>
      <c r="Y1779" s="10">
        <v>55.44</v>
      </c>
      <c r="Z1779" s="12">
        <v>5</v>
      </c>
      <c r="AA1779" s="10">
        <v>141</v>
      </c>
      <c r="AB1779" s="6">
        <v>6</v>
      </c>
      <c r="AD1779" s="2">
        <f t="shared" si="329"/>
        <v>0.68365649053999111</v>
      </c>
      <c r="AE1779" s="58">
        <f t="shared" si="330"/>
        <v>-0.32659595632509908</v>
      </c>
      <c r="AF1779" s="58">
        <f t="shared" si="331"/>
        <v>0.87607850357194417</v>
      </c>
      <c r="AG1779" s="57">
        <f t="shared" si="332"/>
        <v>-0.57456975863279902</v>
      </c>
      <c r="AH1779" s="59">
        <f t="shared" si="333"/>
        <v>1.9711766330368743</v>
      </c>
      <c r="AI1779" s="60">
        <f t="shared" si="334"/>
        <v>0.78529309464002928</v>
      </c>
    </row>
    <row r="1780" spans="2:35">
      <c r="B1780" s="11"/>
      <c r="E1780" s="27">
        <f t="shared" si="325"/>
        <v>5164124.7070877701</v>
      </c>
      <c r="F1780" s="27">
        <f t="shared" si="326"/>
        <v>6992531.6719308291</v>
      </c>
      <c r="G1780" s="37">
        <f t="shared" si="327"/>
        <v>6460347.6088803196</v>
      </c>
      <c r="H1780" s="37">
        <f t="shared" si="328"/>
        <v>6319698.1441867882</v>
      </c>
      <c r="I1780" s="30"/>
      <c r="J1780" s="31"/>
      <c r="K1780" s="10">
        <f t="shared" si="335"/>
        <v>312.75449999999995</v>
      </c>
      <c r="L1780" s="10">
        <f t="shared" si="336"/>
        <v>312.90449999999993</v>
      </c>
      <c r="M1780" s="8">
        <v>43196</v>
      </c>
      <c r="N1780" s="16">
        <v>0.54861111111111105</v>
      </c>
      <c r="O1780" s="6">
        <v>312</v>
      </c>
      <c r="P1780" s="1">
        <v>7.8479999999999999</v>
      </c>
      <c r="Q1780" s="1">
        <v>2.23</v>
      </c>
      <c r="R1780" s="1">
        <v>0.62</v>
      </c>
      <c r="S1780" s="10">
        <v>5.0999999999999996</v>
      </c>
      <c r="T1780" s="10">
        <v>63.39</v>
      </c>
      <c r="U1780" s="10">
        <v>6.99</v>
      </c>
      <c r="V1780" s="12">
        <v>5</v>
      </c>
      <c r="W1780" s="10">
        <v>1.5</v>
      </c>
      <c r="X1780" s="12">
        <v>3</v>
      </c>
      <c r="Y1780" s="10">
        <v>55.41</v>
      </c>
      <c r="Z1780" s="12">
        <v>5</v>
      </c>
      <c r="AA1780" s="10">
        <v>150</v>
      </c>
      <c r="AB1780" s="6">
        <v>6</v>
      </c>
      <c r="AD1780" s="2">
        <f t="shared" si="329"/>
        <v>0.72246727098189534</v>
      </c>
      <c r="AE1780" s="58">
        <f t="shared" si="330"/>
        <v>-0.32888768789738965</v>
      </c>
      <c r="AF1780" s="58">
        <f t="shared" si="331"/>
        <v>0.8667155238695714</v>
      </c>
      <c r="AG1780" s="57">
        <f t="shared" si="332"/>
        <v>-0.62123424653961745</v>
      </c>
      <c r="AH1780" s="59">
        <f t="shared" si="333"/>
        <v>1.9327756182291442</v>
      </c>
      <c r="AI1780" s="60">
        <f t="shared" si="334"/>
        <v>0.73453943087561291</v>
      </c>
    </row>
    <row r="1781" spans="2:35">
      <c r="B1781" s="11"/>
      <c r="E1781" s="27">
        <f t="shared" si="325"/>
        <v>4518158.6270548431</v>
      </c>
      <c r="F1781" s="27">
        <f t="shared" si="326"/>
        <v>6873213.2477617441</v>
      </c>
      <c r="G1781" s="37">
        <f t="shared" si="327"/>
        <v>5870262.461801054</v>
      </c>
      <c r="H1781" s="37">
        <f t="shared" si="328"/>
        <v>6086058.4917481728</v>
      </c>
      <c r="I1781" s="30"/>
      <c r="J1781" s="31"/>
      <c r="K1781" s="10">
        <f t="shared" si="335"/>
        <v>342.84</v>
      </c>
      <c r="L1781" s="10">
        <f t="shared" si="336"/>
        <v>342.98849999999999</v>
      </c>
      <c r="M1781" s="8">
        <v>43197</v>
      </c>
      <c r="N1781" s="16">
        <v>0.34930555555555554</v>
      </c>
      <c r="O1781" s="6">
        <v>311.55</v>
      </c>
      <c r="P1781" s="1">
        <v>7.8479999999999999</v>
      </c>
      <c r="Q1781" s="1">
        <v>2.4300000000000002</v>
      </c>
      <c r="R1781" s="1">
        <v>0.63</v>
      </c>
      <c r="S1781" s="10">
        <v>-0.3</v>
      </c>
      <c r="T1781" s="10">
        <v>68.88</v>
      </c>
      <c r="U1781" s="10">
        <v>22.47</v>
      </c>
      <c r="V1781" s="12">
        <v>5</v>
      </c>
      <c r="W1781" s="10">
        <v>19.5</v>
      </c>
      <c r="X1781" s="12">
        <v>5</v>
      </c>
      <c r="Y1781" s="10">
        <v>45.93</v>
      </c>
      <c r="Z1781" s="12">
        <v>5</v>
      </c>
      <c r="AA1781" s="10">
        <v>148.5</v>
      </c>
      <c r="AB1781" s="6">
        <v>6</v>
      </c>
      <c r="AD1781" s="2">
        <f t="shared" si="329"/>
        <v>0.71478442353250982</v>
      </c>
      <c r="AE1781" s="58">
        <f t="shared" si="330"/>
        <v>-0.2950867360749474</v>
      </c>
      <c r="AF1781" s="58">
        <f t="shared" si="331"/>
        <v>0.8391371189533795</v>
      </c>
      <c r="AG1781" s="57">
        <f t="shared" si="332"/>
        <v>-0.76167067610898587</v>
      </c>
      <c r="AH1781" s="59">
        <f t="shared" si="333"/>
        <v>2.0391031990567123</v>
      </c>
      <c r="AI1781" s="60">
        <f t="shared" si="334"/>
        <v>0.77091699001201619</v>
      </c>
    </row>
    <row r="1782" spans="2:35">
      <c r="B1782" s="11"/>
      <c r="E1782" s="27">
        <f t="shared" si="325"/>
        <v>4856170.3740841188</v>
      </c>
      <c r="F1782" s="27">
        <f t="shared" si="326"/>
        <v>7664888.0295768492</v>
      </c>
      <c r="G1782" s="37">
        <f t="shared" si="327"/>
        <v>6480498.166649837</v>
      </c>
      <c r="H1782" s="37">
        <f t="shared" si="328"/>
        <v>6793362.877686982</v>
      </c>
      <c r="I1782" s="30"/>
      <c r="J1782" s="31"/>
      <c r="K1782" s="10">
        <f t="shared" si="335"/>
        <v>311.87700000000001</v>
      </c>
      <c r="L1782" s="10">
        <f t="shared" si="336"/>
        <v>312.03150000000005</v>
      </c>
      <c r="M1782" s="8">
        <v>43196</v>
      </c>
      <c r="N1782" s="16">
        <v>0.44861111111111113</v>
      </c>
      <c r="O1782" s="6">
        <v>311.10000000000002</v>
      </c>
      <c r="P1782" s="1">
        <v>7.8479999999999999</v>
      </c>
      <c r="Q1782" s="1">
        <v>2.31</v>
      </c>
      <c r="R1782" s="1">
        <v>0.52</v>
      </c>
      <c r="S1782" s="10">
        <v>0.3</v>
      </c>
      <c r="T1782" s="10">
        <v>62.97</v>
      </c>
      <c r="U1782" s="10">
        <v>7.17</v>
      </c>
      <c r="V1782" s="12">
        <v>5</v>
      </c>
      <c r="W1782" s="10">
        <v>1.5</v>
      </c>
      <c r="X1782" s="12">
        <v>3</v>
      </c>
      <c r="Y1782" s="10">
        <v>55.05</v>
      </c>
      <c r="Z1782" s="12">
        <v>5</v>
      </c>
      <c r="AA1782" s="10">
        <v>154.5</v>
      </c>
      <c r="AB1782" s="6">
        <v>6</v>
      </c>
      <c r="AD1782" s="2">
        <f t="shared" si="329"/>
        <v>0.82963676374025663</v>
      </c>
      <c r="AE1782" s="58">
        <f t="shared" si="330"/>
        <v>-0.31331804173288802</v>
      </c>
      <c r="AF1782" s="58">
        <f t="shared" si="331"/>
        <v>0.82994174453108038</v>
      </c>
      <c r="AG1782" s="57">
        <f t="shared" si="332"/>
        <v>-0.80952390655979745</v>
      </c>
      <c r="AH1782" s="59">
        <f t="shared" si="333"/>
        <v>1.9171654298667957</v>
      </c>
      <c r="AI1782" s="60">
        <f t="shared" si="334"/>
        <v>0.64336248656716299</v>
      </c>
    </row>
    <row r="1783" spans="2:35">
      <c r="B1783" s="11"/>
      <c r="E1783" s="27">
        <f t="shared" si="325"/>
        <v>4851779.6447766358</v>
      </c>
      <c r="F1783" s="27">
        <f t="shared" si="326"/>
        <v>7437389.0094683785</v>
      </c>
      <c r="G1783" s="37">
        <f t="shared" si="327"/>
        <v>6385775.6423002006</v>
      </c>
      <c r="H1783" s="37">
        <f t="shared" si="328"/>
        <v>6608160.323675164</v>
      </c>
      <c r="I1783" s="30"/>
      <c r="J1783" s="31"/>
      <c r="K1783" s="10">
        <f t="shared" si="335"/>
        <v>311.31750000000005</v>
      </c>
      <c r="L1783" s="10">
        <f t="shared" si="336"/>
        <v>311.4615</v>
      </c>
      <c r="M1783" s="8">
        <v>43197</v>
      </c>
      <c r="N1783" s="16">
        <v>0.29652777777777778</v>
      </c>
      <c r="O1783" s="6">
        <v>310.5</v>
      </c>
      <c r="P1783" s="1">
        <v>7.8479999999999999</v>
      </c>
      <c r="Q1783" s="1">
        <v>2.31</v>
      </c>
      <c r="R1783" s="1">
        <v>0.55000000000000004</v>
      </c>
      <c r="S1783" s="10">
        <v>-0.1</v>
      </c>
      <c r="T1783" s="10">
        <v>62.7</v>
      </c>
      <c r="U1783" s="10">
        <v>22.14</v>
      </c>
      <c r="V1783" s="12">
        <v>5</v>
      </c>
      <c r="W1783" s="10">
        <v>19.5</v>
      </c>
      <c r="X1783" s="12">
        <v>5</v>
      </c>
      <c r="Y1783" s="10">
        <v>39.96</v>
      </c>
      <c r="Z1783" s="12">
        <v>5</v>
      </c>
      <c r="AA1783" s="10">
        <v>144</v>
      </c>
      <c r="AB1783" s="6">
        <v>6</v>
      </c>
      <c r="AD1783" s="2">
        <f t="shared" si="329"/>
        <v>0.79311812951416116</v>
      </c>
      <c r="AE1783" s="58">
        <f t="shared" si="330"/>
        <v>-0.31257506963207826</v>
      </c>
      <c r="AF1783" s="58">
        <f t="shared" si="331"/>
        <v>0.83672141637661335</v>
      </c>
      <c r="AG1783" s="57">
        <f t="shared" si="332"/>
        <v>-0.7741911484941133</v>
      </c>
      <c r="AH1783" s="59">
        <f t="shared" si="333"/>
        <v>1.9328264718299768</v>
      </c>
      <c r="AI1783" s="60">
        <f t="shared" si="334"/>
        <v>0.67496585645328633</v>
      </c>
    </row>
    <row r="1784" spans="2:35">
      <c r="B1784" s="11"/>
      <c r="E1784" s="27">
        <f t="shared" si="325"/>
        <v>4851448.6979098823</v>
      </c>
      <c r="F1784" s="27">
        <f t="shared" si="326"/>
        <v>7151050.0686172973</v>
      </c>
      <c r="G1784" s="37">
        <f t="shared" si="327"/>
        <v>6271479.7179804398</v>
      </c>
      <c r="H1784" s="37">
        <f t="shared" si="328"/>
        <v>6378468.8093666602</v>
      </c>
      <c r="I1784" s="30"/>
      <c r="J1784" s="31"/>
      <c r="K1784" s="10">
        <f t="shared" si="335"/>
        <v>311.08200000000005</v>
      </c>
      <c r="L1784" s="10">
        <f t="shared" si="336"/>
        <v>311.22750000000002</v>
      </c>
      <c r="M1784" s="8">
        <v>43196</v>
      </c>
      <c r="N1784" s="16">
        <v>0.45694444444444443</v>
      </c>
      <c r="O1784" s="6">
        <v>310.35000000000002</v>
      </c>
      <c r="P1784" s="1">
        <v>7.8479999999999999</v>
      </c>
      <c r="Q1784" s="1">
        <v>2.31</v>
      </c>
      <c r="R1784" s="1">
        <v>0.59</v>
      </c>
      <c r="S1784" s="10">
        <v>0.7</v>
      </c>
      <c r="T1784" s="10">
        <v>62.61</v>
      </c>
      <c r="U1784" s="10">
        <v>7.23</v>
      </c>
      <c r="V1784" s="12">
        <v>5</v>
      </c>
      <c r="W1784" s="10">
        <v>1.5</v>
      </c>
      <c r="X1784" s="12">
        <v>3</v>
      </c>
      <c r="Y1784" s="10">
        <v>54.84</v>
      </c>
      <c r="Z1784" s="12">
        <v>5</v>
      </c>
      <c r="AA1784" s="10">
        <v>145.5</v>
      </c>
      <c r="AB1784" s="6">
        <v>6</v>
      </c>
      <c r="AD1784" s="2">
        <f t="shared" si="329"/>
        <v>0.75040895522396034</v>
      </c>
      <c r="AE1784" s="58">
        <f t="shared" si="330"/>
        <v>-0.31239714970672994</v>
      </c>
      <c r="AF1784" s="58">
        <f t="shared" si="331"/>
        <v>0.84592545949643849</v>
      </c>
      <c r="AG1784" s="57">
        <f t="shared" si="332"/>
        <v>-0.72667904047997711</v>
      </c>
      <c r="AH1784" s="59">
        <f t="shared" si="333"/>
        <v>1.954087811436773</v>
      </c>
      <c r="AI1784" s="60">
        <f t="shared" si="334"/>
        <v>0.71617625156335851</v>
      </c>
    </row>
    <row r="1785" spans="2:35">
      <c r="B1785" s="11"/>
      <c r="E1785" s="27">
        <f t="shared" si="325"/>
        <v>4667561.2006285666</v>
      </c>
      <c r="F1785" s="27">
        <f t="shared" si="326"/>
        <v>6830527.7296460979</v>
      </c>
      <c r="G1785" s="37">
        <f t="shared" si="327"/>
        <v>5982559.447331788</v>
      </c>
      <c r="H1785" s="37">
        <f t="shared" si="328"/>
        <v>6082151.8406306207</v>
      </c>
      <c r="I1785" s="30"/>
      <c r="J1785" s="31"/>
      <c r="K1785" s="10">
        <f t="shared" si="335"/>
        <v>310.08449999999993</v>
      </c>
      <c r="L1785" s="10">
        <f t="shared" si="336"/>
        <v>310.24049999999994</v>
      </c>
      <c r="M1785" s="8">
        <v>43196</v>
      </c>
      <c r="N1785" s="16">
        <v>0.44791666666666669</v>
      </c>
      <c r="O1785" s="6">
        <v>309.3</v>
      </c>
      <c r="P1785" s="1">
        <v>7.8479999999999999</v>
      </c>
      <c r="Q1785" s="1">
        <v>2.37</v>
      </c>
      <c r="R1785" s="1">
        <v>0.64</v>
      </c>
      <c r="S1785" s="10">
        <v>0.2</v>
      </c>
      <c r="T1785" s="10">
        <v>62.76</v>
      </c>
      <c r="U1785" s="10">
        <v>6.78</v>
      </c>
      <c r="V1785" s="12">
        <v>5</v>
      </c>
      <c r="W1785" s="10">
        <v>1.5</v>
      </c>
      <c r="X1785" s="12">
        <v>3</v>
      </c>
      <c r="Y1785" s="10">
        <v>55.08</v>
      </c>
      <c r="Z1785" s="12">
        <v>5</v>
      </c>
      <c r="AA1785" s="10">
        <v>156</v>
      </c>
      <c r="AB1785" s="6">
        <v>6</v>
      </c>
      <c r="AD1785" s="2">
        <f t="shared" si="329"/>
        <v>0.70187680808714448</v>
      </c>
      <c r="AE1785" s="58">
        <f t="shared" si="330"/>
        <v>-0.30150707542531319</v>
      </c>
      <c r="AF1785" s="58">
        <f t="shared" si="331"/>
        <v>0.84787493885879461</v>
      </c>
      <c r="AG1785" s="57">
        <f t="shared" si="332"/>
        <v>-0.71668201244378682</v>
      </c>
      <c r="AH1785" s="59">
        <f t="shared" si="333"/>
        <v>2.0094636050953434</v>
      </c>
      <c r="AI1785" s="60">
        <f t="shared" si="334"/>
        <v>0.77508293516978366</v>
      </c>
    </row>
    <row r="1786" spans="2:35">
      <c r="B1786" s="11"/>
      <c r="E1786" s="27">
        <f t="shared" si="325"/>
        <v>5135035.9854417993</v>
      </c>
      <c r="F1786" s="27">
        <f t="shared" si="326"/>
        <v>7527814.8829854364</v>
      </c>
      <c r="G1786" s="37">
        <f t="shared" si="327"/>
        <v>6669758.2450471157</v>
      </c>
      <c r="H1786" s="37">
        <f t="shared" si="328"/>
        <v>6740548.9108163752</v>
      </c>
      <c r="I1786" s="30"/>
      <c r="J1786" s="31"/>
      <c r="K1786" s="10">
        <f t="shared" si="335"/>
        <v>310.03949999999998</v>
      </c>
      <c r="L1786" s="10">
        <f t="shared" si="336"/>
        <v>310.18649999999997</v>
      </c>
      <c r="M1786" s="8">
        <v>43196</v>
      </c>
      <c r="N1786" s="16">
        <v>0.45624999999999999</v>
      </c>
      <c r="O1786" s="6">
        <v>309.3</v>
      </c>
      <c r="P1786" s="1">
        <v>7.8479999999999999</v>
      </c>
      <c r="Q1786" s="1">
        <v>2.2200000000000002</v>
      </c>
      <c r="R1786" s="1">
        <v>0.54</v>
      </c>
      <c r="S1786" s="10">
        <v>0.7</v>
      </c>
      <c r="T1786" s="10">
        <v>62.43</v>
      </c>
      <c r="U1786" s="10">
        <v>7.38</v>
      </c>
      <c r="V1786" s="12">
        <v>5</v>
      </c>
      <c r="W1786" s="10">
        <v>1.5</v>
      </c>
      <c r="X1786" s="12">
        <v>3</v>
      </c>
      <c r="Y1786" s="10">
        <v>54.48</v>
      </c>
      <c r="Z1786" s="12">
        <v>5</v>
      </c>
      <c r="AA1786" s="10">
        <v>147</v>
      </c>
      <c r="AB1786" s="6">
        <v>6</v>
      </c>
      <c r="AD1786" s="2">
        <f t="shared" si="329"/>
        <v>0.80205201839254459</v>
      </c>
      <c r="AE1786" s="58">
        <f t="shared" si="330"/>
        <v>-0.32673913157034074</v>
      </c>
      <c r="AF1786" s="58">
        <f t="shared" si="331"/>
        <v>0.84691724125588852</v>
      </c>
      <c r="AG1786" s="57">
        <f t="shared" si="332"/>
        <v>-0.72159025822665979</v>
      </c>
      <c r="AH1786" s="59">
        <f t="shared" si="333"/>
        <v>1.8801562755880727</v>
      </c>
      <c r="AI1786" s="60">
        <f t="shared" si="334"/>
        <v>0.65471574563592161</v>
      </c>
    </row>
    <row r="1787" spans="2:35">
      <c r="B1787" s="11"/>
      <c r="E1787" s="27">
        <f t="shared" si="325"/>
        <v>5280420.509499047</v>
      </c>
      <c r="F1787" s="27">
        <f t="shared" si="326"/>
        <v>6537685.3592352392</v>
      </c>
      <c r="G1787" s="37">
        <f t="shared" si="327"/>
        <v>6329178.5866402304</v>
      </c>
      <c r="H1787" s="37">
        <f t="shared" si="328"/>
        <v>5989125.9953390649</v>
      </c>
      <c r="I1787" s="30"/>
      <c r="J1787" s="31"/>
      <c r="K1787" s="10">
        <f t="shared" si="335"/>
        <v>310.05899999999997</v>
      </c>
      <c r="L1787" s="10">
        <f t="shared" si="336"/>
        <v>310.20899999999995</v>
      </c>
      <c r="M1787" s="8">
        <v>43196</v>
      </c>
      <c r="N1787" s="16">
        <v>0.55902777777777779</v>
      </c>
      <c r="O1787" s="6">
        <v>309.3</v>
      </c>
      <c r="P1787" s="1">
        <v>7.8479999999999999</v>
      </c>
      <c r="Q1787" s="1">
        <v>2.1800000000000002</v>
      </c>
      <c r="R1787" s="1">
        <v>0.69</v>
      </c>
      <c r="S1787" s="10">
        <v>1.7</v>
      </c>
      <c r="T1787" s="10">
        <v>62.67</v>
      </c>
      <c r="U1787" s="10">
        <v>7.2</v>
      </c>
      <c r="V1787" s="12">
        <v>5</v>
      </c>
      <c r="W1787" s="10">
        <v>3</v>
      </c>
      <c r="X1787" s="12">
        <v>3</v>
      </c>
      <c r="Y1787" s="10">
        <v>54.66</v>
      </c>
      <c r="Z1787" s="12">
        <v>5</v>
      </c>
      <c r="AA1787" s="10">
        <v>150</v>
      </c>
      <c r="AB1787" s="6">
        <v>6</v>
      </c>
      <c r="AD1787" s="2">
        <f t="shared" si="329"/>
        <v>0.66081133997973196</v>
      </c>
      <c r="AE1787" s="58">
        <f t="shared" si="330"/>
        <v>-0.33427352299454272</v>
      </c>
      <c r="AF1787" s="58">
        <f t="shared" si="331"/>
        <v>0.89060764295467132</v>
      </c>
      <c r="AG1787" s="57">
        <f t="shared" si="332"/>
        <v>-0.50313582190652029</v>
      </c>
      <c r="AH1787" s="59">
        <f t="shared" si="333"/>
        <v>1.9415246616411836</v>
      </c>
      <c r="AI1787" s="60">
        <f t="shared" si="334"/>
        <v>0.79554119421254554</v>
      </c>
    </row>
    <row r="1788" spans="2:35">
      <c r="B1788" s="11"/>
      <c r="E1788" s="27">
        <f t="shared" si="325"/>
        <v>4941715.9854581458</v>
      </c>
      <c r="F1788" s="27">
        <f t="shared" si="326"/>
        <v>6660782.9231871106</v>
      </c>
      <c r="G1788" s="37">
        <f t="shared" si="327"/>
        <v>6139125.1221561171</v>
      </c>
      <c r="H1788" s="37">
        <f t="shared" si="328"/>
        <v>6007861.8833429618</v>
      </c>
      <c r="I1788" s="30"/>
      <c r="J1788" s="31"/>
      <c r="K1788" s="10">
        <f t="shared" si="335"/>
        <v>309.76500000000004</v>
      </c>
      <c r="L1788" s="10">
        <f t="shared" si="336"/>
        <v>309.91500000000002</v>
      </c>
      <c r="M1788" s="8">
        <v>43196</v>
      </c>
      <c r="N1788" s="16">
        <v>0.75763888888888886</v>
      </c>
      <c r="O1788" s="6">
        <v>309</v>
      </c>
      <c r="P1788" s="1">
        <v>7.8479999999999999</v>
      </c>
      <c r="Q1788" s="1">
        <v>2.2799999999999998</v>
      </c>
      <c r="R1788" s="1">
        <v>0.67</v>
      </c>
      <c r="S1788" s="10">
        <v>2.2000000000000002</v>
      </c>
      <c r="T1788" s="10">
        <v>62.43</v>
      </c>
      <c r="U1788" s="10">
        <v>22.53</v>
      </c>
      <c r="V1788" s="12">
        <v>5</v>
      </c>
      <c r="W1788" s="10">
        <v>3</v>
      </c>
      <c r="X1788" s="12">
        <v>5</v>
      </c>
      <c r="Y1788" s="10">
        <v>39.270000000000003</v>
      </c>
      <c r="Z1788" s="12">
        <v>5</v>
      </c>
      <c r="AA1788" s="10">
        <v>150</v>
      </c>
      <c r="AB1788" s="6">
        <v>6</v>
      </c>
      <c r="AD1788" s="2">
        <f t="shared" si="329"/>
        <v>0.67586306836241805</v>
      </c>
      <c r="AE1788" s="58">
        <f t="shared" si="330"/>
        <v>-0.31582868251834051</v>
      </c>
      <c r="AF1788" s="58">
        <f t="shared" si="331"/>
        <v>0.86773518987276332</v>
      </c>
      <c r="AG1788" s="57">
        <f t="shared" si="332"/>
        <v>-0.61612789942835366</v>
      </c>
      <c r="AH1788" s="59">
        <f t="shared" si="333"/>
        <v>1.9784362329099001</v>
      </c>
      <c r="AI1788" s="60">
        <f t="shared" si="334"/>
        <v>0.79284372380760171</v>
      </c>
    </row>
    <row r="1789" spans="2:35">
      <c r="B1789" s="11"/>
      <c r="E1789" s="27">
        <f t="shared" si="325"/>
        <v>4960973.7936428599</v>
      </c>
      <c r="F1789" s="27">
        <f t="shared" si="326"/>
        <v>7102677.5571937002</v>
      </c>
      <c r="G1789" s="37">
        <f t="shared" si="327"/>
        <v>6340219.5563780563</v>
      </c>
      <c r="H1789" s="37">
        <f t="shared" si="328"/>
        <v>6361354.5112314969</v>
      </c>
      <c r="I1789" s="30"/>
      <c r="J1789" s="31"/>
      <c r="K1789" s="10">
        <f t="shared" si="335"/>
        <v>310.35000000000002</v>
      </c>
      <c r="L1789" s="10">
        <f t="shared" si="336"/>
        <v>310.5</v>
      </c>
      <c r="M1789" s="8">
        <v>43196</v>
      </c>
      <c r="N1789" s="16">
        <v>0.40972222222222227</v>
      </c>
      <c r="O1789" s="6">
        <v>308.25</v>
      </c>
      <c r="P1789" s="1">
        <v>7.8479999999999999</v>
      </c>
      <c r="Q1789" s="1">
        <v>2.27</v>
      </c>
      <c r="R1789" s="1">
        <v>0.6</v>
      </c>
      <c r="S1789" s="10">
        <v>-0.6</v>
      </c>
      <c r="T1789" s="10">
        <v>62.43</v>
      </c>
      <c r="U1789" s="10">
        <v>22.47</v>
      </c>
      <c r="V1789" s="12">
        <v>5</v>
      </c>
      <c r="W1789" s="10">
        <v>0</v>
      </c>
      <c r="X1789" s="12">
        <v>3</v>
      </c>
      <c r="Y1789" s="10">
        <v>39.450000000000003</v>
      </c>
      <c r="Z1789" s="12">
        <v>5</v>
      </c>
      <c r="AA1789" s="10">
        <v>150</v>
      </c>
      <c r="AB1789" s="6">
        <v>6</v>
      </c>
      <c r="AD1789" s="2">
        <f t="shared" si="329"/>
        <v>0.73661843043952469</v>
      </c>
      <c r="AE1789" s="58">
        <f t="shared" si="330"/>
        <v>-0.31652309954358337</v>
      </c>
      <c r="AF1789" s="58">
        <f t="shared" si="331"/>
        <v>0.85283198298634955</v>
      </c>
      <c r="AG1789" s="57">
        <f t="shared" si="332"/>
        <v>-0.69136521059024481</v>
      </c>
      <c r="AH1789" s="59">
        <f t="shared" si="333"/>
        <v>1.9359286013790136</v>
      </c>
      <c r="AI1789" s="60">
        <f t="shared" si="334"/>
        <v>0.72241669085094939</v>
      </c>
    </row>
    <row r="1790" spans="2:35">
      <c r="B1790" s="11"/>
      <c r="E1790" s="27">
        <f t="shared" si="325"/>
        <v>5136285.6611423874</v>
      </c>
      <c r="F1790" s="27">
        <f t="shared" si="326"/>
        <v>7195826.2757409113</v>
      </c>
      <c r="G1790" s="37">
        <f t="shared" si="327"/>
        <v>6511659.4161109701</v>
      </c>
      <c r="H1790" s="37">
        <f t="shared" si="328"/>
        <v>6463185.3093568208</v>
      </c>
      <c r="I1790" s="30"/>
      <c r="J1790" s="31"/>
      <c r="K1790" s="10">
        <f t="shared" si="335"/>
        <v>309.12</v>
      </c>
      <c r="L1790" s="10">
        <f t="shared" si="336"/>
        <v>309.26850000000002</v>
      </c>
      <c r="M1790" s="8">
        <v>43198</v>
      </c>
      <c r="N1790" s="16">
        <v>5.9722222222222225E-2</v>
      </c>
      <c r="O1790" s="6">
        <v>308.25</v>
      </c>
      <c r="P1790" s="1">
        <v>7.8479999999999999</v>
      </c>
      <c r="Q1790" s="1">
        <v>2.25</v>
      </c>
      <c r="R1790" s="1">
        <v>0.61</v>
      </c>
      <c r="S1790" s="10">
        <v>-8.3000000000000007</v>
      </c>
      <c r="T1790" s="10">
        <v>62.34</v>
      </c>
      <c r="U1790" s="10">
        <v>22.8</v>
      </c>
      <c r="V1790" s="12">
        <v>5</v>
      </c>
      <c r="W1790" s="10">
        <v>25.5</v>
      </c>
      <c r="X1790" s="12">
        <v>5</v>
      </c>
      <c r="Y1790" s="10">
        <v>38.85</v>
      </c>
      <c r="Z1790" s="12">
        <v>5</v>
      </c>
      <c r="AA1790" s="10">
        <v>148.5</v>
      </c>
      <c r="AB1790" s="6">
        <v>6</v>
      </c>
      <c r="AD1790" s="2">
        <f t="shared" si="329"/>
        <v>0.72104229535687314</v>
      </c>
      <c r="AE1790" s="58">
        <f t="shared" si="330"/>
        <v>-0.3211227238943769</v>
      </c>
      <c r="AF1790" s="58">
        <f t="shared" si="331"/>
        <v>0.8580893434500706</v>
      </c>
      <c r="AG1790" s="57">
        <f t="shared" si="332"/>
        <v>-0.66467491466785311</v>
      </c>
      <c r="AH1790" s="59">
        <f t="shared" si="333"/>
        <v>1.9307010227626589</v>
      </c>
      <c r="AI1790" s="60">
        <f t="shared" si="334"/>
        <v>0.72995708209022769</v>
      </c>
    </row>
    <row r="1791" spans="2:35">
      <c r="B1791" s="11"/>
      <c r="E1791" s="27">
        <f t="shared" si="325"/>
        <v>5297960.2295547761</v>
      </c>
      <c r="F1791" s="27">
        <f t="shared" si="326"/>
        <v>6725121.037682211</v>
      </c>
      <c r="G1791" s="37">
        <f t="shared" si="327"/>
        <v>6429665.9285953678</v>
      </c>
      <c r="H1791" s="37">
        <f t="shared" si="328"/>
        <v>6137846.6331556784</v>
      </c>
      <c r="I1791" s="30"/>
      <c r="J1791" s="31"/>
      <c r="K1791" s="10">
        <f t="shared" si="335"/>
        <v>307.82249999999999</v>
      </c>
      <c r="L1791" s="10">
        <f t="shared" si="336"/>
        <v>307.97700000000003</v>
      </c>
      <c r="M1791" s="8">
        <v>43196</v>
      </c>
      <c r="N1791" s="16">
        <v>0.4069444444444445</v>
      </c>
      <c r="O1791" s="6">
        <v>307.5</v>
      </c>
      <c r="P1791" s="1">
        <v>7.8479999999999999</v>
      </c>
      <c r="Q1791" s="1">
        <v>2.17</v>
      </c>
      <c r="R1791" s="1">
        <v>0.66</v>
      </c>
      <c r="S1791" s="10">
        <v>-0.9</v>
      </c>
      <c r="T1791" s="10">
        <v>62.19</v>
      </c>
      <c r="U1791" s="10">
        <v>22.35</v>
      </c>
      <c r="V1791" s="12">
        <v>5</v>
      </c>
      <c r="W1791" s="10">
        <v>0</v>
      </c>
      <c r="X1791" s="12">
        <v>3</v>
      </c>
      <c r="Y1791" s="10">
        <v>39.06</v>
      </c>
      <c r="Z1791" s="12">
        <v>5</v>
      </c>
      <c r="AA1791" s="10">
        <v>154.5</v>
      </c>
      <c r="AB1791" s="6">
        <v>6</v>
      </c>
      <c r="AD1791" s="2">
        <f t="shared" si="329"/>
        <v>0.68167210295259029</v>
      </c>
      <c r="AE1791" s="58">
        <f t="shared" si="330"/>
        <v>-0.33371910347204892</v>
      </c>
      <c r="AF1791" s="58">
        <f t="shared" si="331"/>
        <v>0.88377280565815608</v>
      </c>
      <c r="AG1791" s="57">
        <f t="shared" si="332"/>
        <v>-0.53659366130035235</v>
      </c>
      <c r="AH1791" s="59">
        <f t="shared" si="333"/>
        <v>1.9177869882781986</v>
      </c>
      <c r="AI1791" s="60">
        <f t="shared" si="334"/>
        <v>0.76683742763077933</v>
      </c>
    </row>
    <row r="1792" spans="2:35">
      <c r="B1792" s="11"/>
      <c r="E1792" s="27">
        <f t="shared" si="325"/>
        <v>4831298.8184552407</v>
      </c>
      <c r="F1792" s="27">
        <f t="shared" si="326"/>
        <v>6859630.1694435831</v>
      </c>
      <c r="G1792" s="37">
        <f t="shared" si="327"/>
        <v>6128281.521256052</v>
      </c>
      <c r="H1792" s="37">
        <f t="shared" si="328"/>
        <v>6137962.9065120742</v>
      </c>
      <c r="I1792" s="30"/>
      <c r="J1792" s="31"/>
      <c r="K1792" s="10">
        <f t="shared" si="335"/>
        <v>307.6395</v>
      </c>
      <c r="L1792" s="10">
        <f t="shared" si="336"/>
        <v>307.78649999999999</v>
      </c>
      <c r="M1792" s="8">
        <v>43196</v>
      </c>
      <c r="N1792" s="16">
        <v>0.56527777777777777</v>
      </c>
      <c r="O1792" s="6">
        <v>306.89999999999998</v>
      </c>
      <c r="P1792" s="1">
        <v>7.8479999999999999</v>
      </c>
      <c r="Q1792" s="1">
        <v>2.31</v>
      </c>
      <c r="R1792" s="1">
        <v>0.64</v>
      </c>
      <c r="S1792" s="10">
        <v>1.8</v>
      </c>
      <c r="T1792" s="10">
        <v>62.4</v>
      </c>
      <c r="U1792" s="10">
        <v>6.9</v>
      </c>
      <c r="V1792" s="12">
        <v>5</v>
      </c>
      <c r="W1792" s="10">
        <v>1.5</v>
      </c>
      <c r="X1792" s="12">
        <v>3</v>
      </c>
      <c r="Y1792" s="10">
        <v>54.48</v>
      </c>
      <c r="Z1792" s="12">
        <v>5</v>
      </c>
      <c r="AA1792" s="10">
        <v>147</v>
      </c>
      <c r="AB1792" s="6">
        <v>6</v>
      </c>
      <c r="AD1792" s="2">
        <f t="shared" si="329"/>
        <v>0.69729384954931484</v>
      </c>
      <c r="AE1792" s="58">
        <f t="shared" si="330"/>
        <v>-0.30818971772666759</v>
      </c>
      <c r="AF1792" s="58">
        <f t="shared" si="331"/>
        <v>0.85493608598971726</v>
      </c>
      <c r="AG1792" s="57">
        <f t="shared" si="332"/>
        <v>-0.6806635139991537</v>
      </c>
      <c r="AH1792" s="59">
        <f t="shared" si="333"/>
        <v>1.9749023586362469</v>
      </c>
      <c r="AI1792" s="60">
        <f t="shared" si="334"/>
        <v>0.76868131669374817</v>
      </c>
    </row>
    <row r="1793" spans="2:35">
      <c r="B1793" s="11"/>
      <c r="E1793" s="27">
        <f t="shared" si="325"/>
        <v>5248811.5023217443</v>
      </c>
      <c r="F1793" s="27">
        <f t="shared" si="326"/>
        <v>7560910.8937696796</v>
      </c>
      <c r="G1793" s="37">
        <f t="shared" si="327"/>
        <v>6770921.1256611282</v>
      </c>
      <c r="H1793" s="37">
        <f t="shared" si="328"/>
        <v>6787701.1358563052</v>
      </c>
      <c r="I1793" s="30"/>
      <c r="J1793" s="31"/>
      <c r="K1793" s="10">
        <f t="shared" si="335"/>
        <v>306.99</v>
      </c>
      <c r="L1793" s="10">
        <f t="shared" si="336"/>
        <v>307.14</v>
      </c>
      <c r="M1793" s="8">
        <v>43197</v>
      </c>
      <c r="N1793" s="16">
        <v>0.24444444444444446</v>
      </c>
      <c r="O1793" s="6">
        <v>306.14999999999998</v>
      </c>
      <c r="P1793" s="1">
        <v>7.8479999999999999</v>
      </c>
      <c r="Q1793" s="1">
        <v>2.1800000000000002</v>
      </c>
      <c r="R1793" s="1">
        <v>0.54</v>
      </c>
      <c r="S1793" s="10">
        <v>0.1</v>
      </c>
      <c r="T1793" s="10">
        <v>61.89</v>
      </c>
      <c r="U1793" s="10">
        <v>21.6</v>
      </c>
      <c r="V1793" s="12">
        <v>5</v>
      </c>
      <c r="W1793" s="10">
        <v>18</v>
      </c>
      <c r="X1793" s="12">
        <v>5</v>
      </c>
      <c r="Y1793" s="10">
        <v>39.630000000000003</v>
      </c>
      <c r="Z1793" s="12">
        <v>5</v>
      </c>
      <c r="AA1793" s="10">
        <v>150</v>
      </c>
      <c r="AB1793" s="6">
        <v>6</v>
      </c>
      <c r="AD1793" s="2">
        <f t="shared" si="329"/>
        <v>0.7957411369477192</v>
      </c>
      <c r="AE1793" s="58">
        <f t="shared" si="330"/>
        <v>-0.32997778489411411</v>
      </c>
      <c r="AF1793" s="58">
        <f t="shared" si="331"/>
        <v>0.85115292882254301</v>
      </c>
      <c r="AG1793" s="57">
        <f t="shared" si="332"/>
        <v>-0.69992402104815366</v>
      </c>
      <c r="AH1793" s="59">
        <f t="shared" si="333"/>
        <v>1.855513384833144</v>
      </c>
      <c r="AI1793" s="60">
        <f t="shared" si="334"/>
        <v>0.65145761040595851</v>
      </c>
    </row>
    <row r="1794" spans="2:35">
      <c r="B1794" s="11"/>
      <c r="E1794" s="27">
        <f t="shared" si="325"/>
        <v>4874756.6593725542</v>
      </c>
      <c r="F1794" s="27">
        <f t="shared" si="326"/>
        <v>6911128.133450672</v>
      </c>
      <c r="G1794" s="37">
        <f t="shared" si="327"/>
        <v>6179056.003659863</v>
      </c>
      <c r="H1794" s="37">
        <f t="shared" si="328"/>
        <v>6183983.4311187286</v>
      </c>
      <c r="I1794" s="30"/>
      <c r="J1794" s="31"/>
      <c r="K1794" s="10">
        <f t="shared" si="335"/>
        <v>306.012</v>
      </c>
      <c r="L1794" s="10">
        <f t="shared" si="336"/>
        <v>306.1635</v>
      </c>
      <c r="M1794" s="8">
        <v>43196</v>
      </c>
      <c r="N1794" s="16">
        <v>0.53611111111111109</v>
      </c>
      <c r="O1794" s="6">
        <v>305.25</v>
      </c>
      <c r="P1794" s="1">
        <v>7.8479999999999999</v>
      </c>
      <c r="Q1794" s="1">
        <v>2.2999999999999998</v>
      </c>
      <c r="R1794" s="1">
        <v>0.64</v>
      </c>
      <c r="S1794" s="10">
        <v>4.4000000000000004</v>
      </c>
      <c r="T1794" s="10">
        <v>61.62</v>
      </c>
      <c r="U1794" s="10">
        <v>0</v>
      </c>
      <c r="V1794" s="12">
        <v>5</v>
      </c>
      <c r="W1794" s="10">
        <v>1.5</v>
      </c>
      <c r="X1794" s="12">
        <v>3</v>
      </c>
      <c r="Y1794" s="10">
        <v>61.05</v>
      </c>
      <c r="Z1794" s="12">
        <v>5</v>
      </c>
      <c r="AA1794" s="10">
        <v>151.5</v>
      </c>
      <c r="AB1794" s="6">
        <v>6</v>
      </c>
      <c r="AD1794" s="2">
        <f t="shared" si="329"/>
        <v>0.69303851522495918</v>
      </c>
      <c r="AE1794" s="58">
        <f t="shared" si="330"/>
        <v>-0.30803503427015688</v>
      </c>
      <c r="AF1794" s="58">
        <f t="shared" si="331"/>
        <v>0.85528273032108515</v>
      </c>
      <c r="AG1794" s="57">
        <f t="shared" si="332"/>
        <v>-0.67890297060059013</v>
      </c>
      <c r="AH1794" s="59">
        <f t="shared" si="333"/>
        <v>1.9671502797384957</v>
      </c>
      <c r="AI1794" s="60">
        <f t="shared" si="334"/>
        <v>0.7683697717371929</v>
      </c>
    </row>
    <row r="1795" spans="2:35">
      <c r="B1795" s="11"/>
      <c r="E1795" s="27">
        <f t="shared" si="325"/>
        <v>5527570.6305031041</v>
      </c>
      <c r="F1795" s="27">
        <f t="shared" si="326"/>
        <v>7543423.1260804785</v>
      </c>
      <c r="G1795" s="37">
        <f t="shared" si="327"/>
        <v>6977869.9150377475</v>
      </c>
      <c r="H1795" s="37">
        <f t="shared" si="328"/>
        <v>6829992.3385851644</v>
      </c>
      <c r="I1795" s="30"/>
      <c r="J1795" s="31"/>
      <c r="K1795" s="10">
        <f t="shared" si="335"/>
        <v>305.38499999999999</v>
      </c>
      <c r="L1795" s="10">
        <f t="shared" si="336"/>
        <v>305.53199999999998</v>
      </c>
      <c r="M1795" s="8">
        <v>43198</v>
      </c>
      <c r="N1795" s="16">
        <v>0.16458333333333333</v>
      </c>
      <c r="O1795" s="6">
        <v>304.5</v>
      </c>
      <c r="P1795" s="1">
        <v>7.8479999999999999</v>
      </c>
      <c r="Q1795" s="1">
        <v>2.11</v>
      </c>
      <c r="R1795" s="1">
        <v>0.55000000000000004</v>
      </c>
      <c r="S1795" s="10">
        <v>-4.0999999999999996</v>
      </c>
      <c r="T1795" s="10">
        <v>61.86</v>
      </c>
      <c r="U1795" s="10">
        <v>0</v>
      </c>
      <c r="V1795" s="12">
        <v>5</v>
      </c>
      <c r="W1795" s="10">
        <v>30</v>
      </c>
      <c r="X1795" s="12">
        <v>5</v>
      </c>
      <c r="Y1795" s="10">
        <v>60.9</v>
      </c>
      <c r="Z1795" s="12">
        <v>5</v>
      </c>
      <c r="AA1795" s="10">
        <v>147</v>
      </c>
      <c r="AB1795" s="6">
        <v>6</v>
      </c>
      <c r="AD1795" s="2">
        <f t="shared" si="329"/>
        <v>0.77943995664897536</v>
      </c>
      <c r="AE1795" s="58">
        <f t="shared" si="330"/>
        <v>-0.34174118603987602</v>
      </c>
      <c r="AF1795" s="58">
        <f t="shared" si="331"/>
        <v>0.86478351243043927</v>
      </c>
      <c r="AG1795" s="57">
        <f t="shared" si="332"/>
        <v>-0.63092599037099018</v>
      </c>
      <c r="AH1795" s="59">
        <f t="shared" si="333"/>
        <v>1.8246932112282268</v>
      </c>
      <c r="AI1795" s="60">
        <f t="shared" si="334"/>
        <v>0.65306331503732873</v>
      </c>
    </row>
    <row r="1796" spans="2:35">
      <c r="B1796" s="11"/>
      <c r="E1796" s="27">
        <f t="shared" si="325"/>
        <v>5288171.0537738483</v>
      </c>
      <c r="F1796" s="27">
        <f t="shared" si="326"/>
        <v>7470929.6091476046</v>
      </c>
      <c r="G1796" s="37">
        <f t="shared" si="327"/>
        <v>6745615.4429222345</v>
      </c>
      <c r="H1796" s="37">
        <f t="shared" si="328"/>
        <v>6712651.7159380373</v>
      </c>
      <c r="I1796" s="30"/>
      <c r="J1796" s="31"/>
      <c r="K1796" s="10">
        <f t="shared" si="335"/>
        <v>302.82749999999999</v>
      </c>
      <c r="L1796" s="10">
        <f t="shared" si="336"/>
        <v>302.83199999999999</v>
      </c>
      <c r="M1796" s="8">
        <v>43198</v>
      </c>
      <c r="N1796" s="16">
        <v>0.28263888888888888</v>
      </c>
      <c r="O1796" s="6">
        <v>302.7</v>
      </c>
      <c r="P1796" s="1">
        <v>7.8479999999999999</v>
      </c>
      <c r="Q1796" s="1">
        <v>2.1800000000000002</v>
      </c>
      <c r="R1796" s="1">
        <v>0.56999999999999995</v>
      </c>
      <c r="S1796" s="10">
        <v>-6.4</v>
      </c>
      <c r="T1796" s="10">
        <v>61.38</v>
      </c>
      <c r="U1796" s="10">
        <v>22.05</v>
      </c>
      <c r="V1796" s="12">
        <v>5</v>
      </c>
      <c r="W1796" s="10">
        <v>21</v>
      </c>
      <c r="X1796" s="12">
        <v>5</v>
      </c>
      <c r="Y1796" s="10">
        <v>38.49</v>
      </c>
      <c r="Z1796" s="12">
        <v>5</v>
      </c>
      <c r="AA1796" s="10">
        <v>4.5</v>
      </c>
      <c r="AB1796" s="6">
        <v>6</v>
      </c>
      <c r="AD1796" s="2">
        <f t="shared" si="329"/>
        <v>0.75219627294666158</v>
      </c>
      <c r="AE1796" s="58">
        <f t="shared" si="330"/>
        <v>-0.32605177239894045</v>
      </c>
      <c r="AF1796" s="58">
        <f t="shared" si="331"/>
        <v>0.85598456998621941</v>
      </c>
      <c r="AG1796" s="57">
        <f t="shared" si="332"/>
        <v>-0.67534063862844462</v>
      </c>
      <c r="AH1796" s="59">
        <f t="shared" si="333"/>
        <v>1.8660463625699584</v>
      </c>
      <c r="AI1796" s="60">
        <f t="shared" si="334"/>
        <v>0.68376823201407944</v>
      </c>
    </row>
    <row r="1797" spans="2:35">
      <c r="B1797" s="11"/>
      <c r="E1797" s="27">
        <f t="shared" si="325"/>
        <v>4974772.7054849239</v>
      </c>
      <c r="F1797" s="27">
        <f t="shared" si="326"/>
        <v>6636843.0697980793</v>
      </c>
      <c r="G1797" s="37">
        <f t="shared" si="327"/>
        <v>6139353.7876758687</v>
      </c>
      <c r="H1797" s="37">
        <f t="shared" si="328"/>
        <v>5986847.1929559577</v>
      </c>
      <c r="I1797" s="30"/>
      <c r="J1797" s="31"/>
      <c r="K1797" s="10">
        <f t="shared" si="335"/>
        <v>302.54700000000003</v>
      </c>
      <c r="L1797" s="10">
        <f t="shared" si="336"/>
        <v>302.69550000000004</v>
      </c>
      <c r="M1797" s="8">
        <v>43196</v>
      </c>
      <c r="N1797" s="16">
        <v>0.53263888888888888</v>
      </c>
      <c r="O1797" s="6">
        <v>301.8</v>
      </c>
      <c r="P1797" s="1">
        <v>7.8479999999999999</v>
      </c>
      <c r="Q1797" s="1">
        <v>2.2599999999999998</v>
      </c>
      <c r="R1797" s="1">
        <v>0.69</v>
      </c>
      <c r="S1797" s="10">
        <v>4.4000000000000004</v>
      </c>
      <c r="T1797" s="10">
        <v>60.84</v>
      </c>
      <c r="U1797" s="10">
        <v>0</v>
      </c>
      <c r="V1797" s="12">
        <v>5</v>
      </c>
      <c r="W1797" s="10">
        <v>1.5</v>
      </c>
      <c r="X1797" s="12">
        <v>3</v>
      </c>
      <c r="Y1797" s="10">
        <v>60.36</v>
      </c>
      <c r="Z1797" s="12">
        <v>5</v>
      </c>
      <c r="AA1797" s="10">
        <v>148.5</v>
      </c>
      <c r="AB1797" s="6">
        <v>6</v>
      </c>
      <c r="AD1797" s="2">
        <f t="shared" si="329"/>
        <v>0.64680395318375061</v>
      </c>
      <c r="AE1797" s="58">
        <f t="shared" si="330"/>
        <v>-0.31037452120678799</v>
      </c>
      <c r="AF1797" s="58">
        <f t="shared" si="331"/>
        <v>0.87025809987909075</v>
      </c>
      <c r="AG1797" s="57">
        <f t="shared" si="332"/>
        <v>-0.60351925853013177</v>
      </c>
      <c r="AH1797" s="59">
        <f t="shared" si="333"/>
        <v>1.966783305726745</v>
      </c>
      <c r="AI1797" s="60">
        <f t="shared" si="334"/>
        <v>0.81414360630417248</v>
      </c>
    </row>
    <row r="1798" spans="2:35">
      <c r="B1798" s="11"/>
      <c r="E1798" s="27">
        <f t="shared" si="325"/>
        <v>4509644.6120281564</v>
      </c>
      <c r="F1798" s="27">
        <f t="shared" si="326"/>
        <v>6519793.9151360663</v>
      </c>
      <c r="G1798" s="37">
        <f t="shared" si="327"/>
        <v>5709485.2780768741</v>
      </c>
      <c r="H1798" s="37">
        <f t="shared" si="328"/>
        <v>5791507.6707183132</v>
      </c>
      <c r="I1798" s="30"/>
      <c r="J1798" s="31"/>
      <c r="K1798" s="10">
        <f t="shared" si="335"/>
        <v>302.40449999999998</v>
      </c>
      <c r="L1798" s="10">
        <f t="shared" si="336"/>
        <v>302.55449999999996</v>
      </c>
      <c r="M1798" s="8">
        <v>43196</v>
      </c>
      <c r="N1798" s="16">
        <v>0.53194444444444444</v>
      </c>
      <c r="O1798" s="6">
        <v>301.64999999999998</v>
      </c>
      <c r="P1798" s="1">
        <v>7.8479999999999999</v>
      </c>
      <c r="Q1798" s="1">
        <v>2.42</v>
      </c>
      <c r="R1798" s="1">
        <v>0.71</v>
      </c>
      <c r="S1798" s="10">
        <v>4.2</v>
      </c>
      <c r="T1798" s="10">
        <v>61.14</v>
      </c>
      <c r="U1798" s="10">
        <v>0</v>
      </c>
      <c r="V1798" s="12">
        <v>5</v>
      </c>
      <c r="W1798" s="10">
        <v>1.5</v>
      </c>
      <c r="X1798" s="12">
        <v>3</v>
      </c>
      <c r="Y1798" s="10">
        <v>60.33</v>
      </c>
      <c r="Z1798" s="12">
        <v>5</v>
      </c>
      <c r="AA1798" s="10">
        <v>150</v>
      </c>
      <c r="AB1798" s="6">
        <v>6</v>
      </c>
      <c r="AD1798" s="2">
        <f t="shared" si="329"/>
        <v>0.63199270579913236</v>
      </c>
      <c r="AE1798" s="58">
        <f t="shared" si="330"/>
        <v>-0.28546817885634723</v>
      </c>
      <c r="AF1798" s="58">
        <f t="shared" si="331"/>
        <v>0.85098570936286944</v>
      </c>
      <c r="AG1798" s="57">
        <f t="shared" si="332"/>
        <v>-0.70077732978819984</v>
      </c>
      <c r="AH1798" s="59">
        <f t="shared" si="333"/>
        <v>2.0593854166581438</v>
      </c>
      <c r="AI1798" s="60">
        <f t="shared" si="334"/>
        <v>0.85671442947047882</v>
      </c>
    </row>
    <row r="1799" spans="2:35">
      <c r="B1799" s="11"/>
      <c r="E1799" s="27">
        <f t="shared" si="325"/>
        <v>4844616.2062259773</v>
      </c>
      <c r="F1799" s="27">
        <f t="shared" si="326"/>
        <v>7282162.644569098</v>
      </c>
      <c r="G1799" s="37">
        <f t="shared" si="327"/>
        <v>6288878.2142994301</v>
      </c>
      <c r="H1799" s="37">
        <f t="shared" si="328"/>
        <v>6467110.8682240471</v>
      </c>
      <c r="I1799" s="30"/>
      <c r="J1799" s="31"/>
      <c r="K1799" s="10">
        <f t="shared" si="335"/>
        <v>302.08950000000004</v>
      </c>
      <c r="L1799" s="10">
        <f t="shared" si="336"/>
        <v>302.23650000000004</v>
      </c>
      <c r="M1799" s="8">
        <v>43196</v>
      </c>
      <c r="N1799" s="16">
        <v>0.53055555555555556</v>
      </c>
      <c r="O1799" s="6">
        <v>301.35000000000002</v>
      </c>
      <c r="P1799" s="1">
        <v>7.8479999999999999</v>
      </c>
      <c r="Q1799" s="1">
        <v>2.2999999999999998</v>
      </c>
      <c r="R1799" s="1">
        <v>0.59</v>
      </c>
      <c r="S1799" s="10">
        <v>4.2</v>
      </c>
      <c r="T1799" s="10">
        <v>60.66</v>
      </c>
      <c r="U1799" s="10">
        <v>0</v>
      </c>
      <c r="V1799" s="12">
        <v>5</v>
      </c>
      <c r="W1799" s="10">
        <v>1.5</v>
      </c>
      <c r="X1799" s="12">
        <v>3</v>
      </c>
      <c r="Y1799" s="10">
        <v>60.27</v>
      </c>
      <c r="Z1799" s="12">
        <v>5</v>
      </c>
      <c r="AA1799" s="10">
        <v>147</v>
      </c>
      <c r="AB1799" s="6">
        <v>6</v>
      </c>
      <c r="AD1799" s="2">
        <f t="shared" si="329"/>
        <v>0.7317093494311766</v>
      </c>
      <c r="AE1799" s="58">
        <f t="shared" si="330"/>
        <v>-0.30321141652776118</v>
      </c>
      <c r="AF1799" s="58">
        <f t="shared" si="331"/>
        <v>0.84155984673608364</v>
      </c>
      <c r="AG1799" s="57">
        <f t="shared" si="332"/>
        <v>-0.74914994146799574</v>
      </c>
      <c r="AH1799" s="59">
        <f t="shared" si="333"/>
        <v>1.9355876474929921</v>
      </c>
      <c r="AI1799" s="60">
        <f t="shared" si="334"/>
        <v>0.71989143378671927</v>
      </c>
    </row>
    <row r="1800" spans="2:35">
      <c r="B1800" s="11"/>
      <c r="E1800" s="27">
        <f t="shared" si="325"/>
        <v>4911318.1261201594</v>
      </c>
      <c r="F1800" s="27">
        <f t="shared" si="326"/>
        <v>6887783.1254219087</v>
      </c>
      <c r="G1800" s="37">
        <f t="shared" si="327"/>
        <v>6191123.1716569755</v>
      </c>
      <c r="H1800" s="37">
        <f t="shared" si="328"/>
        <v>6168897.0023539402</v>
      </c>
      <c r="I1800" s="30"/>
      <c r="J1800" s="31"/>
      <c r="K1800" s="10">
        <f t="shared" si="335"/>
        <v>298.77</v>
      </c>
      <c r="L1800" s="10">
        <f t="shared" si="336"/>
        <v>298.94850000000002</v>
      </c>
      <c r="M1800" s="8">
        <v>43197</v>
      </c>
      <c r="N1800" s="16">
        <v>0.17430555555555557</v>
      </c>
      <c r="O1800" s="6">
        <v>301.35000000000002</v>
      </c>
      <c r="P1800" s="1">
        <v>7.8479999999999999</v>
      </c>
      <c r="Q1800" s="1">
        <v>2.2799999999999998</v>
      </c>
      <c r="R1800" s="1">
        <v>0.65</v>
      </c>
      <c r="S1800" s="10">
        <v>4.5999999999999996</v>
      </c>
      <c r="T1800" s="10">
        <v>60.66</v>
      </c>
      <c r="U1800" s="10">
        <v>0</v>
      </c>
      <c r="V1800" s="12">
        <v>5</v>
      </c>
      <c r="W1800" s="10">
        <v>25.5</v>
      </c>
      <c r="X1800" s="12">
        <v>5</v>
      </c>
      <c r="Y1800" s="10">
        <v>59.55</v>
      </c>
      <c r="Z1800" s="12">
        <v>5</v>
      </c>
      <c r="AA1800" s="10">
        <v>178.5</v>
      </c>
      <c r="AB1800" s="6">
        <v>6</v>
      </c>
      <c r="AD1800" s="2">
        <f t="shared" si="329"/>
        <v>0.67745957163340043</v>
      </c>
      <c r="AE1800" s="58">
        <f t="shared" si="330"/>
        <v>-0.3065120996341445</v>
      </c>
      <c r="AF1800" s="58">
        <f t="shared" si="331"/>
        <v>0.85791591369438536</v>
      </c>
      <c r="AG1800" s="57">
        <f t="shared" si="332"/>
        <v>-0.66555276263288454</v>
      </c>
      <c r="AH1800" s="59">
        <f t="shared" si="333"/>
        <v>1.9560482832231985</v>
      </c>
      <c r="AI1800" s="60">
        <f t="shared" si="334"/>
        <v>0.77798035906584018</v>
      </c>
    </row>
    <row r="1801" spans="2:35">
      <c r="B1801" s="11"/>
      <c r="E1801" s="27">
        <f t="shared" si="325"/>
        <v>4406368.0445804941</v>
      </c>
      <c r="F1801" s="27">
        <f t="shared" si="326"/>
        <v>6946924.3312991364</v>
      </c>
      <c r="G1801" s="37">
        <f t="shared" si="327"/>
        <v>5762380.7528829081</v>
      </c>
      <c r="H1801" s="37">
        <f t="shared" si="328"/>
        <v>6105241.1398004517</v>
      </c>
      <c r="I1801" s="30"/>
      <c r="J1801" s="31"/>
      <c r="K1801" s="10">
        <f t="shared" si="335"/>
        <v>301.94400000000002</v>
      </c>
      <c r="L1801" s="10">
        <f t="shared" si="336"/>
        <v>302.09100000000001</v>
      </c>
      <c r="M1801" s="8">
        <v>43196</v>
      </c>
      <c r="N1801" s="16">
        <v>0.53125</v>
      </c>
      <c r="O1801" s="6">
        <v>301.2</v>
      </c>
      <c r="P1801" s="1">
        <v>7.8479999999999999</v>
      </c>
      <c r="Q1801" s="1">
        <v>2.46</v>
      </c>
      <c r="R1801" s="1">
        <v>0.64</v>
      </c>
      <c r="S1801" s="10">
        <v>4.3</v>
      </c>
      <c r="T1801" s="10">
        <v>61.11</v>
      </c>
      <c r="U1801" s="10">
        <v>0</v>
      </c>
      <c r="V1801" s="12">
        <v>5</v>
      </c>
      <c r="W1801" s="10">
        <v>3</v>
      </c>
      <c r="X1801" s="12">
        <v>3</v>
      </c>
      <c r="Y1801" s="10">
        <v>60.24</v>
      </c>
      <c r="Z1801" s="12">
        <v>5</v>
      </c>
      <c r="AA1801" s="10">
        <v>147</v>
      </c>
      <c r="AB1801" s="6">
        <v>6</v>
      </c>
      <c r="AD1801" s="2">
        <f t="shared" si="329"/>
        <v>0.68579720521688792</v>
      </c>
      <c r="AE1801" s="58">
        <f t="shared" si="330"/>
        <v>-0.27942869230469769</v>
      </c>
      <c r="AF1801" s="58">
        <f t="shared" si="331"/>
        <v>0.83185350834247829</v>
      </c>
      <c r="AG1801" s="57">
        <f t="shared" si="332"/>
        <v>-0.79953147411259962</v>
      </c>
      <c r="AH1801" s="59">
        <f t="shared" si="333"/>
        <v>2.0463596305224967</v>
      </c>
      <c r="AI1801" s="60">
        <f t="shared" si="334"/>
        <v>0.79001096909122337</v>
      </c>
    </row>
    <row r="1802" spans="2:35">
      <c r="B1802" s="11"/>
      <c r="E1802" s="27">
        <f t="shared" ref="E1802:E1865" si="337">IF(ISNUMBER((2*Q1802*1000-O1802*P1802*$C$3-2*Q1802*1000*SQRT(1-O1802*P1802*$C$3/(Q1802*1000)-(O1802*P1802*$C$3/(2*Q1802*1000))^2*TAN(S1802*PI()/180)^2))/((O1802*10^-6)^2*$C$2)),(2*Q1802*1000-O1802*P1802*$C$3-2*Q1802*1000*SQRT(1-O1802*P1802*$C$3/(Q1802*1000)-(O1802*P1802*$C$3/(2*Q1802*1000))^2*TAN(S1802*PI()/180)^2))/((O1802*10^-6)^2*$C$2),#N/A)</f>
        <v>4782127.7299828734</v>
      </c>
      <c r="F1802" s="27">
        <f t="shared" ref="F1802:F1865" si="338">IF(ISNUMBER((2*R1802*1000+O1802*P1802*$C$3-2*R1802*1000*SQRT(1+O1802*P1802*$C$3/(R1802*1000)-(O1802*P1802*$C$3)^2*TAN(S1802*PI()/180)^2/(4*(R1802*1000)^2)))/((O1802*10^-6)^2*$C$2)),(2*R1802*1000+O1802*P1802*$C$3-2*R1802*1000*SQRT(1+O1802*P1802*$C$3/(R1802*1000)-(O1802*P1802*$C$3)^2*TAN(S1802*PI()/180)^2/(4*(R1802*1000)^2)))/((O1802*10^-6)^2*$C$2),#N/A)</f>
        <v>6887323.9357074769</v>
      </c>
      <c r="G1802" s="37">
        <f t="shared" ref="G1802:G1865" si="339">IF(ISNUMBER((2*AH1802*1000-O1802*P1802*$C$3-2*AH1802*1000*SQRT(1-O1802*P1802*$C$3/(AH1802*1000)-(O1802*P1802*$C$3/(2*AH1802*1000))^2*TAN(S1802*PI()/180)^2))/((O1802*10^-6)^2*$C$2)),(2*AH1802*1000-O1802*P1802*$C$3-2*AH1802*1000*SQRT(1-O1802*P1802*$C$3/(AH1802*1000)-(O1802*P1802*$C$3/(2*AH1802*1000))^2*TAN(S1802*PI()/180)^2))/((O1802*10^-6)^2*$C$2),#N/A)</f>
        <v>6081018.9916789681</v>
      </c>
      <c r="H1802" s="37">
        <f t="shared" ref="H1802:H1865" si="340">IF(ISNUMBER((2*AI1802*1000+O1802*P1802*$C$3-2*AI1802*1000*SQRT(1+O1802*P1802*$C$3/(AI1802*1000)-(O1802*P1802*$C$3)^2*TAN(S1802*PI()/180)^2/(4*(AI1802*1000)^2)))/((O1802*10^-6)^2*$C$2)),(2*AI1802*1000+O1802*P1802*$C$3-2*AI1802*1000*SQRT(1+O1802*P1802*$C$3/(AI1802*1000)-(O1802*P1802*$C$3)^2*TAN(S1802*PI()/180)^2/(4*(AI1802*1000)^2)))/((O1802*10^-6)^2*$C$2),#N/A)</f>
        <v>6139612.8048243877</v>
      </c>
      <c r="I1802" s="30"/>
      <c r="J1802" s="31"/>
      <c r="K1802" s="10">
        <f t="shared" si="335"/>
        <v>301.50900000000001</v>
      </c>
      <c r="L1802" s="10">
        <f t="shared" si="336"/>
        <v>301.65899999999999</v>
      </c>
      <c r="M1802" s="8">
        <v>43196</v>
      </c>
      <c r="N1802" s="16">
        <v>0.53749999999999998</v>
      </c>
      <c r="O1802" s="6">
        <v>300.75</v>
      </c>
      <c r="P1802" s="1">
        <v>7.8479999999999999</v>
      </c>
      <c r="Q1802" s="1">
        <v>2.3199999999999998</v>
      </c>
      <c r="R1802" s="1">
        <v>0.65</v>
      </c>
      <c r="S1802" s="10">
        <v>4.3</v>
      </c>
      <c r="T1802" s="10">
        <v>60.66</v>
      </c>
      <c r="U1802" s="10">
        <v>0</v>
      </c>
      <c r="V1802" s="12">
        <v>5</v>
      </c>
      <c r="W1802" s="10">
        <v>3</v>
      </c>
      <c r="X1802" s="12">
        <v>3</v>
      </c>
      <c r="Y1802" s="10">
        <v>60.15</v>
      </c>
      <c r="Z1802" s="12">
        <v>5</v>
      </c>
      <c r="AA1802" s="10">
        <v>150</v>
      </c>
      <c r="AB1802" s="6">
        <v>6</v>
      </c>
      <c r="AD1802" s="2">
        <f t="shared" ref="AD1802:AD1865" si="341">SQRT(1+O1802*P1802*$C$3/(R1802*1000)-1/4*(O1802*P1802*$C$3/(R1802*1000))^2*TAN(S1802*PI()/180)^2)-1</f>
        <v>0.67658744509200042</v>
      </c>
      <c r="AE1802" s="58">
        <f t="shared" ref="AE1802:AE1865" si="342">SQRT(1-O1802*P1802*$C$3/(Q1802*1000)-1/4*(O1802*P1802*$C$3/(Q1802*1000))^2*TAN(S1802*PI()/180)^2)-1</f>
        <v>-0.2993203694088864</v>
      </c>
      <c r="AF1802" s="58">
        <f t="shared" ref="AF1802:AF1865" si="343">(O1802*P1802*$C$3-SQRT((O1802*P1802*$C$3)^2+4*Q1802*1000*R1802*1000*10^(-$AI$2/10)*AD1802*AE1802))/(2*R1802*1000*10^(-$AI$2/10)*AD1802)</f>
        <v>0.85164124717351208</v>
      </c>
      <c r="AG1802" s="57">
        <f t="shared" ref="AG1802:AG1865" si="344">IF(ISNUMBER(AF1802),IF(AF1802&lt;=1,10*LOG10(AF1802),0),"")</f>
        <v>-0.69743312726849216</v>
      </c>
      <c r="AH1802" s="59">
        <f t="shared" ref="AH1802:AH1865" si="345">IF(ISNUMBER(AG1802),Q1802*10^(AG1802/10),#N/A)</f>
        <v>1.9758076934425479</v>
      </c>
      <c r="AI1802" s="60">
        <f t="shared" ref="AI1802:AI1865" si="346">IF(ISNUMBER(AG1802),R1802*10^((-AG1802+$AI$2)/10),#N/A)</f>
        <v>0.78371231172680944</v>
      </c>
    </row>
    <row r="1803" spans="2:35">
      <c r="B1803" s="11"/>
      <c r="E1803" s="27">
        <f t="shared" si="337"/>
        <v>5136286.9069713047</v>
      </c>
      <c r="F1803" s="27">
        <f t="shared" si="338"/>
        <v>8015016.3461853042</v>
      </c>
      <c r="G1803" s="37">
        <f t="shared" si="339"/>
        <v>6837118.5712874746</v>
      </c>
      <c r="H1803" s="37">
        <f t="shared" si="340"/>
        <v>7115919.7648925092</v>
      </c>
      <c r="I1803" s="30"/>
      <c r="J1803" s="31"/>
      <c r="K1803" s="10">
        <f t="shared" ref="K1803:K1866" si="347">U1803*V1803+W1803*X1803/1000+Y1803*Z1803+AA1803/1000*(AB1803-1)</f>
        <v>302.94749999999999</v>
      </c>
      <c r="L1803" s="10">
        <f t="shared" ref="L1803:L1866" si="348">U1803*V1803+W1803*X1803/1000+Y1803*Z1803+AA1803/1000*AB1803</f>
        <v>303.09449999999998</v>
      </c>
      <c r="M1803" s="8">
        <v>43198</v>
      </c>
      <c r="N1803" s="16">
        <v>0.21944444444444444</v>
      </c>
      <c r="O1803" s="6">
        <v>300.60000000000002</v>
      </c>
      <c r="P1803" s="1">
        <v>7.8479999999999999</v>
      </c>
      <c r="Q1803" s="1">
        <v>2.21</v>
      </c>
      <c r="R1803" s="1">
        <v>0.5</v>
      </c>
      <c r="S1803" s="10">
        <v>-4.8</v>
      </c>
      <c r="T1803" s="10">
        <v>61.11</v>
      </c>
      <c r="U1803" s="10">
        <v>22.26</v>
      </c>
      <c r="V1803" s="12">
        <v>5</v>
      </c>
      <c r="W1803" s="10">
        <v>22.5</v>
      </c>
      <c r="X1803" s="12">
        <v>5</v>
      </c>
      <c r="Y1803" s="10">
        <v>38.159999999999997</v>
      </c>
      <c r="Z1803" s="12">
        <v>5</v>
      </c>
      <c r="AA1803" s="10">
        <v>147</v>
      </c>
      <c r="AB1803" s="6">
        <v>6</v>
      </c>
      <c r="AD1803" s="2">
        <f t="shared" si="341"/>
        <v>0.83010871461923141</v>
      </c>
      <c r="AE1803" s="58">
        <f t="shared" si="342"/>
        <v>-0.31753183804163021</v>
      </c>
      <c r="AF1803" s="58">
        <f t="shared" si="343"/>
        <v>0.83231298090998229</v>
      </c>
      <c r="AG1803" s="57">
        <f t="shared" si="344"/>
        <v>-0.79713331975710577</v>
      </c>
      <c r="AH1803" s="59">
        <f t="shared" si="345"/>
        <v>1.8394116878110609</v>
      </c>
      <c r="AI1803" s="60">
        <f t="shared" si="346"/>
        <v>0.61685535082333542</v>
      </c>
    </row>
    <row r="1804" spans="2:35">
      <c r="B1804" s="11"/>
      <c r="E1804" s="27">
        <f t="shared" si="337"/>
        <v>4842656.248921914</v>
      </c>
      <c r="F1804" s="27">
        <f t="shared" si="338"/>
        <v>6897491.1935458975</v>
      </c>
      <c r="G1804" s="37">
        <f t="shared" si="339"/>
        <v>6135172.4235312976</v>
      </c>
      <c r="H1804" s="37">
        <f t="shared" si="340"/>
        <v>6160094.845731739</v>
      </c>
      <c r="I1804" s="30"/>
      <c r="J1804" s="31"/>
      <c r="K1804" s="10">
        <f t="shared" si="347"/>
        <v>301.04700000000003</v>
      </c>
      <c r="L1804" s="10">
        <f t="shared" si="348"/>
        <v>301.19550000000004</v>
      </c>
      <c r="M1804" s="8">
        <v>43196</v>
      </c>
      <c r="N1804" s="16">
        <v>0.53333333333333333</v>
      </c>
      <c r="O1804" s="6">
        <v>300.3</v>
      </c>
      <c r="P1804" s="1">
        <v>7.8479999999999999</v>
      </c>
      <c r="Q1804" s="1">
        <v>2.2999999999999998</v>
      </c>
      <c r="R1804" s="1">
        <v>0.65</v>
      </c>
      <c r="S1804" s="10">
        <v>4.5999999999999996</v>
      </c>
      <c r="T1804" s="10">
        <v>60.63</v>
      </c>
      <c r="U1804" s="10">
        <v>0</v>
      </c>
      <c r="V1804" s="12">
        <v>5</v>
      </c>
      <c r="W1804" s="10">
        <v>1.5</v>
      </c>
      <c r="X1804" s="12">
        <v>3</v>
      </c>
      <c r="Y1804" s="10">
        <v>60.06</v>
      </c>
      <c r="Z1804" s="12">
        <v>5</v>
      </c>
      <c r="AA1804" s="10">
        <v>148.5</v>
      </c>
      <c r="AB1804" s="6">
        <v>6</v>
      </c>
      <c r="AD1804" s="2">
        <f t="shared" si="341"/>
        <v>0.67558022945119589</v>
      </c>
      <c r="AE1804" s="58">
        <f t="shared" si="342"/>
        <v>-0.30197616143413053</v>
      </c>
      <c r="AF1804" s="58">
        <f t="shared" si="343"/>
        <v>0.85423296091120049</v>
      </c>
      <c r="AG1804" s="57">
        <f t="shared" si="344"/>
        <v>-0.68423675164311371</v>
      </c>
      <c r="AH1804" s="59">
        <f t="shared" si="345"/>
        <v>1.9647358100957608</v>
      </c>
      <c r="AI1804" s="60">
        <f t="shared" si="346"/>
        <v>0.78133455523924511</v>
      </c>
    </row>
    <row r="1805" spans="2:35">
      <c r="B1805" s="11"/>
      <c r="E1805" s="27">
        <f t="shared" si="337"/>
        <v>4664473.4747972181</v>
      </c>
      <c r="F1805" s="27">
        <f t="shared" si="338"/>
        <v>7020557.2115108417</v>
      </c>
      <c r="G1805" s="37">
        <f t="shared" si="339"/>
        <v>6025960.8628693465</v>
      </c>
      <c r="H1805" s="37">
        <f t="shared" si="340"/>
        <v>6218584.9968764689</v>
      </c>
      <c r="I1805" s="30"/>
      <c r="J1805" s="31"/>
      <c r="K1805" s="10">
        <f t="shared" si="347"/>
        <v>301.05450000000002</v>
      </c>
      <c r="L1805" s="10">
        <f t="shared" si="348"/>
        <v>301.2045</v>
      </c>
      <c r="M1805" s="8">
        <v>43196</v>
      </c>
      <c r="N1805" s="16">
        <v>0.53472222222222221</v>
      </c>
      <c r="O1805" s="6">
        <v>300.3</v>
      </c>
      <c r="P1805" s="1">
        <v>7.8479999999999999</v>
      </c>
      <c r="Q1805" s="1">
        <v>2.36</v>
      </c>
      <c r="R1805" s="1">
        <v>0.63</v>
      </c>
      <c r="S1805" s="10">
        <v>4.3</v>
      </c>
      <c r="T1805" s="10">
        <v>61.08</v>
      </c>
      <c r="U1805" s="10">
        <v>0</v>
      </c>
      <c r="V1805" s="12">
        <v>5</v>
      </c>
      <c r="W1805" s="10">
        <v>1.5</v>
      </c>
      <c r="X1805" s="12">
        <v>3</v>
      </c>
      <c r="Y1805" s="10">
        <v>60.06</v>
      </c>
      <c r="Z1805" s="12">
        <v>5</v>
      </c>
      <c r="AA1805" s="10">
        <v>150</v>
      </c>
      <c r="AB1805" s="6">
        <v>6</v>
      </c>
      <c r="AD1805" s="2">
        <f t="shared" si="341"/>
        <v>0.6927773514512896</v>
      </c>
      <c r="AE1805" s="58">
        <f t="shared" si="342"/>
        <v>-0.29265620184727026</v>
      </c>
      <c r="AF1805" s="58">
        <f t="shared" si="343"/>
        <v>0.84160275137535789</v>
      </c>
      <c r="AG1805" s="57">
        <f t="shared" si="344"/>
        <v>-0.74892853388551017</v>
      </c>
      <c r="AH1805" s="59">
        <f t="shared" si="345"/>
        <v>1.9861824932458445</v>
      </c>
      <c r="AI1805" s="60">
        <f t="shared" si="346"/>
        <v>0.76865844472788869</v>
      </c>
    </row>
    <row r="1806" spans="2:35">
      <c r="B1806" s="11"/>
      <c r="E1806" s="27">
        <f t="shared" si="337"/>
        <v>4780042.9298624182</v>
      </c>
      <c r="F1806" s="27">
        <f t="shared" si="338"/>
        <v>7031002.8732333053</v>
      </c>
      <c r="G1806" s="37">
        <f t="shared" si="339"/>
        <v>6131483.0119249867</v>
      </c>
      <c r="H1806" s="37">
        <f t="shared" si="340"/>
        <v>6251191.7187150801</v>
      </c>
      <c r="I1806" s="30"/>
      <c r="J1806" s="31"/>
      <c r="K1806" s="10">
        <f t="shared" si="347"/>
        <v>300.60450000000003</v>
      </c>
      <c r="L1806" s="10">
        <f t="shared" si="348"/>
        <v>300.75450000000001</v>
      </c>
      <c r="M1806" s="8">
        <v>43196</v>
      </c>
      <c r="N1806" s="16">
        <v>0.53541666666666665</v>
      </c>
      <c r="O1806" s="6">
        <v>299.85000000000002</v>
      </c>
      <c r="P1806" s="1">
        <v>7.8479999999999999</v>
      </c>
      <c r="Q1806" s="1">
        <v>2.3199999999999998</v>
      </c>
      <c r="R1806" s="1">
        <v>0.63</v>
      </c>
      <c r="S1806" s="10">
        <v>4.5999999999999996</v>
      </c>
      <c r="T1806" s="10">
        <v>61.05</v>
      </c>
      <c r="U1806" s="10">
        <v>0</v>
      </c>
      <c r="V1806" s="12">
        <v>5</v>
      </c>
      <c r="W1806" s="10">
        <v>1.5</v>
      </c>
      <c r="X1806" s="12">
        <v>3</v>
      </c>
      <c r="Y1806" s="10">
        <v>59.97</v>
      </c>
      <c r="Z1806" s="12">
        <v>5</v>
      </c>
      <c r="AA1806" s="10">
        <v>150</v>
      </c>
      <c r="AB1806" s="6">
        <v>6</v>
      </c>
      <c r="AD1806" s="2">
        <f t="shared" si="341"/>
        <v>0.69174233745975289</v>
      </c>
      <c r="AE1806" s="58">
        <f t="shared" si="342"/>
        <v>-0.29827095749103172</v>
      </c>
      <c r="AF1806" s="58">
        <f t="shared" si="343"/>
        <v>0.84672438079643786</v>
      </c>
      <c r="AG1806" s="57">
        <f t="shared" si="344"/>
        <v>-0.72257934862911788</v>
      </c>
      <c r="AH1806" s="59">
        <f t="shared" si="345"/>
        <v>1.9644005634477357</v>
      </c>
      <c r="AI1806" s="60">
        <f t="shared" si="346"/>
        <v>0.76400901712834668</v>
      </c>
    </row>
    <row r="1807" spans="2:35">
      <c r="B1807" s="11"/>
      <c r="E1807" s="27">
        <f t="shared" si="337"/>
        <v>4960653.3757532658</v>
      </c>
      <c r="F1807" s="27">
        <f t="shared" si="338"/>
        <v>6776641.2610858725</v>
      </c>
      <c r="G1807" s="37">
        <f t="shared" si="339"/>
        <v>6182662.5759448707</v>
      </c>
      <c r="H1807" s="37">
        <f t="shared" si="340"/>
        <v>6090765.5411647437</v>
      </c>
      <c r="I1807" s="30"/>
      <c r="J1807" s="31"/>
      <c r="K1807" s="10">
        <f t="shared" si="347"/>
        <v>300.45150000000001</v>
      </c>
      <c r="L1807" s="10">
        <f t="shared" si="348"/>
        <v>300.60000000000002</v>
      </c>
      <c r="M1807" s="8">
        <v>43196</v>
      </c>
      <c r="N1807" s="16">
        <v>0.53402777777777777</v>
      </c>
      <c r="O1807" s="6">
        <v>299.7</v>
      </c>
      <c r="P1807" s="1">
        <v>7.8479999999999999</v>
      </c>
      <c r="Q1807" s="1">
        <v>2.2599999999999998</v>
      </c>
      <c r="R1807" s="1">
        <v>0.67</v>
      </c>
      <c r="S1807" s="10">
        <v>4.5</v>
      </c>
      <c r="T1807" s="10">
        <v>60.78</v>
      </c>
      <c r="U1807" s="10">
        <v>0</v>
      </c>
      <c r="V1807" s="12">
        <v>5</v>
      </c>
      <c r="W1807" s="10">
        <v>3</v>
      </c>
      <c r="X1807" s="12">
        <v>3</v>
      </c>
      <c r="Y1807" s="10">
        <v>59.94</v>
      </c>
      <c r="Z1807" s="12">
        <v>5</v>
      </c>
      <c r="AA1807" s="10">
        <v>148.5</v>
      </c>
      <c r="AB1807" s="6">
        <v>6</v>
      </c>
      <c r="AD1807" s="2">
        <f t="shared" si="341"/>
        <v>0.65845926138449595</v>
      </c>
      <c r="AE1807" s="58">
        <f t="shared" si="342"/>
        <v>-0.30774525564441901</v>
      </c>
      <c r="AF1807" s="58">
        <f t="shared" si="343"/>
        <v>0.8643330970616826</v>
      </c>
      <c r="AG1807" s="57">
        <f t="shared" si="344"/>
        <v>-0.63318856667805945</v>
      </c>
      <c r="AH1807" s="59">
        <f t="shared" si="345"/>
        <v>1.9533927993594025</v>
      </c>
      <c r="AI1807" s="60">
        <f t="shared" si="346"/>
        <v>0.795964428015558</v>
      </c>
    </row>
    <row r="1808" spans="2:35">
      <c r="B1808" s="11"/>
      <c r="E1808" s="27">
        <f t="shared" si="337"/>
        <v>4837087.6316664191</v>
      </c>
      <c r="F1808" s="27">
        <f t="shared" si="338"/>
        <v>7165002.3064857516</v>
      </c>
      <c r="G1808" s="37">
        <f t="shared" si="339"/>
        <v>6232537.9298104765</v>
      </c>
      <c r="H1808" s="37">
        <f t="shared" si="340"/>
        <v>6369822.3207781613</v>
      </c>
      <c r="I1808" s="30"/>
      <c r="J1808" s="31"/>
      <c r="K1808" s="10">
        <f t="shared" si="347"/>
        <v>299.40750000000003</v>
      </c>
      <c r="L1808" s="10">
        <f t="shared" si="348"/>
        <v>299.59200000000004</v>
      </c>
      <c r="M1808" s="8">
        <v>43197</v>
      </c>
      <c r="N1808" s="16">
        <v>0.17500000000000002</v>
      </c>
      <c r="O1808" s="6">
        <v>299.7</v>
      </c>
      <c r="P1808" s="1">
        <v>7.8479999999999999</v>
      </c>
      <c r="Q1808" s="1">
        <v>2.2999999999999998</v>
      </c>
      <c r="R1808" s="1">
        <v>0.61</v>
      </c>
      <c r="S1808" s="10">
        <v>4.5</v>
      </c>
      <c r="T1808" s="10">
        <v>60.72</v>
      </c>
      <c r="U1808" s="10">
        <v>0</v>
      </c>
      <c r="V1808" s="12">
        <v>5</v>
      </c>
      <c r="W1808" s="10">
        <v>27</v>
      </c>
      <c r="X1808" s="12">
        <v>5</v>
      </c>
      <c r="Y1808" s="10">
        <v>59.67</v>
      </c>
      <c r="Z1808" s="12">
        <v>5</v>
      </c>
      <c r="AA1808" s="10">
        <v>184.5</v>
      </c>
      <c r="AB1808" s="6">
        <v>6</v>
      </c>
      <c r="AD1808" s="2">
        <f t="shared" si="341"/>
        <v>0.70942995422208943</v>
      </c>
      <c r="AE1808" s="58">
        <f t="shared" si="342"/>
        <v>-0.3012290085640944</v>
      </c>
      <c r="AF1808" s="58">
        <f t="shared" si="343"/>
        <v>0.84501864372474733</v>
      </c>
      <c r="AG1808" s="57">
        <f t="shared" si="344"/>
        <v>-0.73133709065149943</v>
      </c>
      <c r="AH1808" s="59">
        <f t="shared" si="345"/>
        <v>1.9435428805669188</v>
      </c>
      <c r="AI1808" s="60">
        <f t="shared" si="346"/>
        <v>0.74124801620538361</v>
      </c>
    </row>
    <row r="1809" spans="2:35">
      <c r="B1809" s="11"/>
      <c r="E1809" s="27">
        <f t="shared" si="337"/>
        <v>5102749.4174817288</v>
      </c>
      <c r="F1809" s="27">
        <f t="shared" si="338"/>
        <v>7382963.3865462858</v>
      </c>
      <c r="G1809" s="37">
        <f t="shared" si="339"/>
        <v>6542481.7834578529</v>
      </c>
      <c r="H1809" s="37">
        <f t="shared" si="340"/>
        <v>6595593.2257999675</v>
      </c>
      <c r="I1809" s="30"/>
      <c r="J1809" s="31"/>
      <c r="K1809" s="10">
        <f t="shared" si="347"/>
        <v>300.14249999999998</v>
      </c>
      <c r="L1809" s="10">
        <f t="shared" si="348"/>
        <v>300.29700000000003</v>
      </c>
      <c r="M1809" s="8">
        <v>43197</v>
      </c>
      <c r="N1809" s="16">
        <v>0.99375000000000002</v>
      </c>
      <c r="O1809" s="6">
        <v>299.25</v>
      </c>
      <c r="P1809" s="1">
        <v>7.8479999999999999</v>
      </c>
      <c r="Q1809" s="1">
        <v>2.23</v>
      </c>
      <c r="R1809" s="1">
        <v>0.59</v>
      </c>
      <c r="S1809" s="10">
        <v>-7.1</v>
      </c>
      <c r="T1809" s="10">
        <v>60.78</v>
      </c>
      <c r="U1809" s="10">
        <v>22.41</v>
      </c>
      <c r="V1809" s="12">
        <v>5</v>
      </c>
      <c r="W1809" s="10">
        <v>24</v>
      </c>
      <c r="X1809" s="12">
        <v>5</v>
      </c>
      <c r="Y1809" s="10">
        <v>37.44</v>
      </c>
      <c r="Z1809" s="12">
        <v>5</v>
      </c>
      <c r="AA1809" s="10">
        <v>154.5</v>
      </c>
      <c r="AB1809" s="6">
        <v>6</v>
      </c>
      <c r="AD1809" s="2">
        <f t="shared" si="341"/>
        <v>0.72479053990010578</v>
      </c>
      <c r="AE1809" s="58">
        <f t="shared" si="342"/>
        <v>-0.31272137755716534</v>
      </c>
      <c r="AF1809" s="58">
        <f t="shared" si="343"/>
        <v>0.85029280905117921</v>
      </c>
      <c r="AG1809" s="57">
        <f t="shared" si="344"/>
        <v>-0.70431493747862717</v>
      </c>
      <c r="AH1809" s="59">
        <f t="shared" si="345"/>
        <v>1.8961529641841297</v>
      </c>
      <c r="AI1809" s="60">
        <f t="shared" si="346"/>
        <v>0.71249776340012061</v>
      </c>
    </row>
    <row r="1810" spans="2:35">
      <c r="B1810" s="11"/>
      <c r="E1810" s="27">
        <f t="shared" si="337"/>
        <v>4890265.7435126463</v>
      </c>
      <c r="F1810" s="27">
        <f t="shared" si="338"/>
        <v>6225046.5226096781</v>
      </c>
      <c r="G1810" s="37">
        <f t="shared" si="339"/>
        <v>5895779.6847999822</v>
      </c>
      <c r="H1810" s="37">
        <f t="shared" si="340"/>
        <v>5644068.1281566778</v>
      </c>
      <c r="I1810" s="30"/>
      <c r="J1810" s="31"/>
      <c r="K1810" s="10">
        <f t="shared" si="347"/>
        <v>299.55450000000002</v>
      </c>
      <c r="L1810" s="10">
        <f t="shared" si="348"/>
        <v>299.7045</v>
      </c>
      <c r="M1810" s="8">
        <v>43196</v>
      </c>
      <c r="N1810" s="16">
        <v>0.53680555555555554</v>
      </c>
      <c r="O1810" s="6">
        <v>298.8</v>
      </c>
      <c r="P1810" s="1">
        <v>7.8479999999999999</v>
      </c>
      <c r="Q1810" s="1">
        <v>2.2799999999999998</v>
      </c>
      <c r="R1810" s="1">
        <v>0.77</v>
      </c>
      <c r="S1810" s="10">
        <v>4.4000000000000004</v>
      </c>
      <c r="T1810" s="10">
        <v>60.36</v>
      </c>
      <c r="U1810" s="10">
        <v>0</v>
      </c>
      <c r="V1810" s="12">
        <v>5</v>
      </c>
      <c r="W1810" s="10">
        <v>1.5</v>
      </c>
      <c r="X1810" s="12">
        <v>3</v>
      </c>
      <c r="Y1810" s="10">
        <v>59.76</v>
      </c>
      <c r="Z1810" s="12">
        <v>5</v>
      </c>
      <c r="AA1810" s="10">
        <v>150</v>
      </c>
      <c r="AB1810" s="6">
        <v>6</v>
      </c>
      <c r="AD1810" s="2">
        <f t="shared" si="341"/>
        <v>0.58722520178915927</v>
      </c>
      <c r="AE1810" s="58">
        <f t="shared" si="342"/>
        <v>-0.30332357661170595</v>
      </c>
      <c r="AF1810" s="58">
        <f t="shared" si="343"/>
        <v>0.88199319471586779</v>
      </c>
      <c r="AG1810" s="57">
        <f t="shared" si="344"/>
        <v>-0.54534765785128547</v>
      </c>
      <c r="AH1810" s="59">
        <f t="shared" si="345"/>
        <v>2.0109444839521786</v>
      </c>
      <c r="AI1810" s="60">
        <f t="shared" si="346"/>
        <v>0.89644880155695139</v>
      </c>
    </row>
    <row r="1811" spans="2:35">
      <c r="B1811" s="11"/>
      <c r="E1811" s="27">
        <f t="shared" si="337"/>
        <v>5361688.3523069182</v>
      </c>
      <c r="F1811" s="27">
        <f t="shared" si="338"/>
        <v>7308306.9063644558</v>
      </c>
      <c r="G1811" s="37">
        <f t="shared" si="339"/>
        <v>6726724.0656840773</v>
      </c>
      <c r="H1811" s="37">
        <f t="shared" si="340"/>
        <v>6598746.4484972227</v>
      </c>
      <c r="I1811" s="30"/>
      <c r="J1811" s="31"/>
      <c r="K1811" s="10">
        <f t="shared" si="347"/>
        <v>299.65499999999997</v>
      </c>
      <c r="L1811" s="10">
        <f t="shared" si="348"/>
        <v>299.80349999999999</v>
      </c>
      <c r="M1811" s="8">
        <v>43198</v>
      </c>
      <c r="N1811" s="16">
        <v>0.16805555555555554</v>
      </c>
      <c r="O1811" s="6">
        <v>298.8</v>
      </c>
      <c r="P1811" s="1">
        <v>7.8479999999999999</v>
      </c>
      <c r="Q1811" s="1">
        <v>2.14</v>
      </c>
      <c r="R1811" s="1">
        <v>0.59</v>
      </c>
      <c r="S1811" s="10">
        <v>-4.2</v>
      </c>
      <c r="T1811" s="10">
        <v>60.21</v>
      </c>
      <c r="U1811" s="10">
        <v>22.5</v>
      </c>
      <c r="V1811" s="12">
        <v>5</v>
      </c>
      <c r="W1811" s="10">
        <v>22.5</v>
      </c>
      <c r="X1811" s="12">
        <v>5</v>
      </c>
      <c r="Y1811" s="10">
        <v>37.26</v>
      </c>
      <c r="Z1811" s="12">
        <v>5</v>
      </c>
      <c r="AA1811" s="10">
        <v>148.5</v>
      </c>
      <c r="AB1811" s="6">
        <v>6</v>
      </c>
      <c r="AD1811" s="2">
        <f t="shared" si="341"/>
        <v>0.7268320344057253</v>
      </c>
      <c r="AE1811" s="58">
        <f t="shared" si="342"/>
        <v>-0.32791205408093538</v>
      </c>
      <c r="AF1811" s="58">
        <f t="shared" si="343"/>
        <v>0.8650090521430599</v>
      </c>
      <c r="AG1811" s="57">
        <f t="shared" si="344"/>
        <v>-0.6297934770835325</v>
      </c>
      <c r="AH1811" s="59">
        <f t="shared" si="345"/>
        <v>1.8511193715861483</v>
      </c>
      <c r="AI1811" s="60">
        <f t="shared" si="346"/>
        <v>0.70037616737446029</v>
      </c>
    </row>
    <row r="1812" spans="2:35">
      <c r="B1812" s="11"/>
      <c r="E1812" s="27">
        <f t="shared" si="337"/>
        <v>4951926.0298965052</v>
      </c>
      <c r="F1812" s="27">
        <f t="shared" si="338"/>
        <v>7269196.5686535602</v>
      </c>
      <c r="G1812" s="37">
        <f t="shared" si="339"/>
        <v>6374332.344199311</v>
      </c>
      <c r="H1812" s="37">
        <f t="shared" si="340"/>
        <v>6479588.4851034386</v>
      </c>
      <c r="I1812" s="30"/>
      <c r="J1812" s="31"/>
      <c r="K1812" s="10">
        <f t="shared" si="347"/>
        <v>298.5</v>
      </c>
      <c r="L1812" s="10">
        <f t="shared" si="348"/>
        <v>298.5</v>
      </c>
      <c r="M1812" s="8">
        <v>43196</v>
      </c>
      <c r="N1812" s="16">
        <v>0.66875000000000007</v>
      </c>
      <c r="O1812" s="6">
        <v>298.5</v>
      </c>
      <c r="P1812" s="1">
        <v>7.8479999999999999</v>
      </c>
      <c r="Q1812" s="1">
        <v>2.25</v>
      </c>
      <c r="R1812" s="1">
        <v>0.59</v>
      </c>
      <c r="S1812" s="10">
        <v>-0.1</v>
      </c>
      <c r="T1812" s="10">
        <v>60.15</v>
      </c>
      <c r="U1812" s="10">
        <v>0</v>
      </c>
      <c r="V1812" s="12">
        <v>5</v>
      </c>
      <c r="W1812" s="10">
        <v>0</v>
      </c>
      <c r="X1812" s="12">
        <v>5</v>
      </c>
      <c r="Y1812" s="10">
        <v>59.7</v>
      </c>
      <c r="Z1812" s="12">
        <v>5</v>
      </c>
      <c r="AA1812" s="10">
        <v>0</v>
      </c>
      <c r="AB1812" s="6">
        <v>6</v>
      </c>
      <c r="AD1812" s="2">
        <f t="shared" si="341"/>
        <v>0.72779482711409527</v>
      </c>
      <c r="AE1812" s="58">
        <f t="shared" si="342"/>
        <v>-0.307601419978771</v>
      </c>
      <c r="AF1812" s="58">
        <f t="shared" si="343"/>
        <v>0.847010274146758</v>
      </c>
      <c r="AG1812" s="57">
        <f t="shared" si="344"/>
        <v>-0.72111321690330477</v>
      </c>
      <c r="AH1812" s="59">
        <f t="shared" si="345"/>
        <v>1.9057731168302054</v>
      </c>
      <c r="AI1812" s="60">
        <f t="shared" si="346"/>
        <v>0.71525900355159211</v>
      </c>
    </row>
    <row r="1813" spans="2:35">
      <c r="B1813" s="11"/>
      <c r="E1813" s="27">
        <f t="shared" si="337"/>
        <v>4953123.5752305361</v>
      </c>
      <c r="F1813" s="27">
        <f t="shared" si="338"/>
        <v>7742241.8031275179</v>
      </c>
      <c r="G1813" s="37">
        <f t="shared" si="339"/>
        <v>6555363.4109871043</v>
      </c>
      <c r="H1813" s="37">
        <f t="shared" si="340"/>
        <v>6856691.8712422466</v>
      </c>
      <c r="I1813" s="30"/>
      <c r="J1813" s="31"/>
      <c r="K1813" s="10">
        <f t="shared" si="347"/>
        <v>297.375</v>
      </c>
      <c r="L1813" s="10">
        <f t="shared" si="348"/>
        <v>297.52049999999997</v>
      </c>
      <c r="M1813" s="8">
        <v>43197</v>
      </c>
      <c r="N1813" s="16">
        <v>0.76111111111111107</v>
      </c>
      <c r="O1813" s="6">
        <v>297.89999999999998</v>
      </c>
      <c r="P1813" s="1">
        <v>7.8479999999999999</v>
      </c>
      <c r="Q1813" s="1">
        <v>2.25</v>
      </c>
      <c r="R1813" s="1">
        <v>0.53</v>
      </c>
      <c r="S1813" s="10">
        <v>-1.9</v>
      </c>
      <c r="T1813" s="10">
        <v>60.12</v>
      </c>
      <c r="U1813" s="10">
        <v>22.08</v>
      </c>
      <c r="V1813" s="12">
        <v>5</v>
      </c>
      <c r="W1813" s="10">
        <v>19.5</v>
      </c>
      <c r="X1813" s="12">
        <v>5</v>
      </c>
      <c r="Y1813" s="10">
        <v>37.229999999999997</v>
      </c>
      <c r="Z1813" s="12">
        <v>5</v>
      </c>
      <c r="AA1813" s="10">
        <v>145.5</v>
      </c>
      <c r="AB1813" s="6">
        <v>6</v>
      </c>
      <c r="AD1813" s="2">
        <f t="shared" si="341"/>
        <v>0.79004072779974943</v>
      </c>
      <c r="AE1813" s="58">
        <f t="shared" si="342"/>
        <v>-0.3068996175904436</v>
      </c>
      <c r="AF1813" s="58">
        <f t="shared" si="343"/>
        <v>0.83245791692929327</v>
      </c>
      <c r="AG1813" s="57">
        <f t="shared" si="344"/>
        <v>-0.79637712064698807</v>
      </c>
      <c r="AH1813" s="59">
        <f t="shared" si="345"/>
        <v>1.8730303130909098</v>
      </c>
      <c r="AI1813" s="60">
        <f t="shared" si="346"/>
        <v>0.65375282968245307</v>
      </c>
    </row>
    <row r="1814" spans="2:35">
      <c r="B1814" s="11"/>
      <c r="E1814" s="27">
        <f t="shared" si="337"/>
        <v>5009539.9860262955</v>
      </c>
      <c r="F1814" s="27">
        <f t="shared" si="338"/>
        <v>7207718.0431092279</v>
      </c>
      <c r="G1814" s="37">
        <f t="shared" si="339"/>
        <v>6397186.8194947289</v>
      </c>
      <c r="H1814" s="37">
        <f t="shared" si="340"/>
        <v>6442223.4990481697</v>
      </c>
      <c r="I1814" s="30"/>
      <c r="J1814" s="31"/>
      <c r="K1814" s="10">
        <f t="shared" si="347"/>
        <v>297.60750000000002</v>
      </c>
      <c r="L1814" s="10">
        <f t="shared" si="348"/>
        <v>297.60900000000004</v>
      </c>
      <c r="M1814" s="8">
        <v>43196</v>
      </c>
      <c r="N1814" s="16">
        <v>0.67013888888888884</v>
      </c>
      <c r="O1814" s="6">
        <v>297.60000000000002</v>
      </c>
      <c r="P1814" s="1">
        <v>7.8479999999999999</v>
      </c>
      <c r="Q1814" s="1">
        <v>2.23</v>
      </c>
      <c r="R1814" s="1">
        <v>0.6</v>
      </c>
      <c r="S1814" s="10">
        <v>0.1</v>
      </c>
      <c r="T1814" s="10">
        <v>60.18</v>
      </c>
      <c r="U1814" s="10">
        <v>0</v>
      </c>
      <c r="V1814" s="12">
        <v>5</v>
      </c>
      <c r="W1814" s="10">
        <v>0</v>
      </c>
      <c r="X1814" s="12">
        <v>5</v>
      </c>
      <c r="Y1814" s="10">
        <v>59.52</v>
      </c>
      <c r="Z1814" s="12">
        <v>5</v>
      </c>
      <c r="AA1814" s="10">
        <v>1.5</v>
      </c>
      <c r="AB1814" s="6">
        <v>6</v>
      </c>
      <c r="AD1814" s="2">
        <f t="shared" si="341"/>
        <v>0.7164792789869574</v>
      </c>
      <c r="AE1814" s="58">
        <f t="shared" si="342"/>
        <v>-0.30983295247184528</v>
      </c>
      <c r="AF1814" s="58">
        <f t="shared" si="343"/>
        <v>0.85173430749557866</v>
      </c>
      <c r="AG1814" s="57">
        <f t="shared" si="344"/>
        <v>-0.69695859205179178</v>
      </c>
      <c r="AH1814" s="59">
        <f t="shared" si="345"/>
        <v>1.8993675057151402</v>
      </c>
      <c r="AI1814" s="60">
        <f t="shared" si="346"/>
        <v>0.72334770782266522</v>
      </c>
    </row>
    <row r="1815" spans="2:35">
      <c r="B1815" s="11"/>
      <c r="E1815" s="27">
        <f t="shared" si="337"/>
        <v>5133792.3263691273</v>
      </c>
      <c r="F1815" s="27">
        <f t="shared" si="338"/>
        <v>7105813.0722809965</v>
      </c>
      <c r="G1815" s="37">
        <f t="shared" si="339"/>
        <v>6455582.7568056667</v>
      </c>
      <c r="H1815" s="37">
        <f t="shared" si="340"/>
        <v>6386725.6911850469</v>
      </c>
      <c r="I1815" s="30"/>
      <c r="J1815" s="31"/>
      <c r="K1815" s="10">
        <f t="shared" si="347"/>
        <v>298.49250000000001</v>
      </c>
      <c r="L1815" s="10">
        <f t="shared" si="348"/>
        <v>298.64249999999998</v>
      </c>
      <c r="M1815" s="8">
        <v>43198</v>
      </c>
      <c r="N1815" s="16">
        <v>0.16527777777777777</v>
      </c>
      <c r="O1815" s="6">
        <v>297.60000000000002</v>
      </c>
      <c r="P1815" s="1">
        <v>7.8479999999999999</v>
      </c>
      <c r="Q1815" s="1">
        <v>2.2000000000000002</v>
      </c>
      <c r="R1815" s="1">
        <v>0.62</v>
      </c>
      <c r="S1815" s="10">
        <v>-3.9</v>
      </c>
      <c r="T1815" s="10">
        <v>60.72</v>
      </c>
      <c r="U1815" s="10">
        <v>0</v>
      </c>
      <c r="V1815" s="12">
        <v>5</v>
      </c>
      <c r="W1815" s="10">
        <v>28.5</v>
      </c>
      <c r="X1815" s="12">
        <v>5</v>
      </c>
      <c r="Y1815" s="10">
        <v>59.52</v>
      </c>
      <c r="Z1815" s="12">
        <v>5</v>
      </c>
      <c r="AA1815" s="10">
        <v>150</v>
      </c>
      <c r="AB1815" s="6">
        <v>6</v>
      </c>
      <c r="AD1815" s="2">
        <f t="shared" si="341"/>
        <v>0.69687890143800657</v>
      </c>
      <c r="AE1815" s="58">
        <f t="shared" si="342"/>
        <v>-0.31526469106814814</v>
      </c>
      <c r="AF1815" s="58">
        <f t="shared" si="343"/>
        <v>0.86111362615455966</v>
      </c>
      <c r="AG1815" s="57">
        <f t="shared" si="344"/>
        <v>-0.64939538492876869</v>
      </c>
      <c r="AH1815" s="59">
        <f t="shared" si="345"/>
        <v>1.8944499775400312</v>
      </c>
      <c r="AI1815" s="60">
        <f t="shared" si="346"/>
        <v>0.73931791147843806</v>
      </c>
    </row>
    <row r="1816" spans="2:35">
      <c r="B1816" s="11"/>
      <c r="E1816" s="27">
        <f t="shared" si="337"/>
        <v>4974974.9604654368</v>
      </c>
      <c r="F1816" s="27">
        <f t="shared" si="338"/>
        <v>7141437.1034417795</v>
      </c>
      <c r="G1816" s="37">
        <f t="shared" si="339"/>
        <v>6340474.9842912499</v>
      </c>
      <c r="H1816" s="37">
        <f t="shared" si="340"/>
        <v>6381684.5368200326</v>
      </c>
      <c r="I1816" s="30"/>
      <c r="J1816" s="31"/>
      <c r="K1816" s="10">
        <f t="shared" si="347"/>
        <v>297.3</v>
      </c>
      <c r="L1816" s="10">
        <f t="shared" si="348"/>
        <v>297.3</v>
      </c>
      <c r="M1816" s="8">
        <v>43196</v>
      </c>
      <c r="N1816" s="16">
        <v>0.6694444444444444</v>
      </c>
      <c r="O1816" s="6">
        <v>297.3</v>
      </c>
      <c r="P1816" s="1">
        <v>7.8479999999999999</v>
      </c>
      <c r="Q1816" s="1">
        <v>2.2400000000000002</v>
      </c>
      <c r="R1816" s="1">
        <v>0.61</v>
      </c>
      <c r="S1816" s="10">
        <v>-0.1</v>
      </c>
      <c r="T1816" s="10">
        <v>60</v>
      </c>
      <c r="U1816" s="10">
        <v>0</v>
      </c>
      <c r="V1816" s="12">
        <v>5</v>
      </c>
      <c r="W1816" s="10">
        <v>0</v>
      </c>
      <c r="X1816" s="12">
        <v>5</v>
      </c>
      <c r="Y1816" s="10">
        <v>59.46</v>
      </c>
      <c r="Z1816" s="12">
        <v>5</v>
      </c>
      <c r="AA1816" s="10">
        <v>0</v>
      </c>
      <c r="AB1816" s="6">
        <v>6</v>
      </c>
      <c r="AD1816" s="2">
        <f t="shared" si="341"/>
        <v>0.7065944906766739</v>
      </c>
      <c r="AE1816" s="58">
        <f t="shared" si="342"/>
        <v>-0.30776167356733575</v>
      </c>
      <c r="AF1816" s="58">
        <f t="shared" si="343"/>
        <v>0.85231759886911418</v>
      </c>
      <c r="AG1816" s="57">
        <f t="shared" si="344"/>
        <v>-0.69398544042635502</v>
      </c>
      <c r="AH1816" s="59">
        <f t="shared" si="345"/>
        <v>1.909191421466816</v>
      </c>
      <c r="AI1816" s="60">
        <f t="shared" si="346"/>
        <v>0.73490022281438394</v>
      </c>
    </row>
    <row r="1817" spans="2:35">
      <c r="B1817" s="11"/>
      <c r="E1817" s="27">
        <f t="shared" si="337"/>
        <v>4788427.3443902731</v>
      </c>
      <c r="F1817" s="27">
        <f t="shared" si="338"/>
        <v>6187108.3982572863</v>
      </c>
      <c r="G1817" s="37">
        <f t="shared" si="339"/>
        <v>5801509.1955807861</v>
      </c>
      <c r="H1817" s="37">
        <f t="shared" si="340"/>
        <v>5589784.5340883173</v>
      </c>
      <c r="I1817" s="30"/>
      <c r="J1817" s="31"/>
      <c r="K1817" s="10">
        <f t="shared" si="347"/>
        <v>301.60499999999996</v>
      </c>
      <c r="L1817" s="10">
        <f t="shared" si="348"/>
        <v>301.78199999999998</v>
      </c>
      <c r="M1817" s="8">
        <v>43197</v>
      </c>
      <c r="N1817" s="16">
        <v>0.17361111111111113</v>
      </c>
      <c r="O1817" s="6">
        <v>297.14999999999998</v>
      </c>
      <c r="P1817" s="1">
        <v>7.8479999999999999</v>
      </c>
      <c r="Q1817" s="1">
        <v>2.31</v>
      </c>
      <c r="R1817" s="1">
        <v>0.78</v>
      </c>
      <c r="S1817" s="10">
        <v>4.4000000000000004</v>
      </c>
      <c r="T1817" s="10">
        <v>60.54</v>
      </c>
      <c r="U1817" s="10">
        <v>0</v>
      </c>
      <c r="V1817" s="12">
        <v>5</v>
      </c>
      <c r="W1817" s="10">
        <v>24</v>
      </c>
      <c r="X1817" s="12">
        <v>5</v>
      </c>
      <c r="Y1817" s="10">
        <v>60.12</v>
      </c>
      <c r="Z1817" s="12">
        <v>5</v>
      </c>
      <c r="AA1817" s="10">
        <v>177</v>
      </c>
      <c r="AB1817" s="6">
        <v>6</v>
      </c>
      <c r="AD1817" s="2">
        <f t="shared" si="341"/>
        <v>0.5784756399565234</v>
      </c>
      <c r="AE1817" s="58">
        <f t="shared" si="342"/>
        <v>-0.29654156105941731</v>
      </c>
      <c r="AF1817" s="58">
        <f t="shared" si="343"/>
        <v>0.87797507110018191</v>
      </c>
      <c r="AG1817" s="57">
        <f t="shared" si="344"/>
        <v>-0.56517815115914571</v>
      </c>
      <c r="AH1817" s="59">
        <f t="shared" si="345"/>
        <v>2.0281224142414205</v>
      </c>
      <c r="AI1817" s="60">
        <f t="shared" si="346"/>
        <v>0.91224694534603346</v>
      </c>
    </row>
    <row r="1818" spans="2:35">
      <c r="B1818" s="11"/>
      <c r="E1818" s="27">
        <f t="shared" si="337"/>
        <v>4799772.3482233994</v>
      </c>
      <c r="F1818" s="27">
        <f t="shared" si="338"/>
        <v>5792225.8689446952</v>
      </c>
      <c r="G1818" s="37">
        <f t="shared" si="339"/>
        <v>5641056.193381926</v>
      </c>
      <c r="H1818" s="37">
        <f t="shared" si="340"/>
        <v>5286832.6566512883</v>
      </c>
      <c r="I1818" s="30"/>
      <c r="J1818" s="31"/>
      <c r="K1818" s="10">
        <f t="shared" si="347"/>
        <v>323.66250000000002</v>
      </c>
      <c r="L1818" s="10">
        <f t="shared" si="348"/>
        <v>323.8125</v>
      </c>
      <c r="M1818" s="8">
        <v>43198</v>
      </c>
      <c r="N1818" s="16">
        <v>0.22569444444444445</v>
      </c>
      <c r="O1818" s="6">
        <v>296.39999999999998</v>
      </c>
      <c r="P1818" s="1">
        <v>7.8479999999999999</v>
      </c>
      <c r="Q1818" s="1">
        <v>2.31</v>
      </c>
      <c r="R1818" s="1">
        <v>0.87</v>
      </c>
      <c r="S1818" s="10">
        <v>-5.5</v>
      </c>
      <c r="T1818" s="10">
        <v>65.55</v>
      </c>
      <c r="U1818" s="10">
        <v>22.35</v>
      </c>
      <c r="V1818" s="12">
        <v>5</v>
      </c>
      <c r="W1818" s="10">
        <v>22.5</v>
      </c>
      <c r="X1818" s="12">
        <v>5</v>
      </c>
      <c r="Y1818" s="10">
        <v>42.21</v>
      </c>
      <c r="Z1818" s="12">
        <v>5</v>
      </c>
      <c r="AA1818" s="10">
        <v>150</v>
      </c>
      <c r="AB1818" s="6">
        <v>6</v>
      </c>
      <c r="AD1818" s="2">
        <f t="shared" si="341"/>
        <v>0.52732564913499247</v>
      </c>
      <c r="AE1818" s="58">
        <f t="shared" si="342"/>
        <v>-0.29578601848846975</v>
      </c>
      <c r="AF1818" s="58">
        <f t="shared" si="343"/>
        <v>0.89555201340804824</v>
      </c>
      <c r="AG1818" s="57">
        <f t="shared" si="344"/>
        <v>-0.47909185381557923</v>
      </c>
      <c r="AH1818" s="59">
        <f t="shared" si="345"/>
        <v>2.0687251509725915</v>
      </c>
      <c r="AI1818" s="60">
        <f t="shared" si="346"/>
        <v>0.99753567875034488</v>
      </c>
    </row>
    <row r="1819" spans="2:35">
      <c r="B1819" s="11"/>
      <c r="E1819" s="27">
        <f t="shared" si="337"/>
        <v>4854801.9767252691</v>
      </c>
      <c r="F1819" s="27">
        <f t="shared" si="338"/>
        <v>7321533.5614684653</v>
      </c>
      <c r="G1819" s="37">
        <f t="shared" si="339"/>
        <v>6294284.125747215</v>
      </c>
      <c r="H1819" s="37">
        <f t="shared" si="340"/>
        <v>6493496.0237738723</v>
      </c>
      <c r="I1819" s="30"/>
      <c r="J1819" s="31"/>
      <c r="K1819" s="10">
        <f t="shared" si="347"/>
        <v>308.77499999999998</v>
      </c>
      <c r="L1819" s="10">
        <f t="shared" si="348"/>
        <v>308.94899999999996</v>
      </c>
      <c r="M1819" s="8">
        <v>43197</v>
      </c>
      <c r="N1819" s="16">
        <v>0.61111111111111105</v>
      </c>
      <c r="O1819" s="6">
        <v>293.55</v>
      </c>
      <c r="P1819" s="1">
        <v>7.8479999999999999</v>
      </c>
      <c r="Q1819" s="1">
        <v>2.27</v>
      </c>
      <c r="R1819" s="1">
        <v>0.59</v>
      </c>
      <c r="S1819" s="10">
        <v>-0.7</v>
      </c>
      <c r="T1819" s="10">
        <v>62.37</v>
      </c>
      <c r="U1819" s="10">
        <v>22.41</v>
      </c>
      <c r="V1819" s="12">
        <v>5</v>
      </c>
      <c r="W1819" s="10">
        <v>21</v>
      </c>
      <c r="X1819" s="12">
        <v>5</v>
      </c>
      <c r="Y1819" s="10">
        <v>39.15</v>
      </c>
      <c r="Z1819" s="12">
        <v>5</v>
      </c>
      <c r="AA1819" s="10">
        <v>174</v>
      </c>
      <c r="AB1819" s="6">
        <v>6</v>
      </c>
      <c r="AD1819" s="2">
        <f t="shared" si="341"/>
        <v>0.71820080933981112</v>
      </c>
      <c r="AE1819" s="58">
        <f t="shared" si="342"/>
        <v>-0.29818109623779443</v>
      </c>
      <c r="AF1819" s="58">
        <f t="shared" si="343"/>
        <v>0.84100376337781313</v>
      </c>
      <c r="AG1819" s="57">
        <f t="shared" si="344"/>
        <v>-0.75202060788817127</v>
      </c>
      <c r="AH1819" s="59">
        <f t="shared" si="345"/>
        <v>1.9090785428676356</v>
      </c>
      <c r="AI1819" s="60">
        <f t="shared" si="346"/>
        <v>0.72036743599208697</v>
      </c>
    </row>
    <row r="1820" spans="2:35">
      <c r="B1820" s="11"/>
      <c r="E1820" s="27">
        <f t="shared" si="337"/>
        <v>4975859.9989606328</v>
      </c>
      <c r="F1820" s="27">
        <f t="shared" si="338"/>
        <v>7260014.7481615832</v>
      </c>
      <c r="G1820" s="37">
        <f t="shared" si="339"/>
        <v>6376128.1483754301</v>
      </c>
      <c r="H1820" s="37">
        <f t="shared" si="340"/>
        <v>6469927.3923926214</v>
      </c>
      <c r="I1820" s="30"/>
      <c r="J1820" s="31"/>
      <c r="K1820" s="10">
        <f t="shared" si="347"/>
        <v>307.58249999999998</v>
      </c>
      <c r="L1820" s="10">
        <f t="shared" si="348"/>
        <v>307.73249999999996</v>
      </c>
      <c r="M1820" s="8">
        <v>43197</v>
      </c>
      <c r="N1820" s="15">
        <v>0.71250000000000002</v>
      </c>
      <c r="O1820" s="6">
        <v>292.8</v>
      </c>
      <c r="P1820" s="1">
        <v>7.8479999999999999</v>
      </c>
      <c r="Q1820" s="1">
        <v>2.23</v>
      </c>
      <c r="R1820" s="1">
        <v>0.6</v>
      </c>
      <c r="S1820" s="10">
        <v>-1.2</v>
      </c>
      <c r="T1820" s="10">
        <v>61.83</v>
      </c>
      <c r="U1820" s="10">
        <v>22.23</v>
      </c>
      <c r="V1820" s="12">
        <v>5</v>
      </c>
      <c r="W1820" s="10">
        <v>16.5</v>
      </c>
      <c r="X1820" s="12">
        <v>5</v>
      </c>
      <c r="Y1820" s="10">
        <v>39.119999999999997</v>
      </c>
      <c r="Z1820" s="12">
        <v>5</v>
      </c>
      <c r="AA1820" s="10">
        <v>150</v>
      </c>
      <c r="AB1820" s="6">
        <v>6</v>
      </c>
      <c r="AD1820" s="2">
        <f t="shared" si="341"/>
        <v>0.70719353417104869</v>
      </c>
      <c r="AE1820" s="58">
        <f t="shared" si="342"/>
        <v>-0.30376159149417359</v>
      </c>
      <c r="AF1820" s="58">
        <f t="shared" si="343"/>
        <v>0.84852442452204968</v>
      </c>
      <c r="AG1820" s="57">
        <f t="shared" si="344"/>
        <v>-0.71335652129473448</v>
      </c>
      <c r="AH1820" s="59">
        <f t="shared" si="345"/>
        <v>1.8922094666841707</v>
      </c>
      <c r="AI1820" s="60">
        <f t="shared" si="346"/>
        <v>0.72608405980521307</v>
      </c>
    </row>
    <row r="1821" spans="2:35">
      <c r="B1821" s="11"/>
      <c r="E1821" s="27">
        <f t="shared" si="337"/>
        <v>5107999.7740532393</v>
      </c>
      <c r="F1821" s="27">
        <f t="shared" si="338"/>
        <v>7836171.957755547</v>
      </c>
      <c r="G1821" s="37">
        <f t="shared" si="339"/>
        <v>6706057.6099556247</v>
      </c>
      <c r="H1821" s="37">
        <f t="shared" si="340"/>
        <v>6948568.326999465</v>
      </c>
      <c r="I1821" s="30"/>
      <c r="J1821" s="31"/>
      <c r="K1821" s="10">
        <f t="shared" si="347"/>
        <v>293.0625</v>
      </c>
      <c r="L1821" s="10">
        <f t="shared" si="348"/>
        <v>293.214</v>
      </c>
      <c r="M1821" s="8">
        <v>43198</v>
      </c>
      <c r="N1821" s="16">
        <v>0.27916666666666667</v>
      </c>
      <c r="O1821" s="6">
        <v>292.2</v>
      </c>
      <c r="P1821" s="1">
        <v>7.8479999999999999</v>
      </c>
      <c r="Q1821" s="1">
        <v>2.21</v>
      </c>
      <c r="R1821" s="1">
        <v>0.54</v>
      </c>
      <c r="S1821" s="10">
        <v>-6.8</v>
      </c>
      <c r="T1821" s="10">
        <v>59.13</v>
      </c>
      <c r="U1821" s="10">
        <v>22.38</v>
      </c>
      <c r="V1821" s="12">
        <v>5</v>
      </c>
      <c r="W1821" s="10">
        <v>21</v>
      </c>
      <c r="X1821" s="12">
        <v>5</v>
      </c>
      <c r="Y1821" s="10">
        <v>36.06</v>
      </c>
      <c r="Z1821" s="12">
        <v>5</v>
      </c>
      <c r="AA1821" s="10">
        <v>151.5</v>
      </c>
      <c r="AB1821" s="6">
        <v>6</v>
      </c>
      <c r="AD1821" s="2">
        <f t="shared" si="341"/>
        <v>0.76275172171629779</v>
      </c>
      <c r="AE1821" s="58">
        <f t="shared" si="342"/>
        <v>-0.30701883772946592</v>
      </c>
      <c r="AF1821" s="58">
        <f t="shared" si="343"/>
        <v>0.83663683669099331</v>
      </c>
      <c r="AG1821" s="57">
        <f t="shared" si="344"/>
        <v>-0.77463017571030968</v>
      </c>
      <c r="AH1821" s="59">
        <f t="shared" si="345"/>
        <v>1.8489674090870949</v>
      </c>
      <c r="AI1821" s="60">
        <f t="shared" si="346"/>
        <v>0.66276074490557513</v>
      </c>
    </row>
    <row r="1822" spans="2:35">
      <c r="B1822" s="11"/>
      <c r="E1822" s="27">
        <f t="shared" si="337"/>
        <v>4727684.4294969477</v>
      </c>
      <c r="F1822" s="27">
        <f t="shared" si="338"/>
        <v>7004353.2547826953</v>
      </c>
      <c r="G1822" s="37">
        <f t="shared" si="339"/>
        <v>6057913.2574382853</v>
      </c>
      <c r="H1822" s="37">
        <f t="shared" si="340"/>
        <v>6211429.9594142847</v>
      </c>
      <c r="I1822" s="30"/>
      <c r="J1822" s="31"/>
      <c r="K1822" s="10">
        <f t="shared" si="347"/>
        <v>292.69500000000005</v>
      </c>
      <c r="L1822" s="10">
        <f t="shared" si="348"/>
        <v>292.84050000000002</v>
      </c>
      <c r="M1822" s="8">
        <v>43196</v>
      </c>
      <c r="N1822" s="16">
        <v>0.93819444444444444</v>
      </c>
      <c r="O1822" s="6">
        <v>291.60000000000002</v>
      </c>
      <c r="P1822" s="1">
        <v>7.8479999999999999</v>
      </c>
      <c r="Q1822" s="1">
        <v>2.31</v>
      </c>
      <c r="R1822" s="1">
        <v>0.64</v>
      </c>
      <c r="S1822" s="10">
        <v>1.9</v>
      </c>
      <c r="T1822" s="10">
        <v>59.16</v>
      </c>
      <c r="U1822" s="10">
        <v>18.899999999999999</v>
      </c>
      <c r="V1822" s="12">
        <v>5</v>
      </c>
      <c r="W1822" s="10">
        <v>73.5</v>
      </c>
      <c r="X1822" s="12">
        <v>5</v>
      </c>
      <c r="Y1822" s="10">
        <v>39.42</v>
      </c>
      <c r="Z1822" s="12">
        <v>5</v>
      </c>
      <c r="AA1822" s="10">
        <v>145.5</v>
      </c>
      <c r="AB1822" s="6">
        <v>6</v>
      </c>
      <c r="AD1822" s="2">
        <f t="shared" si="341"/>
        <v>0.66942896995985346</v>
      </c>
      <c r="AE1822" s="58">
        <f t="shared" si="342"/>
        <v>-0.28965417063142718</v>
      </c>
      <c r="AF1822" s="58">
        <f t="shared" si="343"/>
        <v>0.8453154532979017</v>
      </c>
      <c r="AG1822" s="57">
        <f t="shared" si="344"/>
        <v>-0.72981191570118797</v>
      </c>
      <c r="AH1822" s="59">
        <f t="shared" si="345"/>
        <v>1.9526786971181529</v>
      </c>
      <c r="AI1822" s="60">
        <f t="shared" si="346"/>
        <v>0.77742976743615477</v>
      </c>
    </row>
    <row r="1823" spans="2:35">
      <c r="B1823" s="11"/>
      <c r="E1823" s="27">
        <f t="shared" si="337"/>
        <v>5120659.594963274</v>
      </c>
      <c r="F1823" s="27">
        <f t="shared" si="338"/>
        <v>7211391.3984447764</v>
      </c>
      <c r="G1823" s="37">
        <f t="shared" si="339"/>
        <v>6474049.2937525855</v>
      </c>
      <c r="H1823" s="37">
        <f t="shared" si="340"/>
        <v>6460421.8772441186</v>
      </c>
      <c r="I1823" s="30"/>
      <c r="J1823" s="31"/>
      <c r="K1823" s="10">
        <f t="shared" si="347"/>
        <v>291.15449999999998</v>
      </c>
      <c r="L1823" s="10">
        <f t="shared" si="348"/>
        <v>291.30449999999996</v>
      </c>
      <c r="M1823" s="8">
        <v>43196</v>
      </c>
      <c r="N1823" s="16">
        <v>0.4465277777777778</v>
      </c>
      <c r="O1823" s="6">
        <v>290.39999999999998</v>
      </c>
      <c r="P1823" s="1">
        <v>7.8479999999999999</v>
      </c>
      <c r="Q1823" s="1">
        <v>2.1800000000000002</v>
      </c>
      <c r="R1823" s="1">
        <v>0.61</v>
      </c>
      <c r="S1823" s="10">
        <v>0.5</v>
      </c>
      <c r="T1823" s="10">
        <v>58.89</v>
      </c>
      <c r="U1823" s="10">
        <v>3</v>
      </c>
      <c r="V1823" s="12">
        <v>5</v>
      </c>
      <c r="W1823" s="10">
        <v>1.5</v>
      </c>
      <c r="X1823" s="12">
        <v>3</v>
      </c>
      <c r="Y1823" s="10">
        <v>55.08</v>
      </c>
      <c r="Z1823" s="12">
        <v>5</v>
      </c>
      <c r="AA1823" s="10">
        <v>150</v>
      </c>
      <c r="AB1823" s="6">
        <v>6</v>
      </c>
      <c r="AD1823" s="2">
        <f t="shared" si="341"/>
        <v>0.6935214402569676</v>
      </c>
      <c r="AE1823" s="58">
        <f t="shared" si="342"/>
        <v>-0.30914922182552729</v>
      </c>
      <c r="AF1823" s="58">
        <f t="shared" si="343"/>
        <v>0.85689895693226403</v>
      </c>
      <c r="AG1823" s="57">
        <f t="shared" si="344"/>
        <v>-0.6707038581763819</v>
      </c>
      <c r="AH1823" s="59">
        <f t="shared" si="345"/>
        <v>1.868039726112336</v>
      </c>
      <c r="AI1823" s="60">
        <f t="shared" si="346"/>
        <v>0.73097112354992144</v>
      </c>
    </row>
    <row r="1824" spans="2:35">
      <c r="B1824" s="11"/>
      <c r="E1824" s="27">
        <f t="shared" si="337"/>
        <v>5024895.7710595066</v>
      </c>
      <c r="F1824" s="27">
        <f t="shared" si="338"/>
        <v>7151626.1089765429</v>
      </c>
      <c r="G1824" s="37">
        <f t="shared" si="339"/>
        <v>6368912.0826112283</v>
      </c>
      <c r="H1824" s="37">
        <f t="shared" si="340"/>
        <v>6391344.3742889194</v>
      </c>
      <c r="I1824" s="30"/>
      <c r="J1824" s="31"/>
      <c r="K1824" s="10">
        <f t="shared" si="347"/>
        <v>291.0675</v>
      </c>
      <c r="L1824" s="10">
        <f t="shared" si="348"/>
        <v>291.21149999999994</v>
      </c>
      <c r="M1824" s="8">
        <v>43197</v>
      </c>
      <c r="N1824" s="16">
        <v>0.44791666666666669</v>
      </c>
      <c r="O1824" s="6">
        <v>290.25</v>
      </c>
      <c r="P1824" s="1">
        <v>7.8479999999999999</v>
      </c>
      <c r="Q1824" s="1">
        <v>2.21</v>
      </c>
      <c r="R1824" s="1">
        <v>0.62</v>
      </c>
      <c r="S1824" s="10">
        <v>-1.9</v>
      </c>
      <c r="T1824" s="10">
        <v>58.56</v>
      </c>
      <c r="U1824" s="10">
        <v>22.02</v>
      </c>
      <c r="V1824" s="12">
        <v>5</v>
      </c>
      <c r="W1824" s="10">
        <v>19.5</v>
      </c>
      <c r="X1824" s="12">
        <v>5</v>
      </c>
      <c r="Y1824" s="10">
        <v>36.03</v>
      </c>
      <c r="Z1824" s="12">
        <v>5</v>
      </c>
      <c r="AA1824" s="10">
        <v>144</v>
      </c>
      <c r="AB1824" s="6">
        <v>6</v>
      </c>
      <c r="AD1824" s="2">
        <f t="shared" si="341"/>
        <v>0.68406448914157125</v>
      </c>
      <c r="AE1824" s="58">
        <f t="shared" si="342"/>
        <v>-0.30389008656660432</v>
      </c>
      <c r="AF1824" s="58">
        <f t="shared" si="343"/>
        <v>0.85440575425593235</v>
      </c>
      <c r="AG1824" s="57">
        <f t="shared" si="344"/>
        <v>-0.68335835417129787</v>
      </c>
      <c r="AH1824" s="59">
        <f t="shared" si="345"/>
        <v>1.8882367169056105</v>
      </c>
      <c r="AI1824" s="60">
        <f t="shared" si="346"/>
        <v>0.7451222378396023</v>
      </c>
    </row>
    <row r="1825" spans="2:35">
      <c r="B1825" s="11"/>
      <c r="E1825" s="27">
        <f t="shared" si="337"/>
        <v>4919302.7759365533</v>
      </c>
      <c r="F1825" s="27">
        <f t="shared" si="338"/>
        <v>6702187.3258608719</v>
      </c>
      <c r="G1825" s="37">
        <f t="shared" si="339"/>
        <v>6102941.6218147874</v>
      </c>
      <c r="H1825" s="37">
        <f t="shared" si="340"/>
        <v>6014428.9674947755</v>
      </c>
      <c r="I1825" s="30"/>
      <c r="J1825" s="31"/>
      <c r="K1825" s="10">
        <f t="shared" si="347"/>
        <v>290.41199999999998</v>
      </c>
      <c r="L1825" s="10">
        <f t="shared" si="348"/>
        <v>290.56349999999998</v>
      </c>
      <c r="M1825" s="8">
        <v>43196</v>
      </c>
      <c r="N1825" s="16">
        <v>0.44722222222222219</v>
      </c>
      <c r="O1825" s="6">
        <v>289.64999999999998</v>
      </c>
      <c r="P1825" s="1">
        <v>7.8479999999999999</v>
      </c>
      <c r="Q1825" s="1">
        <v>2.2400000000000002</v>
      </c>
      <c r="R1825" s="1">
        <v>0.69</v>
      </c>
      <c r="S1825" s="10">
        <v>0.5</v>
      </c>
      <c r="T1825" s="10">
        <v>58.59</v>
      </c>
      <c r="U1825" s="10">
        <v>2.97</v>
      </c>
      <c r="V1825" s="12">
        <v>5</v>
      </c>
      <c r="W1825" s="10">
        <v>1.5</v>
      </c>
      <c r="X1825" s="12">
        <v>3</v>
      </c>
      <c r="Y1825" s="10">
        <v>54.96</v>
      </c>
      <c r="Z1825" s="12">
        <v>5</v>
      </c>
      <c r="AA1825" s="10">
        <v>151.5</v>
      </c>
      <c r="AB1825" s="6">
        <v>6</v>
      </c>
      <c r="AD1825" s="2">
        <f t="shared" si="341"/>
        <v>0.62701422717125066</v>
      </c>
      <c r="AE1825" s="58">
        <f t="shared" si="342"/>
        <v>-0.298152177504585</v>
      </c>
      <c r="AF1825" s="58">
        <f t="shared" si="343"/>
        <v>0.86491681894673644</v>
      </c>
      <c r="AG1825" s="57">
        <f t="shared" si="344"/>
        <v>-0.6302565763286383</v>
      </c>
      <c r="AH1825" s="59">
        <f t="shared" si="345"/>
        <v>1.9374136744406896</v>
      </c>
      <c r="AI1825" s="60">
        <f t="shared" si="346"/>
        <v>0.81917133801812636</v>
      </c>
    </row>
    <row r="1826" spans="2:35">
      <c r="B1826" s="11"/>
      <c r="E1826" s="27">
        <f t="shared" si="337"/>
        <v>4825334.4026275966</v>
      </c>
      <c r="F1826" s="27">
        <f t="shared" si="338"/>
        <v>7222346.471853991</v>
      </c>
      <c r="G1826" s="37">
        <f t="shared" si="339"/>
        <v>6219704.4992028521</v>
      </c>
      <c r="H1826" s="37">
        <f t="shared" si="340"/>
        <v>6402894.369801282</v>
      </c>
      <c r="I1826" s="30"/>
      <c r="J1826" s="31"/>
      <c r="K1826" s="10">
        <f t="shared" si="347"/>
        <v>290.08199999999999</v>
      </c>
      <c r="L1826" s="10">
        <f t="shared" si="348"/>
        <v>290.22749999999996</v>
      </c>
      <c r="M1826" s="8">
        <v>43196</v>
      </c>
      <c r="N1826" s="16">
        <v>0.45277777777777778</v>
      </c>
      <c r="O1826" s="6">
        <v>289.35000000000002</v>
      </c>
      <c r="P1826" s="1">
        <v>7.8479999999999999</v>
      </c>
      <c r="Q1826" s="1">
        <v>2.27</v>
      </c>
      <c r="R1826" s="1">
        <v>0.61</v>
      </c>
      <c r="S1826" s="10">
        <v>0.6</v>
      </c>
      <c r="T1826" s="10">
        <v>58.38</v>
      </c>
      <c r="U1826" s="10">
        <v>2.94</v>
      </c>
      <c r="V1826" s="12">
        <v>5</v>
      </c>
      <c r="W1826" s="10">
        <v>1.5</v>
      </c>
      <c r="X1826" s="12">
        <v>3</v>
      </c>
      <c r="Y1826" s="10">
        <v>54.93</v>
      </c>
      <c r="Z1826" s="12">
        <v>5</v>
      </c>
      <c r="AA1826" s="10">
        <v>145.5</v>
      </c>
      <c r="AB1826" s="6">
        <v>6</v>
      </c>
      <c r="AD1826" s="2">
        <f t="shared" si="341"/>
        <v>0.6915176310140323</v>
      </c>
      <c r="AE1826" s="58">
        <f t="shared" si="342"/>
        <v>-0.29302560991339777</v>
      </c>
      <c r="AF1826" s="58">
        <f t="shared" si="343"/>
        <v>0.8428970412563549</v>
      </c>
      <c r="AG1826" s="57">
        <f t="shared" si="344"/>
        <v>-0.74225470624392242</v>
      </c>
      <c r="AH1826" s="59">
        <f t="shared" si="345"/>
        <v>1.9133762836519259</v>
      </c>
      <c r="AI1826" s="60">
        <f t="shared" si="346"/>
        <v>0.74311376438564558</v>
      </c>
    </row>
    <row r="1827" spans="2:35">
      <c r="B1827" s="11"/>
      <c r="E1827" s="27">
        <f t="shared" si="337"/>
        <v>5090020.8243707074</v>
      </c>
      <c r="F1827" s="27">
        <f t="shared" si="338"/>
        <v>7456009.6554334247</v>
      </c>
      <c r="G1827" s="37">
        <f t="shared" si="339"/>
        <v>6541491.1202292927</v>
      </c>
      <c r="H1827" s="37">
        <f t="shared" si="340"/>
        <v>6644958.0464172689</v>
      </c>
      <c r="I1827" s="30"/>
      <c r="J1827" s="31"/>
      <c r="K1827" s="10">
        <f t="shared" si="347"/>
        <v>291.12750000000005</v>
      </c>
      <c r="L1827" s="10">
        <f t="shared" si="348"/>
        <v>291.27300000000002</v>
      </c>
      <c r="M1827" s="8">
        <v>43197</v>
      </c>
      <c r="N1827" s="16">
        <v>0.82013888888888886</v>
      </c>
      <c r="O1827" s="6">
        <v>289.35000000000002</v>
      </c>
      <c r="P1827" s="1">
        <v>7.8479999999999999</v>
      </c>
      <c r="Q1827" s="1">
        <v>2.19</v>
      </c>
      <c r="R1827" s="1">
        <v>0.57999999999999996</v>
      </c>
      <c r="S1827" s="10">
        <v>-2.7</v>
      </c>
      <c r="T1827" s="10">
        <v>58.32</v>
      </c>
      <c r="U1827" s="10">
        <v>22.59</v>
      </c>
      <c r="V1827" s="12">
        <v>5</v>
      </c>
      <c r="W1827" s="10">
        <v>30</v>
      </c>
      <c r="X1827" s="12">
        <v>5</v>
      </c>
      <c r="Y1827" s="10">
        <v>35.46</v>
      </c>
      <c r="Z1827" s="12">
        <v>5</v>
      </c>
      <c r="AA1827" s="10">
        <v>145.5</v>
      </c>
      <c r="AB1827" s="6">
        <v>6</v>
      </c>
      <c r="AD1827" s="2">
        <f t="shared" si="341"/>
        <v>0.7191485543461964</v>
      </c>
      <c r="AE1827" s="58">
        <f t="shared" si="342"/>
        <v>-0.30617093325024503</v>
      </c>
      <c r="AF1827" s="58">
        <f t="shared" si="343"/>
        <v>0.84753369586107652</v>
      </c>
      <c r="AG1827" s="57">
        <f t="shared" si="344"/>
        <v>-0.71843026298189794</v>
      </c>
      <c r="AH1827" s="59">
        <f t="shared" si="345"/>
        <v>1.8560987939357576</v>
      </c>
      <c r="AI1827" s="60">
        <f t="shared" si="346"/>
        <v>0.70270172534250708</v>
      </c>
    </row>
    <row r="1828" spans="2:35">
      <c r="B1828" s="11"/>
      <c r="E1828" s="27">
        <f t="shared" si="337"/>
        <v>5360521.8607543996</v>
      </c>
      <c r="F1828" s="27">
        <f t="shared" si="338"/>
        <v>7370530.4003551546</v>
      </c>
      <c r="G1828" s="37">
        <f t="shared" si="339"/>
        <v>6732336.8951042909</v>
      </c>
      <c r="H1828" s="37">
        <f t="shared" si="340"/>
        <v>6637532.6746750018</v>
      </c>
      <c r="I1828" s="30"/>
      <c r="J1828" s="31"/>
      <c r="K1828" s="10">
        <f t="shared" si="347"/>
        <v>306.87749999999994</v>
      </c>
      <c r="L1828" s="10">
        <f t="shared" si="348"/>
        <v>307.03349999999995</v>
      </c>
      <c r="M1828" s="8">
        <v>43197</v>
      </c>
      <c r="N1828" s="16">
        <v>0.54236111111111118</v>
      </c>
      <c r="O1828" s="6">
        <v>289.05</v>
      </c>
      <c r="P1828" s="1">
        <v>7.8479999999999999</v>
      </c>
      <c r="Q1828" s="1">
        <v>2.11</v>
      </c>
      <c r="R1828" s="1">
        <v>0.59</v>
      </c>
      <c r="S1828" s="10">
        <v>-1.1000000000000001</v>
      </c>
      <c r="T1828" s="10">
        <v>61.83</v>
      </c>
      <c r="U1828" s="10">
        <v>19.41</v>
      </c>
      <c r="V1828" s="12">
        <v>5</v>
      </c>
      <c r="W1828" s="10">
        <v>19.5</v>
      </c>
      <c r="X1828" s="12">
        <v>5</v>
      </c>
      <c r="Y1828" s="10">
        <v>41.79</v>
      </c>
      <c r="Z1828" s="12">
        <v>5</v>
      </c>
      <c r="AA1828" s="10">
        <v>156</v>
      </c>
      <c r="AB1828" s="6">
        <v>6</v>
      </c>
      <c r="AD1828" s="2">
        <f t="shared" si="341"/>
        <v>0.70941125086794243</v>
      </c>
      <c r="AE1828" s="58">
        <f t="shared" si="342"/>
        <v>-0.31998341126263252</v>
      </c>
      <c r="AF1828" s="58">
        <f t="shared" si="343"/>
        <v>0.8627715165021449</v>
      </c>
      <c r="AG1828" s="57">
        <f t="shared" si="344"/>
        <v>-0.6410420111021643</v>
      </c>
      <c r="AH1828" s="59">
        <f t="shared" si="345"/>
        <v>1.8204478998195257</v>
      </c>
      <c r="AI1828" s="60">
        <f t="shared" si="346"/>
        <v>0.70219254240142137</v>
      </c>
    </row>
    <row r="1829" spans="2:35">
      <c r="B1829" s="11"/>
      <c r="E1829" s="27">
        <f t="shared" si="337"/>
        <v>4852643.4473789837</v>
      </c>
      <c r="F1829" s="27">
        <f t="shared" si="338"/>
        <v>6958078.7642965866</v>
      </c>
      <c r="G1829" s="37">
        <f t="shared" si="339"/>
        <v>6144621.3467448251</v>
      </c>
      <c r="H1829" s="37">
        <f t="shared" si="340"/>
        <v>6199559.5263252016</v>
      </c>
      <c r="I1829" s="30"/>
      <c r="J1829" s="31"/>
      <c r="K1829" s="10">
        <f t="shared" si="347"/>
        <v>289.6395</v>
      </c>
      <c r="L1829" s="10">
        <f t="shared" si="348"/>
        <v>289.78649999999999</v>
      </c>
      <c r="M1829" s="8">
        <v>43196</v>
      </c>
      <c r="N1829" s="16">
        <v>0.45208333333333334</v>
      </c>
      <c r="O1829" s="6">
        <v>288.89999999999998</v>
      </c>
      <c r="P1829" s="1">
        <v>7.8479999999999999</v>
      </c>
      <c r="Q1829" s="1">
        <v>2.2599999999999998</v>
      </c>
      <c r="R1829" s="1">
        <v>0.65</v>
      </c>
      <c r="S1829" s="10">
        <v>0.7</v>
      </c>
      <c r="T1829" s="10">
        <v>58.44</v>
      </c>
      <c r="U1829" s="10">
        <v>2.88</v>
      </c>
      <c r="V1829" s="12">
        <v>5</v>
      </c>
      <c r="W1829" s="10">
        <v>1.5</v>
      </c>
      <c r="X1829" s="12">
        <v>3</v>
      </c>
      <c r="Y1829" s="10">
        <v>54.9</v>
      </c>
      <c r="Z1829" s="12">
        <v>5</v>
      </c>
      <c r="AA1829" s="10">
        <v>147</v>
      </c>
      <c r="AB1829" s="6">
        <v>6</v>
      </c>
      <c r="AD1829" s="2">
        <f t="shared" si="341"/>
        <v>0.65648832173750371</v>
      </c>
      <c r="AE1829" s="58">
        <f t="shared" si="342"/>
        <v>-0.29404079614326173</v>
      </c>
      <c r="AF1829" s="58">
        <f t="shared" si="343"/>
        <v>0.85277403961595299</v>
      </c>
      <c r="AG1829" s="57">
        <f t="shared" si="344"/>
        <v>-0.69166029029449438</v>
      </c>
      <c r="AH1829" s="59">
        <f t="shared" si="345"/>
        <v>1.9272693295320535</v>
      </c>
      <c r="AI1829" s="60">
        <f t="shared" si="346"/>
        <v>0.78267125824425754</v>
      </c>
    </row>
    <row r="1830" spans="2:35">
      <c r="B1830" s="11"/>
      <c r="E1830" s="27">
        <f t="shared" si="337"/>
        <v>4915863.7741985191</v>
      </c>
      <c r="F1830" s="27">
        <f t="shared" si="338"/>
        <v>7012127.1146375854</v>
      </c>
      <c r="G1830" s="37">
        <f t="shared" si="339"/>
        <v>6215072.2066087555</v>
      </c>
      <c r="H1830" s="37">
        <f t="shared" si="340"/>
        <v>6252413.0812433157</v>
      </c>
      <c r="I1830" s="30"/>
      <c r="J1830" s="31"/>
      <c r="K1830" s="10">
        <f t="shared" si="347"/>
        <v>289.34699999999998</v>
      </c>
      <c r="L1830" s="10">
        <f t="shared" si="348"/>
        <v>289.49549999999999</v>
      </c>
      <c r="M1830" s="8">
        <v>43196</v>
      </c>
      <c r="N1830" s="16">
        <v>0.54513888888888895</v>
      </c>
      <c r="O1830" s="6">
        <v>288.60000000000002</v>
      </c>
      <c r="P1830" s="1">
        <v>7.8479999999999999</v>
      </c>
      <c r="Q1830" s="1">
        <v>2.25</v>
      </c>
      <c r="R1830" s="1">
        <v>0.65</v>
      </c>
      <c r="S1830" s="10">
        <v>4.8</v>
      </c>
      <c r="T1830" s="10">
        <v>58.59</v>
      </c>
      <c r="U1830" s="10">
        <v>2.94</v>
      </c>
      <c r="V1830" s="12">
        <v>5</v>
      </c>
      <c r="W1830" s="10">
        <v>1.5</v>
      </c>
      <c r="X1830" s="12">
        <v>3</v>
      </c>
      <c r="Y1830" s="10">
        <v>54.78</v>
      </c>
      <c r="Z1830" s="12">
        <v>5</v>
      </c>
      <c r="AA1830" s="10">
        <v>148.5</v>
      </c>
      <c r="AB1830" s="6">
        <v>6</v>
      </c>
      <c r="AD1830" s="2">
        <f t="shared" si="341"/>
        <v>0.65435938678776084</v>
      </c>
      <c r="AE1830" s="58">
        <f t="shared" si="342"/>
        <v>-0.29556049152436648</v>
      </c>
      <c r="AF1830" s="58">
        <f t="shared" si="343"/>
        <v>0.85395557691305302</v>
      </c>
      <c r="AG1830" s="57">
        <f t="shared" si="344"/>
        <v>-0.68564720883978825</v>
      </c>
      <c r="AH1830" s="59">
        <f t="shared" si="345"/>
        <v>1.9214000480543694</v>
      </c>
      <c r="AI1830" s="60">
        <f t="shared" si="346"/>
        <v>0.78158835029449425</v>
      </c>
    </row>
    <row r="1831" spans="2:35">
      <c r="B1831" s="11"/>
      <c r="E1831" s="27">
        <f t="shared" si="337"/>
        <v>4909959.0224789167</v>
      </c>
      <c r="F1831" s="27">
        <f t="shared" si="338"/>
        <v>7376739.8731038803</v>
      </c>
      <c r="G1831" s="37">
        <f t="shared" si="339"/>
        <v>6349884.7803784069</v>
      </c>
      <c r="H1831" s="37">
        <f t="shared" si="340"/>
        <v>6542414.4053566931</v>
      </c>
      <c r="I1831" s="30"/>
      <c r="J1831" s="31"/>
      <c r="K1831" s="10">
        <f t="shared" si="347"/>
        <v>287.7</v>
      </c>
      <c r="L1831" s="10">
        <f t="shared" si="348"/>
        <v>287.85300000000001</v>
      </c>
      <c r="M1831" s="8">
        <v>43197</v>
      </c>
      <c r="N1831" s="16">
        <v>0.68055555555555547</v>
      </c>
      <c r="O1831" s="6">
        <v>288.3</v>
      </c>
      <c r="P1831" s="1">
        <v>7.8479999999999999</v>
      </c>
      <c r="Q1831" s="1">
        <v>2.2400000000000002</v>
      </c>
      <c r="R1831" s="1">
        <v>0.59</v>
      </c>
      <c r="S1831" s="10">
        <v>-0.7</v>
      </c>
      <c r="T1831" s="10">
        <v>57.99</v>
      </c>
      <c r="U1831" s="10">
        <v>22.2</v>
      </c>
      <c r="V1831" s="12">
        <v>5</v>
      </c>
      <c r="W1831" s="10">
        <v>27</v>
      </c>
      <c r="X1831" s="12">
        <v>5</v>
      </c>
      <c r="Y1831" s="10">
        <v>35.159999999999997</v>
      </c>
      <c r="Z1831" s="12">
        <v>5</v>
      </c>
      <c r="AA1831" s="10">
        <v>153</v>
      </c>
      <c r="AB1831" s="6">
        <v>6</v>
      </c>
      <c r="AD1831" s="2">
        <f t="shared" si="341"/>
        <v>0.7080111576649617</v>
      </c>
      <c r="AE1831" s="58">
        <f t="shared" si="342"/>
        <v>-0.29647270152195671</v>
      </c>
      <c r="AF1831" s="58">
        <f t="shared" si="343"/>
        <v>0.8419267621344857</v>
      </c>
      <c r="AG1831" s="57">
        <f t="shared" si="344"/>
        <v>-0.74725685441241896</v>
      </c>
      <c r="AH1831" s="59">
        <f t="shared" si="345"/>
        <v>1.8859159471812481</v>
      </c>
      <c r="AI1831" s="60">
        <f t="shared" si="346"/>
        <v>0.71957770192295911</v>
      </c>
    </row>
    <row r="1832" spans="2:35">
      <c r="B1832" s="11"/>
      <c r="E1832" s="27">
        <f t="shared" si="337"/>
        <v>5161922.0113714784</v>
      </c>
      <c r="F1832" s="27">
        <f t="shared" si="338"/>
        <v>7118512.4684542725</v>
      </c>
      <c r="G1832" s="37">
        <f t="shared" si="339"/>
        <v>6460569.7179464865</v>
      </c>
      <c r="H1832" s="37">
        <f t="shared" si="340"/>
        <v>6391074.8857559226</v>
      </c>
      <c r="I1832" s="30"/>
      <c r="J1832" s="31"/>
      <c r="K1832" s="10">
        <f t="shared" si="347"/>
        <v>287.24700000000001</v>
      </c>
      <c r="L1832" s="10">
        <f t="shared" si="348"/>
        <v>287.39550000000003</v>
      </c>
      <c r="M1832" s="8">
        <v>43196</v>
      </c>
      <c r="N1832" s="16">
        <v>0.56111111111111112</v>
      </c>
      <c r="O1832" s="6">
        <v>286.5</v>
      </c>
      <c r="P1832" s="1">
        <v>7.8479999999999999</v>
      </c>
      <c r="Q1832" s="1">
        <v>2.16</v>
      </c>
      <c r="R1832" s="1">
        <v>0.63</v>
      </c>
      <c r="S1832" s="10">
        <v>1.6</v>
      </c>
      <c r="T1832" s="10">
        <v>58.29</v>
      </c>
      <c r="U1832" s="10">
        <v>2.2200000000000002</v>
      </c>
      <c r="V1832" s="12">
        <v>5</v>
      </c>
      <c r="W1832" s="10">
        <v>1.5</v>
      </c>
      <c r="X1832" s="12">
        <v>3</v>
      </c>
      <c r="Y1832" s="10">
        <v>55.08</v>
      </c>
      <c r="Z1832" s="12">
        <v>5</v>
      </c>
      <c r="AA1832" s="10">
        <v>148.5</v>
      </c>
      <c r="AB1832" s="6">
        <v>6</v>
      </c>
      <c r="AD1832" s="2">
        <f t="shared" si="341"/>
        <v>0.66849170759462329</v>
      </c>
      <c r="AE1832" s="58">
        <f t="shared" si="342"/>
        <v>-0.30756071724100342</v>
      </c>
      <c r="AF1832" s="58">
        <f t="shared" si="343"/>
        <v>0.86200844756385508</v>
      </c>
      <c r="AG1832" s="57">
        <f t="shared" si="344"/>
        <v>-0.6448847812842966</v>
      </c>
      <c r="AH1832" s="59">
        <f t="shared" si="345"/>
        <v>1.8619382467379271</v>
      </c>
      <c r="AI1832" s="60">
        <f t="shared" si="346"/>
        <v>0.75046255495422354</v>
      </c>
    </row>
    <row r="1833" spans="2:35">
      <c r="B1833" s="11"/>
      <c r="E1833" s="27">
        <f t="shared" si="337"/>
        <v>4329395.403224648</v>
      </c>
      <c r="F1833" s="27">
        <f t="shared" si="338"/>
        <v>7114192.4451554799</v>
      </c>
      <c r="G1833" s="37">
        <f t="shared" si="339"/>
        <v>5689784.9655932682</v>
      </c>
      <c r="H1833" s="37">
        <f t="shared" si="340"/>
        <v>6198969.4984693034</v>
      </c>
      <c r="I1833" s="30"/>
      <c r="J1833" s="31"/>
      <c r="K1833" s="10">
        <f t="shared" si="347"/>
        <v>280.17</v>
      </c>
      <c r="L1833" s="10">
        <f t="shared" si="348"/>
        <v>280.245</v>
      </c>
      <c r="M1833" s="8">
        <v>43196</v>
      </c>
      <c r="N1833" s="16">
        <v>0.79652777777777783</v>
      </c>
      <c r="O1833" s="6">
        <v>281.25</v>
      </c>
      <c r="P1833" s="1">
        <v>7.8479999999999999</v>
      </c>
      <c r="Q1833" s="1">
        <v>2.44</v>
      </c>
      <c r="R1833" s="1">
        <v>0.64</v>
      </c>
      <c r="S1833" s="10">
        <v>2.7</v>
      </c>
      <c r="T1833" s="10">
        <v>56.52</v>
      </c>
      <c r="U1833" s="10">
        <v>22.47</v>
      </c>
      <c r="V1833" s="12">
        <v>5</v>
      </c>
      <c r="W1833" s="10">
        <v>69</v>
      </c>
      <c r="X1833" s="12">
        <v>5</v>
      </c>
      <c r="Y1833" s="10">
        <v>33.42</v>
      </c>
      <c r="Z1833" s="12">
        <v>5</v>
      </c>
      <c r="AA1833" s="10">
        <v>75</v>
      </c>
      <c r="AB1833" s="6">
        <v>6</v>
      </c>
      <c r="AD1833" s="2">
        <f t="shared" si="341"/>
        <v>0.65007902050949951</v>
      </c>
      <c r="AE1833" s="58">
        <f t="shared" si="342"/>
        <v>-0.26001288659198241</v>
      </c>
      <c r="AF1833" s="58">
        <f t="shared" si="343"/>
        <v>0.82434595650252929</v>
      </c>
      <c r="AG1833" s="57">
        <f t="shared" si="344"/>
        <v>-0.83890487977348238</v>
      </c>
      <c r="AH1833" s="59">
        <f t="shared" si="345"/>
        <v>2.0114041338661712</v>
      </c>
      <c r="AI1833" s="60">
        <f t="shared" si="346"/>
        <v>0.79720582248717453</v>
      </c>
    </row>
    <row r="1834" spans="2:35">
      <c r="B1834" s="11"/>
      <c r="E1834" s="27">
        <f t="shared" si="337"/>
        <v>5072225.9725744473</v>
      </c>
      <c r="F1834" s="27">
        <f t="shared" si="338"/>
        <v>7185360.9496230138</v>
      </c>
      <c r="G1834" s="37">
        <f t="shared" si="339"/>
        <v>6396951.0696311314</v>
      </c>
      <c r="H1834" s="37">
        <f t="shared" si="340"/>
        <v>6415188.217142228</v>
      </c>
      <c r="I1834" s="30"/>
      <c r="J1834" s="31"/>
      <c r="K1834" s="10">
        <f t="shared" si="347"/>
        <v>276.61499999999995</v>
      </c>
      <c r="L1834" s="10">
        <f t="shared" si="348"/>
        <v>276.76799999999997</v>
      </c>
      <c r="M1834" s="8">
        <v>43197</v>
      </c>
      <c r="N1834" s="16">
        <v>0.54166666666666663</v>
      </c>
      <c r="O1834" s="6">
        <v>279.60000000000002</v>
      </c>
      <c r="P1834" s="1">
        <v>7.8479999999999999</v>
      </c>
      <c r="Q1834" s="1">
        <v>2.17</v>
      </c>
      <c r="R1834" s="1">
        <v>0.63</v>
      </c>
      <c r="S1834" s="10">
        <v>-1.2</v>
      </c>
      <c r="T1834" s="10">
        <v>56.01</v>
      </c>
      <c r="U1834" s="10">
        <v>0</v>
      </c>
      <c r="V1834" s="12">
        <v>5</v>
      </c>
      <c r="W1834" s="10">
        <v>30</v>
      </c>
      <c r="X1834" s="12">
        <v>5</v>
      </c>
      <c r="Y1834" s="10">
        <v>55.14</v>
      </c>
      <c r="Z1834" s="12">
        <v>5</v>
      </c>
      <c r="AA1834" s="10">
        <v>153</v>
      </c>
      <c r="AB1834" s="6">
        <v>6</v>
      </c>
      <c r="AD1834" s="2">
        <f t="shared" si="341"/>
        <v>0.65564968658669076</v>
      </c>
      <c r="AE1834" s="58">
        <f t="shared" si="342"/>
        <v>-0.29688358283024785</v>
      </c>
      <c r="AF1834" s="58">
        <f t="shared" si="343"/>
        <v>0.85558591318275801</v>
      </c>
      <c r="AG1834" s="57">
        <f t="shared" si="344"/>
        <v>-0.67736374494804918</v>
      </c>
      <c r="AH1834" s="59">
        <f t="shared" si="345"/>
        <v>1.8566214316065848</v>
      </c>
      <c r="AI1834" s="60">
        <f t="shared" si="346"/>
        <v>0.75609597117421434</v>
      </c>
    </row>
    <row r="1835" spans="2:35">
      <c r="B1835" s="11"/>
      <c r="E1835" s="27">
        <f t="shared" si="337"/>
        <v>5422571.0981174847</v>
      </c>
      <c r="F1835" s="27">
        <f t="shared" si="338"/>
        <v>7488556.1602749219</v>
      </c>
      <c r="G1835" s="37">
        <f t="shared" si="339"/>
        <v>6805599.5450243922</v>
      </c>
      <c r="H1835" s="37">
        <f t="shared" si="340"/>
        <v>6730059.6168995928</v>
      </c>
      <c r="I1835" s="30"/>
      <c r="J1835" s="31"/>
      <c r="K1835" s="10">
        <f t="shared" si="347"/>
        <v>279.00749999999999</v>
      </c>
      <c r="L1835" s="10">
        <f t="shared" si="348"/>
        <v>279.00900000000001</v>
      </c>
      <c r="M1835" s="8">
        <v>43197</v>
      </c>
      <c r="N1835" s="16">
        <v>0.79583333333333339</v>
      </c>
      <c r="O1835" s="6">
        <v>278.55</v>
      </c>
      <c r="P1835" s="1">
        <v>7.8479999999999999</v>
      </c>
      <c r="Q1835" s="1">
        <v>2.0699999999999998</v>
      </c>
      <c r="R1835" s="1">
        <v>0.59</v>
      </c>
      <c r="S1835" s="10">
        <v>-1.8</v>
      </c>
      <c r="T1835" s="10">
        <v>56.49</v>
      </c>
      <c r="U1835" s="10">
        <v>0</v>
      </c>
      <c r="V1835" s="12">
        <v>5</v>
      </c>
      <c r="W1835" s="10">
        <v>0</v>
      </c>
      <c r="X1835" s="12">
        <v>5</v>
      </c>
      <c r="Y1835" s="10">
        <v>55.8</v>
      </c>
      <c r="Z1835" s="12">
        <v>5</v>
      </c>
      <c r="AA1835" s="10">
        <v>1.5</v>
      </c>
      <c r="AB1835" s="6">
        <v>6</v>
      </c>
      <c r="AD1835" s="2">
        <f t="shared" si="341"/>
        <v>0.68871139167335094</v>
      </c>
      <c r="AE1835" s="58">
        <f t="shared" si="342"/>
        <v>-0.3130522249589851</v>
      </c>
      <c r="AF1835" s="58">
        <f t="shared" si="343"/>
        <v>0.86166980397767889</v>
      </c>
      <c r="AG1835" s="57">
        <f t="shared" si="344"/>
        <v>-0.64659126035101311</v>
      </c>
      <c r="AH1835" s="59">
        <f t="shared" si="345"/>
        <v>1.7836564942337951</v>
      </c>
      <c r="AI1835" s="60">
        <f t="shared" si="346"/>
        <v>0.70309035072077886</v>
      </c>
    </row>
    <row r="1836" spans="2:35">
      <c r="B1836" s="11"/>
      <c r="E1836" s="27">
        <f t="shared" si="337"/>
        <v>4904555.4230839666</v>
      </c>
      <c r="F1836" s="27">
        <f t="shared" si="338"/>
        <v>6310508.6085673794</v>
      </c>
      <c r="G1836" s="37">
        <f t="shared" si="339"/>
        <v>5916914.2065589549</v>
      </c>
      <c r="H1836" s="37">
        <f t="shared" si="340"/>
        <v>5693354.1130893314</v>
      </c>
      <c r="I1836" s="30"/>
      <c r="J1836" s="31"/>
      <c r="K1836" s="10">
        <f t="shared" si="347"/>
        <v>278.56650000000002</v>
      </c>
      <c r="L1836" s="10">
        <f t="shared" si="348"/>
        <v>278.71800000000002</v>
      </c>
      <c r="M1836" s="8">
        <v>43196</v>
      </c>
      <c r="N1836" s="16">
        <v>0.56944444444444442</v>
      </c>
      <c r="O1836" s="6">
        <v>277.8</v>
      </c>
      <c r="P1836" s="1">
        <v>7.8479999999999999</v>
      </c>
      <c r="Q1836" s="1">
        <v>2.2200000000000002</v>
      </c>
      <c r="R1836" s="1">
        <v>0.78</v>
      </c>
      <c r="S1836" s="10">
        <v>2.2999999999999998</v>
      </c>
      <c r="T1836" s="10">
        <v>56.13</v>
      </c>
      <c r="U1836" s="10">
        <v>0</v>
      </c>
      <c r="V1836" s="12">
        <v>5</v>
      </c>
      <c r="W1836" s="10">
        <v>3</v>
      </c>
      <c r="X1836" s="12">
        <v>3</v>
      </c>
      <c r="Y1836" s="10">
        <v>55.56</v>
      </c>
      <c r="Z1836" s="12">
        <v>5</v>
      </c>
      <c r="AA1836" s="10">
        <v>151.5</v>
      </c>
      <c r="AB1836" s="6">
        <v>6</v>
      </c>
      <c r="AD1836" s="2">
        <f t="shared" si="341"/>
        <v>0.54814728343694652</v>
      </c>
      <c r="AE1836" s="58">
        <f t="shared" si="342"/>
        <v>-0.2866470072583337</v>
      </c>
      <c r="AF1836" s="58">
        <f t="shared" si="343"/>
        <v>0.8786746563402309</v>
      </c>
      <c r="AG1836" s="57">
        <f t="shared" si="344"/>
        <v>-0.56171899796894775</v>
      </c>
      <c r="AH1836" s="59">
        <f t="shared" si="345"/>
        <v>1.9506577370753124</v>
      </c>
      <c r="AI1836" s="60">
        <f t="shared" si="346"/>
        <v>0.91152063044251497</v>
      </c>
    </row>
    <row r="1837" spans="2:35">
      <c r="B1837" s="11"/>
      <c r="E1837" s="27">
        <f t="shared" si="337"/>
        <v>5121396.458252714</v>
      </c>
      <c r="F1837" s="27">
        <f t="shared" si="338"/>
        <v>6874921.3891361346</v>
      </c>
      <c r="G1837" s="37">
        <f t="shared" si="339"/>
        <v>6311363.009039307</v>
      </c>
      <c r="H1837" s="37">
        <f t="shared" si="340"/>
        <v>6180479.1749794884</v>
      </c>
      <c r="I1837" s="30"/>
      <c r="J1837" s="31"/>
      <c r="K1837" s="10">
        <f t="shared" si="347"/>
        <v>278.26949999999999</v>
      </c>
      <c r="L1837" s="10">
        <f t="shared" si="348"/>
        <v>278.42250000000001</v>
      </c>
      <c r="M1837" s="8">
        <v>43196</v>
      </c>
      <c r="N1837" s="16">
        <v>0.43194444444444446</v>
      </c>
      <c r="O1837" s="6">
        <v>277.5</v>
      </c>
      <c r="P1837" s="1">
        <v>7.8479999999999999</v>
      </c>
      <c r="Q1837" s="1">
        <v>2.15</v>
      </c>
      <c r="R1837" s="1">
        <v>0.68</v>
      </c>
      <c r="S1837" s="10">
        <v>0.6</v>
      </c>
      <c r="T1837" s="10">
        <v>55.86</v>
      </c>
      <c r="U1837" s="10">
        <v>0</v>
      </c>
      <c r="V1837" s="12">
        <v>5</v>
      </c>
      <c r="W1837" s="10">
        <v>1.5</v>
      </c>
      <c r="X1837" s="12">
        <v>3</v>
      </c>
      <c r="Y1837" s="10">
        <v>55.5</v>
      </c>
      <c r="Z1837" s="12">
        <v>5</v>
      </c>
      <c r="AA1837" s="10">
        <v>153</v>
      </c>
      <c r="AB1837" s="6">
        <v>6</v>
      </c>
      <c r="AD1837" s="2">
        <f t="shared" si="341"/>
        <v>0.61284466978331276</v>
      </c>
      <c r="AE1837" s="58">
        <f t="shared" si="342"/>
        <v>-0.2974879363084717</v>
      </c>
      <c r="AF1837" s="58">
        <f t="shared" si="343"/>
        <v>0.86851523685534016</v>
      </c>
      <c r="AG1837" s="57">
        <f t="shared" si="344"/>
        <v>-0.6122255807566197</v>
      </c>
      <c r="AH1837" s="59">
        <f t="shared" si="345"/>
        <v>1.8673077592389815</v>
      </c>
      <c r="AI1837" s="60">
        <f t="shared" si="346"/>
        <v>0.80395450062852358</v>
      </c>
    </row>
    <row r="1838" spans="2:35">
      <c r="B1838" s="11"/>
      <c r="E1838" s="27">
        <f t="shared" si="337"/>
        <v>5326958.5503004743</v>
      </c>
      <c r="F1838" s="27">
        <f t="shared" si="338"/>
        <v>6819546.7106616227</v>
      </c>
      <c r="G1838" s="37">
        <f t="shared" si="339"/>
        <v>6445054.6291696737</v>
      </c>
      <c r="H1838" s="37">
        <f t="shared" si="340"/>
        <v>6183015.1300418908</v>
      </c>
      <c r="I1838" s="30"/>
      <c r="J1838" s="31"/>
      <c r="K1838" s="10">
        <f t="shared" si="347"/>
        <v>277.524</v>
      </c>
      <c r="L1838" s="10">
        <f t="shared" si="348"/>
        <v>277.67700000000002</v>
      </c>
      <c r="M1838" s="8">
        <v>43196</v>
      </c>
      <c r="N1838" s="16">
        <v>0.43124999999999997</v>
      </c>
      <c r="O1838" s="6">
        <v>276.75</v>
      </c>
      <c r="P1838" s="1">
        <v>7.8479999999999999</v>
      </c>
      <c r="Q1838" s="1">
        <v>2.09</v>
      </c>
      <c r="R1838" s="1">
        <v>0.69</v>
      </c>
      <c r="S1838" s="10">
        <v>0.5</v>
      </c>
      <c r="T1838" s="10">
        <v>55.86</v>
      </c>
      <c r="U1838" s="10">
        <v>0</v>
      </c>
      <c r="V1838" s="12">
        <v>5</v>
      </c>
      <c r="W1838" s="10">
        <v>3</v>
      </c>
      <c r="X1838" s="12">
        <v>3</v>
      </c>
      <c r="Y1838" s="10">
        <v>55.35</v>
      </c>
      <c r="Z1838" s="12">
        <v>5</v>
      </c>
      <c r="AA1838" s="10">
        <v>153</v>
      </c>
      <c r="AB1838" s="6">
        <v>6</v>
      </c>
      <c r="AD1838" s="2">
        <f t="shared" si="341"/>
        <v>0.60431233100911674</v>
      </c>
      <c r="AE1838" s="58">
        <f t="shared" si="342"/>
        <v>-0.30689580567815045</v>
      </c>
      <c r="AF1838" s="58">
        <f t="shared" si="343"/>
        <v>0.88061685241172694</v>
      </c>
      <c r="AG1838" s="57">
        <f t="shared" si="344"/>
        <v>-0.55213007680276671</v>
      </c>
      <c r="AH1838" s="59">
        <f t="shared" si="345"/>
        <v>1.8404892215405091</v>
      </c>
      <c r="AI1838" s="60">
        <f t="shared" si="346"/>
        <v>0.8045667828302222</v>
      </c>
    </row>
    <row r="1839" spans="2:35">
      <c r="B1839" s="11"/>
      <c r="E1839" s="27">
        <f t="shared" si="337"/>
        <v>5362343.7604512535</v>
      </c>
      <c r="F1839" s="27">
        <f t="shared" si="338"/>
        <v>7144087.3776162239</v>
      </c>
      <c r="G1839" s="37">
        <f t="shared" si="339"/>
        <v>6609630.1171645615</v>
      </c>
      <c r="H1839" s="37">
        <f t="shared" si="340"/>
        <v>6443850.5100129526</v>
      </c>
      <c r="I1839" s="30"/>
      <c r="J1839" s="31"/>
      <c r="K1839" s="10">
        <f t="shared" si="347"/>
        <v>277.36950000000002</v>
      </c>
      <c r="L1839" s="10">
        <f t="shared" si="348"/>
        <v>277.52250000000004</v>
      </c>
      <c r="M1839" s="8">
        <v>43196</v>
      </c>
      <c r="N1839" s="16">
        <v>0.43055555555555558</v>
      </c>
      <c r="O1839" s="6">
        <v>276.60000000000002</v>
      </c>
      <c r="P1839" s="1">
        <v>7.8479999999999999</v>
      </c>
      <c r="Q1839" s="1">
        <v>2.08</v>
      </c>
      <c r="R1839" s="1">
        <v>0.64</v>
      </c>
      <c r="S1839" s="10">
        <v>0.2</v>
      </c>
      <c r="T1839" s="10">
        <v>55.86</v>
      </c>
      <c r="U1839" s="10">
        <v>0</v>
      </c>
      <c r="V1839" s="12">
        <v>5</v>
      </c>
      <c r="W1839" s="10">
        <v>1.5</v>
      </c>
      <c r="X1839" s="12">
        <v>3</v>
      </c>
      <c r="Y1839" s="10">
        <v>55.32</v>
      </c>
      <c r="Z1839" s="12">
        <v>5</v>
      </c>
      <c r="AA1839" s="10">
        <v>153</v>
      </c>
      <c r="AB1839" s="6">
        <v>6</v>
      </c>
      <c r="AD1839" s="2">
        <f t="shared" si="341"/>
        <v>0.64191808226205915</v>
      </c>
      <c r="AE1839" s="58">
        <f t="shared" si="342"/>
        <v>-0.30849249311281046</v>
      </c>
      <c r="AF1839" s="58">
        <f t="shared" si="343"/>
        <v>0.87055171078410432</v>
      </c>
      <c r="AG1839" s="57">
        <f t="shared" si="344"/>
        <v>-0.60205426681992791</v>
      </c>
      <c r="AH1839" s="59">
        <f t="shared" si="345"/>
        <v>1.8107475584309369</v>
      </c>
      <c r="AI1839" s="60">
        <f t="shared" si="346"/>
        <v>0.75489300420265737</v>
      </c>
    </row>
    <row r="1840" spans="2:35">
      <c r="B1840" s="11"/>
      <c r="E1840" s="27">
        <f t="shared" si="337"/>
        <v>4828489.153440672</v>
      </c>
      <c r="F1840" s="27">
        <f t="shared" si="338"/>
        <v>6896295.6040209755</v>
      </c>
      <c r="G1840" s="37">
        <f t="shared" si="339"/>
        <v>6072196.1399476193</v>
      </c>
      <c r="H1840" s="37">
        <f t="shared" si="340"/>
        <v>6129880.196658466</v>
      </c>
      <c r="I1840" s="30"/>
      <c r="J1840" s="31"/>
      <c r="K1840" s="10">
        <f t="shared" si="347"/>
        <v>276.76949999999999</v>
      </c>
      <c r="L1840" s="10">
        <f t="shared" si="348"/>
        <v>276.92250000000001</v>
      </c>
      <c r="M1840" s="8">
        <v>43196</v>
      </c>
      <c r="N1840" s="16">
        <v>0.43472222222222223</v>
      </c>
      <c r="O1840" s="6">
        <v>276</v>
      </c>
      <c r="P1840" s="1">
        <v>7.8479999999999999</v>
      </c>
      <c r="Q1840" s="1">
        <v>2.2400000000000002</v>
      </c>
      <c r="R1840" s="1">
        <v>0.68</v>
      </c>
      <c r="S1840" s="10">
        <v>1.9</v>
      </c>
      <c r="T1840" s="10">
        <v>55.89</v>
      </c>
      <c r="U1840" s="10">
        <v>0</v>
      </c>
      <c r="V1840" s="12">
        <v>5</v>
      </c>
      <c r="W1840" s="10">
        <v>1.5</v>
      </c>
      <c r="X1840" s="12">
        <v>3</v>
      </c>
      <c r="Y1840" s="10">
        <v>55.2</v>
      </c>
      <c r="Z1840" s="12">
        <v>5</v>
      </c>
      <c r="AA1840" s="10">
        <v>153</v>
      </c>
      <c r="AB1840" s="6">
        <v>6</v>
      </c>
      <c r="AD1840" s="2">
        <f t="shared" si="341"/>
        <v>0.60996412263077726</v>
      </c>
      <c r="AE1840" s="58">
        <f t="shared" si="342"/>
        <v>-0.28136043137401323</v>
      </c>
      <c r="AF1840" s="58">
        <f t="shared" si="343"/>
        <v>0.85385322598302682</v>
      </c>
      <c r="AG1840" s="57">
        <f t="shared" si="344"/>
        <v>-0.68616776411630265</v>
      </c>
      <c r="AH1840" s="59">
        <f t="shared" si="345"/>
        <v>1.9126312262019802</v>
      </c>
      <c r="AI1840" s="60">
        <f t="shared" si="346"/>
        <v>0.81775967143582462</v>
      </c>
    </row>
    <row r="1841" spans="2:35">
      <c r="B1841" s="11"/>
      <c r="E1841" s="27">
        <f t="shared" si="337"/>
        <v>4624718.7590050912</v>
      </c>
      <c r="F1841" s="27">
        <f t="shared" si="338"/>
        <v>6317755.8608973632</v>
      </c>
      <c r="G1841" s="37">
        <f t="shared" si="339"/>
        <v>5692444.2651449032</v>
      </c>
      <c r="H1841" s="37">
        <f t="shared" si="340"/>
        <v>5634649.7430889718</v>
      </c>
      <c r="I1841" s="30"/>
      <c r="J1841" s="31"/>
      <c r="K1841" s="10">
        <f t="shared" si="347"/>
        <v>276.74700000000001</v>
      </c>
      <c r="L1841" s="10">
        <f t="shared" si="348"/>
        <v>276.89550000000003</v>
      </c>
      <c r="M1841" s="8">
        <v>43196</v>
      </c>
      <c r="N1841" s="16">
        <v>0.5541666666666667</v>
      </c>
      <c r="O1841" s="6">
        <v>276</v>
      </c>
      <c r="P1841" s="1">
        <v>7.8479999999999999</v>
      </c>
      <c r="Q1841" s="1">
        <v>2.31</v>
      </c>
      <c r="R1841" s="1">
        <v>0.78</v>
      </c>
      <c r="S1841" s="10">
        <v>1.3</v>
      </c>
      <c r="T1841" s="10">
        <v>55.74</v>
      </c>
      <c r="U1841" s="10">
        <v>0</v>
      </c>
      <c r="V1841" s="12">
        <v>5</v>
      </c>
      <c r="W1841" s="10">
        <v>1.5</v>
      </c>
      <c r="X1841" s="12">
        <v>3</v>
      </c>
      <c r="Y1841" s="10">
        <v>55.2</v>
      </c>
      <c r="Z1841" s="12">
        <v>5</v>
      </c>
      <c r="AA1841" s="10">
        <v>148.5</v>
      </c>
      <c r="AB1841" s="6">
        <v>6</v>
      </c>
      <c r="AD1841" s="2">
        <f t="shared" si="341"/>
        <v>0.54539447996999124</v>
      </c>
      <c r="AE1841" s="58">
        <f t="shared" si="342"/>
        <v>-0.27121323982894618</v>
      </c>
      <c r="AF1841" s="58">
        <f t="shared" si="343"/>
        <v>0.86409891283458684</v>
      </c>
      <c r="AG1841" s="57">
        <f t="shared" si="344"/>
        <v>-0.63436541271674063</v>
      </c>
      <c r="AH1841" s="59">
        <f t="shared" si="345"/>
        <v>1.9960684886478959</v>
      </c>
      <c r="AI1841" s="60">
        <f t="shared" si="346"/>
        <v>0.92689629023341724</v>
      </c>
    </row>
    <row r="1842" spans="2:35">
      <c r="B1842" s="11"/>
      <c r="E1842" s="27">
        <f t="shared" si="337"/>
        <v>5049557.5821325639</v>
      </c>
      <c r="F1842" s="27">
        <f t="shared" si="338"/>
        <v>6898074.4333236031</v>
      </c>
      <c r="G1842" s="37">
        <f t="shared" si="339"/>
        <v>6259059.1826408263</v>
      </c>
      <c r="H1842" s="37">
        <f t="shared" si="340"/>
        <v>6180162.7283456428</v>
      </c>
      <c r="I1842" s="30"/>
      <c r="J1842" s="31"/>
      <c r="K1842" s="10">
        <f t="shared" si="347"/>
        <v>276.73950000000002</v>
      </c>
      <c r="L1842" s="10">
        <f t="shared" si="348"/>
        <v>276.88650000000001</v>
      </c>
      <c r="M1842" s="8">
        <v>43196</v>
      </c>
      <c r="N1842" s="16">
        <v>0.56736111111111109</v>
      </c>
      <c r="O1842" s="6">
        <v>276</v>
      </c>
      <c r="P1842" s="1">
        <v>7.8479999999999999</v>
      </c>
      <c r="Q1842" s="1">
        <v>2.17</v>
      </c>
      <c r="R1842" s="1">
        <v>0.68</v>
      </c>
      <c r="S1842" s="10">
        <v>2.1</v>
      </c>
      <c r="T1842" s="10">
        <v>55.68</v>
      </c>
      <c r="U1842" s="10">
        <v>0</v>
      </c>
      <c r="V1842" s="12">
        <v>5</v>
      </c>
      <c r="W1842" s="10">
        <v>1.5</v>
      </c>
      <c r="X1842" s="12">
        <v>3</v>
      </c>
      <c r="Y1842" s="10">
        <v>55.2</v>
      </c>
      <c r="Z1842" s="12">
        <v>5</v>
      </c>
      <c r="AA1842" s="10">
        <v>147</v>
      </c>
      <c r="AB1842" s="6">
        <v>6</v>
      </c>
      <c r="AD1842" s="2">
        <f t="shared" si="341"/>
        <v>0.60991604856554815</v>
      </c>
      <c r="AE1842" s="58">
        <f t="shared" si="342"/>
        <v>-0.29230877533794375</v>
      </c>
      <c r="AF1842" s="58">
        <f t="shared" si="343"/>
        <v>0.86423532515834489</v>
      </c>
      <c r="AG1842" s="57">
        <f t="shared" si="344"/>
        <v>-0.63367986106483865</v>
      </c>
      <c r="AH1842" s="59">
        <f t="shared" si="345"/>
        <v>1.8753906555936084</v>
      </c>
      <c r="AI1842" s="60">
        <f t="shared" si="346"/>
        <v>0.80793588645125836</v>
      </c>
    </row>
    <row r="1843" spans="2:35">
      <c r="B1843" s="11"/>
      <c r="E1843" s="27">
        <f t="shared" si="337"/>
        <v>4793169.7318263836</v>
      </c>
      <c r="F1843" s="27">
        <f t="shared" si="338"/>
        <v>6409807.4424361307</v>
      </c>
      <c r="G1843" s="37">
        <f t="shared" si="339"/>
        <v>5862539.7050916879</v>
      </c>
      <c r="H1843" s="37">
        <f t="shared" si="340"/>
        <v>5741359.7602949953</v>
      </c>
      <c r="I1843" s="30"/>
      <c r="J1843" s="31"/>
      <c r="K1843" s="10">
        <f t="shared" si="347"/>
        <v>276.58950000000004</v>
      </c>
      <c r="L1843" s="10">
        <f t="shared" si="348"/>
        <v>276.73650000000004</v>
      </c>
      <c r="M1843" s="8">
        <v>43196</v>
      </c>
      <c r="N1843" s="16">
        <v>0.52500000000000002</v>
      </c>
      <c r="O1843" s="6">
        <v>275.85000000000002</v>
      </c>
      <c r="P1843" s="1">
        <v>7.8479999999999999</v>
      </c>
      <c r="Q1843" s="1">
        <v>2.2599999999999998</v>
      </c>
      <c r="R1843" s="1">
        <v>0.77</v>
      </c>
      <c r="S1843" s="10">
        <v>4.5</v>
      </c>
      <c r="T1843" s="10">
        <v>55.77</v>
      </c>
      <c r="U1843" s="10">
        <v>0</v>
      </c>
      <c r="V1843" s="12">
        <v>5</v>
      </c>
      <c r="W1843" s="10">
        <v>1.5</v>
      </c>
      <c r="X1843" s="12">
        <v>3</v>
      </c>
      <c r="Y1843" s="10">
        <v>55.17</v>
      </c>
      <c r="Z1843" s="12">
        <v>5</v>
      </c>
      <c r="AA1843" s="10">
        <v>147</v>
      </c>
      <c r="AB1843" s="6">
        <v>6</v>
      </c>
      <c r="AD1843" s="2">
        <f t="shared" si="341"/>
        <v>0.55006457718734825</v>
      </c>
      <c r="AE1843" s="58">
        <f t="shared" si="342"/>
        <v>-0.27841073675920203</v>
      </c>
      <c r="AF1843" s="58">
        <f t="shared" si="343"/>
        <v>0.86916907744845773</v>
      </c>
      <c r="AG1843" s="57">
        <f t="shared" si="344"/>
        <v>-0.60895733033047639</v>
      </c>
      <c r="AH1843" s="59">
        <f t="shared" si="345"/>
        <v>1.9643221150335139</v>
      </c>
      <c r="AI1843" s="60">
        <f t="shared" si="346"/>
        <v>0.90967541632463722</v>
      </c>
    </row>
    <row r="1844" spans="2:35">
      <c r="B1844" s="11"/>
      <c r="E1844" s="27">
        <f t="shared" si="337"/>
        <v>4412534.8947298881</v>
      </c>
      <c r="F1844" s="27">
        <f t="shared" si="338"/>
        <v>7126665.3515189402</v>
      </c>
      <c r="G1844" s="37">
        <f t="shared" si="339"/>
        <v>5759947.6907622041</v>
      </c>
      <c r="H1844" s="37">
        <f t="shared" si="340"/>
        <v>6218084.9093801342</v>
      </c>
      <c r="I1844" s="30"/>
      <c r="J1844" s="31"/>
      <c r="K1844" s="10">
        <f t="shared" si="347"/>
        <v>276.61650000000003</v>
      </c>
      <c r="L1844" s="10">
        <f t="shared" si="348"/>
        <v>276.76800000000003</v>
      </c>
      <c r="M1844" s="8">
        <v>43196</v>
      </c>
      <c r="N1844" s="16">
        <v>0.52777777777777779</v>
      </c>
      <c r="O1844" s="6">
        <v>275.85000000000002</v>
      </c>
      <c r="P1844" s="1">
        <v>7.8479999999999999</v>
      </c>
      <c r="Q1844" s="1">
        <v>2.4</v>
      </c>
      <c r="R1844" s="1">
        <v>0.65</v>
      </c>
      <c r="S1844" s="10">
        <v>4.3</v>
      </c>
      <c r="T1844" s="10">
        <v>55.62</v>
      </c>
      <c r="U1844" s="10">
        <v>0</v>
      </c>
      <c r="V1844" s="12">
        <v>5</v>
      </c>
      <c r="W1844" s="10">
        <v>3</v>
      </c>
      <c r="X1844" s="12">
        <v>3</v>
      </c>
      <c r="Y1844" s="10">
        <v>55.17</v>
      </c>
      <c r="Z1844" s="12">
        <v>5</v>
      </c>
      <c r="AA1844" s="10">
        <v>151.5</v>
      </c>
      <c r="AB1844" s="6">
        <v>6</v>
      </c>
      <c r="AD1844" s="2">
        <f t="shared" si="341"/>
        <v>0.63136925013595957</v>
      </c>
      <c r="AE1844" s="58">
        <f t="shared" si="342"/>
        <v>-0.25925865203646004</v>
      </c>
      <c r="AF1844" s="58">
        <f t="shared" si="343"/>
        <v>0.82792535546368684</v>
      </c>
      <c r="AG1844" s="57">
        <f t="shared" si="344"/>
        <v>-0.82008816803945617</v>
      </c>
      <c r="AH1844" s="59">
        <f t="shared" si="345"/>
        <v>1.9870208531128482</v>
      </c>
      <c r="AI1844" s="60">
        <f t="shared" si="346"/>
        <v>0.80616172240606121</v>
      </c>
    </row>
    <row r="1845" spans="2:35">
      <c r="B1845" s="11"/>
      <c r="E1845" s="27">
        <f t="shared" si="337"/>
        <v>5107830.3628462981</v>
      </c>
      <c r="F1845" s="27">
        <f t="shared" si="338"/>
        <v>6892536.3540175557</v>
      </c>
      <c r="G1845" s="37">
        <f t="shared" si="339"/>
        <v>6304089.9488979736</v>
      </c>
      <c r="H1845" s="37">
        <f t="shared" si="340"/>
        <v>6188984.8442191649</v>
      </c>
      <c r="I1845" s="30"/>
      <c r="J1845" s="31"/>
      <c r="K1845" s="10">
        <f t="shared" si="347"/>
        <v>276.46199999999999</v>
      </c>
      <c r="L1845" s="10">
        <f t="shared" si="348"/>
        <v>276.61349999999999</v>
      </c>
      <c r="M1845" s="8">
        <v>43196</v>
      </c>
      <c r="N1845" s="16">
        <v>0.45069444444444445</v>
      </c>
      <c r="O1845" s="6">
        <v>275.7</v>
      </c>
      <c r="P1845" s="1">
        <v>7.8479999999999999</v>
      </c>
      <c r="Q1845" s="1">
        <v>2.15</v>
      </c>
      <c r="R1845" s="1">
        <v>0.68</v>
      </c>
      <c r="S1845" s="10">
        <v>0.8</v>
      </c>
      <c r="T1845" s="10">
        <v>55.89</v>
      </c>
      <c r="U1845" s="10">
        <v>0</v>
      </c>
      <c r="V1845" s="12">
        <v>5</v>
      </c>
      <c r="W1845" s="10">
        <v>1.5</v>
      </c>
      <c r="X1845" s="12">
        <v>3</v>
      </c>
      <c r="Y1845" s="10">
        <v>55.14</v>
      </c>
      <c r="Z1845" s="12">
        <v>5</v>
      </c>
      <c r="AA1845" s="10">
        <v>151.5</v>
      </c>
      <c r="AB1845" s="6">
        <v>6</v>
      </c>
      <c r="AD1845" s="2">
        <f t="shared" si="341"/>
        <v>0.60960485723703006</v>
      </c>
      <c r="AE1845" s="58">
        <f t="shared" si="342"/>
        <v>-0.29515739355950421</v>
      </c>
      <c r="AF1845" s="58">
        <f t="shared" si="343"/>
        <v>0.86721762951006387</v>
      </c>
      <c r="AG1845" s="57">
        <f t="shared" si="344"/>
        <v>-0.61871902022113467</v>
      </c>
      <c r="AH1845" s="59">
        <f t="shared" si="345"/>
        <v>1.8645179034466373</v>
      </c>
      <c r="AI1845" s="60">
        <f t="shared" si="346"/>
        <v>0.80515744811227441</v>
      </c>
    </row>
    <row r="1846" spans="2:35">
      <c r="B1846" s="11"/>
      <c r="E1846" s="27">
        <f t="shared" si="337"/>
        <v>4621018.6276961165</v>
      </c>
      <c r="F1846" s="27">
        <f t="shared" si="338"/>
        <v>6749447.2146698944</v>
      </c>
      <c r="G1846" s="37">
        <f t="shared" si="339"/>
        <v>5835507.4961063107</v>
      </c>
      <c r="H1846" s="37">
        <f t="shared" si="340"/>
        <v>5967139.272317729</v>
      </c>
      <c r="I1846" s="30"/>
      <c r="J1846" s="31"/>
      <c r="K1846" s="10">
        <f t="shared" si="347"/>
        <v>276.447</v>
      </c>
      <c r="L1846" s="10">
        <f t="shared" si="348"/>
        <v>276.59550000000002</v>
      </c>
      <c r="M1846" s="8">
        <v>43196</v>
      </c>
      <c r="N1846" s="16">
        <v>0.52986111111111112</v>
      </c>
      <c r="O1846" s="6">
        <v>275.7</v>
      </c>
      <c r="P1846" s="1">
        <v>7.8479999999999999</v>
      </c>
      <c r="Q1846" s="1">
        <v>2.3199999999999998</v>
      </c>
      <c r="R1846" s="1">
        <v>0.71</v>
      </c>
      <c r="S1846" s="10">
        <v>4.4000000000000004</v>
      </c>
      <c r="T1846" s="10">
        <v>55.74</v>
      </c>
      <c r="U1846" s="10">
        <v>0</v>
      </c>
      <c r="V1846" s="12">
        <v>5</v>
      </c>
      <c r="W1846" s="10">
        <v>1.5</v>
      </c>
      <c r="X1846" s="12">
        <v>3</v>
      </c>
      <c r="Y1846" s="10">
        <v>55.14</v>
      </c>
      <c r="Z1846" s="12">
        <v>5</v>
      </c>
      <c r="AA1846" s="10">
        <v>148.5</v>
      </c>
      <c r="AB1846" s="6">
        <v>6</v>
      </c>
      <c r="AD1846" s="2">
        <f t="shared" si="341"/>
        <v>0.58754254142055395</v>
      </c>
      <c r="AE1846" s="58">
        <f t="shared" si="342"/>
        <v>-0.26968166853810871</v>
      </c>
      <c r="AF1846" s="58">
        <f t="shared" si="343"/>
        <v>0.8490046887618764</v>
      </c>
      <c r="AG1846" s="57">
        <f t="shared" si="344"/>
        <v>-0.71089911289867147</v>
      </c>
      <c r="AH1846" s="59">
        <f t="shared" si="345"/>
        <v>1.969690877927553</v>
      </c>
      <c r="AI1846" s="60">
        <f t="shared" si="346"/>
        <v>0.85871343955418522</v>
      </c>
    </row>
    <row r="1847" spans="2:35">
      <c r="B1847" s="11"/>
      <c r="E1847" s="27">
        <f t="shared" si="337"/>
        <v>4788517.4117602361</v>
      </c>
      <c r="F1847" s="27">
        <f t="shared" si="338"/>
        <v>6631347.4668906024</v>
      </c>
      <c r="G1847" s="37">
        <f t="shared" si="339"/>
        <v>5939714.4758476289</v>
      </c>
      <c r="H1847" s="37">
        <f t="shared" si="340"/>
        <v>5912001.6859005084</v>
      </c>
      <c r="I1847" s="30"/>
      <c r="J1847" s="31"/>
      <c r="K1847" s="10">
        <f t="shared" si="347"/>
        <v>276.29700000000003</v>
      </c>
      <c r="L1847" s="10">
        <f t="shared" si="348"/>
        <v>276.44550000000004</v>
      </c>
      <c r="M1847" s="8">
        <v>43196</v>
      </c>
      <c r="N1847" s="16">
        <v>0.52638888888888891</v>
      </c>
      <c r="O1847" s="6">
        <v>275.55</v>
      </c>
      <c r="P1847" s="1">
        <v>7.8479999999999999</v>
      </c>
      <c r="Q1847" s="1">
        <v>2.2599999999999998</v>
      </c>
      <c r="R1847" s="1">
        <v>0.73</v>
      </c>
      <c r="S1847" s="10">
        <v>4.3</v>
      </c>
      <c r="T1847" s="10">
        <v>55.98</v>
      </c>
      <c r="U1847" s="10">
        <v>0</v>
      </c>
      <c r="V1847" s="12">
        <v>5</v>
      </c>
      <c r="W1847" s="10">
        <v>1.5</v>
      </c>
      <c r="X1847" s="12">
        <v>3</v>
      </c>
      <c r="Y1847" s="10">
        <v>55.11</v>
      </c>
      <c r="Z1847" s="12">
        <v>5</v>
      </c>
      <c r="AA1847" s="10">
        <v>148.5</v>
      </c>
      <c r="AB1847" s="6">
        <v>6</v>
      </c>
      <c r="AD1847" s="2">
        <f t="shared" si="341"/>
        <v>0.57419020090828021</v>
      </c>
      <c r="AE1847" s="58">
        <f t="shared" si="342"/>
        <v>-0.27802794780499607</v>
      </c>
      <c r="AF1847" s="58">
        <f t="shared" si="343"/>
        <v>0.86097624173345955</v>
      </c>
      <c r="AG1847" s="57">
        <f t="shared" si="344"/>
        <v>-0.65008832549153972</v>
      </c>
      <c r="AH1847" s="59">
        <f t="shared" si="345"/>
        <v>1.9458063063176183</v>
      </c>
      <c r="AI1847" s="60">
        <f t="shared" si="346"/>
        <v>0.87062612042407583</v>
      </c>
    </row>
    <row r="1848" spans="2:35">
      <c r="B1848" s="11"/>
      <c r="E1848" s="27">
        <f t="shared" si="337"/>
        <v>4707844.3989466354</v>
      </c>
      <c r="F1848" s="27">
        <f t="shared" si="338"/>
        <v>7350156.29158457</v>
      </c>
      <c r="G1848" s="37">
        <f t="shared" si="339"/>
        <v>6113568.7389524747</v>
      </c>
      <c r="H1848" s="37">
        <f t="shared" si="340"/>
        <v>6456526.8904137788</v>
      </c>
      <c r="I1848" s="30"/>
      <c r="J1848" s="31"/>
      <c r="K1848" s="10">
        <f t="shared" si="347"/>
        <v>276.03149999999999</v>
      </c>
      <c r="L1848" s="10">
        <f t="shared" si="348"/>
        <v>276.15600000000001</v>
      </c>
      <c r="M1848" s="8">
        <v>43196</v>
      </c>
      <c r="N1848" s="16">
        <v>0.52430555555555558</v>
      </c>
      <c r="O1848" s="6">
        <v>275.39999999999998</v>
      </c>
      <c r="P1848" s="1">
        <v>7.8479999999999999</v>
      </c>
      <c r="Q1848" s="1">
        <v>2.29</v>
      </c>
      <c r="R1848" s="1">
        <v>0.62</v>
      </c>
      <c r="S1848" s="10">
        <v>4.8</v>
      </c>
      <c r="T1848" s="10">
        <v>55.89</v>
      </c>
      <c r="U1848" s="10">
        <v>0</v>
      </c>
      <c r="V1848" s="12">
        <v>5</v>
      </c>
      <c r="W1848" s="10">
        <v>3</v>
      </c>
      <c r="X1848" s="12">
        <v>3</v>
      </c>
      <c r="Y1848" s="10">
        <v>55.08</v>
      </c>
      <c r="Z1848" s="12">
        <v>5</v>
      </c>
      <c r="AA1848" s="10">
        <v>124.5</v>
      </c>
      <c r="AB1848" s="6">
        <v>6</v>
      </c>
      <c r="AD1848" s="2">
        <f t="shared" si="341"/>
        <v>0.65458750094289142</v>
      </c>
      <c r="AE1848" s="58">
        <f t="shared" si="342"/>
        <v>-0.27357085800043113</v>
      </c>
      <c r="AF1848" s="58">
        <f t="shared" si="343"/>
        <v>0.83425973093445083</v>
      </c>
      <c r="AG1848" s="57">
        <f t="shared" si="344"/>
        <v>-0.78698718965661374</v>
      </c>
      <c r="AH1848" s="59">
        <f t="shared" si="345"/>
        <v>1.9104547838398924</v>
      </c>
      <c r="AI1848" s="60">
        <f t="shared" si="346"/>
        <v>0.7631157348576797</v>
      </c>
    </row>
    <row r="1849" spans="2:35">
      <c r="B1849" s="11"/>
      <c r="E1849" s="27">
        <f t="shared" si="337"/>
        <v>5217018.8790160622</v>
      </c>
      <c r="F1849" s="27">
        <f t="shared" si="338"/>
        <v>7101840.9132369654</v>
      </c>
      <c r="G1849" s="37">
        <f t="shared" si="339"/>
        <v>6473852.7404559162</v>
      </c>
      <c r="H1849" s="37">
        <f t="shared" si="340"/>
        <v>6375906.5449177222</v>
      </c>
      <c r="I1849" s="30"/>
      <c r="J1849" s="31"/>
      <c r="K1849" s="10">
        <f t="shared" si="347"/>
        <v>276.15449999999998</v>
      </c>
      <c r="L1849" s="10">
        <f t="shared" si="348"/>
        <v>276.30449999999996</v>
      </c>
      <c r="M1849" s="8">
        <v>43196</v>
      </c>
      <c r="N1849" s="16">
        <v>0.56458333333333333</v>
      </c>
      <c r="O1849" s="6">
        <v>275.39999999999998</v>
      </c>
      <c r="P1849" s="1">
        <v>7.8479999999999999</v>
      </c>
      <c r="Q1849" s="1">
        <v>2.12</v>
      </c>
      <c r="R1849" s="1">
        <v>0.65</v>
      </c>
      <c r="S1849" s="10">
        <v>2.4</v>
      </c>
      <c r="T1849" s="10">
        <v>55.74</v>
      </c>
      <c r="U1849" s="10">
        <v>0</v>
      </c>
      <c r="V1849" s="12">
        <v>5</v>
      </c>
      <c r="W1849" s="10">
        <v>1.5</v>
      </c>
      <c r="X1849" s="12">
        <v>3</v>
      </c>
      <c r="Y1849" s="10">
        <v>55.08</v>
      </c>
      <c r="Z1849" s="12">
        <v>5</v>
      </c>
      <c r="AA1849" s="10">
        <v>150</v>
      </c>
      <c r="AB1849" s="6">
        <v>6</v>
      </c>
      <c r="AD1849" s="2">
        <f t="shared" si="341"/>
        <v>0.63136590336675447</v>
      </c>
      <c r="AE1849" s="58">
        <f t="shared" si="342"/>
        <v>-0.29990281067168922</v>
      </c>
      <c r="AF1849" s="58">
        <f t="shared" si="343"/>
        <v>0.86513610708589495</v>
      </c>
      <c r="AG1849" s="57">
        <f t="shared" si="344"/>
        <v>-0.62915562007625603</v>
      </c>
      <c r="AH1849" s="59">
        <f t="shared" si="345"/>
        <v>1.8340885470220973</v>
      </c>
      <c r="AI1849" s="60">
        <f t="shared" si="346"/>
        <v>0.77148754411886933</v>
      </c>
    </row>
    <row r="1850" spans="2:35">
      <c r="B1850" s="11"/>
      <c r="E1850" s="27">
        <f t="shared" si="337"/>
        <v>4465157.0523037845</v>
      </c>
      <c r="F1850" s="27">
        <f t="shared" si="338"/>
        <v>6604063.7906408515</v>
      </c>
      <c r="G1850" s="37">
        <f t="shared" si="339"/>
        <v>5647845.3389117355</v>
      </c>
      <c r="H1850" s="37">
        <f t="shared" si="340"/>
        <v>5821161.0094088046</v>
      </c>
      <c r="I1850" s="30"/>
      <c r="J1850" s="31"/>
      <c r="K1850" s="10">
        <f t="shared" si="347"/>
        <v>275.98950000000002</v>
      </c>
      <c r="L1850" s="10">
        <f t="shared" si="348"/>
        <v>276.13650000000001</v>
      </c>
      <c r="M1850" s="8">
        <v>43196</v>
      </c>
      <c r="N1850" s="16">
        <v>0.56041666666666667</v>
      </c>
      <c r="O1850" s="6">
        <v>275.25</v>
      </c>
      <c r="P1850" s="1">
        <v>7.8479999999999999</v>
      </c>
      <c r="Q1850" s="1">
        <v>2.37</v>
      </c>
      <c r="R1850" s="1">
        <v>0.73</v>
      </c>
      <c r="S1850" s="10">
        <v>2.1</v>
      </c>
      <c r="T1850" s="10">
        <v>55.89</v>
      </c>
      <c r="U1850" s="10">
        <v>0</v>
      </c>
      <c r="V1850" s="12">
        <v>5</v>
      </c>
      <c r="W1850" s="10">
        <v>1.5</v>
      </c>
      <c r="X1850" s="12">
        <v>3</v>
      </c>
      <c r="Y1850" s="10">
        <v>55.05</v>
      </c>
      <c r="Z1850" s="12">
        <v>5</v>
      </c>
      <c r="AA1850" s="10">
        <v>147</v>
      </c>
      <c r="AB1850" s="6">
        <v>6</v>
      </c>
      <c r="AD1850" s="2">
        <f t="shared" si="341"/>
        <v>0.5744291548482261</v>
      </c>
      <c r="AE1850" s="58">
        <f t="shared" si="342"/>
        <v>-0.26230100520451682</v>
      </c>
      <c r="AF1850" s="58">
        <f t="shared" si="343"/>
        <v>0.8464769766247543</v>
      </c>
      <c r="AG1850" s="57">
        <f t="shared" si="344"/>
        <v>-0.72384849794624717</v>
      </c>
      <c r="AH1850" s="59">
        <f t="shared" si="345"/>
        <v>2.0061504346006678</v>
      </c>
      <c r="AI1850" s="60">
        <f t="shared" si="346"/>
        <v>0.88553903510360654</v>
      </c>
    </row>
    <row r="1851" spans="2:35">
      <c r="B1851" s="11"/>
      <c r="E1851" s="27">
        <f t="shared" si="337"/>
        <v>4673885.8018368036</v>
      </c>
      <c r="F1851" s="27">
        <f t="shared" si="338"/>
        <v>7230956.6513171522</v>
      </c>
      <c r="G1851" s="37">
        <f t="shared" si="339"/>
        <v>6045073.2405991191</v>
      </c>
      <c r="H1851" s="37">
        <f t="shared" si="340"/>
        <v>6358358.8961455896</v>
      </c>
      <c r="I1851" s="30"/>
      <c r="J1851" s="31"/>
      <c r="K1851" s="10">
        <f t="shared" si="347"/>
        <v>275.83950000000004</v>
      </c>
      <c r="L1851" s="10">
        <f t="shared" si="348"/>
        <v>275.98650000000004</v>
      </c>
      <c r="M1851" s="8">
        <v>43196</v>
      </c>
      <c r="N1851" s="16">
        <v>0.45763888888888887</v>
      </c>
      <c r="O1851" s="6">
        <v>275.10000000000002</v>
      </c>
      <c r="P1851" s="1">
        <v>7.8479999999999999</v>
      </c>
      <c r="Q1851" s="1">
        <v>2.29</v>
      </c>
      <c r="R1851" s="1">
        <v>0.63</v>
      </c>
      <c r="S1851" s="10">
        <v>1.1000000000000001</v>
      </c>
      <c r="T1851" s="10">
        <v>55.89</v>
      </c>
      <c r="U1851" s="10">
        <v>0</v>
      </c>
      <c r="V1851" s="12">
        <v>5</v>
      </c>
      <c r="W1851" s="10">
        <v>1.5</v>
      </c>
      <c r="X1851" s="12">
        <v>3</v>
      </c>
      <c r="Y1851" s="10">
        <v>55.02</v>
      </c>
      <c r="Z1851" s="12">
        <v>5</v>
      </c>
      <c r="AA1851" s="10">
        <v>147</v>
      </c>
      <c r="AB1851" s="6">
        <v>6</v>
      </c>
      <c r="AD1851" s="2">
        <f t="shared" si="341"/>
        <v>0.64718225747126779</v>
      </c>
      <c r="AE1851" s="58">
        <f t="shared" si="342"/>
        <v>-0.27296117182031687</v>
      </c>
      <c r="AF1851" s="58">
        <f t="shared" si="343"/>
        <v>0.8363276370134094</v>
      </c>
      <c r="AG1851" s="57">
        <f t="shared" si="344"/>
        <v>-0.77623551422670523</v>
      </c>
      <c r="AH1851" s="59">
        <f t="shared" si="345"/>
        <v>1.9151902887607077</v>
      </c>
      <c r="AI1851" s="60">
        <f t="shared" si="346"/>
        <v>0.77350673745643805</v>
      </c>
    </row>
    <row r="1852" spans="2:35">
      <c r="B1852" s="11"/>
      <c r="E1852" s="27">
        <f t="shared" si="337"/>
        <v>4736105.1622562399</v>
      </c>
      <c r="F1852" s="27">
        <f t="shared" si="338"/>
        <v>7036383.7230375241</v>
      </c>
      <c r="G1852" s="37">
        <f t="shared" si="339"/>
        <v>6037010.9551040865</v>
      </c>
      <c r="H1852" s="37">
        <f t="shared" si="340"/>
        <v>6218185.6315212836</v>
      </c>
      <c r="I1852" s="30"/>
      <c r="J1852" s="31"/>
      <c r="K1852" s="10">
        <f t="shared" si="347"/>
        <v>275.83950000000004</v>
      </c>
      <c r="L1852" s="10">
        <f t="shared" si="348"/>
        <v>275.98650000000004</v>
      </c>
      <c r="M1852" s="8">
        <v>43196</v>
      </c>
      <c r="N1852" s="16">
        <v>0.56805555555555554</v>
      </c>
      <c r="O1852" s="6">
        <v>275.10000000000002</v>
      </c>
      <c r="P1852" s="1">
        <v>7.8479999999999999</v>
      </c>
      <c r="Q1852" s="1">
        <v>2.27</v>
      </c>
      <c r="R1852" s="1">
        <v>0.66</v>
      </c>
      <c r="S1852" s="10">
        <v>2.2000000000000002</v>
      </c>
      <c r="T1852" s="10">
        <v>55.59</v>
      </c>
      <c r="U1852" s="10">
        <v>0</v>
      </c>
      <c r="V1852" s="12">
        <v>5</v>
      </c>
      <c r="W1852" s="10">
        <v>1.5</v>
      </c>
      <c r="X1852" s="12">
        <v>3</v>
      </c>
      <c r="Y1852" s="10">
        <v>55.02</v>
      </c>
      <c r="Z1852" s="12">
        <v>5</v>
      </c>
      <c r="AA1852" s="10">
        <v>147</v>
      </c>
      <c r="AB1852" s="6">
        <v>6</v>
      </c>
      <c r="AD1852" s="2">
        <f t="shared" si="341"/>
        <v>0.62314741861553014</v>
      </c>
      <c r="AE1852" s="58">
        <f t="shared" si="342"/>
        <v>-0.27586655165519636</v>
      </c>
      <c r="AF1852" s="58">
        <f t="shared" si="343"/>
        <v>0.84508500584179491</v>
      </c>
      <c r="AG1852" s="57">
        <f t="shared" si="344"/>
        <v>-0.73099603818097925</v>
      </c>
      <c r="AH1852" s="59">
        <f t="shared" si="345"/>
        <v>1.9183429632608744</v>
      </c>
      <c r="AI1852" s="60">
        <f t="shared" si="346"/>
        <v>0.80194307107113505</v>
      </c>
    </row>
    <row r="1853" spans="2:35">
      <c r="B1853" s="11"/>
      <c r="E1853" s="27">
        <f t="shared" si="337"/>
        <v>4825582.4473777581</v>
      </c>
      <c r="F1853" s="27">
        <f t="shared" si="338"/>
        <v>6608238.1851616902</v>
      </c>
      <c r="G1853" s="37">
        <f t="shared" si="339"/>
        <v>5963144.8982068328</v>
      </c>
      <c r="H1853" s="37">
        <f t="shared" si="340"/>
        <v>5903273.9880601009</v>
      </c>
      <c r="I1853" s="30"/>
      <c r="J1853" s="31"/>
      <c r="K1853" s="10">
        <f t="shared" si="347"/>
        <v>275.85900000000004</v>
      </c>
      <c r="L1853" s="10">
        <f t="shared" si="348"/>
        <v>276.00900000000001</v>
      </c>
      <c r="M1853" s="8">
        <v>43196</v>
      </c>
      <c r="N1853" s="16">
        <v>0.56874999999999998</v>
      </c>
      <c r="O1853" s="6">
        <v>275.10000000000002</v>
      </c>
      <c r="P1853" s="1">
        <v>7.8479999999999999</v>
      </c>
      <c r="Q1853" s="1">
        <v>2.2400000000000002</v>
      </c>
      <c r="R1853" s="1">
        <v>0.73</v>
      </c>
      <c r="S1853" s="10">
        <v>2.4</v>
      </c>
      <c r="T1853" s="10">
        <v>55.71</v>
      </c>
      <c r="U1853" s="10">
        <v>0</v>
      </c>
      <c r="V1853" s="12">
        <v>5</v>
      </c>
      <c r="W1853" s="10">
        <v>3</v>
      </c>
      <c r="X1853" s="12">
        <v>3</v>
      </c>
      <c r="Y1853" s="10">
        <v>55.02</v>
      </c>
      <c r="Z1853" s="12">
        <v>5</v>
      </c>
      <c r="AA1853" s="10">
        <v>150</v>
      </c>
      <c r="AB1853" s="6">
        <v>6</v>
      </c>
      <c r="AD1853" s="2">
        <f t="shared" si="341"/>
        <v>0.57410177112408256</v>
      </c>
      <c r="AE1853" s="58">
        <f t="shared" si="342"/>
        <v>-0.28029050484350504</v>
      </c>
      <c r="AF1853" s="58">
        <f t="shared" si="343"/>
        <v>0.86358863594444246</v>
      </c>
      <c r="AG1853" s="57">
        <f t="shared" si="344"/>
        <v>-0.63693081227909776</v>
      </c>
      <c r="AH1853" s="59">
        <f t="shared" si="345"/>
        <v>1.934438544515551</v>
      </c>
      <c r="AI1853" s="60">
        <f t="shared" si="346"/>
        <v>0.86799243750809008</v>
      </c>
    </row>
    <row r="1854" spans="2:35">
      <c r="B1854" s="11"/>
      <c r="E1854" s="27">
        <f t="shared" si="337"/>
        <v>4725388.5653268816</v>
      </c>
      <c r="F1854" s="27">
        <f t="shared" si="338"/>
        <v>6693113.8622765243</v>
      </c>
      <c r="G1854" s="37">
        <f t="shared" si="339"/>
        <v>5906780.9547641594</v>
      </c>
      <c r="H1854" s="37">
        <f t="shared" si="340"/>
        <v>5945519.8948923172</v>
      </c>
      <c r="I1854" s="30"/>
      <c r="J1854" s="31"/>
      <c r="K1854" s="10">
        <f t="shared" si="347"/>
        <v>275.709</v>
      </c>
      <c r="L1854" s="10">
        <f t="shared" si="348"/>
        <v>275.85899999999998</v>
      </c>
      <c r="M1854" s="8">
        <v>43196</v>
      </c>
      <c r="N1854" s="16">
        <v>0.52847222222222223</v>
      </c>
      <c r="O1854" s="6">
        <v>274.95</v>
      </c>
      <c r="P1854" s="1">
        <v>7.8479999999999999</v>
      </c>
      <c r="Q1854" s="1">
        <v>2.2799999999999998</v>
      </c>
      <c r="R1854" s="1">
        <v>0.72</v>
      </c>
      <c r="S1854" s="10">
        <v>4.2</v>
      </c>
      <c r="T1854" s="10">
        <v>55.71</v>
      </c>
      <c r="U1854" s="10">
        <v>0</v>
      </c>
      <c r="V1854" s="12">
        <v>5</v>
      </c>
      <c r="W1854" s="10">
        <v>3</v>
      </c>
      <c r="X1854" s="12">
        <v>3</v>
      </c>
      <c r="Y1854" s="10">
        <v>54.99</v>
      </c>
      <c r="Z1854" s="12">
        <v>5</v>
      </c>
      <c r="AA1854" s="10">
        <v>150</v>
      </c>
      <c r="AB1854" s="6">
        <v>6</v>
      </c>
      <c r="AD1854" s="2">
        <f t="shared" si="341"/>
        <v>0.57969941051442153</v>
      </c>
      <c r="AE1854" s="58">
        <f t="shared" si="342"/>
        <v>-0.27440046149067365</v>
      </c>
      <c r="AF1854" s="58">
        <f t="shared" si="343"/>
        <v>0.85582067953631147</v>
      </c>
      <c r="AG1854" s="57">
        <f t="shared" si="344"/>
        <v>-0.67617223694570638</v>
      </c>
      <c r="AH1854" s="59">
        <f t="shared" si="345"/>
        <v>1.9512711493427899</v>
      </c>
      <c r="AI1854" s="60">
        <f t="shared" si="346"/>
        <v>0.86387264117243601</v>
      </c>
    </row>
    <row r="1855" spans="2:35">
      <c r="B1855" s="11"/>
      <c r="E1855" s="27">
        <f t="shared" si="337"/>
        <v>5006585.8646661667</v>
      </c>
      <c r="F1855" s="27">
        <f t="shared" si="338"/>
        <v>7083106.6189434314</v>
      </c>
      <c r="G1855" s="37">
        <f t="shared" si="339"/>
        <v>6287949.7048712745</v>
      </c>
      <c r="H1855" s="37">
        <f t="shared" si="340"/>
        <v>6311148.8852037368</v>
      </c>
      <c r="I1855" s="30"/>
      <c r="J1855" s="31"/>
      <c r="K1855" s="10">
        <f t="shared" si="347"/>
        <v>275.54700000000003</v>
      </c>
      <c r="L1855" s="10">
        <f t="shared" si="348"/>
        <v>275.69550000000004</v>
      </c>
      <c r="M1855" s="8">
        <v>43196</v>
      </c>
      <c r="N1855" s="16">
        <v>0.54583333333333328</v>
      </c>
      <c r="O1855" s="6">
        <v>274.8</v>
      </c>
      <c r="P1855" s="1">
        <v>7.8479999999999999</v>
      </c>
      <c r="Q1855" s="1">
        <v>2.19</v>
      </c>
      <c r="R1855" s="1">
        <v>0.66</v>
      </c>
      <c r="S1855" s="10">
        <v>4.9000000000000004</v>
      </c>
      <c r="T1855" s="10">
        <v>55.68</v>
      </c>
      <c r="U1855" s="10">
        <v>0</v>
      </c>
      <c r="V1855" s="12">
        <v>5</v>
      </c>
      <c r="W1855" s="10">
        <v>1.5</v>
      </c>
      <c r="X1855" s="12">
        <v>3</v>
      </c>
      <c r="Y1855" s="10">
        <v>54.96</v>
      </c>
      <c r="Z1855" s="12">
        <v>5</v>
      </c>
      <c r="AA1855" s="10">
        <v>148.5</v>
      </c>
      <c r="AB1855" s="6">
        <v>6</v>
      </c>
      <c r="AD1855" s="2">
        <f t="shared" si="341"/>
        <v>0.6213902114144334</v>
      </c>
      <c r="AE1855" s="58">
        <f t="shared" si="342"/>
        <v>-0.28783908598396357</v>
      </c>
      <c r="AF1855" s="58">
        <f t="shared" si="343"/>
        <v>0.85596131356250615</v>
      </c>
      <c r="AG1855" s="57">
        <f t="shared" si="344"/>
        <v>-0.67545863460699918</v>
      </c>
      <c r="AH1855" s="59">
        <f t="shared" si="345"/>
        <v>1.8745552767018885</v>
      </c>
      <c r="AI1855" s="60">
        <f t="shared" si="346"/>
        <v>0.79175314837572697</v>
      </c>
    </row>
    <row r="1856" spans="2:35">
      <c r="B1856" s="11"/>
      <c r="E1856" s="27">
        <f t="shared" si="337"/>
        <v>4932272.7897727899</v>
      </c>
      <c r="F1856" s="27">
        <f t="shared" si="338"/>
        <v>6414358.1832399443</v>
      </c>
      <c r="G1856" s="37">
        <f t="shared" si="339"/>
        <v>5973614.53697774</v>
      </c>
      <c r="H1856" s="37">
        <f t="shared" si="340"/>
        <v>5775235.0508890655</v>
      </c>
      <c r="I1856" s="30"/>
      <c r="J1856" s="31"/>
      <c r="K1856" s="10">
        <f t="shared" si="347"/>
        <v>275.40449999999998</v>
      </c>
      <c r="L1856" s="10">
        <f t="shared" si="348"/>
        <v>275.55449999999996</v>
      </c>
      <c r="M1856" s="8">
        <v>43196</v>
      </c>
      <c r="N1856" s="16">
        <v>0.52916666666666667</v>
      </c>
      <c r="O1856" s="6">
        <v>274.64999999999998</v>
      </c>
      <c r="P1856" s="1">
        <v>7.8479999999999999</v>
      </c>
      <c r="Q1856" s="1">
        <v>2.21</v>
      </c>
      <c r="R1856" s="1">
        <v>0.77</v>
      </c>
      <c r="S1856" s="10">
        <v>4.2</v>
      </c>
      <c r="T1856" s="10">
        <v>55.71</v>
      </c>
      <c r="U1856" s="10">
        <v>0</v>
      </c>
      <c r="V1856" s="12">
        <v>5</v>
      </c>
      <c r="W1856" s="10">
        <v>1.5</v>
      </c>
      <c r="X1856" s="12">
        <v>3</v>
      </c>
      <c r="Y1856" s="10">
        <v>54.93</v>
      </c>
      <c r="Z1856" s="12">
        <v>5</v>
      </c>
      <c r="AA1856" s="10">
        <v>150</v>
      </c>
      <c r="AB1856" s="6">
        <v>6</v>
      </c>
      <c r="AD1856" s="2">
        <f t="shared" si="341"/>
        <v>0.54822602456605196</v>
      </c>
      <c r="AE1856" s="58">
        <f t="shared" si="342"/>
        <v>-0.28444406922152987</v>
      </c>
      <c r="AF1856" s="58">
        <f t="shared" si="343"/>
        <v>0.87600914427202181</v>
      </c>
      <c r="AG1856" s="57">
        <f t="shared" si="344"/>
        <v>-0.57491360400238145</v>
      </c>
      <c r="AH1856" s="59">
        <f t="shared" si="345"/>
        <v>1.9359802088411682</v>
      </c>
      <c r="AI1856" s="60">
        <f t="shared" si="346"/>
        <v>0.90257247604587476</v>
      </c>
    </row>
    <row r="1857" spans="2:35">
      <c r="B1857" s="11"/>
      <c r="E1857" s="27">
        <f t="shared" si="337"/>
        <v>4817390.0670503462</v>
      </c>
      <c r="F1857" s="27">
        <f t="shared" si="338"/>
        <v>7014666.6235727044</v>
      </c>
      <c r="G1857" s="37">
        <f t="shared" si="339"/>
        <v>6098744.0492947102</v>
      </c>
      <c r="H1857" s="37">
        <f t="shared" si="340"/>
        <v>6215914.8242172096</v>
      </c>
      <c r="I1857" s="30"/>
      <c r="J1857" s="31"/>
      <c r="K1857" s="10">
        <f t="shared" si="347"/>
        <v>275.39699999999999</v>
      </c>
      <c r="L1857" s="10">
        <f t="shared" si="348"/>
        <v>275.5455</v>
      </c>
      <c r="M1857" s="8">
        <v>43196</v>
      </c>
      <c r="N1857" s="16">
        <v>0.5395833333333333</v>
      </c>
      <c r="O1857" s="6">
        <v>274.64999999999998</v>
      </c>
      <c r="P1857" s="1">
        <v>7.8479999999999999</v>
      </c>
      <c r="Q1857" s="1">
        <v>2.25</v>
      </c>
      <c r="R1857" s="1">
        <v>0.67</v>
      </c>
      <c r="S1857" s="10">
        <v>4.7</v>
      </c>
      <c r="T1857" s="10">
        <v>55.62</v>
      </c>
      <c r="U1857" s="10">
        <v>3.06</v>
      </c>
      <c r="V1857" s="12">
        <v>5</v>
      </c>
      <c r="W1857" s="10">
        <v>1.5</v>
      </c>
      <c r="X1857" s="12">
        <v>3</v>
      </c>
      <c r="Y1857" s="10">
        <v>51.87</v>
      </c>
      <c r="Z1857" s="12">
        <v>5</v>
      </c>
      <c r="AA1857" s="10">
        <v>148.5</v>
      </c>
      <c r="AB1857" s="6">
        <v>6</v>
      </c>
      <c r="AD1857" s="2">
        <f t="shared" si="341"/>
        <v>0.61374560264886791</v>
      </c>
      <c r="AE1857" s="58">
        <f t="shared" si="342"/>
        <v>-0.27845810817115013</v>
      </c>
      <c r="AF1857" s="58">
        <f t="shared" si="343"/>
        <v>0.84949182800931544</v>
      </c>
      <c r="AG1857" s="57">
        <f t="shared" si="344"/>
        <v>-0.70840794626049297</v>
      </c>
      <c r="AH1857" s="59">
        <f t="shared" si="345"/>
        <v>1.9113566130209598</v>
      </c>
      <c r="AI1857" s="60">
        <f t="shared" si="346"/>
        <v>0.80987053263339193</v>
      </c>
    </row>
    <row r="1858" spans="2:35">
      <c r="B1858" s="11"/>
      <c r="E1858" s="27">
        <f t="shared" si="337"/>
        <v>4668429.1124751447</v>
      </c>
      <c r="F1858" s="27">
        <f t="shared" si="338"/>
        <v>7097813.9647120507</v>
      </c>
      <c r="G1858" s="37">
        <f t="shared" si="339"/>
        <v>5994804.5972678671</v>
      </c>
      <c r="H1858" s="37">
        <f t="shared" si="340"/>
        <v>6251724.1840544911</v>
      </c>
      <c r="I1858" s="30"/>
      <c r="J1858" s="31"/>
      <c r="K1858" s="10">
        <f t="shared" si="347"/>
        <v>275.262</v>
      </c>
      <c r="L1858" s="10">
        <f t="shared" si="348"/>
        <v>275.4135</v>
      </c>
      <c r="M1858" s="8">
        <v>43196</v>
      </c>
      <c r="N1858" s="16">
        <v>0.44097222222222227</v>
      </c>
      <c r="O1858" s="6">
        <v>274.5</v>
      </c>
      <c r="P1858" s="1">
        <v>7.8479999999999999</v>
      </c>
      <c r="Q1858" s="1">
        <v>2.29</v>
      </c>
      <c r="R1858" s="1">
        <v>0.65</v>
      </c>
      <c r="S1858" s="10">
        <v>0.3</v>
      </c>
      <c r="T1858" s="10">
        <v>55.35</v>
      </c>
      <c r="U1858" s="10">
        <v>0</v>
      </c>
      <c r="V1858" s="12">
        <v>5</v>
      </c>
      <c r="W1858" s="10">
        <v>1.5</v>
      </c>
      <c r="X1858" s="12">
        <v>3</v>
      </c>
      <c r="Y1858" s="10">
        <v>54.9</v>
      </c>
      <c r="Z1858" s="12">
        <v>5</v>
      </c>
      <c r="AA1858" s="10">
        <v>151.5</v>
      </c>
      <c r="AB1858" s="6">
        <v>6</v>
      </c>
      <c r="AD1858" s="2">
        <f t="shared" si="341"/>
        <v>0.6300664289576019</v>
      </c>
      <c r="AE1858" s="58">
        <f t="shared" si="342"/>
        <v>-0.27224142414919761</v>
      </c>
      <c r="AF1858" s="58">
        <f t="shared" si="343"/>
        <v>0.84014516561414643</v>
      </c>
      <c r="AG1858" s="57">
        <f t="shared" si="344"/>
        <v>-0.75645667297348207</v>
      </c>
      <c r="AH1858" s="59">
        <f t="shared" si="345"/>
        <v>1.9239324292563951</v>
      </c>
      <c r="AI1858" s="60">
        <f t="shared" si="346"/>
        <v>0.79443619734020154</v>
      </c>
    </row>
    <row r="1859" spans="2:35">
      <c r="B1859" s="11"/>
      <c r="E1859" s="27">
        <f t="shared" si="337"/>
        <v>4753455.557984706</v>
      </c>
      <c r="F1859" s="27">
        <f t="shared" si="338"/>
        <v>7379233.7014516657</v>
      </c>
      <c r="G1859" s="37">
        <f t="shared" si="339"/>
        <v>6167109.4198457859</v>
      </c>
      <c r="H1859" s="37">
        <f t="shared" si="340"/>
        <v>6491778.0825398434</v>
      </c>
      <c r="I1859" s="30"/>
      <c r="J1859" s="31"/>
      <c r="K1859" s="10">
        <f t="shared" si="347"/>
        <v>275.10749999999996</v>
      </c>
      <c r="L1859" s="10">
        <f t="shared" si="348"/>
        <v>275.25899999999996</v>
      </c>
      <c r="M1859" s="8">
        <v>43196</v>
      </c>
      <c r="N1859" s="16">
        <v>0.4291666666666667</v>
      </c>
      <c r="O1859" s="6">
        <v>274.35000000000002</v>
      </c>
      <c r="P1859" s="1">
        <v>7.8479999999999999</v>
      </c>
      <c r="Q1859" s="1">
        <v>2.2599999999999998</v>
      </c>
      <c r="R1859" s="1">
        <v>0.61</v>
      </c>
      <c r="S1859" s="10">
        <v>0.6</v>
      </c>
      <c r="T1859" s="10">
        <v>55.68</v>
      </c>
      <c r="U1859" s="10">
        <v>0</v>
      </c>
      <c r="V1859" s="12">
        <v>5</v>
      </c>
      <c r="W1859" s="10">
        <v>0</v>
      </c>
      <c r="X1859" s="12">
        <v>3</v>
      </c>
      <c r="Y1859" s="10">
        <v>54.87</v>
      </c>
      <c r="Z1859" s="12">
        <v>5</v>
      </c>
      <c r="AA1859" s="10">
        <v>151.5</v>
      </c>
      <c r="AB1859" s="6">
        <v>6</v>
      </c>
      <c r="AD1859" s="2">
        <f t="shared" si="341"/>
        <v>0.66275364561967476</v>
      </c>
      <c r="AE1859" s="58">
        <f t="shared" si="342"/>
        <v>-0.27636716030824016</v>
      </c>
      <c r="AF1859" s="58">
        <f t="shared" si="343"/>
        <v>0.83542727012228735</v>
      </c>
      <c r="AG1859" s="57">
        <f t="shared" si="344"/>
        <v>-0.78091352544283543</v>
      </c>
      <c r="AH1859" s="59">
        <f t="shared" si="345"/>
        <v>1.888065630476369</v>
      </c>
      <c r="AI1859" s="60">
        <f t="shared" si="346"/>
        <v>0.74975813660696866</v>
      </c>
    </row>
    <row r="1860" spans="2:35">
      <c r="B1860" s="11"/>
      <c r="E1860" s="27">
        <f t="shared" si="337"/>
        <v>4836387.9268378466</v>
      </c>
      <c r="F1860" s="27">
        <f t="shared" si="338"/>
        <v>7075924.3102007108</v>
      </c>
      <c r="G1860" s="37">
        <f t="shared" si="339"/>
        <v>6136322.3468807898</v>
      </c>
      <c r="H1860" s="37">
        <f t="shared" si="340"/>
        <v>6267971.7358446326</v>
      </c>
      <c r="I1860" s="30"/>
      <c r="J1860" s="31"/>
      <c r="K1860" s="10">
        <f t="shared" si="347"/>
        <v>274.78950000000003</v>
      </c>
      <c r="L1860" s="10">
        <f t="shared" si="348"/>
        <v>274.93650000000002</v>
      </c>
      <c r="M1860" s="8">
        <v>43196</v>
      </c>
      <c r="N1860" s="16">
        <v>0.52708333333333335</v>
      </c>
      <c r="O1860" s="6">
        <v>274.05</v>
      </c>
      <c r="P1860" s="1">
        <v>7.8479999999999999</v>
      </c>
      <c r="Q1860" s="1">
        <v>2.2400000000000002</v>
      </c>
      <c r="R1860" s="1">
        <v>0.66</v>
      </c>
      <c r="S1860" s="10">
        <v>4.2</v>
      </c>
      <c r="T1860" s="10">
        <v>55.14</v>
      </c>
      <c r="U1860" s="10">
        <v>0</v>
      </c>
      <c r="V1860" s="12">
        <v>5</v>
      </c>
      <c r="W1860" s="10">
        <v>1.5</v>
      </c>
      <c r="X1860" s="12">
        <v>3</v>
      </c>
      <c r="Y1860" s="10">
        <v>54.81</v>
      </c>
      <c r="Z1860" s="12">
        <v>5</v>
      </c>
      <c r="AA1860" s="10">
        <v>147</v>
      </c>
      <c r="AB1860" s="6">
        <v>6</v>
      </c>
      <c r="AD1860" s="2">
        <f t="shared" si="341"/>
        <v>0.62042360536930286</v>
      </c>
      <c r="AE1860" s="58">
        <f t="shared" si="342"/>
        <v>-0.27915854547950925</v>
      </c>
      <c r="AF1860" s="58">
        <f t="shared" si="343"/>
        <v>0.84840881872643625</v>
      </c>
      <c r="AG1860" s="57">
        <f t="shared" si="344"/>
        <v>-0.71394825888239</v>
      </c>
      <c r="AH1860" s="59">
        <f t="shared" si="345"/>
        <v>1.9004357539472172</v>
      </c>
      <c r="AI1860" s="60">
        <f t="shared" si="346"/>
        <v>0.79880129713675241</v>
      </c>
    </row>
    <row r="1861" spans="2:35">
      <c r="B1861" s="11"/>
      <c r="E1861" s="27">
        <f t="shared" si="337"/>
        <v>5055471.7778048217</v>
      </c>
      <c r="F1861" s="27">
        <f t="shared" si="338"/>
        <v>7390246.4984007329</v>
      </c>
      <c r="G1861" s="37">
        <f t="shared" si="339"/>
        <v>6443794.9673878318</v>
      </c>
      <c r="H1861" s="37">
        <f t="shared" si="340"/>
        <v>6564756.6837663855</v>
      </c>
      <c r="I1861" s="30"/>
      <c r="J1861" s="31"/>
      <c r="K1861" s="10">
        <f t="shared" si="347"/>
        <v>274.07699999999994</v>
      </c>
      <c r="L1861" s="10">
        <f t="shared" si="348"/>
        <v>274.23149999999998</v>
      </c>
      <c r="M1861" s="8">
        <v>43196</v>
      </c>
      <c r="N1861" s="16">
        <v>0.44027777777777777</v>
      </c>
      <c r="O1861" s="6">
        <v>273.3</v>
      </c>
      <c r="P1861" s="1">
        <v>7.8479999999999999</v>
      </c>
      <c r="Q1861" s="1">
        <v>2.16</v>
      </c>
      <c r="R1861" s="1">
        <v>0.61</v>
      </c>
      <c r="S1861" s="10">
        <v>0.5</v>
      </c>
      <c r="T1861" s="10">
        <v>55.53</v>
      </c>
      <c r="U1861" s="10">
        <v>0</v>
      </c>
      <c r="V1861" s="12">
        <v>5</v>
      </c>
      <c r="W1861" s="10">
        <v>1.5</v>
      </c>
      <c r="X1861" s="12">
        <v>3</v>
      </c>
      <c r="Y1861" s="10">
        <v>54.66</v>
      </c>
      <c r="Z1861" s="12">
        <v>5</v>
      </c>
      <c r="AA1861" s="10">
        <v>154.5</v>
      </c>
      <c r="AB1861" s="6">
        <v>6</v>
      </c>
      <c r="AD1861" s="2">
        <f t="shared" si="341"/>
        <v>0.66072929984807227</v>
      </c>
      <c r="AE1861" s="58">
        <f t="shared" si="342"/>
        <v>-0.29042244496397696</v>
      </c>
      <c r="AF1861" s="58">
        <f t="shared" si="343"/>
        <v>0.84836836017177819</v>
      </c>
      <c r="AG1861" s="57">
        <f t="shared" si="344"/>
        <v>-0.7141553683043651</v>
      </c>
      <c r="AH1861" s="59">
        <f t="shared" si="345"/>
        <v>1.8324756579710411</v>
      </c>
      <c r="AI1861" s="60">
        <f t="shared" si="346"/>
        <v>0.73832125610000965</v>
      </c>
    </row>
    <row r="1862" spans="2:35">
      <c r="B1862" s="11"/>
      <c r="E1862" s="27">
        <f t="shared" si="337"/>
        <v>5080865.9690330727</v>
      </c>
      <c r="F1862" s="27">
        <f t="shared" si="338"/>
        <v>7291451.3866293244</v>
      </c>
      <c r="G1862" s="37">
        <f t="shared" si="339"/>
        <v>6425878.8616958614</v>
      </c>
      <c r="H1862" s="37">
        <f t="shared" si="340"/>
        <v>6489527.4173489399</v>
      </c>
      <c r="I1862" s="30"/>
      <c r="J1862" s="31"/>
      <c r="K1862" s="10">
        <f t="shared" si="347"/>
        <v>273.73650000000004</v>
      </c>
      <c r="L1862" s="10">
        <f t="shared" si="348"/>
        <v>273.88200000000001</v>
      </c>
      <c r="M1862" s="8">
        <v>43196</v>
      </c>
      <c r="N1862" s="16">
        <v>0.52569444444444446</v>
      </c>
      <c r="O1862" s="6">
        <v>273</v>
      </c>
      <c r="P1862" s="1">
        <v>7.8479999999999999</v>
      </c>
      <c r="Q1862" s="1">
        <v>2.16</v>
      </c>
      <c r="R1862" s="1">
        <v>0.63</v>
      </c>
      <c r="S1862" s="10">
        <v>4.2</v>
      </c>
      <c r="T1862" s="10">
        <v>55.5</v>
      </c>
      <c r="U1862" s="10">
        <v>0</v>
      </c>
      <c r="V1862" s="12">
        <v>5</v>
      </c>
      <c r="W1862" s="10">
        <v>3</v>
      </c>
      <c r="X1862" s="12">
        <v>3</v>
      </c>
      <c r="Y1862" s="10">
        <v>54.6</v>
      </c>
      <c r="Z1862" s="12">
        <v>5</v>
      </c>
      <c r="AA1862" s="10">
        <v>145.5</v>
      </c>
      <c r="AB1862" s="6">
        <v>6</v>
      </c>
      <c r="AD1862" s="2">
        <f t="shared" si="341"/>
        <v>0.64210288885702238</v>
      </c>
      <c r="AE1862" s="58">
        <f t="shared" si="342"/>
        <v>-0.29026878989732097</v>
      </c>
      <c r="AF1862" s="58">
        <f t="shared" si="343"/>
        <v>0.85261654878257453</v>
      </c>
      <c r="AG1862" s="57">
        <f t="shared" si="344"/>
        <v>-0.69246242208232456</v>
      </c>
      <c r="AH1862" s="59">
        <f t="shared" si="345"/>
        <v>1.8416517453703609</v>
      </c>
      <c r="AI1862" s="60">
        <f t="shared" si="346"/>
        <v>0.75872918825536606</v>
      </c>
    </row>
    <row r="1863" spans="2:35">
      <c r="B1863" s="11"/>
      <c r="E1863" s="27">
        <f t="shared" si="337"/>
        <v>5115514.5927331196</v>
      </c>
      <c r="F1863" s="27">
        <f t="shared" si="338"/>
        <v>6738234.6051426949</v>
      </c>
      <c r="G1863" s="37">
        <f t="shared" si="339"/>
        <v>6243244.479570521</v>
      </c>
      <c r="H1863" s="37">
        <f t="shared" si="340"/>
        <v>6066754.505963916</v>
      </c>
      <c r="I1863" s="30"/>
      <c r="J1863" s="31"/>
      <c r="K1863" s="10">
        <f t="shared" si="347"/>
        <v>273.14249999999998</v>
      </c>
      <c r="L1863" s="10">
        <f t="shared" si="348"/>
        <v>273.291</v>
      </c>
      <c r="M1863" s="8">
        <v>43196</v>
      </c>
      <c r="N1863" s="16">
        <v>0.44513888888888892</v>
      </c>
      <c r="O1863" s="6">
        <v>272.39999999999998</v>
      </c>
      <c r="P1863" s="1">
        <v>7.8479999999999999</v>
      </c>
      <c r="Q1863" s="1">
        <v>2.14</v>
      </c>
      <c r="R1863" s="1">
        <v>0.71</v>
      </c>
      <c r="S1863" s="10">
        <v>0.6</v>
      </c>
      <c r="T1863" s="10">
        <v>55.14</v>
      </c>
      <c r="U1863" s="10">
        <v>0</v>
      </c>
      <c r="V1863" s="12">
        <v>5</v>
      </c>
      <c r="W1863" s="10">
        <v>0</v>
      </c>
      <c r="X1863" s="12">
        <v>3</v>
      </c>
      <c r="Y1863" s="10">
        <v>54.48</v>
      </c>
      <c r="Z1863" s="12">
        <v>5</v>
      </c>
      <c r="AA1863" s="10">
        <v>148.5</v>
      </c>
      <c r="AB1863" s="6">
        <v>6</v>
      </c>
      <c r="AD1863" s="2">
        <f t="shared" si="341"/>
        <v>0.58285420540504007</v>
      </c>
      <c r="AE1863" s="58">
        <f t="shared" si="342"/>
        <v>-0.29253388780063705</v>
      </c>
      <c r="AF1863" s="58">
        <f t="shared" si="343"/>
        <v>0.87306096030593061</v>
      </c>
      <c r="AG1863" s="57">
        <f t="shared" si="344"/>
        <v>-0.5895543120831539</v>
      </c>
      <c r="AH1863" s="59">
        <f t="shared" si="345"/>
        <v>1.8683504550546917</v>
      </c>
      <c r="AI1863" s="60">
        <f t="shared" si="346"/>
        <v>0.83505249877267829</v>
      </c>
    </row>
    <row r="1864" spans="2:35">
      <c r="B1864" s="11"/>
      <c r="E1864" s="27">
        <f t="shared" si="337"/>
        <v>4502801.3445946975</v>
      </c>
      <c r="F1864" s="27">
        <f t="shared" si="338"/>
        <v>6857905.1954484545</v>
      </c>
      <c r="G1864" s="37">
        <f t="shared" si="339"/>
        <v>5753840.7639421448</v>
      </c>
      <c r="H1864" s="37">
        <f t="shared" si="340"/>
        <v>6021104.4063344812</v>
      </c>
      <c r="I1864" s="30"/>
      <c r="J1864" s="31"/>
      <c r="K1864" s="10">
        <f t="shared" si="347"/>
        <v>272.83950000000004</v>
      </c>
      <c r="L1864" s="10">
        <f t="shared" si="348"/>
        <v>272.98650000000004</v>
      </c>
      <c r="M1864" s="8">
        <v>43196</v>
      </c>
      <c r="N1864" s="16">
        <v>0.54652777777777783</v>
      </c>
      <c r="O1864" s="6">
        <v>272.10000000000002</v>
      </c>
      <c r="P1864" s="1">
        <v>7.8479999999999999</v>
      </c>
      <c r="Q1864" s="1">
        <v>2.36</v>
      </c>
      <c r="R1864" s="1">
        <v>0.7</v>
      </c>
      <c r="S1864" s="10">
        <v>5.0999999999999996</v>
      </c>
      <c r="T1864" s="10">
        <v>55.38</v>
      </c>
      <c r="U1864" s="10">
        <v>0</v>
      </c>
      <c r="V1864" s="12">
        <v>5</v>
      </c>
      <c r="W1864" s="10">
        <v>1.5</v>
      </c>
      <c r="X1864" s="12">
        <v>3</v>
      </c>
      <c r="Y1864" s="10">
        <v>54.42</v>
      </c>
      <c r="Z1864" s="12">
        <v>5</v>
      </c>
      <c r="AA1864" s="10">
        <v>147</v>
      </c>
      <c r="AB1864" s="6">
        <v>6</v>
      </c>
      <c r="AD1864" s="2">
        <f t="shared" si="341"/>
        <v>0.5876655704568996</v>
      </c>
      <c r="AE1864" s="58">
        <f t="shared" si="342"/>
        <v>-0.26029160416061081</v>
      </c>
      <c r="AF1864" s="58">
        <f t="shared" si="343"/>
        <v>0.84019689870040337</v>
      </c>
      <c r="AG1864" s="57">
        <f t="shared" si="344"/>
        <v>-0.75618925844667284</v>
      </c>
      <c r="AH1864" s="59">
        <f t="shared" si="345"/>
        <v>1.9828646809329518</v>
      </c>
      <c r="AI1864" s="60">
        <f t="shared" si="346"/>
        <v>0.85549399584723262</v>
      </c>
    </row>
    <row r="1865" spans="2:35">
      <c r="B1865" s="11"/>
      <c r="E1865" s="27">
        <f t="shared" si="337"/>
        <v>4848602.8415225372</v>
      </c>
      <c r="F1865" s="27">
        <f t="shared" si="338"/>
        <v>7001810.7550803879</v>
      </c>
      <c r="G1865" s="37">
        <f t="shared" si="339"/>
        <v>6116518.2285799691</v>
      </c>
      <c r="H1865" s="37">
        <f t="shared" si="340"/>
        <v>6211165.0993411783</v>
      </c>
      <c r="I1865" s="30"/>
      <c r="J1865" s="31"/>
      <c r="K1865" s="10">
        <f t="shared" si="347"/>
        <v>271.66199999999998</v>
      </c>
      <c r="L1865" s="10">
        <f t="shared" si="348"/>
        <v>271.81349999999998</v>
      </c>
      <c r="M1865" s="8">
        <v>43196</v>
      </c>
      <c r="N1865" s="16">
        <v>0.42986111111111108</v>
      </c>
      <c r="O1865" s="6">
        <v>270.89999999999998</v>
      </c>
      <c r="P1865" s="1">
        <v>7.8479999999999999</v>
      </c>
      <c r="Q1865" s="1">
        <v>2.2200000000000002</v>
      </c>
      <c r="R1865" s="1">
        <v>0.67</v>
      </c>
      <c r="S1865" s="10">
        <v>0.5</v>
      </c>
      <c r="T1865" s="10">
        <v>54.87</v>
      </c>
      <c r="U1865" s="10">
        <v>0</v>
      </c>
      <c r="V1865" s="12">
        <v>5</v>
      </c>
      <c r="W1865" s="10">
        <v>1.5</v>
      </c>
      <c r="X1865" s="12">
        <v>3</v>
      </c>
      <c r="Y1865" s="10">
        <v>54.18</v>
      </c>
      <c r="Z1865" s="12">
        <v>5</v>
      </c>
      <c r="AA1865" s="10">
        <v>151.5</v>
      </c>
      <c r="AB1865" s="6">
        <v>6</v>
      </c>
      <c r="AD1865" s="2">
        <f t="shared" si="341"/>
        <v>0.60827129250180056</v>
      </c>
      <c r="AE1865" s="58">
        <f t="shared" si="342"/>
        <v>-0.27808478301282713</v>
      </c>
      <c r="AF1865" s="58">
        <f t="shared" si="343"/>
        <v>0.85139960176436824</v>
      </c>
      <c r="AG1865" s="57">
        <f t="shared" si="344"/>
        <v>-0.69866557296746845</v>
      </c>
      <c r="AH1865" s="59">
        <f t="shared" si="345"/>
        <v>1.8901071159168978</v>
      </c>
      <c r="AI1865" s="60">
        <f t="shared" si="346"/>
        <v>0.80805581514474512</v>
      </c>
    </row>
    <row r="1866" spans="2:35">
      <c r="B1866" s="11"/>
      <c r="E1866" s="27">
        <f t="shared" ref="E1866:E1929" si="349">IF(ISNUMBER((2*Q1866*1000-O1866*P1866*$C$3-2*Q1866*1000*SQRT(1-O1866*P1866*$C$3/(Q1866*1000)-(O1866*P1866*$C$3/(2*Q1866*1000))^2*TAN(S1866*PI()/180)^2))/((O1866*10^-6)^2*$C$2)),(2*Q1866*1000-O1866*P1866*$C$3-2*Q1866*1000*SQRT(1-O1866*P1866*$C$3/(Q1866*1000)-(O1866*P1866*$C$3/(2*Q1866*1000))^2*TAN(S1866*PI()/180)^2))/((O1866*10^-6)^2*$C$2),#N/A)</f>
        <v>4766061.8672193987</v>
      </c>
      <c r="F1866" s="27">
        <f t="shared" ref="F1866:F1929" si="350">IF(ISNUMBER((2*R1866*1000+O1866*P1866*$C$3-2*R1866*1000*SQRT(1+O1866*P1866*$C$3/(R1866*1000)-(O1866*P1866*$C$3)^2*TAN(S1866*PI()/180)^2/(4*(R1866*1000)^2)))/((O1866*10^-6)^2*$C$2)),(2*R1866*1000+O1866*P1866*$C$3-2*R1866*1000*SQRT(1+O1866*P1866*$C$3/(R1866*1000)-(O1866*P1866*$C$3)^2*TAN(S1866*PI()/180)^2/(4*(R1866*1000)^2)))/((O1866*10^-6)^2*$C$2),#N/A)</f>
        <v>6421405.9261019146</v>
      </c>
      <c r="G1866" s="37">
        <f t="shared" ref="G1866:G1929" si="351">IF(ISNUMBER((2*AH1866*1000-O1866*P1866*$C$3-2*AH1866*1000*SQRT(1-O1866*P1866*$C$3/(AH1866*1000)-(O1866*P1866*$C$3/(2*AH1866*1000))^2*TAN(S1866*PI()/180)^2))/((O1866*10^-6)^2*$C$2)),(2*AH1866*1000-O1866*P1866*$C$3-2*AH1866*1000*SQRT(1-O1866*P1866*$C$3/(AH1866*1000)-(O1866*P1866*$C$3/(2*AH1866*1000))^2*TAN(S1866*PI()/180)^2))/((O1866*10^-6)^2*$C$2),#N/A)</f>
        <v>5838611.6527792923</v>
      </c>
      <c r="H1866" s="37">
        <f t="shared" ref="H1866:H1929" si="352">IF(ISNUMBER((2*AI1866*1000+O1866*P1866*$C$3-2*AI1866*1000*SQRT(1+O1866*P1866*$C$3/(AI1866*1000)-(O1866*P1866*$C$3)^2*TAN(S1866*PI()/180)^2/(4*(AI1866*1000)^2)))/((O1866*10^-6)^2*$C$2)),(2*AI1866*1000+O1866*P1866*$C$3-2*AI1866*1000*SQRT(1+O1866*P1866*$C$3/(AI1866*1000)-(O1866*P1866*$C$3)^2*TAN(S1866*PI()/180)^2/(4*(AI1866*1000)^2)))/((O1866*10^-6)^2*$C$2),#N/A)</f>
        <v>5740409.2573453458</v>
      </c>
      <c r="I1866" s="30"/>
      <c r="J1866" s="31"/>
      <c r="K1866" s="10">
        <f t="shared" si="347"/>
        <v>271.50450000000001</v>
      </c>
      <c r="L1866" s="10">
        <f t="shared" si="348"/>
        <v>271.65449999999998</v>
      </c>
      <c r="M1866" s="8">
        <v>43196</v>
      </c>
      <c r="N1866" s="16">
        <v>0.5625</v>
      </c>
      <c r="O1866" s="6">
        <v>270.75</v>
      </c>
      <c r="P1866" s="1">
        <v>7.8479999999999999</v>
      </c>
      <c r="Q1866" s="1">
        <v>2.25</v>
      </c>
      <c r="R1866" s="1">
        <v>0.77</v>
      </c>
      <c r="S1866" s="10">
        <v>2.2999999999999998</v>
      </c>
      <c r="T1866" s="10">
        <v>54.99</v>
      </c>
      <c r="U1866" s="10">
        <v>0</v>
      </c>
      <c r="V1866" s="12">
        <v>5</v>
      </c>
      <c r="W1866" s="10">
        <v>1.5</v>
      </c>
      <c r="X1866" s="12">
        <v>3</v>
      </c>
      <c r="Y1866" s="10">
        <v>54.15</v>
      </c>
      <c r="Z1866" s="12">
        <v>5</v>
      </c>
      <c r="AA1866" s="10">
        <v>150</v>
      </c>
      <c r="AB1866" s="6">
        <v>6</v>
      </c>
      <c r="AD1866" s="2">
        <f t="shared" ref="AD1866:AD1929" si="353">SQRT(1+O1866*P1866*$C$3/(R1866*1000)-1/4*(O1866*P1866*$C$3/(R1866*1000))^2*TAN(S1866*PI()/180)^2)-1</f>
        <v>0.54240149143413841</v>
      </c>
      <c r="AE1866" s="58">
        <f t="shared" ref="AE1866:AE1929" si="354">SQRT(1-O1866*P1866*$C$3/(Q1866*1000)-1/4*(O1866*P1866*$C$3/(Q1866*1000))^2*TAN(S1866*PI()/180)^2)-1</f>
        <v>-0.27355517627481074</v>
      </c>
      <c r="AF1866" s="58">
        <f t="shared" ref="AF1866:AF1929" si="355">(O1866*P1866*$C$3-SQRT((O1866*P1866*$C$3)^2+4*Q1866*1000*R1866*1000*10^(-$AI$2/10)*AD1866*AE1866))/(2*R1866*1000*10^(-$AI$2/10)*AD1866)</f>
        <v>0.86732679485032227</v>
      </c>
      <c r="AG1866" s="57">
        <f t="shared" ref="AG1866:AG1929" si="356">IF(ISNUMBER(AF1866),IF(AF1866&lt;=1,10*LOG10(AF1866),0),"")</f>
        <v>-0.61817236480791982</v>
      </c>
      <c r="AH1866" s="59">
        <f t="shared" ref="AH1866:AH1929" si="357">IF(ISNUMBER(AG1866),Q1866*10^(AG1866/10),#N/A)</f>
        <v>1.9514852884132248</v>
      </c>
      <c r="AI1866" s="60">
        <f t="shared" ref="AI1866:AI1929" si="358">IF(ISNUMBER(AG1866),R1866*10^((-AG1866+$AI$2)/10),#N/A)</f>
        <v>0.91160765132463595</v>
      </c>
    </row>
    <row r="1867" spans="2:35">
      <c r="B1867" s="11"/>
      <c r="E1867" s="27">
        <f t="shared" si="349"/>
        <v>4741195.8559363922</v>
      </c>
      <c r="F1867" s="27">
        <f t="shared" si="350"/>
        <v>7056662.3785796035</v>
      </c>
      <c r="G1867" s="37">
        <f t="shared" si="351"/>
        <v>6032313.9905023836</v>
      </c>
      <c r="H1867" s="37">
        <f t="shared" si="352"/>
        <v>6226014.1886477349</v>
      </c>
      <c r="I1867" s="30"/>
      <c r="J1867" s="31"/>
      <c r="K1867" s="10">
        <f t="shared" ref="K1867:K1930" si="359">U1867*V1867+W1867*X1867/1000+Y1867*Z1867+AA1867/1000*(AB1867-1)</f>
        <v>271.245</v>
      </c>
      <c r="L1867" s="10">
        <f t="shared" ref="L1867:L1930" si="360">U1867*V1867+W1867*X1867/1000+Y1867*Z1867+AA1867/1000*AB1867</f>
        <v>271.41750000000002</v>
      </c>
      <c r="M1867" s="8">
        <v>43197</v>
      </c>
      <c r="N1867" s="16">
        <v>0.1451388888888889</v>
      </c>
      <c r="O1867" s="6">
        <v>268.95</v>
      </c>
      <c r="P1867" s="1">
        <v>7.8479999999999999</v>
      </c>
      <c r="Q1867" s="1">
        <v>2.2599999999999998</v>
      </c>
      <c r="R1867" s="1">
        <v>0.67</v>
      </c>
      <c r="S1867" s="10">
        <v>4</v>
      </c>
      <c r="T1867" s="10">
        <v>54.48</v>
      </c>
      <c r="U1867" s="10">
        <v>20.25</v>
      </c>
      <c r="V1867" s="12">
        <v>5</v>
      </c>
      <c r="W1867" s="10">
        <v>16.5</v>
      </c>
      <c r="X1867" s="12">
        <v>5</v>
      </c>
      <c r="Y1867" s="10">
        <v>33.81</v>
      </c>
      <c r="Z1867" s="12">
        <v>5</v>
      </c>
      <c r="AA1867" s="10">
        <v>172.5</v>
      </c>
      <c r="AB1867" s="6">
        <v>6</v>
      </c>
      <c r="AD1867" s="2">
        <f t="shared" si="353"/>
        <v>0.60378640563169106</v>
      </c>
      <c r="AE1867" s="58">
        <f t="shared" si="354"/>
        <v>-0.27009585087061094</v>
      </c>
      <c r="AF1867" s="58">
        <f t="shared" si="355"/>
        <v>0.84484284736241277</v>
      </c>
      <c r="AG1867" s="57">
        <f t="shared" si="356"/>
        <v>-0.73224068412088927</v>
      </c>
      <c r="AH1867" s="59">
        <f t="shared" si="357"/>
        <v>1.9093448350390525</v>
      </c>
      <c r="AI1867" s="60">
        <f t="shared" si="358"/>
        <v>0.81432706847844749</v>
      </c>
    </row>
    <row r="1868" spans="2:35">
      <c r="B1868" s="11"/>
      <c r="E1868" s="27">
        <f t="shared" si="349"/>
        <v>4856484.2028462822</v>
      </c>
      <c r="F1868" s="27">
        <f t="shared" si="350"/>
        <v>6872937.5007466404</v>
      </c>
      <c r="G1868" s="37">
        <f t="shared" si="351"/>
        <v>6067084.4642924871</v>
      </c>
      <c r="H1868" s="37">
        <f t="shared" si="352"/>
        <v>6105517.1266579116</v>
      </c>
      <c r="I1868" s="30"/>
      <c r="J1868" s="31"/>
      <c r="K1868" s="10">
        <f t="shared" si="359"/>
        <v>267.98250000000002</v>
      </c>
      <c r="L1868" s="10">
        <f t="shared" si="360"/>
        <v>268.23150000000004</v>
      </c>
      <c r="M1868" s="8">
        <v>43196</v>
      </c>
      <c r="N1868" s="16">
        <v>0.77500000000000002</v>
      </c>
      <c r="O1868" s="6">
        <v>266.10000000000002</v>
      </c>
      <c r="P1868" s="1">
        <v>7.8479999999999999</v>
      </c>
      <c r="Q1868" s="1">
        <v>2.21</v>
      </c>
      <c r="R1868" s="1">
        <v>0.7</v>
      </c>
      <c r="S1868" s="10">
        <v>2.7</v>
      </c>
      <c r="T1868" s="10">
        <v>54.21</v>
      </c>
      <c r="U1868" s="10">
        <v>19.53</v>
      </c>
      <c r="V1868" s="12">
        <v>5</v>
      </c>
      <c r="W1868" s="10">
        <v>7.5</v>
      </c>
      <c r="X1868" s="12">
        <v>5</v>
      </c>
      <c r="Y1868" s="10">
        <v>33.81</v>
      </c>
      <c r="Z1868" s="12">
        <v>5</v>
      </c>
      <c r="AA1868" s="10">
        <v>249</v>
      </c>
      <c r="AB1868" s="6">
        <v>6</v>
      </c>
      <c r="AD1868" s="2">
        <f t="shared" si="353"/>
        <v>0.57811388564678934</v>
      </c>
      <c r="AE1868" s="58">
        <f t="shared" si="354"/>
        <v>-0.2737783570632002</v>
      </c>
      <c r="AF1868" s="58">
        <f t="shared" si="355"/>
        <v>0.8560264085149335</v>
      </c>
      <c r="AG1868" s="57">
        <f t="shared" si="356"/>
        <v>-0.67512837080559451</v>
      </c>
      <c r="AH1868" s="59">
        <f t="shared" si="357"/>
        <v>1.8918183628180028</v>
      </c>
      <c r="AI1868" s="60">
        <f t="shared" si="358"/>
        <v>0.83967433132656821</v>
      </c>
    </row>
    <row r="1869" spans="2:35">
      <c r="B1869" s="11"/>
      <c r="E1869" s="27">
        <f t="shared" si="349"/>
        <v>4850704.2096272148</v>
      </c>
      <c r="F1869" s="27">
        <f t="shared" si="350"/>
        <v>6688927.976607861</v>
      </c>
      <c r="G1869" s="37">
        <f t="shared" si="351"/>
        <v>5997037.0428888751</v>
      </c>
      <c r="H1869" s="37">
        <f t="shared" si="352"/>
        <v>5961102.2383663394</v>
      </c>
      <c r="I1869" s="30"/>
      <c r="J1869" s="31"/>
      <c r="K1869" s="10">
        <f t="shared" si="359"/>
        <v>266.90250000000003</v>
      </c>
      <c r="L1869" s="10">
        <f t="shared" si="360"/>
        <v>267.05250000000001</v>
      </c>
      <c r="M1869" s="8">
        <v>43196</v>
      </c>
      <c r="N1869" s="16">
        <v>0.93611111111111101</v>
      </c>
      <c r="O1869" s="6">
        <v>265.8</v>
      </c>
      <c r="P1869" s="1">
        <v>7.8479999999999999</v>
      </c>
      <c r="Q1869" s="1">
        <v>2.21</v>
      </c>
      <c r="R1869" s="1">
        <v>0.73</v>
      </c>
      <c r="S1869" s="10">
        <v>2.2000000000000002</v>
      </c>
      <c r="T1869" s="10">
        <v>53.79</v>
      </c>
      <c r="U1869" s="10">
        <v>19.62</v>
      </c>
      <c r="V1869" s="12">
        <v>5</v>
      </c>
      <c r="W1869" s="10">
        <v>70.5</v>
      </c>
      <c r="X1869" s="12">
        <v>5</v>
      </c>
      <c r="Y1869" s="10">
        <v>33.54</v>
      </c>
      <c r="Z1869" s="12">
        <v>5</v>
      </c>
      <c r="AA1869" s="10">
        <v>150</v>
      </c>
      <c r="AB1869" s="6">
        <v>6</v>
      </c>
      <c r="AD1869" s="2">
        <f t="shared" si="353"/>
        <v>0.5582082222056135</v>
      </c>
      <c r="AE1869" s="58">
        <f t="shared" si="354"/>
        <v>-0.27338284937117252</v>
      </c>
      <c r="AF1869" s="58">
        <f t="shared" si="355"/>
        <v>0.86195219526296385</v>
      </c>
      <c r="AG1869" s="57">
        <f t="shared" si="356"/>
        <v>-0.64516819916836199</v>
      </c>
      <c r="AH1869" s="59">
        <f t="shared" si="357"/>
        <v>1.9049143515311502</v>
      </c>
      <c r="AI1869" s="60">
        <f t="shared" si="358"/>
        <v>0.86964034576072891</v>
      </c>
    </row>
    <row r="1870" spans="2:35">
      <c r="B1870" s="11"/>
      <c r="E1870" s="27">
        <f t="shared" si="349"/>
        <v>5236155.8566443194</v>
      </c>
      <c r="F1870" s="27">
        <f t="shared" si="350"/>
        <v>6863793.9573607072</v>
      </c>
      <c r="G1870" s="37">
        <f t="shared" si="351"/>
        <v>6376285.5661450624</v>
      </c>
      <c r="H1870" s="37">
        <f t="shared" si="352"/>
        <v>6183273.0040524323</v>
      </c>
      <c r="I1870" s="30"/>
      <c r="J1870" s="31"/>
      <c r="K1870" s="10">
        <f t="shared" si="359"/>
        <v>266.40749999999997</v>
      </c>
      <c r="L1870" s="10">
        <f t="shared" si="360"/>
        <v>266.55749999999995</v>
      </c>
      <c r="M1870" s="8">
        <v>43196</v>
      </c>
      <c r="N1870" s="16">
        <v>0.69513888888888886</v>
      </c>
      <c r="O1870" s="6">
        <v>265.64999999999998</v>
      </c>
      <c r="P1870" s="1">
        <v>7.8479999999999999</v>
      </c>
      <c r="Q1870" s="1">
        <v>2.09</v>
      </c>
      <c r="R1870" s="1">
        <v>0.7</v>
      </c>
      <c r="S1870" s="10">
        <v>1.1000000000000001</v>
      </c>
      <c r="T1870" s="10">
        <v>53.88</v>
      </c>
      <c r="U1870" s="10">
        <v>19.440000000000001</v>
      </c>
      <c r="V1870" s="12">
        <v>5</v>
      </c>
      <c r="W1870" s="10">
        <v>1.5</v>
      </c>
      <c r="X1870" s="12">
        <v>5</v>
      </c>
      <c r="Y1870" s="10">
        <v>33.69</v>
      </c>
      <c r="Z1870" s="12">
        <v>5</v>
      </c>
      <c r="AA1870" s="10">
        <v>150</v>
      </c>
      <c r="AB1870" s="6">
        <v>6</v>
      </c>
      <c r="AD1870" s="2">
        <f t="shared" si="353"/>
        <v>0.57764178630001051</v>
      </c>
      <c r="AE1870" s="58">
        <f t="shared" si="354"/>
        <v>-0.29203388565146715</v>
      </c>
      <c r="AF1870" s="58">
        <f t="shared" si="355"/>
        <v>0.87424045519504379</v>
      </c>
      <c r="AG1870" s="57">
        <f t="shared" si="356"/>
        <v>-0.58369100544313113</v>
      </c>
      <c r="AH1870" s="59">
        <f t="shared" si="357"/>
        <v>1.8271625513576415</v>
      </c>
      <c r="AI1870" s="60">
        <f t="shared" si="358"/>
        <v>0.82218044005673396</v>
      </c>
    </row>
    <row r="1871" spans="2:35">
      <c r="B1871" s="11"/>
      <c r="E1871" s="27">
        <f t="shared" si="349"/>
        <v>5331375.5958683584</v>
      </c>
      <c r="F1871" s="27">
        <f t="shared" si="350"/>
        <v>6937219.1492940905</v>
      </c>
      <c r="G1871" s="37">
        <f t="shared" si="351"/>
        <v>6477483.43892074</v>
      </c>
      <c r="H1871" s="37">
        <f t="shared" si="352"/>
        <v>6260227.8390145153</v>
      </c>
      <c r="I1871" s="30"/>
      <c r="J1871" s="31"/>
      <c r="K1871" s="10">
        <f t="shared" si="359"/>
        <v>265.74749999999995</v>
      </c>
      <c r="L1871" s="10">
        <f t="shared" si="360"/>
        <v>265.92749999999995</v>
      </c>
      <c r="M1871" s="8">
        <v>43197</v>
      </c>
      <c r="N1871" s="16">
        <v>0.62430555555555556</v>
      </c>
      <c r="O1871" s="6">
        <v>264.3</v>
      </c>
      <c r="P1871" s="1">
        <v>7.8479999999999999</v>
      </c>
      <c r="Q1871" s="1">
        <v>2.06</v>
      </c>
      <c r="R1871" s="1">
        <v>0.69</v>
      </c>
      <c r="S1871" s="10">
        <v>-0.4</v>
      </c>
      <c r="T1871" s="10">
        <v>53.61</v>
      </c>
      <c r="U1871" s="10">
        <v>20.010000000000002</v>
      </c>
      <c r="V1871" s="12">
        <v>5</v>
      </c>
      <c r="W1871" s="10">
        <v>19.5</v>
      </c>
      <c r="X1871" s="12">
        <v>5</v>
      </c>
      <c r="Y1871" s="10">
        <v>32.94</v>
      </c>
      <c r="Z1871" s="12">
        <v>5</v>
      </c>
      <c r="AA1871" s="10">
        <v>180</v>
      </c>
      <c r="AB1871" s="6">
        <v>6</v>
      </c>
      <c r="AD1871" s="2">
        <f t="shared" si="353"/>
        <v>0.58209831558226566</v>
      </c>
      <c r="AE1871" s="58">
        <f t="shared" si="354"/>
        <v>-0.29534128700657225</v>
      </c>
      <c r="AF1871" s="58">
        <f t="shared" si="355"/>
        <v>0.87614913986141596</v>
      </c>
      <c r="AG1871" s="57">
        <f t="shared" si="356"/>
        <v>-0.57421961062695859</v>
      </c>
      <c r="AH1871" s="59">
        <f t="shared" si="357"/>
        <v>1.8048672281145168</v>
      </c>
      <c r="AI1871" s="60">
        <f t="shared" si="358"/>
        <v>0.80866947830713887</v>
      </c>
    </row>
    <row r="1872" spans="2:35">
      <c r="B1872" s="11"/>
      <c r="E1872" s="27">
        <f t="shared" si="349"/>
        <v>5307100.7392518129</v>
      </c>
      <c r="F1872" s="27">
        <f t="shared" si="350"/>
        <v>7484401.7885751985</v>
      </c>
      <c r="G1872" s="37">
        <f t="shared" si="351"/>
        <v>6668240.0099828262</v>
      </c>
      <c r="H1872" s="37">
        <f t="shared" si="352"/>
        <v>6677548.2791954987</v>
      </c>
      <c r="I1872" s="30"/>
      <c r="J1872" s="31"/>
      <c r="K1872" s="10">
        <f t="shared" si="359"/>
        <v>265.16249999999997</v>
      </c>
      <c r="L1872" s="10">
        <f t="shared" si="360"/>
        <v>265.31399999999996</v>
      </c>
      <c r="M1872" s="8">
        <v>43198</v>
      </c>
      <c r="N1872" s="16">
        <v>0.25</v>
      </c>
      <c r="O1872" s="6">
        <v>264.3</v>
      </c>
      <c r="P1872" s="1">
        <v>7.8479999999999999</v>
      </c>
      <c r="Q1872" s="1">
        <v>2.08</v>
      </c>
      <c r="R1872" s="1">
        <v>0.62</v>
      </c>
      <c r="S1872" s="10">
        <v>-5.4</v>
      </c>
      <c r="T1872" s="10">
        <v>53.34</v>
      </c>
      <c r="U1872" s="10">
        <v>19.89</v>
      </c>
      <c r="V1872" s="12">
        <v>5</v>
      </c>
      <c r="W1872" s="10">
        <v>21</v>
      </c>
      <c r="X1872" s="12">
        <v>5</v>
      </c>
      <c r="Y1872" s="10">
        <v>32.97</v>
      </c>
      <c r="Z1872" s="12">
        <v>5</v>
      </c>
      <c r="AA1872" s="10">
        <v>151.5</v>
      </c>
      <c r="AB1872" s="6">
        <v>6</v>
      </c>
      <c r="AD1872" s="2">
        <f t="shared" si="353"/>
        <v>0.63294596675417414</v>
      </c>
      <c r="AE1872" s="58">
        <f t="shared" si="354"/>
        <v>-0.29230478929998682</v>
      </c>
      <c r="AF1872" s="58">
        <f t="shared" si="355"/>
        <v>0.85666887388261148</v>
      </c>
      <c r="AG1872" s="57">
        <f t="shared" si="356"/>
        <v>-0.67187012422838366</v>
      </c>
      <c r="AH1872" s="59">
        <f t="shared" si="357"/>
        <v>1.7818712576758318</v>
      </c>
      <c r="AI1872" s="60">
        <f t="shared" si="358"/>
        <v>0.74315379844354112</v>
      </c>
    </row>
    <row r="1873" spans="2:35">
      <c r="B1873" s="11"/>
      <c r="E1873" s="27">
        <f t="shared" si="349"/>
        <v>5063494.0186673952</v>
      </c>
      <c r="F1873" s="27">
        <f t="shared" si="350"/>
        <v>6891445.5595420273</v>
      </c>
      <c r="G1873" s="37">
        <f t="shared" si="351"/>
        <v>6244926.5761791524</v>
      </c>
      <c r="H1873" s="37">
        <f t="shared" si="352"/>
        <v>6163443.7722625146</v>
      </c>
      <c r="I1873" s="30"/>
      <c r="J1873" s="31"/>
      <c r="K1873" s="10">
        <f t="shared" si="359"/>
        <v>265.29000000000002</v>
      </c>
      <c r="L1873" s="10">
        <f t="shared" si="360"/>
        <v>265.43700000000001</v>
      </c>
      <c r="M1873" s="8">
        <v>43196</v>
      </c>
      <c r="N1873" s="16">
        <v>0.8965277777777777</v>
      </c>
      <c r="O1873" s="6">
        <v>264.14999999999998</v>
      </c>
      <c r="P1873" s="1">
        <v>7.8479999999999999</v>
      </c>
      <c r="Q1873" s="1">
        <v>2.14</v>
      </c>
      <c r="R1873" s="1">
        <v>0.7</v>
      </c>
      <c r="S1873" s="10">
        <v>2.7</v>
      </c>
      <c r="T1873" s="10">
        <v>53.64</v>
      </c>
      <c r="U1873" s="10">
        <v>19.53</v>
      </c>
      <c r="V1873" s="12">
        <v>5</v>
      </c>
      <c r="W1873" s="10">
        <v>81</v>
      </c>
      <c r="X1873" s="12">
        <v>5</v>
      </c>
      <c r="Y1873" s="10">
        <v>33.299999999999997</v>
      </c>
      <c r="Z1873" s="12">
        <v>5</v>
      </c>
      <c r="AA1873" s="10">
        <v>147</v>
      </c>
      <c r="AB1873" s="6">
        <v>6</v>
      </c>
      <c r="AD1873" s="2">
        <f t="shared" si="353"/>
        <v>0.57465245638948081</v>
      </c>
      <c r="AE1873" s="58">
        <f t="shared" si="354"/>
        <v>-0.28200816553944374</v>
      </c>
      <c r="AF1873" s="58">
        <f t="shared" si="355"/>
        <v>0.86504736375919788</v>
      </c>
      <c r="AG1873" s="57">
        <f t="shared" si="356"/>
        <v>-0.62960113048337196</v>
      </c>
      <c r="AH1873" s="59">
        <f t="shared" si="357"/>
        <v>1.8512013584446834</v>
      </c>
      <c r="AI1873" s="60">
        <f t="shared" si="358"/>
        <v>0.83091797314319926</v>
      </c>
    </row>
    <row r="1874" spans="2:35">
      <c r="B1874" s="11"/>
      <c r="E1874" s="27">
        <f t="shared" si="349"/>
        <v>5331401.9475045726</v>
      </c>
      <c r="F1874" s="27">
        <f t="shared" si="350"/>
        <v>7495377.8896354651</v>
      </c>
      <c r="G1874" s="37">
        <f t="shared" si="351"/>
        <v>6696681.6851108409</v>
      </c>
      <c r="H1874" s="37">
        <f t="shared" si="352"/>
        <v>6695220.8144643577</v>
      </c>
      <c r="I1874" s="30"/>
      <c r="J1874" s="31"/>
      <c r="K1874" s="10">
        <f t="shared" si="359"/>
        <v>279.41999999999996</v>
      </c>
      <c r="L1874" s="10">
        <f t="shared" si="360"/>
        <v>279.57299999999998</v>
      </c>
      <c r="M1874" s="8">
        <v>43197</v>
      </c>
      <c r="N1874" s="16">
        <v>0.5395833333333333</v>
      </c>
      <c r="O1874" s="6">
        <v>264</v>
      </c>
      <c r="P1874" s="1">
        <v>7.8479999999999999</v>
      </c>
      <c r="Q1874" s="1">
        <v>2.06</v>
      </c>
      <c r="R1874" s="1">
        <v>0.61</v>
      </c>
      <c r="S1874" s="10">
        <v>-1.3</v>
      </c>
      <c r="T1874" s="10">
        <v>56.43</v>
      </c>
      <c r="U1874" s="10">
        <v>22.2</v>
      </c>
      <c r="V1874" s="12">
        <v>5</v>
      </c>
      <c r="W1874" s="10">
        <v>21</v>
      </c>
      <c r="X1874" s="12">
        <v>5</v>
      </c>
      <c r="Y1874" s="10">
        <v>33.51</v>
      </c>
      <c r="Z1874" s="12">
        <v>5</v>
      </c>
      <c r="AA1874" s="10">
        <v>153</v>
      </c>
      <c r="AB1874" s="6">
        <v>6</v>
      </c>
      <c r="AD1874" s="2">
        <f t="shared" si="353"/>
        <v>0.64252379820197847</v>
      </c>
      <c r="AE1874" s="58">
        <f t="shared" si="354"/>
        <v>-0.29495681814060837</v>
      </c>
      <c r="AF1874" s="58">
        <f t="shared" si="355"/>
        <v>0.85739593457918162</v>
      </c>
      <c r="AG1874" s="57">
        <f t="shared" si="356"/>
        <v>-0.6681858006729644</v>
      </c>
      <c r="AH1874" s="59">
        <f t="shared" si="357"/>
        <v>1.7662356252331139</v>
      </c>
      <c r="AI1874" s="60">
        <f t="shared" si="358"/>
        <v>0.73054742628906977</v>
      </c>
    </row>
    <row r="1875" spans="2:35">
      <c r="B1875" s="11"/>
      <c r="E1875" s="27">
        <f t="shared" si="349"/>
        <v>5213963.4439930422</v>
      </c>
      <c r="F1875" s="27">
        <f t="shared" si="350"/>
        <v>7501891.0442650784</v>
      </c>
      <c r="G1875" s="37">
        <f t="shared" si="351"/>
        <v>6596621.5411225175</v>
      </c>
      <c r="H1875" s="37">
        <f t="shared" si="352"/>
        <v>6673384.1627693977</v>
      </c>
      <c r="I1875" s="30"/>
      <c r="J1875" s="31"/>
      <c r="K1875" s="10">
        <f t="shared" si="359"/>
        <v>264.255</v>
      </c>
      <c r="L1875" s="10">
        <f t="shared" si="360"/>
        <v>264.435</v>
      </c>
      <c r="M1875" s="8">
        <v>43197</v>
      </c>
      <c r="N1875" s="16">
        <v>0.62222222222222223</v>
      </c>
      <c r="O1875" s="6">
        <v>263.10000000000002</v>
      </c>
      <c r="P1875" s="1">
        <v>7.8479999999999999</v>
      </c>
      <c r="Q1875" s="1">
        <v>2.09</v>
      </c>
      <c r="R1875" s="1">
        <v>0.61</v>
      </c>
      <c r="S1875" s="10">
        <v>-0.5</v>
      </c>
      <c r="T1875" s="10">
        <v>53.37</v>
      </c>
      <c r="U1875" s="10">
        <v>22.5</v>
      </c>
      <c r="V1875" s="12">
        <v>5</v>
      </c>
      <c r="W1875" s="10">
        <v>21</v>
      </c>
      <c r="X1875" s="12">
        <v>5</v>
      </c>
      <c r="Y1875" s="10">
        <v>30.15</v>
      </c>
      <c r="Z1875" s="12">
        <v>5</v>
      </c>
      <c r="AA1875" s="10">
        <v>180</v>
      </c>
      <c r="AB1875" s="6">
        <v>6</v>
      </c>
      <c r="AD1875" s="2">
        <f t="shared" si="353"/>
        <v>0.64085699919503769</v>
      </c>
      <c r="AE1875" s="58">
        <f t="shared" si="354"/>
        <v>-0.28864779677413177</v>
      </c>
      <c r="AF1875" s="58">
        <f t="shared" si="355"/>
        <v>0.85205772649938794</v>
      </c>
      <c r="AG1875" s="57">
        <f t="shared" si="356"/>
        <v>-0.69530980995184599</v>
      </c>
      <c r="AH1875" s="59">
        <f t="shared" si="357"/>
        <v>1.7808006483837207</v>
      </c>
      <c r="AI1875" s="60">
        <f t="shared" si="358"/>
        <v>0.73512436286555138</v>
      </c>
    </row>
    <row r="1876" spans="2:35">
      <c r="B1876" s="11"/>
      <c r="E1876" s="27">
        <f t="shared" si="349"/>
        <v>4771792.4508806281</v>
      </c>
      <c r="F1876" s="27">
        <f t="shared" si="350"/>
        <v>7036694.7295609694</v>
      </c>
      <c r="G1876" s="37">
        <f t="shared" si="351"/>
        <v>6039443.7554812189</v>
      </c>
      <c r="H1876" s="37">
        <f t="shared" si="352"/>
        <v>6210153.499455072</v>
      </c>
      <c r="I1876" s="30"/>
      <c r="J1876" s="31"/>
      <c r="K1876" s="10">
        <f t="shared" si="359"/>
        <v>263.12700000000001</v>
      </c>
      <c r="L1876" s="10">
        <f t="shared" si="360"/>
        <v>263.28150000000005</v>
      </c>
      <c r="M1876" s="8">
        <v>43196</v>
      </c>
      <c r="N1876" s="16">
        <v>0.57291666666666663</v>
      </c>
      <c r="O1876" s="6">
        <v>262.35000000000002</v>
      </c>
      <c r="P1876" s="1">
        <v>7.8479999999999999</v>
      </c>
      <c r="Q1876" s="1">
        <v>2.23</v>
      </c>
      <c r="R1876" s="1">
        <v>0.68</v>
      </c>
      <c r="S1876" s="10">
        <v>2.7</v>
      </c>
      <c r="T1876" s="10">
        <v>53.07</v>
      </c>
      <c r="U1876" s="10">
        <v>19.41</v>
      </c>
      <c r="V1876" s="12">
        <v>5</v>
      </c>
      <c r="W1876" s="10">
        <v>1.5</v>
      </c>
      <c r="X1876" s="12">
        <v>3</v>
      </c>
      <c r="Y1876" s="10">
        <v>33.06</v>
      </c>
      <c r="Z1876" s="12">
        <v>5</v>
      </c>
      <c r="AA1876" s="10">
        <v>154.5</v>
      </c>
      <c r="AB1876" s="6">
        <v>6</v>
      </c>
      <c r="AD1876" s="2">
        <f t="shared" si="353"/>
        <v>0.58513076266337083</v>
      </c>
      <c r="AE1876" s="58">
        <f t="shared" si="354"/>
        <v>-0.26635183626105108</v>
      </c>
      <c r="AF1876" s="58">
        <f t="shared" si="355"/>
        <v>0.84700124204178506</v>
      </c>
      <c r="AG1876" s="57">
        <f t="shared" si="356"/>
        <v>-0.72115952819826679</v>
      </c>
      <c r="AH1876" s="59">
        <f t="shared" si="357"/>
        <v>1.8888127697531807</v>
      </c>
      <c r="AI1876" s="60">
        <f t="shared" si="358"/>
        <v>0.82437509991260705</v>
      </c>
    </row>
    <row r="1877" spans="2:35">
      <c r="B1877" s="11"/>
      <c r="E1877" s="27">
        <f t="shared" si="349"/>
        <v>4934041.6753228102</v>
      </c>
      <c r="F1877" s="27">
        <f t="shared" si="350"/>
        <v>6842109.3581831753</v>
      </c>
      <c r="G1877" s="37">
        <f t="shared" si="351"/>
        <v>6113938.1171818012</v>
      </c>
      <c r="H1877" s="37">
        <f t="shared" si="352"/>
        <v>6093600.3684468884</v>
      </c>
      <c r="I1877" s="30"/>
      <c r="J1877" s="31"/>
      <c r="K1877" s="10">
        <f t="shared" si="359"/>
        <v>261.9975</v>
      </c>
      <c r="L1877" s="10">
        <f t="shared" si="360"/>
        <v>262.149</v>
      </c>
      <c r="M1877" s="8">
        <v>43197</v>
      </c>
      <c r="N1877" s="16">
        <v>0.64166666666666672</v>
      </c>
      <c r="O1877" s="6">
        <v>261.14999999999998</v>
      </c>
      <c r="P1877" s="1">
        <v>7.8479999999999999</v>
      </c>
      <c r="Q1877" s="1">
        <v>2.17</v>
      </c>
      <c r="R1877" s="1">
        <v>0.71</v>
      </c>
      <c r="S1877" s="10">
        <v>-0.4</v>
      </c>
      <c r="T1877" s="10">
        <v>52.83</v>
      </c>
      <c r="U1877" s="10">
        <v>18.989999999999998</v>
      </c>
      <c r="V1877" s="12">
        <v>5</v>
      </c>
      <c r="W1877" s="10">
        <v>18</v>
      </c>
      <c r="X1877" s="12">
        <v>5</v>
      </c>
      <c r="Y1877" s="10">
        <v>33.24</v>
      </c>
      <c r="Z1877" s="12">
        <v>5</v>
      </c>
      <c r="AA1877" s="10">
        <v>151.5</v>
      </c>
      <c r="AB1877" s="6">
        <v>6</v>
      </c>
      <c r="AD1877" s="2">
        <f t="shared" si="353"/>
        <v>0.56310208806178252</v>
      </c>
      <c r="AE1877" s="58">
        <f t="shared" si="354"/>
        <v>-0.27352834780682578</v>
      </c>
      <c r="AF1877" s="58">
        <f t="shared" si="355"/>
        <v>0.86066532040960886</v>
      </c>
      <c r="AG1877" s="57">
        <f t="shared" si="356"/>
        <v>-0.65165696114360128</v>
      </c>
      <c r="AH1877" s="59">
        <f t="shared" si="357"/>
        <v>1.8676437452888512</v>
      </c>
      <c r="AI1877" s="60">
        <f t="shared" si="358"/>
        <v>0.84707925275456697</v>
      </c>
    </row>
    <row r="1878" spans="2:35">
      <c r="B1878" s="11"/>
      <c r="E1878" s="27">
        <f t="shared" si="349"/>
        <v>5220501.4990829127</v>
      </c>
      <c r="F1878" s="27">
        <f t="shared" si="350"/>
        <v>6927112.0668186676</v>
      </c>
      <c r="G1878" s="37">
        <f t="shared" si="351"/>
        <v>6377571.4795323005</v>
      </c>
      <c r="H1878" s="37">
        <f t="shared" si="352"/>
        <v>6220820.2682104111</v>
      </c>
      <c r="I1878" s="30"/>
      <c r="J1878" s="31"/>
      <c r="K1878" s="10">
        <f t="shared" si="359"/>
        <v>259.61250000000001</v>
      </c>
      <c r="L1878" s="10">
        <f t="shared" si="360"/>
        <v>259.61400000000003</v>
      </c>
      <c r="M1878" s="8">
        <v>43197</v>
      </c>
      <c r="N1878" s="16">
        <v>0.52708333333333335</v>
      </c>
      <c r="O1878" s="6">
        <v>259.2</v>
      </c>
      <c r="P1878" s="1">
        <v>7.8479999999999999</v>
      </c>
      <c r="Q1878" s="1">
        <v>2.08</v>
      </c>
      <c r="R1878" s="1">
        <v>0.7</v>
      </c>
      <c r="S1878" s="10">
        <v>-1.4</v>
      </c>
      <c r="T1878" s="10">
        <v>52.5</v>
      </c>
      <c r="U1878" s="10">
        <v>18.36</v>
      </c>
      <c r="V1878" s="12">
        <v>5</v>
      </c>
      <c r="W1878" s="10">
        <v>21</v>
      </c>
      <c r="X1878" s="12">
        <v>5</v>
      </c>
      <c r="Y1878" s="10">
        <v>33.54</v>
      </c>
      <c r="Z1878" s="12">
        <v>5</v>
      </c>
      <c r="AA1878" s="10">
        <v>1.5</v>
      </c>
      <c r="AB1878" s="6">
        <v>6</v>
      </c>
      <c r="AD1878" s="2">
        <f t="shared" si="353"/>
        <v>0.56610532611315811</v>
      </c>
      <c r="AE1878" s="58">
        <f t="shared" si="354"/>
        <v>-0.28517587750614293</v>
      </c>
      <c r="AF1878" s="58">
        <f t="shared" si="355"/>
        <v>0.87112881009049214</v>
      </c>
      <c r="AG1878" s="57">
        <f t="shared" si="356"/>
        <v>-0.59917622976958695</v>
      </c>
      <c r="AH1878" s="59">
        <f t="shared" si="357"/>
        <v>1.8119479249882238</v>
      </c>
      <c r="AI1878" s="60">
        <f t="shared" si="358"/>
        <v>0.82511724310093015</v>
      </c>
    </row>
    <row r="1879" spans="2:35">
      <c r="B1879" s="11"/>
      <c r="E1879" s="27">
        <f t="shared" si="349"/>
        <v>5047964.8605555156</v>
      </c>
      <c r="F1879" s="27">
        <f t="shared" si="350"/>
        <v>7051887.0479449332</v>
      </c>
      <c r="G1879" s="37">
        <f t="shared" si="351"/>
        <v>6281589.6069414755</v>
      </c>
      <c r="H1879" s="37">
        <f t="shared" si="352"/>
        <v>6279566.6331386529</v>
      </c>
      <c r="I1879" s="30"/>
      <c r="J1879" s="31"/>
      <c r="K1879" s="10">
        <f t="shared" si="359"/>
        <v>261.11249999999995</v>
      </c>
      <c r="L1879" s="10">
        <f t="shared" si="360"/>
        <v>261.28949999999998</v>
      </c>
      <c r="M1879" s="8">
        <v>43197</v>
      </c>
      <c r="N1879" s="16">
        <v>0.62291666666666667</v>
      </c>
      <c r="O1879" s="6">
        <v>259.2</v>
      </c>
      <c r="P1879" s="1">
        <v>7.8479999999999999</v>
      </c>
      <c r="Q1879" s="1">
        <v>2.13</v>
      </c>
      <c r="R1879" s="1">
        <v>0.68</v>
      </c>
      <c r="S1879" s="10">
        <v>-0.4</v>
      </c>
      <c r="T1879" s="10">
        <v>52.65</v>
      </c>
      <c r="U1879" s="10">
        <v>22.2</v>
      </c>
      <c r="V1879" s="12">
        <v>5</v>
      </c>
      <c r="W1879" s="10">
        <v>25.5</v>
      </c>
      <c r="X1879" s="12">
        <v>5</v>
      </c>
      <c r="Y1879" s="10">
        <v>29.82</v>
      </c>
      <c r="Z1879" s="12">
        <v>5</v>
      </c>
      <c r="AA1879" s="10">
        <v>177</v>
      </c>
      <c r="AB1879" s="6">
        <v>6</v>
      </c>
      <c r="AD1879" s="2">
        <f t="shared" si="353"/>
        <v>0.57978138036964966</v>
      </c>
      <c r="AE1879" s="58">
        <f t="shared" si="354"/>
        <v>-0.27716868571865672</v>
      </c>
      <c r="AF1879" s="58">
        <f t="shared" si="355"/>
        <v>0.85896684625622344</v>
      </c>
      <c r="AG1879" s="57">
        <f t="shared" si="356"/>
        <v>-0.66023598410718021</v>
      </c>
      <c r="AH1879" s="59">
        <f t="shared" si="357"/>
        <v>1.8295993825257555</v>
      </c>
      <c r="AI1879" s="60">
        <f t="shared" si="358"/>
        <v>0.81289136661977413</v>
      </c>
    </row>
    <row r="1880" spans="2:35">
      <c r="B1880" s="11"/>
      <c r="E1880" s="27">
        <f t="shared" si="349"/>
        <v>5751073.3475731863</v>
      </c>
      <c r="F1880" s="27">
        <f t="shared" si="350"/>
        <v>6526764.1479295772</v>
      </c>
      <c r="G1880" s="37">
        <f t="shared" si="351"/>
        <v>6580507.5472301627</v>
      </c>
      <c r="H1880" s="37">
        <f t="shared" si="352"/>
        <v>6034772.1708402978</v>
      </c>
      <c r="I1880" s="30"/>
      <c r="J1880" s="31"/>
      <c r="K1880" s="10">
        <f t="shared" si="359"/>
        <v>258.52500000000003</v>
      </c>
      <c r="L1880" s="10">
        <f t="shared" si="360"/>
        <v>258.6705</v>
      </c>
      <c r="M1880" s="8">
        <v>43197</v>
      </c>
      <c r="N1880" s="16">
        <v>0.48541666666666666</v>
      </c>
      <c r="O1880" s="6">
        <v>257.7</v>
      </c>
      <c r="P1880" s="1">
        <v>7.8479999999999999</v>
      </c>
      <c r="Q1880" s="1">
        <v>1.94</v>
      </c>
      <c r="R1880" s="1">
        <v>0.77</v>
      </c>
      <c r="S1880" s="10">
        <v>-1.6</v>
      </c>
      <c r="T1880" s="10">
        <v>51.99</v>
      </c>
      <c r="U1880" s="10">
        <v>17.73</v>
      </c>
      <c r="V1880" s="12">
        <v>5</v>
      </c>
      <c r="W1880" s="10">
        <v>19.5</v>
      </c>
      <c r="X1880" s="12">
        <v>5</v>
      </c>
      <c r="Y1880" s="10">
        <v>33.81</v>
      </c>
      <c r="Z1880" s="12">
        <v>5</v>
      </c>
      <c r="AA1880" s="10">
        <v>145.5</v>
      </c>
      <c r="AB1880" s="6">
        <v>6</v>
      </c>
      <c r="AD1880" s="2">
        <f t="shared" si="353"/>
        <v>0.52083186655704306</v>
      </c>
      <c r="AE1880" s="58">
        <f t="shared" si="354"/>
        <v>-0.30811687285167511</v>
      </c>
      <c r="AF1880" s="58">
        <f t="shared" si="355"/>
        <v>0.91322389580149177</v>
      </c>
      <c r="AG1880" s="57">
        <f t="shared" si="356"/>
        <v>-0.39422733100601948</v>
      </c>
      <c r="AH1880" s="59">
        <f t="shared" si="357"/>
        <v>1.771654357854894</v>
      </c>
      <c r="AI1880" s="60">
        <f t="shared" si="358"/>
        <v>0.86579178010941304</v>
      </c>
    </row>
    <row r="1881" spans="2:35">
      <c r="B1881" s="11"/>
      <c r="E1881" s="27">
        <f t="shared" si="349"/>
        <v>4843983.3537284937</v>
      </c>
      <c r="F1881" s="27">
        <f t="shared" si="350"/>
        <v>7435637.4909139732</v>
      </c>
      <c r="G1881" s="37">
        <f t="shared" si="351"/>
        <v>6220606.0613385616</v>
      </c>
      <c r="H1881" s="37">
        <f t="shared" si="352"/>
        <v>6530937.6663741814</v>
      </c>
      <c r="I1881" s="30"/>
      <c r="J1881" s="31"/>
      <c r="K1881" s="10">
        <f t="shared" si="359"/>
        <v>283.46999999999997</v>
      </c>
      <c r="L1881" s="10">
        <f t="shared" si="360"/>
        <v>283.62450000000001</v>
      </c>
      <c r="M1881" s="8">
        <v>43197</v>
      </c>
      <c r="N1881" s="16">
        <v>0.50902777777777775</v>
      </c>
      <c r="O1881" s="6">
        <v>256.35000000000002</v>
      </c>
      <c r="P1881" s="1">
        <v>7.8479999999999999</v>
      </c>
      <c r="Q1881" s="1">
        <v>2.19</v>
      </c>
      <c r="R1881" s="1">
        <v>0.63</v>
      </c>
      <c r="S1881" s="10">
        <v>-1.8</v>
      </c>
      <c r="T1881" s="10">
        <v>57.18</v>
      </c>
      <c r="U1881" s="10">
        <v>11.28</v>
      </c>
      <c r="V1881" s="12">
        <v>5</v>
      </c>
      <c r="W1881" s="10">
        <v>19.5</v>
      </c>
      <c r="X1881" s="12">
        <v>5</v>
      </c>
      <c r="Y1881" s="10">
        <v>45.24</v>
      </c>
      <c r="Z1881" s="12">
        <v>5</v>
      </c>
      <c r="AA1881" s="10">
        <v>154.5</v>
      </c>
      <c r="AB1881" s="6">
        <v>6</v>
      </c>
      <c r="AD1881" s="2">
        <f t="shared" si="353"/>
        <v>0.61123084140527606</v>
      </c>
      <c r="AE1881" s="58">
        <f t="shared" si="354"/>
        <v>-0.2647280126467213</v>
      </c>
      <c r="AF1881" s="58">
        <f t="shared" si="355"/>
        <v>0.83838670259145609</v>
      </c>
      <c r="AG1881" s="57">
        <f t="shared" si="356"/>
        <v>-0.7655561852465167</v>
      </c>
      <c r="AH1881" s="59">
        <f t="shared" si="357"/>
        <v>1.8360668786752887</v>
      </c>
      <c r="AI1881" s="60">
        <f t="shared" si="358"/>
        <v>0.77160701613146876</v>
      </c>
    </row>
    <row r="1882" spans="2:35">
      <c r="B1882" s="11"/>
      <c r="E1882" s="27">
        <f t="shared" si="349"/>
        <v>5060105.9576475359</v>
      </c>
      <c r="F1882" s="27">
        <f t="shared" si="350"/>
        <v>6653795.6102708029</v>
      </c>
      <c r="G1882" s="37">
        <f t="shared" si="351"/>
        <v>6140888.2847309401</v>
      </c>
      <c r="H1882" s="37">
        <f t="shared" si="352"/>
        <v>5969597.7133639483</v>
      </c>
      <c r="I1882" s="30"/>
      <c r="J1882" s="31"/>
      <c r="K1882" s="10">
        <f t="shared" si="359"/>
        <v>256.77750000000003</v>
      </c>
      <c r="L1882" s="10">
        <f t="shared" si="360"/>
        <v>256.92149999999998</v>
      </c>
      <c r="M1882" s="8">
        <v>43196</v>
      </c>
      <c r="N1882" s="16">
        <v>0.69374999999999998</v>
      </c>
      <c r="O1882" s="6">
        <v>256.05</v>
      </c>
      <c r="P1882" s="1">
        <v>7.8479999999999999</v>
      </c>
      <c r="Q1882" s="1">
        <v>2.12</v>
      </c>
      <c r="R1882" s="1">
        <v>0.75</v>
      </c>
      <c r="S1882" s="10">
        <v>1.4</v>
      </c>
      <c r="T1882" s="10">
        <v>51.9</v>
      </c>
      <c r="U1882" s="10">
        <v>17.670000000000002</v>
      </c>
      <c r="V1882" s="12">
        <v>5</v>
      </c>
      <c r="W1882" s="10">
        <v>1.5</v>
      </c>
      <c r="X1882" s="12">
        <v>5</v>
      </c>
      <c r="Y1882" s="10">
        <v>33.54</v>
      </c>
      <c r="Z1882" s="12">
        <v>5</v>
      </c>
      <c r="AA1882" s="10">
        <v>144</v>
      </c>
      <c r="AB1882" s="6">
        <v>6</v>
      </c>
      <c r="AD1882" s="2">
        <f t="shared" si="353"/>
        <v>0.5295050232284233</v>
      </c>
      <c r="AE1882" s="58">
        <f t="shared" si="354"/>
        <v>-0.2747190863754787</v>
      </c>
      <c r="AF1882" s="58">
        <f t="shared" si="355"/>
        <v>0.87306178571993853</v>
      </c>
      <c r="AG1882" s="57">
        <f t="shared" si="356"/>
        <v>-0.58955020615475062</v>
      </c>
      <c r="AH1882" s="59">
        <f t="shared" si="357"/>
        <v>1.8508909857262696</v>
      </c>
      <c r="AI1882" s="60">
        <f t="shared" si="358"/>
        <v>0.88209687601434694</v>
      </c>
    </row>
    <row r="1883" spans="2:35">
      <c r="B1883" s="11"/>
      <c r="E1883" s="27">
        <f t="shared" si="349"/>
        <v>5459123.8282538615</v>
      </c>
      <c r="F1883" s="27">
        <f t="shared" si="350"/>
        <v>7568048.5793072935</v>
      </c>
      <c r="G1883" s="37">
        <f t="shared" si="351"/>
        <v>6804369.0067546917</v>
      </c>
      <c r="H1883" s="37">
        <f t="shared" si="352"/>
        <v>6764271.3232132569</v>
      </c>
      <c r="I1883" s="30"/>
      <c r="J1883" s="31"/>
      <c r="K1883" s="10">
        <f t="shared" si="359"/>
        <v>250.35</v>
      </c>
      <c r="L1883" s="10">
        <f t="shared" si="360"/>
        <v>250.5</v>
      </c>
      <c r="M1883" s="8">
        <v>43197</v>
      </c>
      <c r="N1883" s="16">
        <v>0.91111111111111109</v>
      </c>
      <c r="O1883" s="6">
        <v>254.1</v>
      </c>
      <c r="P1883" s="1">
        <v>7.8479999999999999</v>
      </c>
      <c r="Q1883" s="1">
        <v>2.0099999999999998</v>
      </c>
      <c r="R1883" s="1">
        <v>0.62</v>
      </c>
      <c r="S1883" s="10">
        <v>-4.0999999999999996</v>
      </c>
      <c r="T1883" s="10">
        <v>50.52</v>
      </c>
      <c r="U1883" s="10">
        <v>0</v>
      </c>
      <c r="V1883" s="12">
        <v>5</v>
      </c>
      <c r="W1883" s="10">
        <v>30</v>
      </c>
      <c r="X1883" s="12">
        <v>5</v>
      </c>
      <c r="Y1883" s="10">
        <v>49.89</v>
      </c>
      <c r="Z1883" s="12">
        <v>5</v>
      </c>
      <c r="AA1883" s="10">
        <v>150</v>
      </c>
      <c r="AB1883" s="6">
        <v>6</v>
      </c>
      <c r="AD1883" s="2">
        <f t="shared" si="353"/>
        <v>0.61396556924325729</v>
      </c>
      <c r="AE1883" s="58">
        <f t="shared" si="354"/>
        <v>-0.29033809373144936</v>
      </c>
      <c r="AF1883" s="58">
        <f t="shared" si="355"/>
        <v>0.86072814836119038</v>
      </c>
      <c r="AG1883" s="57">
        <f t="shared" si="356"/>
        <v>-0.65133994085523284</v>
      </c>
      <c r="AH1883" s="59">
        <f t="shared" si="357"/>
        <v>1.7300635782059925</v>
      </c>
      <c r="AI1883" s="60">
        <f t="shared" si="358"/>
        <v>0.73964901559959151</v>
      </c>
    </row>
    <row r="1884" spans="2:35">
      <c r="B1884" s="11"/>
      <c r="E1884" s="27">
        <f t="shared" si="349"/>
        <v>5182227.3207984874</v>
      </c>
      <c r="F1884" s="27">
        <f t="shared" si="350"/>
        <v>7098951.0808637897</v>
      </c>
      <c r="G1884" s="37">
        <f t="shared" si="351"/>
        <v>6397231.1013654126</v>
      </c>
      <c r="H1884" s="37">
        <f t="shared" si="352"/>
        <v>6335809.0968326433</v>
      </c>
      <c r="I1884" s="30"/>
      <c r="J1884" s="31"/>
      <c r="K1884" s="10">
        <f t="shared" si="359"/>
        <v>251.11500000000001</v>
      </c>
      <c r="L1884" s="10">
        <f t="shared" si="360"/>
        <v>251.26949999999999</v>
      </c>
      <c r="M1884" s="8">
        <v>43197</v>
      </c>
      <c r="N1884" s="16">
        <v>0.9145833333333333</v>
      </c>
      <c r="O1884" s="6">
        <v>253.8</v>
      </c>
      <c r="P1884" s="1">
        <v>7.8479999999999999</v>
      </c>
      <c r="Q1884" s="1">
        <v>2.09</v>
      </c>
      <c r="R1884" s="1">
        <v>0.69</v>
      </c>
      <c r="S1884" s="10">
        <v>-5.0999999999999996</v>
      </c>
      <c r="T1884" s="10">
        <v>50.79</v>
      </c>
      <c r="U1884" s="10">
        <v>0</v>
      </c>
      <c r="V1884" s="12">
        <v>5</v>
      </c>
      <c r="W1884" s="10">
        <v>28.5</v>
      </c>
      <c r="X1884" s="12">
        <v>5</v>
      </c>
      <c r="Y1884" s="10">
        <v>50.04</v>
      </c>
      <c r="Z1884" s="12">
        <v>5</v>
      </c>
      <c r="AA1884" s="10">
        <v>154.5</v>
      </c>
      <c r="AB1884" s="6">
        <v>6</v>
      </c>
      <c r="AD1884" s="2">
        <f t="shared" si="353"/>
        <v>0.56179422648003885</v>
      </c>
      <c r="AE1884" s="58">
        <f t="shared" si="354"/>
        <v>-0.27678819513674247</v>
      </c>
      <c r="AF1884" s="58">
        <f t="shared" si="355"/>
        <v>0.86350080711218868</v>
      </c>
      <c r="AG1884" s="57">
        <f t="shared" si="356"/>
        <v>-0.63737252162294267</v>
      </c>
      <c r="AH1884" s="59">
        <f t="shared" si="357"/>
        <v>1.804716686864474</v>
      </c>
      <c r="AI1884" s="60">
        <f t="shared" si="358"/>
        <v>0.82051465617093178</v>
      </c>
    </row>
    <row r="1885" spans="2:35">
      <c r="B1885" s="11"/>
      <c r="E1885" s="27">
        <f t="shared" si="349"/>
        <v>5836737.9123432795</v>
      </c>
      <c r="F1885" s="27">
        <f t="shared" si="350"/>
        <v>7186016.0585844135</v>
      </c>
      <c r="G1885" s="37">
        <f t="shared" si="351"/>
        <v>6937329.3578198738</v>
      </c>
      <c r="H1885" s="37">
        <f t="shared" si="352"/>
        <v>6553838.7365522161</v>
      </c>
      <c r="I1885" s="30"/>
      <c r="J1885" s="31"/>
      <c r="K1885" s="10">
        <f t="shared" si="359"/>
        <v>255.9075</v>
      </c>
      <c r="L1885" s="10">
        <f t="shared" si="360"/>
        <v>255.90899999999999</v>
      </c>
      <c r="M1885" s="8">
        <v>43197</v>
      </c>
      <c r="N1885" s="16">
        <v>0.79513888888888884</v>
      </c>
      <c r="O1885" s="6">
        <v>253.2</v>
      </c>
      <c r="P1885" s="1">
        <v>7.8479999999999999</v>
      </c>
      <c r="Q1885" s="1">
        <v>1.91</v>
      </c>
      <c r="R1885" s="1">
        <v>0.67</v>
      </c>
      <c r="S1885" s="10">
        <v>-1.7</v>
      </c>
      <c r="T1885" s="10">
        <v>51.27</v>
      </c>
      <c r="U1885" s="10">
        <v>0</v>
      </c>
      <c r="V1885" s="12">
        <v>5</v>
      </c>
      <c r="W1885" s="10">
        <v>0</v>
      </c>
      <c r="X1885" s="12">
        <v>5</v>
      </c>
      <c r="Y1885" s="10">
        <v>51.18</v>
      </c>
      <c r="Z1885" s="12">
        <v>5</v>
      </c>
      <c r="AA1885" s="10">
        <v>1.5</v>
      </c>
      <c r="AB1885" s="6">
        <v>6</v>
      </c>
      <c r="AD1885" s="2">
        <f t="shared" si="353"/>
        <v>0.57557492102085384</v>
      </c>
      <c r="AE1885" s="58">
        <f t="shared" si="354"/>
        <v>-0.30735752028589214</v>
      </c>
      <c r="AF1885" s="58">
        <f t="shared" si="355"/>
        <v>0.89082080807185327</v>
      </c>
      <c r="AG1885" s="57">
        <f t="shared" si="356"/>
        <v>-0.50209647132788893</v>
      </c>
      <c r="AH1885" s="59">
        <f t="shared" si="357"/>
        <v>1.7014677434172398</v>
      </c>
      <c r="AI1885" s="60">
        <f t="shared" si="358"/>
        <v>0.77229718141263481</v>
      </c>
    </row>
    <row r="1886" spans="2:35">
      <c r="B1886" s="11"/>
      <c r="E1886" s="27">
        <f t="shared" si="349"/>
        <v>4802599.4326513335</v>
      </c>
      <c r="F1886" s="27">
        <f t="shared" si="350"/>
        <v>9612069.2221434675</v>
      </c>
      <c r="G1886" s="37">
        <f t="shared" si="351"/>
        <v>6793566.715353745</v>
      </c>
      <c r="H1886" s="37">
        <f t="shared" si="352"/>
        <v>8255771.8347877972</v>
      </c>
      <c r="I1886" s="30"/>
      <c r="J1886" s="31"/>
      <c r="K1886" s="10">
        <f t="shared" si="359"/>
        <v>254.07000000000002</v>
      </c>
      <c r="L1886" s="10">
        <f t="shared" si="360"/>
        <v>254.22000000000003</v>
      </c>
      <c r="M1886" s="8">
        <v>43198</v>
      </c>
      <c r="N1886" s="16">
        <v>0.14444444444444446</v>
      </c>
      <c r="O1886" s="6">
        <v>253.2</v>
      </c>
      <c r="P1886" s="1">
        <v>7.8479999999999999</v>
      </c>
      <c r="Q1886" s="1">
        <v>2.2000000000000002</v>
      </c>
      <c r="R1886" s="1">
        <v>0.41</v>
      </c>
      <c r="S1886" s="10">
        <v>-3.1</v>
      </c>
      <c r="T1886" s="10">
        <v>51.12</v>
      </c>
      <c r="U1886" s="10">
        <v>20.010000000000002</v>
      </c>
      <c r="V1886" s="12">
        <v>5</v>
      </c>
      <c r="W1886" s="10">
        <v>24</v>
      </c>
      <c r="X1886" s="12">
        <v>5</v>
      </c>
      <c r="Y1886" s="10">
        <v>30.63</v>
      </c>
      <c r="Z1886" s="12">
        <v>5</v>
      </c>
      <c r="AA1886" s="10">
        <v>150</v>
      </c>
      <c r="AB1886" s="6">
        <v>6</v>
      </c>
      <c r="AD1886" s="2">
        <f t="shared" si="353"/>
        <v>0.8490546692300347</v>
      </c>
      <c r="AE1886" s="58">
        <f t="shared" si="354"/>
        <v>-0.25957193740594897</v>
      </c>
      <c r="AF1886" s="58">
        <f t="shared" si="355"/>
        <v>0.7850563208069915</v>
      </c>
      <c r="AG1886" s="57">
        <f t="shared" si="356"/>
        <v>-1.0509918537158227</v>
      </c>
      <c r="AH1886" s="59">
        <f t="shared" si="357"/>
        <v>1.7271239057753811</v>
      </c>
      <c r="AI1886" s="60">
        <f t="shared" si="358"/>
        <v>0.53626943166466146</v>
      </c>
    </row>
    <row r="1887" spans="2:35">
      <c r="B1887" s="11"/>
      <c r="E1887" s="27">
        <f t="shared" si="349"/>
        <v>4946248.4036627319</v>
      </c>
      <c r="F1887" s="27">
        <f t="shared" si="350"/>
        <v>7378863.7325354796</v>
      </c>
      <c r="G1887" s="37">
        <f t="shared" si="351"/>
        <v>6285342.2838074518</v>
      </c>
      <c r="H1887" s="37">
        <f t="shared" si="352"/>
        <v>6500877.3043404482</v>
      </c>
      <c r="I1887" s="30"/>
      <c r="J1887" s="31"/>
      <c r="K1887" s="10">
        <f t="shared" si="359"/>
        <v>251.685</v>
      </c>
      <c r="L1887" s="10">
        <f t="shared" si="360"/>
        <v>251.83349999999999</v>
      </c>
      <c r="M1887" s="8">
        <v>43197</v>
      </c>
      <c r="N1887" s="16">
        <v>0.90763888888888899</v>
      </c>
      <c r="O1887" s="6">
        <v>253.05</v>
      </c>
      <c r="P1887" s="1">
        <v>7.8479999999999999</v>
      </c>
      <c r="Q1887" s="1">
        <v>2.16</v>
      </c>
      <c r="R1887" s="1">
        <v>0.65</v>
      </c>
      <c r="S1887" s="10">
        <v>-5</v>
      </c>
      <c r="T1887" s="10">
        <v>50.82</v>
      </c>
      <c r="U1887" s="10">
        <v>0</v>
      </c>
      <c r="V1887" s="12">
        <v>5</v>
      </c>
      <c r="W1887" s="10">
        <v>28.5</v>
      </c>
      <c r="X1887" s="12">
        <v>5</v>
      </c>
      <c r="Y1887" s="10">
        <v>50.16</v>
      </c>
      <c r="Z1887" s="12">
        <v>5</v>
      </c>
      <c r="AA1887" s="10">
        <v>148.5</v>
      </c>
      <c r="AB1887" s="6">
        <v>6</v>
      </c>
      <c r="AD1887" s="2">
        <f t="shared" si="353"/>
        <v>0.58845135437576346</v>
      </c>
      <c r="AE1887" s="58">
        <f t="shared" si="354"/>
        <v>-0.26522921663102683</v>
      </c>
      <c r="AF1887" s="58">
        <f t="shared" si="355"/>
        <v>0.8444770946295328</v>
      </c>
      <c r="AG1887" s="57">
        <f t="shared" si="356"/>
        <v>-0.73412125620394297</v>
      </c>
      <c r="AH1887" s="59">
        <f t="shared" si="357"/>
        <v>1.824070524399791</v>
      </c>
      <c r="AI1887" s="60">
        <f t="shared" si="358"/>
        <v>0.79036096399637579</v>
      </c>
    </row>
    <row r="1888" spans="2:35">
      <c r="B1888" s="11"/>
      <c r="E1888" s="27">
        <f t="shared" si="349"/>
        <v>5310801.108015554</v>
      </c>
      <c r="F1888" s="27">
        <f t="shared" si="350"/>
        <v>7375825.1117927451</v>
      </c>
      <c r="G1888" s="37">
        <f t="shared" si="351"/>
        <v>6604601.8514529411</v>
      </c>
      <c r="H1888" s="37">
        <f t="shared" si="352"/>
        <v>6578794.2086499939</v>
      </c>
      <c r="I1888" s="30"/>
      <c r="J1888" s="31"/>
      <c r="K1888" s="10">
        <f t="shared" si="359"/>
        <v>251.55</v>
      </c>
      <c r="L1888" s="10">
        <f t="shared" si="360"/>
        <v>251.70000000000002</v>
      </c>
      <c r="M1888" s="8">
        <v>43197</v>
      </c>
      <c r="N1888" s="16">
        <v>0.90694444444444444</v>
      </c>
      <c r="O1888" s="6">
        <v>252.9</v>
      </c>
      <c r="P1888" s="1">
        <v>7.8479999999999999</v>
      </c>
      <c r="Q1888" s="1">
        <v>2.0499999999999998</v>
      </c>
      <c r="R1888" s="1">
        <v>0.65</v>
      </c>
      <c r="S1888" s="10">
        <v>-4.8</v>
      </c>
      <c r="T1888" s="10">
        <v>50.52</v>
      </c>
      <c r="U1888" s="10">
        <v>0</v>
      </c>
      <c r="V1888" s="12">
        <v>5</v>
      </c>
      <c r="W1888" s="10">
        <v>30</v>
      </c>
      <c r="X1888" s="12">
        <v>5</v>
      </c>
      <c r="Y1888" s="10">
        <v>50.13</v>
      </c>
      <c r="Z1888" s="12">
        <v>5</v>
      </c>
      <c r="AA1888" s="10">
        <v>150</v>
      </c>
      <c r="AB1888" s="6">
        <v>6</v>
      </c>
      <c r="AD1888" s="2">
        <f t="shared" si="353"/>
        <v>0.58827856347779095</v>
      </c>
      <c r="AE1888" s="58">
        <f t="shared" si="354"/>
        <v>-0.28201721108299893</v>
      </c>
      <c r="AF1888" s="58">
        <f t="shared" si="355"/>
        <v>0.86030542882872674</v>
      </c>
      <c r="AG1888" s="57">
        <f t="shared" si="356"/>
        <v>-0.65347336540274537</v>
      </c>
      <c r="AH1888" s="59">
        <f t="shared" si="357"/>
        <v>1.7636261290988897</v>
      </c>
      <c r="AI1888" s="60">
        <f t="shared" si="358"/>
        <v>0.77581950342095707</v>
      </c>
    </row>
    <row r="1889" spans="2:35">
      <c r="B1889" s="11"/>
      <c r="E1889" s="27">
        <f t="shared" si="349"/>
        <v>5983897.8042205134</v>
      </c>
      <c r="F1889" s="27">
        <f t="shared" si="350"/>
        <v>7630583.9019225044</v>
      </c>
      <c r="G1889" s="37">
        <f t="shared" si="351"/>
        <v>7233794.3332645949</v>
      </c>
      <c r="H1889" s="37">
        <f t="shared" si="352"/>
        <v>6927154.1382722836</v>
      </c>
      <c r="I1889" s="30"/>
      <c r="J1889" s="31"/>
      <c r="K1889" s="10">
        <f t="shared" si="359"/>
        <v>249.75000000000003</v>
      </c>
      <c r="L1889" s="10">
        <f t="shared" si="360"/>
        <v>249.90150000000003</v>
      </c>
      <c r="M1889" s="8">
        <v>43197</v>
      </c>
      <c r="N1889" s="16">
        <v>0.9472222222222223</v>
      </c>
      <c r="O1889" s="6">
        <v>252.75</v>
      </c>
      <c r="P1889" s="1">
        <v>7.8479999999999999</v>
      </c>
      <c r="Q1889" s="1">
        <v>1.89</v>
      </c>
      <c r="R1889" s="1">
        <v>0.62</v>
      </c>
      <c r="S1889" s="10">
        <v>-6</v>
      </c>
      <c r="T1889" s="10">
        <v>50.58</v>
      </c>
      <c r="U1889" s="10">
        <v>0</v>
      </c>
      <c r="V1889" s="12">
        <v>5</v>
      </c>
      <c r="W1889" s="10">
        <v>28.5</v>
      </c>
      <c r="X1889" s="12">
        <v>5</v>
      </c>
      <c r="Y1889" s="10">
        <v>49.77</v>
      </c>
      <c r="Z1889" s="12">
        <v>5</v>
      </c>
      <c r="AA1889" s="10">
        <v>151.5</v>
      </c>
      <c r="AB1889" s="6">
        <v>6</v>
      </c>
      <c r="AD1889" s="2">
        <f t="shared" si="353"/>
        <v>0.61015398823784439</v>
      </c>
      <c r="AE1889" s="58">
        <f t="shared" si="354"/>
        <v>-0.31117319974606072</v>
      </c>
      <c r="AF1889" s="58">
        <f t="shared" si="355"/>
        <v>0.88186107067779484</v>
      </c>
      <c r="AG1889" s="57">
        <f t="shared" si="356"/>
        <v>-0.54599828689581564</v>
      </c>
      <c r="AH1889" s="59">
        <f t="shared" si="357"/>
        <v>1.666717423581032</v>
      </c>
      <c r="AI1889" s="60">
        <f t="shared" si="358"/>
        <v>0.7219240635544748</v>
      </c>
    </row>
    <row r="1890" spans="2:35">
      <c r="B1890" s="11"/>
      <c r="E1890" s="27">
        <f t="shared" si="349"/>
        <v>4882793.6021081759</v>
      </c>
      <c r="F1890" s="27">
        <f t="shared" si="350"/>
        <v>7140652.2624092903</v>
      </c>
      <c r="G1890" s="37">
        <f t="shared" si="351"/>
        <v>6150414.2018349478</v>
      </c>
      <c r="H1890" s="37">
        <f t="shared" si="352"/>
        <v>6302504.6118500289</v>
      </c>
      <c r="I1890" s="30"/>
      <c r="J1890" s="31"/>
      <c r="K1890" s="10">
        <f t="shared" si="359"/>
        <v>253.35000000000002</v>
      </c>
      <c r="L1890" s="10">
        <f t="shared" si="360"/>
        <v>253.50150000000002</v>
      </c>
      <c r="M1890" s="8">
        <v>43197</v>
      </c>
      <c r="N1890" s="16">
        <v>0.85486111111111107</v>
      </c>
      <c r="O1890" s="6">
        <v>252.15</v>
      </c>
      <c r="P1890" s="1">
        <v>7.8479999999999999</v>
      </c>
      <c r="Q1890" s="1">
        <v>2.17</v>
      </c>
      <c r="R1890" s="1">
        <v>0.68</v>
      </c>
      <c r="S1890" s="10">
        <v>-2.8</v>
      </c>
      <c r="T1890" s="10">
        <v>51.18</v>
      </c>
      <c r="U1890" s="10">
        <v>0</v>
      </c>
      <c r="V1890" s="12">
        <v>5</v>
      </c>
      <c r="W1890" s="10">
        <v>28.5</v>
      </c>
      <c r="X1890" s="12">
        <v>5</v>
      </c>
      <c r="Y1890" s="10">
        <v>50.49</v>
      </c>
      <c r="Z1890" s="12">
        <v>5</v>
      </c>
      <c r="AA1890" s="10">
        <v>151.5</v>
      </c>
      <c r="AB1890" s="6">
        <v>6</v>
      </c>
      <c r="AD1890" s="2">
        <f t="shared" si="353"/>
        <v>0.56645706760511683</v>
      </c>
      <c r="AE1890" s="58">
        <f t="shared" si="354"/>
        <v>-0.26249467256665804</v>
      </c>
      <c r="AF1890" s="58">
        <f t="shared" si="355"/>
        <v>0.84892108309923198</v>
      </c>
      <c r="AG1890" s="57">
        <f t="shared" si="356"/>
        <v>-0.71132680506959478</v>
      </c>
      <c r="AH1890" s="59">
        <f t="shared" si="357"/>
        <v>1.8421587503253334</v>
      </c>
      <c r="AI1890" s="60">
        <f t="shared" si="358"/>
        <v>0.8225107697704328</v>
      </c>
    </row>
    <row r="1891" spans="2:35">
      <c r="B1891" s="11"/>
      <c r="E1891" s="27">
        <f t="shared" si="349"/>
        <v>5481104.8498279918</v>
      </c>
      <c r="F1891" s="27">
        <f t="shared" si="350"/>
        <v>7520713.9330719179</v>
      </c>
      <c r="G1891" s="37">
        <f t="shared" si="351"/>
        <v>6793167.3864357844</v>
      </c>
      <c r="H1891" s="37">
        <f t="shared" si="352"/>
        <v>6724103.2782704588</v>
      </c>
      <c r="I1891" s="30"/>
      <c r="J1891" s="31"/>
      <c r="K1891" s="10">
        <f t="shared" si="359"/>
        <v>251.83499999999998</v>
      </c>
      <c r="L1891" s="10">
        <f t="shared" si="360"/>
        <v>251.98499999999999</v>
      </c>
      <c r="M1891" s="8">
        <v>43197</v>
      </c>
      <c r="N1891" s="16">
        <v>0.97291666666666676</v>
      </c>
      <c r="O1891" s="6">
        <v>251.1</v>
      </c>
      <c r="P1891" s="1">
        <v>7.8479999999999999</v>
      </c>
      <c r="Q1891" s="1">
        <v>2.0099999999999998</v>
      </c>
      <c r="R1891" s="1">
        <v>0.64</v>
      </c>
      <c r="S1891" s="10">
        <v>-6.7</v>
      </c>
      <c r="T1891" s="10">
        <v>50.67</v>
      </c>
      <c r="U1891" s="10">
        <v>0</v>
      </c>
      <c r="V1891" s="12">
        <v>5</v>
      </c>
      <c r="W1891" s="10">
        <v>27</v>
      </c>
      <c r="X1891" s="12">
        <v>5</v>
      </c>
      <c r="Y1891" s="10">
        <v>50.19</v>
      </c>
      <c r="Z1891" s="12">
        <v>5</v>
      </c>
      <c r="AA1891" s="10">
        <v>150</v>
      </c>
      <c r="AB1891" s="6">
        <v>6</v>
      </c>
      <c r="AD1891" s="2">
        <f t="shared" si="353"/>
        <v>0.59103099235546774</v>
      </c>
      <c r="AE1891" s="58">
        <f t="shared" si="354"/>
        <v>-0.28658301401323072</v>
      </c>
      <c r="AF1891" s="58">
        <f t="shared" si="355"/>
        <v>0.86316636890387333</v>
      </c>
      <c r="AG1891" s="57">
        <f t="shared" si="356"/>
        <v>-0.63905489182425057</v>
      </c>
      <c r="AH1891" s="59">
        <f t="shared" si="357"/>
        <v>1.7349644014967853</v>
      </c>
      <c r="AI1891" s="60">
        <f t="shared" si="358"/>
        <v>0.76135194783146332</v>
      </c>
    </row>
    <row r="1892" spans="2:35">
      <c r="B1892" s="11"/>
      <c r="E1892" s="27">
        <f t="shared" si="349"/>
        <v>5298038.3660431914</v>
      </c>
      <c r="F1892" s="27">
        <f t="shared" si="350"/>
        <v>7548371.6762493774</v>
      </c>
      <c r="G1892" s="37">
        <f t="shared" si="351"/>
        <v>6651235.192015958</v>
      </c>
      <c r="H1892" s="37">
        <f t="shared" si="352"/>
        <v>6707506.491768796</v>
      </c>
      <c r="I1892" s="30"/>
      <c r="J1892" s="31"/>
      <c r="K1892" s="10">
        <f t="shared" si="359"/>
        <v>250.20750000000001</v>
      </c>
      <c r="L1892" s="10">
        <f t="shared" si="360"/>
        <v>250.35900000000001</v>
      </c>
      <c r="M1892" s="8">
        <v>43197</v>
      </c>
      <c r="N1892" s="16">
        <v>0.91041666666666676</v>
      </c>
      <c r="O1892" s="6">
        <v>250.95</v>
      </c>
      <c r="P1892" s="1">
        <v>7.8479999999999999</v>
      </c>
      <c r="Q1892" s="1">
        <v>2.0499999999999998</v>
      </c>
      <c r="R1892" s="1">
        <v>0.63</v>
      </c>
      <c r="S1892" s="10">
        <v>-5</v>
      </c>
      <c r="T1892" s="10">
        <v>50.64</v>
      </c>
      <c r="U1892" s="10">
        <v>0</v>
      </c>
      <c r="V1892" s="12">
        <v>5</v>
      </c>
      <c r="W1892" s="10">
        <v>30</v>
      </c>
      <c r="X1892" s="12">
        <v>5</v>
      </c>
      <c r="Y1892" s="10">
        <v>49.86</v>
      </c>
      <c r="Z1892" s="12">
        <v>5</v>
      </c>
      <c r="AA1892" s="10">
        <v>151.5</v>
      </c>
      <c r="AB1892" s="6">
        <v>6</v>
      </c>
      <c r="AD1892" s="2">
        <f t="shared" si="353"/>
        <v>0.59949518826899229</v>
      </c>
      <c r="AE1892" s="58">
        <f t="shared" si="354"/>
        <v>-0.27944227334339666</v>
      </c>
      <c r="AF1892" s="58">
        <f t="shared" si="355"/>
        <v>0.85442238430961848</v>
      </c>
      <c r="AG1892" s="57">
        <f t="shared" si="356"/>
        <v>-0.68327382442384255</v>
      </c>
      <c r="AH1892" s="59">
        <f t="shared" si="357"/>
        <v>1.7515658878347178</v>
      </c>
      <c r="AI1892" s="60">
        <f t="shared" si="358"/>
        <v>0.75712560184574285</v>
      </c>
    </row>
    <row r="1893" spans="2:35">
      <c r="B1893" s="11"/>
      <c r="E1893" s="27">
        <f t="shared" si="349"/>
        <v>4919116.4096196964</v>
      </c>
      <c r="F1893" s="27">
        <f t="shared" si="350"/>
        <v>7245203.7744980324</v>
      </c>
      <c r="G1893" s="37">
        <f t="shared" si="351"/>
        <v>6212721.5370994397</v>
      </c>
      <c r="H1893" s="37">
        <f t="shared" si="352"/>
        <v>6388776.0805497942</v>
      </c>
      <c r="I1893" s="30"/>
      <c r="J1893" s="31"/>
      <c r="K1893" s="10">
        <f t="shared" si="359"/>
        <v>251.97</v>
      </c>
      <c r="L1893" s="10">
        <f t="shared" si="360"/>
        <v>252.1155</v>
      </c>
      <c r="M1893" s="8">
        <v>43197</v>
      </c>
      <c r="N1893" s="16">
        <v>0.90347222222222223</v>
      </c>
      <c r="O1893" s="6">
        <v>250.8</v>
      </c>
      <c r="P1893" s="1">
        <v>7.8479999999999999</v>
      </c>
      <c r="Q1893" s="1">
        <v>2.16</v>
      </c>
      <c r="R1893" s="1">
        <v>0.67</v>
      </c>
      <c r="S1893" s="10">
        <v>-4.2</v>
      </c>
      <c r="T1893" s="10">
        <v>51.3</v>
      </c>
      <c r="U1893" s="10">
        <v>0</v>
      </c>
      <c r="V1893" s="12">
        <v>5</v>
      </c>
      <c r="W1893" s="10">
        <v>28.5</v>
      </c>
      <c r="X1893" s="12">
        <v>5</v>
      </c>
      <c r="Y1893" s="10">
        <v>50.22</v>
      </c>
      <c r="Z1893" s="12">
        <v>5</v>
      </c>
      <c r="AA1893" s="10">
        <v>145.5</v>
      </c>
      <c r="AB1893" s="6">
        <v>6</v>
      </c>
      <c r="AD1893" s="2">
        <f t="shared" si="353"/>
        <v>0.57033616569245527</v>
      </c>
      <c r="AE1893" s="58">
        <f t="shared" si="354"/>
        <v>-0.2623685677587495</v>
      </c>
      <c r="AF1893" s="58">
        <f t="shared" si="355"/>
        <v>0.84735745391219275</v>
      </c>
      <c r="AG1893" s="57">
        <f t="shared" si="356"/>
        <v>-0.71933345851945452</v>
      </c>
      <c r="AH1893" s="59">
        <f t="shared" si="357"/>
        <v>1.8302921004503365</v>
      </c>
      <c r="AI1893" s="60">
        <f t="shared" si="358"/>
        <v>0.81191048245491637</v>
      </c>
    </row>
    <row r="1894" spans="2:35">
      <c r="B1894" s="11"/>
      <c r="E1894" s="27">
        <f t="shared" si="349"/>
        <v>5184384.9012757624</v>
      </c>
      <c r="F1894" s="27">
        <f t="shared" si="350"/>
        <v>7399593.4531114856</v>
      </c>
      <c r="G1894" s="37">
        <f t="shared" si="351"/>
        <v>6499325.7083555274</v>
      </c>
      <c r="H1894" s="37">
        <f t="shared" si="352"/>
        <v>6566172.2582825897</v>
      </c>
      <c r="I1894" s="30"/>
      <c r="J1894" s="31"/>
      <c r="K1894" s="10">
        <f t="shared" si="359"/>
        <v>252.45000000000002</v>
      </c>
      <c r="L1894" s="10">
        <f t="shared" si="360"/>
        <v>252.60000000000002</v>
      </c>
      <c r="M1894" s="8">
        <v>43197</v>
      </c>
      <c r="N1894" s="16">
        <v>0.90277777777777779</v>
      </c>
      <c r="O1894" s="6">
        <v>250.5</v>
      </c>
      <c r="P1894" s="1">
        <v>7.8479999999999999</v>
      </c>
      <c r="Q1894" s="1">
        <v>2.08</v>
      </c>
      <c r="R1894" s="1">
        <v>0.65</v>
      </c>
      <c r="S1894" s="10">
        <v>-4.7</v>
      </c>
      <c r="T1894" s="10">
        <v>50.97</v>
      </c>
      <c r="U1894" s="10">
        <v>0</v>
      </c>
      <c r="V1894" s="12">
        <v>5</v>
      </c>
      <c r="W1894" s="10">
        <v>30</v>
      </c>
      <c r="X1894" s="12">
        <v>5</v>
      </c>
      <c r="Y1894" s="10">
        <v>50.31</v>
      </c>
      <c r="Z1894" s="12">
        <v>5</v>
      </c>
      <c r="AA1894" s="10">
        <v>150</v>
      </c>
      <c r="AB1894" s="6">
        <v>6</v>
      </c>
      <c r="AD1894" s="2">
        <f t="shared" si="353"/>
        <v>0.58378810876412701</v>
      </c>
      <c r="AE1894" s="58">
        <f t="shared" si="354"/>
        <v>-0.27402153821496211</v>
      </c>
      <c r="AF1894" s="58">
        <f t="shared" si="355"/>
        <v>0.85408847677727751</v>
      </c>
      <c r="AG1894" s="57">
        <f t="shared" si="356"/>
        <v>-0.68497137524322305</v>
      </c>
      <c r="AH1894" s="59">
        <f t="shared" si="357"/>
        <v>1.7765040316967371</v>
      </c>
      <c r="AI1894" s="60">
        <f t="shared" si="358"/>
        <v>0.78146673176379422</v>
      </c>
    </row>
    <row r="1895" spans="2:35">
      <c r="B1895" s="11"/>
      <c r="E1895" s="27">
        <f t="shared" si="349"/>
        <v>5327143.1847865302</v>
      </c>
      <c r="F1895" s="27">
        <f t="shared" si="350"/>
        <v>7474503.9793321127</v>
      </c>
      <c r="G1895" s="37">
        <f t="shared" si="351"/>
        <v>6648859.7176247332</v>
      </c>
      <c r="H1895" s="37">
        <f t="shared" si="352"/>
        <v>6655976.2114952086</v>
      </c>
      <c r="I1895" s="30"/>
      <c r="J1895" s="31"/>
      <c r="K1895" s="10">
        <f t="shared" si="359"/>
        <v>248.99250000000001</v>
      </c>
      <c r="L1895" s="10">
        <f t="shared" si="360"/>
        <v>249.14099999999999</v>
      </c>
      <c r="M1895" s="8">
        <v>43197</v>
      </c>
      <c r="N1895" s="16">
        <v>0.90416666666666667</v>
      </c>
      <c r="O1895" s="6">
        <v>250.5</v>
      </c>
      <c r="P1895" s="1">
        <v>7.8479999999999999</v>
      </c>
      <c r="Q1895" s="1">
        <v>2.04</v>
      </c>
      <c r="R1895" s="1">
        <v>0.64</v>
      </c>
      <c r="S1895" s="10">
        <v>-4.8</v>
      </c>
      <c r="T1895" s="10">
        <v>50.16</v>
      </c>
      <c r="U1895" s="10">
        <v>0</v>
      </c>
      <c r="V1895" s="12">
        <v>5</v>
      </c>
      <c r="W1895" s="10">
        <v>30</v>
      </c>
      <c r="X1895" s="12">
        <v>5</v>
      </c>
      <c r="Y1895" s="10">
        <v>49.62</v>
      </c>
      <c r="Z1895" s="12">
        <v>5</v>
      </c>
      <c r="AA1895" s="10">
        <v>148.5</v>
      </c>
      <c r="AB1895" s="6">
        <v>6</v>
      </c>
      <c r="AD1895" s="2">
        <f t="shared" si="353"/>
        <v>0.59113787165524734</v>
      </c>
      <c r="AE1895" s="58">
        <f t="shared" si="354"/>
        <v>-0.28045389482831629</v>
      </c>
      <c r="AF1895" s="58">
        <f t="shared" si="355"/>
        <v>0.85793742548854734</v>
      </c>
      <c r="AG1895" s="57">
        <f t="shared" si="356"/>
        <v>-0.66544386692149082</v>
      </c>
      <c r="AH1895" s="59">
        <f t="shared" si="357"/>
        <v>1.7501923479966364</v>
      </c>
      <c r="AI1895" s="60">
        <f t="shared" si="358"/>
        <v>0.76599222360925912</v>
      </c>
    </row>
    <row r="1896" spans="2:35">
      <c r="B1896" s="11"/>
      <c r="E1896" s="27">
        <f t="shared" si="349"/>
        <v>5669358.1704013776</v>
      </c>
      <c r="F1896" s="27">
        <f t="shared" si="350"/>
        <v>7775595.56530012</v>
      </c>
      <c r="G1896" s="37">
        <f t="shared" si="351"/>
        <v>7048049.4726810511</v>
      </c>
      <c r="H1896" s="37">
        <f t="shared" si="352"/>
        <v>6967349.9146870235</v>
      </c>
      <c r="I1896" s="30"/>
      <c r="J1896" s="31"/>
      <c r="K1896" s="10">
        <f t="shared" si="359"/>
        <v>251.685</v>
      </c>
      <c r="L1896" s="10">
        <f t="shared" si="360"/>
        <v>251.83199999999999</v>
      </c>
      <c r="M1896" s="8">
        <v>43197</v>
      </c>
      <c r="N1896" s="16">
        <v>0.90625</v>
      </c>
      <c r="O1896" s="6">
        <v>250.35</v>
      </c>
      <c r="P1896" s="1">
        <v>7.8479999999999999</v>
      </c>
      <c r="Q1896" s="1">
        <v>1.95</v>
      </c>
      <c r="R1896" s="1">
        <v>0.6</v>
      </c>
      <c r="S1896" s="10">
        <v>-4.5</v>
      </c>
      <c r="T1896" s="10">
        <v>51</v>
      </c>
      <c r="U1896" s="10">
        <v>0</v>
      </c>
      <c r="V1896" s="12">
        <v>5</v>
      </c>
      <c r="W1896" s="10">
        <v>30</v>
      </c>
      <c r="X1896" s="12">
        <v>5</v>
      </c>
      <c r="Y1896" s="10">
        <v>50.16</v>
      </c>
      <c r="Z1896" s="12">
        <v>5</v>
      </c>
      <c r="AA1896" s="10">
        <v>147</v>
      </c>
      <c r="AB1896" s="6">
        <v>6</v>
      </c>
      <c r="AD1896" s="2">
        <f t="shared" si="353"/>
        <v>0.62269465399756485</v>
      </c>
      <c r="AE1896" s="58">
        <f t="shared" si="354"/>
        <v>-0.29585103175671312</v>
      </c>
      <c r="AF1896" s="58">
        <f t="shared" si="355"/>
        <v>0.86330478179246584</v>
      </c>
      <c r="AG1896" s="57">
        <f t="shared" si="356"/>
        <v>-0.63835853551566635</v>
      </c>
      <c r="AH1896" s="59">
        <f t="shared" si="357"/>
        <v>1.6834443244953081</v>
      </c>
      <c r="AI1896" s="60">
        <f t="shared" si="358"/>
        <v>0.71365301339076714</v>
      </c>
    </row>
    <row r="1897" spans="2:35">
      <c r="B1897" s="11"/>
      <c r="E1897" s="27">
        <f t="shared" si="349"/>
        <v>4898676.0149508072</v>
      </c>
      <c r="F1897" s="27">
        <f t="shared" si="350"/>
        <v>6820651.185350962</v>
      </c>
      <c r="G1897" s="37">
        <f t="shared" si="351"/>
        <v>6052397.8604866043</v>
      </c>
      <c r="H1897" s="37">
        <f t="shared" si="352"/>
        <v>6052898.2878802512</v>
      </c>
      <c r="I1897" s="30"/>
      <c r="J1897" s="31"/>
      <c r="K1897" s="10">
        <f t="shared" si="359"/>
        <v>250.9545</v>
      </c>
      <c r="L1897" s="10">
        <f t="shared" si="360"/>
        <v>251.1045</v>
      </c>
      <c r="M1897" s="8">
        <v>43196</v>
      </c>
      <c r="N1897" s="16">
        <v>0.5444444444444444</v>
      </c>
      <c r="O1897" s="6">
        <v>250.2</v>
      </c>
      <c r="P1897" s="1">
        <v>7.8479999999999999</v>
      </c>
      <c r="Q1897" s="1">
        <v>2.17</v>
      </c>
      <c r="R1897" s="1">
        <v>0.74</v>
      </c>
      <c r="S1897" s="10">
        <v>5.2</v>
      </c>
      <c r="T1897" s="10">
        <v>50.97</v>
      </c>
      <c r="U1897" s="10">
        <v>2.97</v>
      </c>
      <c r="V1897" s="12">
        <v>5</v>
      </c>
      <c r="W1897" s="10">
        <v>1.5</v>
      </c>
      <c r="X1897" s="12">
        <v>3</v>
      </c>
      <c r="Y1897" s="10">
        <v>47.07</v>
      </c>
      <c r="Z1897" s="12">
        <v>5</v>
      </c>
      <c r="AA1897" s="10">
        <v>150</v>
      </c>
      <c r="AB1897" s="6">
        <v>6</v>
      </c>
      <c r="AD1897" s="2">
        <f t="shared" si="353"/>
        <v>0.52416912813074257</v>
      </c>
      <c r="AE1897" s="58">
        <f t="shared" si="354"/>
        <v>-0.26031035811936143</v>
      </c>
      <c r="AF1897" s="58">
        <f t="shared" si="355"/>
        <v>0.85976396977421954</v>
      </c>
      <c r="AG1897" s="57">
        <f t="shared" si="356"/>
        <v>-0.65620758865568263</v>
      </c>
      <c r="AH1897" s="59">
        <f t="shared" si="357"/>
        <v>1.8656878144100562</v>
      </c>
      <c r="AI1897" s="60">
        <f t="shared" si="358"/>
        <v>0.88379690955638457</v>
      </c>
    </row>
    <row r="1898" spans="2:35">
      <c r="B1898" s="11"/>
      <c r="E1898" s="27">
        <f t="shared" si="349"/>
        <v>5228200.5429230547</v>
      </c>
      <c r="F1898" s="27">
        <f t="shared" si="350"/>
        <v>7160686.545539205</v>
      </c>
      <c r="G1898" s="37">
        <f t="shared" si="351"/>
        <v>6453214.4319678452</v>
      </c>
      <c r="H1898" s="37">
        <f t="shared" si="352"/>
        <v>6391521.9974803943</v>
      </c>
      <c r="I1898" s="30"/>
      <c r="J1898" s="31"/>
      <c r="K1898" s="10">
        <f t="shared" si="359"/>
        <v>251.1225</v>
      </c>
      <c r="L1898" s="10">
        <f t="shared" si="360"/>
        <v>251.27699999999999</v>
      </c>
      <c r="M1898" s="8">
        <v>43197</v>
      </c>
      <c r="N1898" s="16">
        <v>0.8534722222222223</v>
      </c>
      <c r="O1898" s="6">
        <v>250.2</v>
      </c>
      <c r="P1898" s="1">
        <v>7.8479999999999999</v>
      </c>
      <c r="Q1898" s="1">
        <v>2.06</v>
      </c>
      <c r="R1898" s="1">
        <v>0.68</v>
      </c>
      <c r="S1898" s="10">
        <v>-2.8</v>
      </c>
      <c r="T1898" s="10">
        <v>50.64</v>
      </c>
      <c r="U1898" s="10">
        <v>0</v>
      </c>
      <c r="V1898" s="12">
        <v>5</v>
      </c>
      <c r="W1898" s="10">
        <v>30</v>
      </c>
      <c r="X1898" s="12">
        <v>5</v>
      </c>
      <c r="Y1898" s="10">
        <v>50.04</v>
      </c>
      <c r="Z1898" s="12">
        <v>5</v>
      </c>
      <c r="AA1898" s="10">
        <v>154.5</v>
      </c>
      <c r="AB1898" s="6">
        <v>6</v>
      </c>
      <c r="AD1898" s="2">
        <f t="shared" si="353"/>
        <v>0.56286743017206664</v>
      </c>
      <c r="AE1898" s="58">
        <f t="shared" si="354"/>
        <v>-0.27662623402985187</v>
      </c>
      <c r="AF1898" s="58">
        <f t="shared" si="355"/>
        <v>0.86353435046485338</v>
      </c>
      <c r="AG1898" s="57">
        <f t="shared" si="356"/>
        <v>-0.63720381986948116</v>
      </c>
      <c r="AH1898" s="59">
        <f t="shared" si="357"/>
        <v>1.7788807619575981</v>
      </c>
      <c r="AI1898" s="60">
        <f t="shared" si="358"/>
        <v>0.80859172904751531</v>
      </c>
    </row>
    <row r="1899" spans="2:35">
      <c r="B1899" s="11"/>
      <c r="E1899" s="27">
        <f t="shared" si="349"/>
        <v>5263240.0611340329</v>
      </c>
      <c r="F1899" s="27">
        <f t="shared" si="350"/>
        <v>7720565.6879330706</v>
      </c>
      <c r="G1899" s="37">
        <f t="shared" si="351"/>
        <v>6678533.2861875491</v>
      </c>
      <c r="H1899" s="37">
        <f t="shared" si="352"/>
        <v>6832754.4638234442</v>
      </c>
      <c r="I1899" s="30"/>
      <c r="J1899" s="31"/>
      <c r="K1899" s="10">
        <f t="shared" si="359"/>
        <v>250.80749999999998</v>
      </c>
      <c r="L1899" s="10">
        <f t="shared" si="360"/>
        <v>250.9605</v>
      </c>
      <c r="M1899" s="8">
        <v>43197</v>
      </c>
      <c r="N1899" s="16">
        <v>0.92361111111111116</v>
      </c>
      <c r="O1899" s="6">
        <v>250.2</v>
      </c>
      <c r="P1899" s="1">
        <v>7.8479999999999999</v>
      </c>
      <c r="Q1899" s="1">
        <v>2.06</v>
      </c>
      <c r="R1899" s="1">
        <v>0.61</v>
      </c>
      <c r="S1899" s="10">
        <v>-5.4</v>
      </c>
      <c r="T1899" s="10">
        <v>50.73</v>
      </c>
      <c r="U1899" s="10">
        <v>0</v>
      </c>
      <c r="V1899" s="12">
        <v>5</v>
      </c>
      <c r="W1899" s="10">
        <v>28.5</v>
      </c>
      <c r="X1899" s="12">
        <v>5</v>
      </c>
      <c r="Y1899" s="10">
        <v>49.98</v>
      </c>
      <c r="Z1899" s="12">
        <v>5</v>
      </c>
      <c r="AA1899" s="10">
        <v>153</v>
      </c>
      <c r="AB1899" s="6">
        <v>6</v>
      </c>
      <c r="AD1899" s="2">
        <f t="shared" si="353"/>
        <v>0.61359739727205564</v>
      </c>
      <c r="AE1899" s="58">
        <f t="shared" si="354"/>
        <v>-0.27688311553569322</v>
      </c>
      <c r="AF1899" s="58">
        <f t="shared" si="355"/>
        <v>0.84785880493832055</v>
      </c>
      <c r="AG1899" s="57">
        <f t="shared" si="356"/>
        <v>-0.71676465363270214</v>
      </c>
      <c r="AH1899" s="59">
        <f t="shared" si="357"/>
        <v>1.7465891381729404</v>
      </c>
      <c r="AI1899" s="60">
        <f t="shared" si="358"/>
        <v>0.73876498028831517</v>
      </c>
    </row>
    <row r="1900" spans="2:35">
      <c r="B1900" s="11"/>
      <c r="E1900" s="27">
        <f t="shared" si="349"/>
        <v>5178195.1798114385</v>
      </c>
      <c r="F1900" s="27">
        <f t="shared" si="350"/>
        <v>6871627.3113764776</v>
      </c>
      <c r="G1900" s="37">
        <f t="shared" si="351"/>
        <v>6304467.9137489423</v>
      </c>
      <c r="H1900" s="37">
        <f t="shared" si="352"/>
        <v>6154721.3534688456</v>
      </c>
      <c r="I1900" s="30"/>
      <c r="J1900" s="31"/>
      <c r="K1900" s="10">
        <f t="shared" si="359"/>
        <v>251.80499999999998</v>
      </c>
      <c r="L1900" s="10">
        <f t="shared" si="360"/>
        <v>251.95049999999998</v>
      </c>
      <c r="M1900" s="8">
        <v>43197</v>
      </c>
      <c r="N1900" s="16">
        <v>0.90972222222222221</v>
      </c>
      <c r="O1900" s="6">
        <v>249.9</v>
      </c>
      <c r="P1900" s="1">
        <v>7.8479999999999999</v>
      </c>
      <c r="Q1900" s="1">
        <v>2.08</v>
      </c>
      <c r="R1900" s="1">
        <v>0.73</v>
      </c>
      <c r="S1900" s="10">
        <v>-4.5999999999999996</v>
      </c>
      <c r="T1900" s="10">
        <v>50.94</v>
      </c>
      <c r="U1900" s="10">
        <v>0</v>
      </c>
      <c r="V1900" s="12">
        <v>5</v>
      </c>
      <c r="W1900" s="10">
        <v>25.5</v>
      </c>
      <c r="X1900" s="12">
        <v>5</v>
      </c>
      <c r="Y1900" s="10">
        <v>50.19</v>
      </c>
      <c r="Z1900" s="12">
        <v>5</v>
      </c>
      <c r="AA1900" s="10">
        <v>145.5</v>
      </c>
      <c r="AB1900" s="6">
        <v>6</v>
      </c>
      <c r="AD1900" s="2">
        <f t="shared" si="353"/>
        <v>0.52982933818122513</v>
      </c>
      <c r="AE1900" s="58">
        <f t="shared" si="354"/>
        <v>-0.27323020418684318</v>
      </c>
      <c r="AF1900" s="58">
        <f t="shared" si="355"/>
        <v>0.8708936284647214</v>
      </c>
      <c r="AG1900" s="57">
        <f t="shared" si="356"/>
        <v>-0.60034886774114493</v>
      </c>
      <c r="AH1900" s="59">
        <f t="shared" si="357"/>
        <v>1.8114587472066206</v>
      </c>
      <c r="AI1900" s="60">
        <f t="shared" si="358"/>
        <v>0.86071177996690074</v>
      </c>
    </row>
    <row r="1901" spans="2:35">
      <c r="B1901" s="11"/>
      <c r="E1901" s="27">
        <f t="shared" si="349"/>
        <v>5431859.5905490536</v>
      </c>
      <c r="F1901" s="27">
        <f t="shared" si="350"/>
        <v>7482828.8440190069</v>
      </c>
      <c r="G1901" s="37">
        <f t="shared" si="351"/>
        <v>6738318.6586392168</v>
      </c>
      <c r="H1901" s="37">
        <f t="shared" si="352"/>
        <v>6684694.0695322677</v>
      </c>
      <c r="I1901" s="30"/>
      <c r="J1901" s="31"/>
      <c r="K1901" s="10">
        <f t="shared" si="359"/>
        <v>250.49250000000004</v>
      </c>
      <c r="L1901" s="10">
        <f t="shared" si="360"/>
        <v>250.64250000000004</v>
      </c>
      <c r="M1901" s="8">
        <v>43197</v>
      </c>
      <c r="N1901" s="16">
        <v>0.90486111111111101</v>
      </c>
      <c r="O1901" s="6">
        <v>249.75</v>
      </c>
      <c r="P1901" s="1">
        <v>7.8479999999999999</v>
      </c>
      <c r="Q1901" s="1">
        <v>2.0099999999999998</v>
      </c>
      <c r="R1901" s="1">
        <v>0.64</v>
      </c>
      <c r="S1901" s="10">
        <v>-4.8</v>
      </c>
      <c r="T1901" s="10">
        <v>50.49</v>
      </c>
      <c r="U1901" s="10">
        <v>0</v>
      </c>
      <c r="V1901" s="12">
        <v>5</v>
      </c>
      <c r="W1901" s="10">
        <v>28.5</v>
      </c>
      <c r="X1901" s="12">
        <v>5</v>
      </c>
      <c r="Y1901" s="10">
        <v>49.92</v>
      </c>
      <c r="Z1901" s="12">
        <v>5</v>
      </c>
      <c r="AA1901" s="10">
        <v>150</v>
      </c>
      <c r="AB1901" s="6">
        <v>6</v>
      </c>
      <c r="AD1901" s="2">
        <f t="shared" si="353"/>
        <v>0.58970001963527308</v>
      </c>
      <c r="AE1901" s="58">
        <f t="shared" si="354"/>
        <v>-0.28445175884339691</v>
      </c>
      <c r="AF1901" s="58">
        <f t="shared" si="355"/>
        <v>0.86221409617547173</v>
      </c>
      <c r="AG1901" s="57">
        <f t="shared" si="356"/>
        <v>-0.64384881225600654</v>
      </c>
      <c r="AH1901" s="59">
        <f t="shared" si="357"/>
        <v>1.7330503333126981</v>
      </c>
      <c r="AI1901" s="60">
        <f t="shared" si="358"/>
        <v>0.76219282331685767</v>
      </c>
    </row>
    <row r="1902" spans="2:35">
      <c r="B1902" s="11"/>
      <c r="E1902" s="27">
        <f t="shared" si="349"/>
        <v>5468266.6986373561</v>
      </c>
      <c r="F1902" s="27">
        <f t="shared" si="350"/>
        <v>7266615.8918038215</v>
      </c>
      <c r="G1902" s="37">
        <f t="shared" si="351"/>
        <v>6686046.5039678095</v>
      </c>
      <c r="H1902" s="37">
        <f t="shared" si="352"/>
        <v>6525057.3216415383</v>
      </c>
      <c r="I1902" s="30"/>
      <c r="J1902" s="31"/>
      <c r="K1902" s="10">
        <f t="shared" si="359"/>
        <v>252.43500000000003</v>
      </c>
      <c r="L1902" s="10">
        <f t="shared" si="360"/>
        <v>252.58350000000002</v>
      </c>
      <c r="M1902" s="8">
        <v>43197</v>
      </c>
      <c r="N1902" s="16">
        <v>0.90833333333333333</v>
      </c>
      <c r="O1902" s="6">
        <v>249.75</v>
      </c>
      <c r="P1902" s="1">
        <v>7.8479999999999999</v>
      </c>
      <c r="Q1902" s="1">
        <v>2</v>
      </c>
      <c r="R1902" s="1">
        <v>0.67</v>
      </c>
      <c r="S1902" s="10">
        <v>-4.7</v>
      </c>
      <c r="T1902" s="10">
        <v>50.7</v>
      </c>
      <c r="U1902" s="10">
        <v>0</v>
      </c>
      <c r="V1902" s="12">
        <v>5</v>
      </c>
      <c r="W1902" s="10">
        <v>28.5</v>
      </c>
      <c r="X1902" s="12">
        <v>5</v>
      </c>
      <c r="Y1902" s="10">
        <v>50.31</v>
      </c>
      <c r="Z1902" s="12">
        <v>5</v>
      </c>
      <c r="AA1902" s="10">
        <v>148.5</v>
      </c>
      <c r="AB1902" s="6">
        <v>6</v>
      </c>
      <c r="AD1902" s="2">
        <f t="shared" si="353"/>
        <v>0.56815161429095529</v>
      </c>
      <c r="AE1902" s="58">
        <f t="shared" si="354"/>
        <v>-0.28614794442448477</v>
      </c>
      <c r="AF1902" s="58">
        <f t="shared" si="355"/>
        <v>0.87081519352262637</v>
      </c>
      <c r="AG1902" s="57">
        <f t="shared" si="356"/>
        <v>-0.60074002224565537</v>
      </c>
      <c r="AH1902" s="59">
        <f t="shared" si="357"/>
        <v>1.7416303870452525</v>
      </c>
      <c r="AI1902" s="60">
        <f t="shared" si="358"/>
        <v>0.79003949900621739</v>
      </c>
    </row>
    <row r="1903" spans="2:35">
      <c r="B1903" s="11"/>
      <c r="E1903" s="27">
        <f t="shared" si="349"/>
        <v>5177125.5020546773</v>
      </c>
      <c r="F1903" s="27">
        <f t="shared" si="350"/>
        <v>7177295.197592631</v>
      </c>
      <c r="G1903" s="37">
        <f t="shared" si="351"/>
        <v>6410608.9761663815</v>
      </c>
      <c r="H1903" s="37">
        <f t="shared" si="352"/>
        <v>6388156.34557107</v>
      </c>
      <c r="I1903" s="30"/>
      <c r="J1903" s="31"/>
      <c r="K1903" s="10">
        <f t="shared" si="359"/>
        <v>250.52250000000001</v>
      </c>
      <c r="L1903" s="10">
        <f t="shared" si="360"/>
        <v>250.67550000000003</v>
      </c>
      <c r="M1903" s="8">
        <v>43197</v>
      </c>
      <c r="N1903" s="16">
        <v>0.97361111111111109</v>
      </c>
      <c r="O1903" s="6">
        <v>249.75</v>
      </c>
      <c r="P1903" s="1">
        <v>7.8479999999999999</v>
      </c>
      <c r="Q1903" s="1">
        <v>2.09</v>
      </c>
      <c r="R1903" s="1">
        <v>0.69</v>
      </c>
      <c r="S1903" s="10">
        <v>-6.5</v>
      </c>
      <c r="T1903" s="10">
        <v>50.64</v>
      </c>
      <c r="U1903" s="10">
        <v>0</v>
      </c>
      <c r="V1903" s="12">
        <v>5</v>
      </c>
      <c r="W1903" s="10">
        <v>31.5</v>
      </c>
      <c r="X1903" s="12">
        <v>5</v>
      </c>
      <c r="Y1903" s="10">
        <v>49.92</v>
      </c>
      <c r="Z1903" s="12">
        <v>5</v>
      </c>
      <c r="AA1903" s="10">
        <v>153</v>
      </c>
      <c r="AB1903" s="6">
        <v>6</v>
      </c>
      <c r="AD1903" s="2">
        <f t="shared" si="353"/>
        <v>0.55363141729992305</v>
      </c>
      <c r="AE1903" s="58">
        <f t="shared" si="354"/>
        <v>-0.27172956977564233</v>
      </c>
      <c r="AF1903" s="58">
        <f t="shared" si="355"/>
        <v>0.86072583490265697</v>
      </c>
      <c r="AG1903" s="57">
        <f t="shared" si="356"/>
        <v>-0.65135161380478535</v>
      </c>
      <c r="AH1903" s="59">
        <f t="shared" si="357"/>
        <v>1.7989169949465529</v>
      </c>
      <c r="AI1903" s="60">
        <f t="shared" si="358"/>
        <v>0.82315998790847089</v>
      </c>
    </row>
    <row r="1904" spans="2:35">
      <c r="B1904" s="11"/>
      <c r="E1904" s="27">
        <f t="shared" si="349"/>
        <v>5180077.2632455621</v>
      </c>
      <c r="F1904" s="27">
        <f t="shared" si="350"/>
        <v>7292210.1335841985</v>
      </c>
      <c r="G1904" s="37">
        <f t="shared" si="351"/>
        <v>6458742.7176375957</v>
      </c>
      <c r="H1904" s="37">
        <f t="shared" si="352"/>
        <v>6483012.7267683996</v>
      </c>
      <c r="I1904" s="30"/>
      <c r="J1904" s="31"/>
      <c r="K1904" s="10">
        <f t="shared" si="359"/>
        <v>250.05749999999998</v>
      </c>
      <c r="L1904" s="10">
        <f t="shared" si="360"/>
        <v>250.21199999999996</v>
      </c>
      <c r="M1904" s="8">
        <v>43197</v>
      </c>
      <c r="N1904" s="16">
        <v>0.54097222222222219</v>
      </c>
      <c r="O1904" s="6">
        <v>249.6</v>
      </c>
      <c r="P1904" s="1">
        <v>7.8479999999999999</v>
      </c>
      <c r="Q1904" s="1">
        <v>2.0699999999999998</v>
      </c>
      <c r="R1904" s="1">
        <v>0.66</v>
      </c>
      <c r="S1904" s="10">
        <v>-1.6</v>
      </c>
      <c r="T1904" s="10">
        <v>50.64</v>
      </c>
      <c r="U1904" s="10">
        <v>0</v>
      </c>
      <c r="V1904" s="12">
        <v>5</v>
      </c>
      <c r="W1904" s="10">
        <v>27</v>
      </c>
      <c r="X1904" s="12">
        <v>5</v>
      </c>
      <c r="Y1904" s="10">
        <v>49.83</v>
      </c>
      <c r="Z1904" s="12">
        <v>5</v>
      </c>
      <c r="AA1904" s="10">
        <v>154.5</v>
      </c>
      <c r="AB1904" s="6">
        <v>6</v>
      </c>
      <c r="AD1904" s="2">
        <f t="shared" si="353"/>
        <v>0.57593016930179575</v>
      </c>
      <c r="AE1904" s="58">
        <f t="shared" si="354"/>
        <v>-0.27418904043860159</v>
      </c>
      <c r="AF1904" s="58">
        <f t="shared" si="355"/>
        <v>0.85722705374983887</v>
      </c>
      <c r="AG1904" s="57">
        <f t="shared" si="356"/>
        <v>-0.66904131250290255</v>
      </c>
      <c r="AH1904" s="59">
        <f t="shared" si="357"/>
        <v>1.7744600012621663</v>
      </c>
      <c r="AI1904" s="60">
        <f t="shared" si="358"/>
        <v>0.79058408380413814</v>
      </c>
    </row>
    <row r="1905" spans="2:35">
      <c r="B1905" s="11"/>
      <c r="E1905" s="27">
        <f t="shared" si="349"/>
        <v>5578014.1201047814</v>
      </c>
      <c r="F1905" s="27">
        <f t="shared" si="350"/>
        <v>7547762.8959402088</v>
      </c>
      <c r="G1905" s="37">
        <f t="shared" si="351"/>
        <v>6883326.047278339</v>
      </c>
      <c r="H1905" s="37">
        <f t="shared" si="352"/>
        <v>6768338.0073975343</v>
      </c>
      <c r="I1905" s="30"/>
      <c r="J1905" s="31"/>
      <c r="K1905" s="10">
        <f t="shared" si="359"/>
        <v>252.12</v>
      </c>
      <c r="L1905" s="10">
        <f t="shared" si="360"/>
        <v>252.2655</v>
      </c>
      <c r="M1905" s="8">
        <v>43197</v>
      </c>
      <c r="N1905" s="16">
        <v>0.90555555555555556</v>
      </c>
      <c r="O1905" s="6">
        <v>249.6</v>
      </c>
      <c r="P1905" s="1">
        <v>7.8479999999999999</v>
      </c>
      <c r="Q1905" s="1">
        <v>1.97</v>
      </c>
      <c r="R1905" s="1">
        <v>0.63</v>
      </c>
      <c r="S1905" s="10">
        <v>-4.3</v>
      </c>
      <c r="T1905" s="10">
        <v>50.79</v>
      </c>
      <c r="U1905" s="10">
        <v>0</v>
      </c>
      <c r="V1905" s="12">
        <v>5</v>
      </c>
      <c r="W1905" s="10">
        <v>28.5</v>
      </c>
      <c r="X1905" s="12">
        <v>5</v>
      </c>
      <c r="Y1905" s="10">
        <v>50.25</v>
      </c>
      <c r="Z1905" s="12">
        <v>5</v>
      </c>
      <c r="AA1905" s="10">
        <v>145.5</v>
      </c>
      <c r="AB1905" s="6">
        <v>6</v>
      </c>
      <c r="AD1905" s="2">
        <f t="shared" si="353"/>
        <v>0.59725869174719515</v>
      </c>
      <c r="AE1905" s="58">
        <f t="shared" si="354"/>
        <v>-0.29114328440850501</v>
      </c>
      <c r="AF1905" s="58">
        <f t="shared" si="355"/>
        <v>0.86652099789975545</v>
      </c>
      <c r="AG1905" s="57">
        <f t="shared" si="356"/>
        <v>-0.62220908816765352</v>
      </c>
      <c r="AH1905" s="59">
        <f t="shared" si="357"/>
        <v>1.7070463658625179</v>
      </c>
      <c r="AI1905" s="60">
        <f t="shared" si="358"/>
        <v>0.74655439801094414</v>
      </c>
    </row>
    <row r="1906" spans="2:35">
      <c r="B1906" s="11"/>
      <c r="E1906" s="27">
        <f t="shared" si="349"/>
        <v>5167789.7520536445</v>
      </c>
      <c r="F1906" s="27">
        <f t="shared" si="350"/>
        <v>7593504.9167147744</v>
      </c>
      <c r="G1906" s="37">
        <f t="shared" si="351"/>
        <v>6546660.6647264911</v>
      </c>
      <c r="H1906" s="37">
        <f t="shared" si="352"/>
        <v>6710354.7474997435</v>
      </c>
      <c r="I1906" s="30"/>
      <c r="J1906" s="31"/>
      <c r="K1906" s="10">
        <f t="shared" si="359"/>
        <v>250.65</v>
      </c>
      <c r="L1906" s="10">
        <f t="shared" si="360"/>
        <v>250.8</v>
      </c>
      <c r="M1906" s="8">
        <v>43197</v>
      </c>
      <c r="N1906" s="16">
        <v>0.97083333333333333</v>
      </c>
      <c r="O1906" s="6">
        <v>249.6</v>
      </c>
      <c r="P1906" s="1">
        <v>7.8479999999999999</v>
      </c>
      <c r="Q1906" s="1">
        <v>2.09</v>
      </c>
      <c r="R1906" s="1">
        <v>0.63</v>
      </c>
      <c r="S1906" s="10">
        <v>-6.1</v>
      </c>
      <c r="T1906" s="10">
        <v>50.52</v>
      </c>
      <c r="U1906" s="10">
        <v>0</v>
      </c>
      <c r="V1906" s="12">
        <v>5</v>
      </c>
      <c r="W1906" s="10">
        <v>30</v>
      </c>
      <c r="X1906" s="12">
        <v>5</v>
      </c>
      <c r="Y1906" s="10">
        <v>49.95</v>
      </c>
      <c r="Z1906" s="12">
        <v>5</v>
      </c>
      <c r="AA1906" s="10">
        <v>150</v>
      </c>
      <c r="AB1906" s="6">
        <v>6</v>
      </c>
      <c r="AD1906" s="2">
        <f t="shared" si="353"/>
        <v>0.59616742409619339</v>
      </c>
      <c r="AE1906" s="58">
        <f t="shared" si="354"/>
        <v>-0.27147685812264677</v>
      </c>
      <c r="AF1906" s="58">
        <f t="shared" si="355"/>
        <v>0.84760123957660494</v>
      </c>
      <c r="AG1906" s="57">
        <f t="shared" si="356"/>
        <v>-0.71808416825700594</v>
      </c>
      <c r="AH1906" s="59">
        <f t="shared" si="357"/>
        <v>1.7714865907151043</v>
      </c>
      <c r="AI1906" s="60">
        <f t="shared" si="358"/>
        <v>0.76321863601100615</v>
      </c>
    </row>
    <row r="1907" spans="2:35">
      <c r="B1907" s="11"/>
      <c r="E1907" s="27">
        <f t="shared" si="349"/>
        <v>5312622.4348939294</v>
      </c>
      <c r="F1907" s="27">
        <f t="shared" si="350"/>
        <v>6541509.3687215634</v>
      </c>
      <c r="G1907" s="37">
        <f t="shared" si="351"/>
        <v>6283392.9554949179</v>
      </c>
      <c r="H1907" s="37">
        <f t="shared" si="352"/>
        <v>5932502.415699291</v>
      </c>
      <c r="I1907" s="30"/>
      <c r="J1907" s="31"/>
      <c r="K1907" s="10">
        <f t="shared" si="359"/>
        <v>249.00749999999999</v>
      </c>
      <c r="L1907" s="10">
        <f t="shared" si="360"/>
        <v>249.00899999999999</v>
      </c>
      <c r="M1907" s="8">
        <v>43196</v>
      </c>
      <c r="N1907" s="16">
        <v>0.6645833333333333</v>
      </c>
      <c r="O1907" s="6">
        <v>249</v>
      </c>
      <c r="P1907" s="1">
        <v>7.8479999999999999</v>
      </c>
      <c r="Q1907" s="1">
        <v>2.0299999999999998</v>
      </c>
      <c r="R1907" s="1">
        <v>0.78</v>
      </c>
      <c r="S1907" s="10">
        <v>1.4210899999999999E-14</v>
      </c>
      <c r="T1907" s="10">
        <v>50.28</v>
      </c>
      <c r="U1907" s="10">
        <v>0</v>
      </c>
      <c r="V1907" s="12">
        <v>5</v>
      </c>
      <c r="W1907" s="10">
        <v>0</v>
      </c>
      <c r="X1907" s="12">
        <v>5</v>
      </c>
      <c r="Y1907" s="10">
        <v>49.8</v>
      </c>
      <c r="Z1907" s="12">
        <v>5</v>
      </c>
      <c r="AA1907" s="10">
        <v>1.5</v>
      </c>
      <c r="AB1907" s="6">
        <v>6</v>
      </c>
      <c r="AD1907" s="2">
        <f t="shared" si="353"/>
        <v>0.50088691727975898</v>
      </c>
      <c r="AE1907" s="58">
        <f t="shared" si="354"/>
        <v>-0.27980435061088105</v>
      </c>
      <c r="AF1907" s="58">
        <f t="shared" si="355"/>
        <v>0.88928390075549435</v>
      </c>
      <c r="AG1907" s="57">
        <f t="shared" si="356"/>
        <v>-0.50959569908939528</v>
      </c>
      <c r="AH1907" s="59">
        <f t="shared" si="357"/>
        <v>1.8052463185336531</v>
      </c>
      <c r="AI1907" s="60">
        <f t="shared" si="358"/>
        <v>0.90064609965464859</v>
      </c>
    </row>
    <row r="1908" spans="2:35">
      <c r="B1908" s="11"/>
      <c r="E1908" s="27">
        <f t="shared" si="349"/>
        <v>5388091.0167928282</v>
      </c>
      <c r="F1908" s="27">
        <f t="shared" si="350"/>
        <v>7672022.7206339156</v>
      </c>
      <c r="G1908" s="37">
        <f t="shared" si="351"/>
        <v>6771250.2897722293</v>
      </c>
      <c r="H1908" s="37">
        <f t="shared" si="352"/>
        <v>6824076.5233948482</v>
      </c>
      <c r="I1908" s="30"/>
      <c r="J1908" s="31"/>
      <c r="K1908" s="10">
        <f t="shared" si="359"/>
        <v>247.7775</v>
      </c>
      <c r="L1908" s="10">
        <f t="shared" si="360"/>
        <v>247.92750000000001</v>
      </c>
      <c r="M1908" s="8">
        <v>43197</v>
      </c>
      <c r="N1908" s="16">
        <v>0.54027777777777775</v>
      </c>
      <c r="O1908" s="6">
        <v>248.7</v>
      </c>
      <c r="P1908" s="1">
        <v>7.8479999999999999</v>
      </c>
      <c r="Q1908" s="1">
        <v>2.0099999999999998</v>
      </c>
      <c r="R1908" s="1">
        <v>0.61</v>
      </c>
      <c r="S1908" s="10">
        <v>-1.6</v>
      </c>
      <c r="T1908" s="10">
        <v>50.16</v>
      </c>
      <c r="U1908" s="10">
        <v>0</v>
      </c>
      <c r="V1908" s="12">
        <v>5</v>
      </c>
      <c r="W1908" s="10">
        <v>25.5</v>
      </c>
      <c r="X1908" s="12">
        <v>5</v>
      </c>
      <c r="Y1908" s="10">
        <v>49.38</v>
      </c>
      <c r="Z1908" s="12">
        <v>5</v>
      </c>
      <c r="AA1908" s="10">
        <v>150</v>
      </c>
      <c r="AB1908" s="6">
        <v>6</v>
      </c>
      <c r="AD1908" s="2">
        <f t="shared" si="353"/>
        <v>0.61224528442419279</v>
      </c>
      <c r="AE1908" s="58">
        <f t="shared" si="354"/>
        <v>-0.28276068986670011</v>
      </c>
      <c r="AF1908" s="58">
        <f t="shared" si="355"/>
        <v>0.85453869359517454</v>
      </c>
      <c r="AG1908" s="57">
        <f t="shared" si="356"/>
        <v>-0.68268267601628463</v>
      </c>
      <c r="AH1908" s="59">
        <f t="shared" si="357"/>
        <v>1.7176227741263006</v>
      </c>
      <c r="AI1908" s="60">
        <f t="shared" si="358"/>
        <v>0.73299008928701104</v>
      </c>
    </row>
    <row r="1909" spans="2:35">
      <c r="B1909" s="11"/>
      <c r="E1909" s="27">
        <f t="shared" si="349"/>
        <v>4885256.0064087138</v>
      </c>
      <c r="F1909" s="27">
        <f t="shared" si="350"/>
        <v>7284508.7514276393</v>
      </c>
      <c r="G1909" s="37">
        <f t="shared" si="351"/>
        <v>6188272.9357042322</v>
      </c>
      <c r="H1909" s="37">
        <f t="shared" si="352"/>
        <v>6408255.9435102893</v>
      </c>
      <c r="I1909" s="30"/>
      <c r="J1909" s="31"/>
      <c r="K1909" s="10">
        <f t="shared" si="359"/>
        <v>251.1</v>
      </c>
      <c r="L1909" s="10">
        <f t="shared" si="360"/>
        <v>251.25</v>
      </c>
      <c r="M1909" s="8">
        <v>43197</v>
      </c>
      <c r="N1909" s="16">
        <v>0.90902777777777777</v>
      </c>
      <c r="O1909" s="6">
        <v>248.7</v>
      </c>
      <c r="P1909" s="1">
        <v>7.8479999999999999</v>
      </c>
      <c r="Q1909" s="1">
        <v>2.17</v>
      </c>
      <c r="R1909" s="1">
        <v>0.67</v>
      </c>
      <c r="S1909" s="10">
        <v>-5</v>
      </c>
      <c r="T1909" s="10">
        <v>50.55</v>
      </c>
      <c r="U1909" s="10">
        <v>0</v>
      </c>
      <c r="V1909" s="12">
        <v>5</v>
      </c>
      <c r="W1909" s="10">
        <v>30</v>
      </c>
      <c r="X1909" s="12">
        <v>5</v>
      </c>
      <c r="Y1909" s="10">
        <v>50.04</v>
      </c>
      <c r="Z1909" s="12">
        <v>5</v>
      </c>
      <c r="AA1909" s="10">
        <v>150</v>
      </c>
      <c r="AB1909" s="6">
        <v>6</v>
      </c>
      <c r="AD1909" s="2">
        <f t="shared" si="353"/>
        <v>0.56604775899356574</v>
      </c>
      <c r="AE1909" s="58">
        <f t="shared" si="354"/>
        <v>-0.2584542964488783</v>
      </c>
      <c r="AF1909" s="58">
        <f t="shared" si="355"/>
        <v>0.8448017591530258</v>
      </c>
      <c r="AG1909" s="57">
        <f t="shared" si="356"/>
        <v>-0.73245190466446086</v>
      </c>
      <c r="AH1909" s="59">
        <f t="shared" si="357"/>
        <v>1.833219817362066</v>
      </c>
      <c r="AI1909" s="60">
        <f t="shared" si="358"/>
        <v>0.81436667450523026</v>
      </c>
    </row>
    <row r="1910" spans="2:35">
      <c r="B1910" s="11"/>
      <c r="E1910" s="27">
        <f t="shared" si="349"/>
        <v>5249290.1414460912</v>
      </c>
      <c r="F1910" s="27">
        <f t="shared" si="350"/>
        <v>7043786.4388924278</v>
      </c>
      <c r="G1910" s="37">
        <f t="shared" si="351"/>
        <v>6424904.807134483</v>
      </c>
      <c r="H1910" s="37">
        <f t="shared" si="352"/>
        <v>6303530.6622614665</v>
      </c>
      <c r="I1910" s="30"/>
      <c r="J1910" s="31"/>
      <c r="K1910" s="10">
        <f t="shared" si="359"/>
        <v>249.15</v>
      </c>
      <c r="L1910" s="10">
        <f t="shared" si="360"/>
        <v>249.3</v>
      </c>
      <c r="M1910" s="8">
        <v>43197</v>
      </c>
      <c r="N1910" s="16">
        <v>0.85555555555555562</v>
      </c>
      <c r="O1910" s="6">
        <v>248.55</v>
      </c>
      <c r="P1910" s="1">
        <v>7.8479999999999999</v>
      </c>
      <c r="Q1910" s="1">
        <v>2.0499999999999998</v>
      </c>
      <c r="R1910" s="1">
        <v>0.7</v>
      </c>
      <c r="S1910" s="10">
        <v>-2.7</v>
      </c>
      <c r="T1910" s="10">
        <v>50.4</v>
      </c>
      <c r="U1910" s="10">
        <v>0</v>
      </c>
      <c r="V1910" s="12">
        <v>5</v>
      </c>
      <c r="W1910" s="10">
        <v>30</v>
      </c>
      <c r="X1910" s="12">
        <v>5</v>
      </c>
      <c r="Y1910" s="10">
        <v>49.65</v>
      </c>
      <c r="Z1910" s="12">
        <v>5</v>
      </c>
      <c r="AA1910" s="10">
        <v>150</v>
      </c>
      <c r="AB1910" s="6">
        <v>6</v>
      </c>
      <c r="AD1910" s="2">
        <f t="shared" si="353"/>
        <v>0.54668062438044895</v>
      </c>
      <c r="AE1910" s="58">
        <f t="shared" si="354"/>
        <v>-0.27604345455989543</v>
      </c>
      <c r="AF1910" s="58">
        <f t="shared" si="355"/>
        <v>0.8683139972518148</v>
      </c>
      <c r="AG1910" s="57">
        <f t="shared" si="356"/>
        <v>-0.61323198078750696</v>
      </c>
      <c r="AH1910" s="59">
        <f t="shared" si="357"/>
        <v>1.7800436943662201</v>
      </c>
      <c r="AI1910" s="60">
        <f t="shared" si="358"/>
        <v>0.8277920250538241</v>
      </c>
    </row>
    <row r="1911" spans="2:35">
      <c r="B1911" s="11"/>
      <c r="E1911" s="27">
        <f t="shared" si="349"/>
        <v>5457762.1122113923</v>
      </c>
      <c r="F1911" s="27">
        <f t="shared" si="350"/>
        <v>7349375.8796129664</v>
      </c>
      <c r="G1911" s="37">
        <f t="shared" si="351"/>
        <v>6706883.7962069632</v>
      </c>
      <c r="H1911" s="37">
        <f t="shared" si="352"/>
        <v>6585226.419656164</v>
      </c>
      <c r="I1911" s="30"/>
      <c r="J1911" s="31"/>
      <c r="K1911" s="10">
        <f t="shared" si="359"/>
        <v>249.57000000000002</v>
      </c>
      <c r="L1911" s="10">
        <f t="shared" si="360"/>
        <v>249.71550000000002</v>
      </c>
      <c r="M1911" s="8">
        <v>43197</v>
      </c>
      <c r="N1911" s="16">
        <v>0.90208333333333324</v>
      </c>
      <c r="O1911" s="6">
        <v>248.55</v>
      </c>
      <c r="P1911" s="1">
        <v>7.8479999999999999</v>
      </c>
      <c r="Q1911" s="1">
        <v>2</v>
      </c>
      <c r="R1911" s="1">
        <v>0.66</v>
      </c>
      <c r="S1911" s="10">
        <v>-4.7</v>
      </c>
      <c r="T1911" s="10">
        <v>50.31</v>
      </c>
      <c r="U1911" s="10">
        <v>0</v>
      </c>
      <c r="V1911" s="12">
        <v>5</v>
      </c>
      <c r="W1911" s="10">
        <v>28.5</v>
      </c>
      <c r="X1911" s="12">
        <v>5</v>
      </c>
      <c r="Y1911" s="10">
        <v>49.74</v>
      </c>
      <c r="Z1911" s="12">
        <v>5</v>
      </c>
      <c r="AA1911" s="10">
        <v>145.5</v>
      </c>
      <c r="AB1911" s="6">
        <v>6</v>
      </c>
      <c r="AD1911" s="2">
        <f t="shared" si="353"/>
        <v>0.57291214512122268</v>
      </c>
      <c r="AE1911" s="58">
        <f t="shared" si="354"/>
        <v>-0.28449804548709567</v>
      </c>
      <c r="AF1911" s="58">
        <f t="shared" si="355"/>
        <v>0.86760834929717034</v>
      </c>
      <c r="AG1911" s="57">
        <f t="shared" si="356"/>
        <v>-0.616762772707519</v>
      </c>
      <c r="AH1911" s="59">
        <f t="shared" si="357"/>
        <v>1.7352166985943407</v>
      </c>
      <c r="AI1911" s="60">
        <f t="shared" si="358"/>
        <v>0.78112441569970426</v>
      </c>
    </row>
    <row r="1912" spans="2:35">
      <c r="B1912" s="11"/>
      <c r="E1912" s="27">
        <f t="shared" si="349"/>
        <v>5373247.9880345585</v>
      </c>
      <c r="F1912" s="27">
        <f t="shared" si="350"/>
        <v>7443329.949980991</v>
      </c>
      <c r="G1912" s="37">
        <f t="shared" si="351"/>
        <v>6666112.7664847812</v>
      </c>
      <c r="H1912" s="37">
        <f t="shared" si="352"/>
        <v>6633933.2354224287</v>
      </c>
      <c r="I1912" s="30"/>
      <c r="J1912" s="31"/>
      <c r="K1912" s="10">
        <f t="shared" si="359"/>
        <v>249.23999999999998</v>
      </c>
      <c r="L1912" s="10">
        <f t="shared" si="360"/>
        <v>249.38549999999998</v>
      </c>
      <c r="M1912" s="8">
        <v>43198</v>
      </c>
      <c r="N1912" s="16">
        <v>6.0416666666666667E-2</v>
      </c>
      <c r="O1912" s="6">
        <v>248.4</v>
      </c>
      <c r="P1912" s="1">
        <v>7.8479999999999999</v>
      </c>
      <c r="Q1912" s="1">
        <v>2.04</v>
      </c>
      <c r="R1912" s="1">
        <v>0.66</v>
      </c>
      <c r="S1912" s="10">
        <v>-7.8</v>
      </c>
      <c r="T1912" s="10">
        <v>50.25</v>
      </c>
      <c r="U1912" s="10">
        <v>22.08</v>
      </c>
      <c r="V1912" s="12">
        <v>5</v>
      </c>
      <c r="W1912" s="10">
        <v>22.5</v>
      </c>
      <c r="X1912" s="12">
        <v>5</v>
      </c>
      <c r="Y1912" s="10">
        <v>27.6</v>
      </c>
      <c r="Z1912" s="12">
        <v>5</v>
      </c>
      <c r="AA1912" s="10">
        <v>145.5</v>
      </c>
      <c r="AB1912" s="6">
        <v>6</v>
      </c>
      <c r="AD1912" s="2">
        <f t="shared" si="353"/>
        <v>0.57054743375410921</v>
      </c>
      <c r="AE1912" s="58">
        <f t="shared" si="354"/>
        <v>-0.27811058160580893</v>
      </c>
      <c r="AF1912" s="58">
        <f t="shared" si="355"/>
        <v>0.86090739439563302</v>
      </c>
      <c r="AG1912" s="57">
        <f t="shared" si="356"/>
        <v>-0.65043561979529363</v>
      </c>
      <c r="AH1912" s="59">
        <f t="shared" si="357"/>
        <v>1.7562510845670911</v>
      </c>
      <c r="AI1912" s="60">
        <f t="shared" si="358"/>
        <v>0.78720437216908501</v>
      </c>
    </row>
    <row r="1913" spans="2:35">
      <c r="B1913" s="11"/>
      <c r="E1913" s="27">
        <f t="shared" si="349"/>
        <v>5137048.0117948689</v>
      </c>
      <c r="F1913" s="27">
        <f t="shared" si="350"/>
        <v>7092150.6116035776</v>
      </c>
      <c r="G1913" s="37">
        <f t="shared" si="351"/>
        <v>6345162.4120849809</v>
      </c>
      <c r="H1913" s="37">
        <f t="shared" si="352"/>
        <v>6312984.3090574061</v>
      </c>
      <c r="I1913" s="30"/>
      <c r="J1913" s="31"/>
      <c r="K1913" s="10">
        <f t="shared" si="359"/>
        <v>251.38499999999999</v>
      </c>
      <c r="L1913" s="10">
        <f t="shared" si="360"/>
        <v>251.535</v>
      </c>
      <c r="M1913" s="8">
        <v>43197</v>
      </c>
      <c r="N1913" s="16">
        <v>0.9243055555555556</v>
      </c>
      <c r="O1913" s="6">
        <v>247.95</v>
      </c>
      <c r="P1913" s="1">
        <v>7.8479999999999999</v>
      </c>
      <c r="Q1913" s="1">
        <v>2.09</v>
      </c>
      <c r="R1913" s="1">
        <v>0.7</v>
      </c>
      <c r="S1913" s="10">
        <v>-5.0999999999999996</v>
      </c>
      <c r="T1913" s="10">
        <v>51.12</v>
      </c>
      <c r="U1913" s="10">
        <v>0</v>
      </c>
      <c r="V1913" s="12">
        <v>5</v>
      </c>
      <c r="W1913" s="10">
        <v>27</v>
      </c>
      <c r="X1913" s="12">
        <v>5</v>
      </c>
      <c r="Y1913" s="10">
        <v>50.1</v>
      </c>
      <c r="Z1913" s="12">
        <v>5</v>
      </c>
      <c r="AA1913" s="10">
        <v>150</v>
      </c>
      <c r="AB1913" s="6">
        <v>6</v>
      </c>
      <c r="AD1913" s="2">
        <f t="shared" si="353"/>
        <v>0.54469733146968524</v>
      </c>
      <c r="AE1913" s="58">
        <f t="shared" si="354"/>
        <v>-0.26922003091452529</v>
      </c>
      <c r="AF1913" s="58">
        <f t="shared" si="355"/>
        <v>0.86167620738648376</v>
      </c>
      <c r="AG1913" s="57">
        <f t="shared" si="356"/>
        <v>-0.64655898633185493</v>
      </c>
      <c r="AH1913" s="59">
        <f t="shared" si="357"/>
        <v>1.800903273437751</v>
      </c>
      <c r="AI1913" s="60">
        <f t="shared" si="358"/>
        <v>0.83416879334265726</v>
      </c>
    </row>
    <row r="1914" spans="2:35">
      <c r="B1914" s="11"/>
      <c r="E1914" s="27">
        <f t="shared" si="349"/>
        <v>5052983.8857863331</v>
      </c>
      <c r="F1914" s="27">
        <f t="shared" si="350"/>
        <v>7281612.6463952931</v>
      </c>
      <c r="G1914" s="37">
        <f t="shared" si="351"/>
        <v>6336714.2595613431</v>
      </c>
      <c r="H1914" s="37">
        <f t="shared" si="352"/>
        <v>6441803.3697754228</v>
      </c>
      <c r="I1914" s="30"/>
      <c r="J1914" s="31"/>
      <c r="K1914" s="10">
        <f t="shared" si="359"/>
        <v>248.51250000000002</v>
      </c>
      <c r="L1914" s="10">
        <f t="shared" si="360"/>
        <v>248.655</v>
      </c>
      <c r="M1914" s="8">
        <v>43197</v>
      </c>
      <c r="N1914" s="16">
        <v>0.90138888888888891</v>
      </c>
      <c r="O1914" s="6">
        <v>247.35</v>
      </c>
      <c r="P1914" s="1">
        <v>7.8479999999999999</v>
      </c>
      <c r="Q1914" s="1">
        <v>2.11</v>
      </c>
      <c r="R1914" s="1">
        <v>0.67</v>
      </c>
      <c r="S1914" s="10">
        <v>-4.2</v>
      </c>
      <c r="T1914" s="10">
        <v>50.31</v>
      </c>
      <c r="U1914" s="10">
        <v>0</v>
      </c>
      <c r="V1914" s="12">
        <v>5</v>
      </c>
      <c r="W1914" s="10">
        <v>30</v>
      </c>
      <c r="X1914" s="12">
        <v>5</v>
      </c>
      <c r="Y1914" s="10">
        <v>49.53</v>
      </c>
      <c r="Z1914" s="12">
        <v>5</v>
      </c>
      <c r="AA1914" s="10">
        <v>142.5</v>
      </c>
      <c r="AB1914" s="6">
        <v>6</v>
      </c>
      <c r="AD1914" s="2">
        <f t="shared" si="353"/>
        <v>0.56391479247717924</v>
      </c>
      <c r="AE1914" s="58">
        <f t="shared" si="354"/>
        <v>-0.26534766133999832</v>
      </c>
      <c r="AF1914" s="58">
        <f t="shared" si="355"/>
        <v>0.85207925565901732</v>
      </c>
      <c r="AG1914" s="57">
        <f t="shared" si="356"/>
        <v>-0.69520007704509668</v>
      </c>
      <c r="AH1914" s="59">
        <f t="shared" si="357"/>
        <v>1.7978872294405264</v>
      </c>
      <c r="AI1914" s="60">
        <f t="shared" si="358"/>
        <v>0.80741127617937369</v>
      </c>
    </row>
    <row r="1915" spans="2:35">
      <c r="B1915" s="11"/>
      <c r="E1915" s="27">
        <f t="shared" si="349"/>
        <v>5336116.2843490839</v>
      </c>
      <c r="F1915" s="27">
        <f t="shared" si="350"/>
        <v>7511294.9422581485</v>
      </c>
      <c r="G1915" s="37">
        <f t="shared" si="351"/>
        <v>6661857.5950436508</v>
      </c>
      <c r="H1915" s="37">
        <f t="shared" si="352"/>
        <v>6681986.2788872514</v>
      </c>
      <c r="I1915" s="30"/>
      <c r="J1915" s="31"/>
      <c r="K1915" s="10">
        <f t="shared" si="359"/>
        <v>246.75750000000002</v>
      </c>
      <c r="L1915" s="10">
        <f t="shared" si="360"/>
        <v>246.90900000000002</v>
      </c>
      <c r="M1915" s="8">
        <v>43197</v>
      </c>
      <c r="N1915" s="16">
        <v>0.91388888888888886</v>
      </c>
      <c r="O1915" s="6">
        <v>247.2</v>
      </c>
      <c r="P1915" s="1">
        <v>7.8479999999999999</v>
      </c>
      <c r="Q1915" s="1">
        <v>2.0299999999999998</v>
      </c>
      <c r="R1915" s="1">
        <v>0.64</v>
      </c>
      <c r="S1915" s="10">
        <v>-4.8</v>
      </c>
      <c r="T1915" s="10">
        <v>50.13</v>
      </c>
      <c r="U1915" s="10">
        <v>0</v>
      </c>
      <c r="V1915" s="12">
        <v>5</v>
      </c>
      <c r="W1915" s="10">
        <v>30</v>
      </c>
      <c r="X1915" s="12">
        <v>5</v>
      </c>
      <c r="Y1915" s="10">
        <v>49.17</v>
      </c>
      <c r="Z1915" s="12">
        <v>5</v>
      </c>
      <c r="AA1915" s="10">
        <v>151.5</v>
      </c>
      <c r="AB1915" s="6">
        <v>6</v>
      </c>
      <c r="AD1915" s="2">
        <f t="shared" si="353"/>
        <v>0.58480138898790268</v>
      </c>
      <c r="AE1915" s="58">
        <f t="shared" si="354"/>
        <v>-0.27767135359864648</v>
      </c>
      <c r="AF1915" s="58">
        <f t="shared" si="355"/>
        <v>0.85721115656467561</v>
      </c>
      <c r="AG1915" s="57">
        <f t="shared" si="356"/>
        <v>-0.66912185270263502</v>
      </c>
      <c r="AH1915" s="59">
        <f t="shared" si="357"/>
        <v>1.7401386478262912</v>
      </c>
      <c r="AI1915" s="60">
        <f t="shared" si="358"/>
        <v>0.76664120763574362</v>
      </c>
    </row>
    <row r="1916" spans="2:35">
      <c r="B1916" s="11"/>
      <c r="E1916" s="27">
        <f t="shared" si="349"/>
        <v>5121732.8827617206</v>
      </c>
      <c r="F1916" s="27">
        <f t="shared" si="350"/>
        <v>7206619.9825183293</v>
      </c>
      <c r="G1916" s="37">
        <f t="shared" si="351"/>
        <v>6367327.4710926749</v>
      </c>
      <c r="H1916" s="37">
        <f t="shared" si="352"/>
        <v>6394883.0378671614</v>
      </c>
      <c r="I1916" s="30"/>
      <c r="J1916" s="31"/>
      <c r="K1916" s="10">
        <f t="shared" si="359"/>
        <v>247.91249999999999</v>
      </c>
      <c r="L1916" s="10">
        <f t="shared" si="360"/>
        <v>248.0925</v>
      </c>
      <c r="M1916" s="8">
        <v>43198</v>
      </c>
      <c r="N1916" s="16">
        <v>0.29305555555555557</v>
      </c>
      <c r="O1916" s="6">
        <v>246.9</v>
      </c>
      <c r="P1916" s="1">
        <v>7.8479999999999999</v>
      </c>
      <c r="Q1916" s="1">
        <v>2.1</v>
      </c>
      <c r="R1916" s="1">
        <v>0.69</v>
      </c>
      <c r="S1916" s="10">
        <v>-6.5</v>
      </c>
      <c r="T1916" s="10">
        <v>50.19</v>
      </c>
      <c r="U1916" s="10">
        <v>19.5</v>
      </c>
      <c r="V1916" s="12">
        <v>5</v>
      </c>
      <c r="W1916" s="10">
        <v>22.5</v>
      </c>
      <c r="X1916" s="12">
        <v>5</v>
      </c>
      <c r="Y1916" s="10">
        <v>29.88</v>
      </c>
      <c r="Z1916" s="12">
        <v>5</v>
      </c>
      <c r="AA1916" s="10">
        <v>180</v>
      </c>
      <c r="AB1916" s="6">
        <v>6</v>
      </c>
      <c r="AD1916" s="2">
        <f t="shared" si="353"/>
        <v>0.54845449364920795</v>
      </c>
      <c r="AE1916" s="58">
        <f t="shared" si="354"/>
        <v>-0.26654314043932426</v>
      </c>
      <c r="AF1916" s="58">
        <f t="shared" si="355"/>
        <v>0.85737230804177489</v>
      </c>
      <c r="AG1916" s="57">
        <f t="shared" si="356"/>
        <v>-0.66830547719329902</v>
      </c>
      <c r="AH1916" s="59">
        <f t="shared" si="357"/>
        <v>1.8004818468877275</v>
      </c>
      <c r="AI1916" s="60">
        <f t="shared" si="358"/>
        <v>0.82637969666785371</v>
      </c>
    </row>
    <row r="1917" spans="2:35">
      <c r="B1917" s="11"/>
      <c r="E1917" s="27">
        <f t="shared" si="349"/>
        <v>5319891.3883087132</v>
      </c>
      <c r="F1917" s="27">
        <f t="shared" si="350"/>
        <v>7702961.0634448156</v>
      </c>
      <c r="G1917" s="37">
        <f t="shared" si="351"/>
        <v>6712003.8236367255</v>
      </c>
      <c r="H1917" s="37">
        <f t="shared" si="352"/>
        <v>6825159.0027564764</v>
      </c>
      <c r="I1917" s="30"/>
      <c r="J1917" s="31"/>
      <c r="K1917" s="10">
        <f t="shared" si="359"/>
        <v>248.97749999999999</v>
      </c>
      <c r="L1917" s="10">
        <f t="shared" si="360"/>
        <v>249.12299999999999</v>
      </c>
      <c r="M1917" s="8">
        <v>43197</v>
      </c>
      <c r="N1917" s="16">
        <v>0.97222222222222221</v>
      </c>
      <c r="O1917" s="6">
        <v>246.75</v>
      </c>
      <c r="P1917" s="1">
        <v>7.8479999999999999</v>
      </c>
      <c r="Q1917" s="1">
        <v>2.04</v>
      </c>
      <c r="R1917" s="1">
        <v>0.62</v>
      </c>
      <c r="S1917" s="10">
        <v>-6.1</v>
      </c>
      <c r="T1917" s="10">
        <v>50.28</v>
      </c>
      <c r="U1917" s="10">
        <v>0</v>
      </c>
      <c r="V1917" s="12">
        <v>5</v>
      </c>
      <c r="W1917" s="10">
        <v>30</v>
      </c>
      <c r="X1917" s="12">
        <v>5</v>
      </c>
      <c r="Y1917" s="10">
        <v>49.62</v>
      </c>
      <c r="Z1917" s="12">
        <v>5</v>
      </c>
      <c r="AA1917" s="10">
        <v>145.5</v>
      </c>
      <c r="AB1917" s="6">
        <v>6</v>
      </c>
      <c r="AD1917" s="2">
        <f t="shared" si="353"/>
        <v>0.59835074670999355</v>
      </c>
      <c r="AE1917" s="58">
        <f t="shared" si="354"/>
        <v>-0.27562033325116653</v>
      </c>
      <c r="AF1917" s="58">
        <f t="shared" si="355"/>
        <v>0.85079851769277681</v>
      </c>
      <c r="AG1917" s="57">
        <f t="shared" si="356"/>
        <v>-0.70173275420000114</v>
      </c>
      <c r="AH1917" s="59">
        <f t="shared" si="357"/>
        <v>1.7356289760932646</v>
      </c>
      <c r="AI1917" s="60">
        <f t="shared" si="358"/>
        <v>0.74828142550208709</v>
      </c>
    </row>
    <row r="1918" spans="2:35">
      <c r="B1918" s="11"/>
      <c r="E1918" s="27">
        <f t="shared" si="349"/>
        <v>5586810.7108470304</v>
      </c>
      <c r="F1918" s="27">
        <f t="shared" si="350"/>
        <v>7803187.3161582137</v>
      </c>
      <c r="G1918" s="37">
        <f t="shared" si="351"/>
        <v>6975413.045259607</v>
      </c>
      <c r="H1918" s="37">
        <f t="shared" si="352"/>
        <v>6960665.1367935622</v>
      </c>
      <c r="I1918" s="30"/>
      <c r="J1918" s="31"/>
      <c r="K1918" s="10">
        <f t="shared" si="359"/>
        <v>247.62750000000003</v>
      </c>
      <c r="L1918" s="10">
        <f t="shared" si="360"/>
        <v>247.77450000000002</v>
      </c>
      <c r="M1918" s="8">
        <v>43197</v>
      </c>
      <c r="N1918" s="16">
        <v>0.97152777777777777</v>
      </c>
      <c r="O1918" s="6">
        <v>246</v>
      </c>
      <c r="P1918" s="1">
        <v>7.8479999999999999</v>
      </c>
      <c r="Q1918" s="1">
        <v>1.97</v>
      </c>
      <c r="R1918" s="1">
        <v>0.61</v>
      </c>
      <c r="S1918" s="10">
        <v>-6.5</v>
      </c>
      <c r="T1918" s="10">
        <v>49.56</v>
      </c>
      <c r="U1918" s="10">
        <v>0</v>
      </c>
      <c r="V1918" s="12">
        <v>5</v>
      </c>
      <c r="W1918" s="10">
        <v>28.5</v>
      </c>
      <c r="X1918" s="12">
        <v>5</v>
      </c>
      <c r="Y1918" s="10">
        <v>49.35</v>
      </c>
      <c r="Z1918" s="12">
        <v>5</v>
      </c>
      <c r="AA1918" s="10">
        <v>147</v>
      </c>
      <c r="AB1918" s="6">
        <v>6</v>
      </c>
      <c r="AD1918" s="2">
        <f t="shared" si="353"/>
        <v>0.60447456364845564</v>
      </c>
      <c r="AE1918" s="58">
        <f t="shared" si="354"/>
        <v>-0.2864043447567769</v>
      </c>
      <c r="AF1918" s="58">
        <f t="shared" si="355"/>
        <v>0.85896811116095761</v>
      </c>
      <c r="AG1918" s="57">
        <f t="shared" si="356"/>
        <v>-0.66022958874111803</v>
      </c>
      <c r="AH1918" s="59">
        <f t="shared" si="357"/>
        <v>1.6921671789870865</v>
      </c>
      <c r="AI1918" s="60">
        <f t="shared" si="358"/>
        <v>0.72921029917042035</v>
      </c>
    </row>
    <row r="1919" spans="2:35">
      <c r="B1919" s="11"/>
      <c r="E1919" s="27">
        <f t="shared" si="349"/>
        <v>5211311.7248167275</v>
      </c>
      <c r="F1919" s="27">
        <f t="shared" si="350"/>
        <v>7519247.8118635574</v>
      </c>
      <c r="G1919" s="37">
        <f t="shared" si="351"/>
        <v>6552824.4174325615</v>
      </c>
      <c r="H1919" s="37">
        <f t="shared" si="352"/>
        <v>6659075.385364119</v>
      </c>
      <c r="I1919" s="30"/>
      <c r="J1919" s="31"/>
      <c r="K1919" s="10">
        <f t="shared" si="359"/>
        <v>247.8</v>
      </c>
      <c r="L1919" s="10">
        <f t="shared" si="360"/>
        <v>247.95000000000002</v>
      </c>
      <c r="M1919" s="8">
        <v>43197</v>
      </c>
      <c r="N1919" s="16">
        <v>0.91180555555555554</v>
      </c>
      <c r="O1919" s="6">
        <v>245.7</v>
      </c>
      <c r="P1919" s="1">
        <v>7.8479999999999999</v>
      </c>
      <c r="Q1919" s="1">
        <v>2.06</v>
      </c>
      <c r="R1919" s="1">
        <v>0.64</v>
      </c>
      <c r="S1919" s="10">
        <v>-4.4000000000000004</v>
      </c>
      <c r="T1919" s="10">
        <v>50.4</v>
      </c>
      <c r="U1919" s="10">
        <v>0</v>
      </c>
      <c r="V1919" s="12">
        <v>5</v>
      </c>
      <c r="W1919" s="10">
        <v>30</v>
      </c>
      <c r="X1919" s="12">
        <v>5</v>
      </c>
      <c r="Y1919" s="10">
        <v>49.38</v>
      </c>
      <c r="Z1919" s="12">
        <v>5</v>
      </c>
      <c r="AA1919" s="10">
        <v>150</v>
      </c>
      <c r="AB1919" s="6">
        <v>6</v>
      </c>
      <c r="AD1919" s="2">
        <f t="shared" si="353"/>
        <v>0.58211537536477476</v>
      </c>
      <c r="AE1919" s="58">
        <f t="shared" si="354"/>
        <v>-0.2708545696669119</v>
      </c>
      <c r="AF1919" s="58">
        <f t="shared" si="355"/>
        <v>0.85169811756944103</v>
      </c>
      <c r="AG1919" s="57">
        <f t="shared" si="356"/>
        <v>-0.6971431263484642</v>
      </c>
      <c r="AH1919" s="59">
        <f t="shared" si="357"/>
        <v>1.7544981221930485</v>
      </c>
      <c r="AI1919" s="60">
        <f t="shared" si="358"/>
        <v>0.77160367354456949</v>
      </c>
    </row>
    <row r="1920" spans="2:35">
      <c r="B1920" s="11"/>
      <c r="E1920" s="27">
        <f t="shared" si="349"/>
        <v>5396210.9539820682</v>
      </c>
      <c r="F1920" s="27">
        <f t="shared" si="350"/>
        <v>6784471.3456840292</v>
      </c>
      <c r="G1920" s="37">
        <f t="shared" si="351"/>
        <v>6434868.0152261807</v>
      </c>
      <c r="H1920" s="37">
        <f t="shared" si="352"/>
        <v>6130473.6001941441</v>
      </c>
      <c r="I1920" s="30"/>
      <c r="J1920" s="31"/>
      <c r="K1920" s="10">
        <f t="shared" si="359"/>
        <v>244.59000000000003</v>
      </c>
      <c r="L1920" s="10">
        <f t="shared" si="360"/>
        <v>244.74000000000004</v>
      </c>
      <c r="M1920" s="8">
        <v>43197</v>
      </c>
      <c r="N1920" s="16">
        <v>9.9999999999999992E-2</v>
      </c>
      <c r="O1920" s="6">
        <v>243.75</v>
      </c>
      <c r="P1920" s="1">
        <v>7.8479999999999999</v>
      </c>
      <c r="Q1920" s="1">
        <v>2</v>
      </c>
      <c r="R1920" s="1">
        <v>0.75</v>
      </c>
      <c r="S1920" s="10">
        <v>3.2</v>
      </c>
      <c r="T1920" s="10">
        <v>49.26</v>
      </c>
      <c r="U1920" s="10">
        <v>15.39</v>
      </c>
      <c r="V1920" s="12">
        <v>5</v>
      </c>
      <c r="W1920" s="10">
        <v>18</v>
      </c>
      <c r="X1920" s="12">
        <v>5</v>
      </c>
      <c r="Y1920" s="10">
        <v>33.36</v>
      </c>
      <c r="Z1920" s="12">
        <v>5</v>
      </c>
      <c r="AA1920" s="10">
        <v>150</v>
      </c>
      <c r="AB1920" s="6">
        <v>6</v>
      </c>
      <c r="AD1920" s="2">
        <f t="shared" si="353"/>
        <v>0.50798841686591234</v>
      </c>
      <c r="AE1920" s="58">
        <f t="shared" si="354"/>
        <v>-0.27779242954527095</v>
      </c>
      <c r="AF1920" s="58">
        <f t="shared" si="355"/>
        <v>0.88402867360428106</v>
      </c>
      <c r="AG1920" s="57">
        <f t="shared" si="356"/>
        <v>-0.53533648351000074</v>
      </c>
      <c r="AH1920" s="59">
        <f t="shared" si="357"/>
        <v>1.7680573472085623</v>
      </c>
      <c r="AI1920" s="60">
        <f t="shared" si="358"/>
        <v>0.87115395319835187</v>
      </c>
    </row>
    <row r="1921" spans="2:35">
      <c r="B1921" s="11"/>
      <c r="E1921" s="27">
        <f t="shared" si="349"/>
        <v>5332856.4277105387</v>
      </c>
      <c r="F1921" s="27">
        <f t="shared" si="350"/>
        <v>7046172.0779247629</v>
      </c>
      <c r="G1921" s="37">
        <f t="shared" si="351"/>
        <v>6481405.6148561174</v>
      </c>
      <c r="H1921" s="37">
        <f t="shared" si="352"/>
        <v>6315071.3594577657</v>
      </c>
      <c r="I1921" s="30"/>
      <c r="J1921" s="31"/>
      <c r="K1921" s="10">
        <f t="shared" si="359"/>
        <v>242.60999999999999</v>
      </c>
      <c r="L1921" s="10">
        <f t="shared" si="360"/>
        <v>242.75549999999998</v>
      </c>
      <c r="M1921" s="8">
        <v>43196</v>
      </c>
      <c r="N1921" s="16">
        <v>0.92847222222222225</v>
      </c>
      <c r="O1921" s="6">
        <v>241.5</v>
      </c>
      <c r="P1921" s="1">
        <v>7.8479999999999999</v>
      </c>
      <c r="Q1921" s="1">
        <v>2.0099999999999998</v>
      </c>
      <c r="R1921" s="1">
        <v>0.71</v>
      </c>
      <c r="S1921" s="10">
        <v>2.4</v>
      </c>
      <c r="T1921" s="10">
        <v>48.9</v>
      </c>
      <c r="U1921" s="10">
        <v>18.57</v>
      </c>
      <c r="V1921" s="12">
        <v>5</v>
      </c>
      <c r="W1921" s="10">
        <v>76.5</v>
      </c>
      <c r="X1921" s="12">
        <v>5</v>
      </c>
      <c r="Y1921" s="10">
        <v>29.73</v>
      </c>
      <c r="Z1921" s="12">
        <v>5</v>
      </c>
      <c r="AA1921" s="10">
        <v>145.5</v>
      </c>
      <c r="AB1921" s="6">
        <v>6</v>
      </c>
      <c r="AD1921" s="2">
        <f t="shared" si="353"/>
        <v>0.52772063093653632</v>
      </c>
      <c r="AE1921" s="58">
        <f t="shared" si="354"/>
        <v>-0.27306347503586503</v>
      </c>
      <c r="AF1921" s="58">
        <f t="shared" si="355"/>
        <v>0.871894270133589</v>
      </c>
      <c r="AG1921" s="57">
        <f t="shared" si="356"/>
        <v>-0.59536176399484075</v>
      </c>
      <c r="AH1921" s="59">
        <f t="shared" si="357"/>
        <v>1.7525074829685137</v>
      </c>
      <c r="AI1921" s="60">
        <f t="shared" si="358"/>
        <v>0.83616989061373037</v>
      </c>
    </row>
    <row r="1922" spans="2:35">
      <c r="B1922" s="11"/>
      <c r="E1922" s="27">
        <f t="shared" si="349"/>
        <v>4916199.8623779276</v>
      </c>
      <c r="F1922" s="27">
        <f t="shared" si="350"/>
        <v>7401361.508895156</v>
      </c>
      <c r="G1922" s="37">
        <f t="shared" si="351"/>
        <v>6232264.2230045171</v>
      </c>
      <c r="H1922" s="37">
        <f t="shared" si="352"/>
        <v>6493663.5082260119</v>
      </c>
      <c r="I1922" s="30"/>
      <c r="J1922" s="31"/>
      <c r="K1922" s="10">
        <f t="shared" si="359"/>
        <v>241.3125</v>
      </c>
      <c r="L1922" s="10">
        <f t="shared" si="360"/>
        <v>241.46250000000001</v>
      </c>
      <c r="M1922" s="8">
        <v>43197</v>
      </c>
      <c r="N1922" s="16">
        <v>0.95763888888888893</v>
      </c>
      <c r="O1922" s="6">
        <v>241.05</v>
      </c>
      <c r="P1922" s="1">
        <v>7.8479999999999999</v>
      </c>
      <c r="Q1922" s="1">
        <v>2.15</v>
      </c>
      <c r="R1922" s="1">
        <v>0.67</v>
      </c>
      <c r="S1922" s="10">
        <v>-6.3</v>
      </c>
      <c r="T1922" s="10">
        <v>48.72</v>
      </c>
      <c r="U1922" s="10">
        <v>22.47</v>
      </c>
      <c r="V1922" s="12">
        <v>5</v>
      </c>
      <c r="W1922" s="10">
        <v>22.5</v>
      </c>
      <c r="X1922" s="12">
        <v>5</v>
      </c>
      <c r="Y1922" s="10">
        <v>25.62</v>
      </c>
      <c r="Z1922" s="12">
        <v>5</v>
      </c>
      <c r="AA1922" s="10">
        <v>150</v>
      </c>
      <c r="AB1922" s="6">
        <v>6</v>
      </c>
      <c r="AD1922" s="2">
        <f t="shared" si="353"/>
        <v>0.55102817959144734</v>
      </c>
      <c r="AE1922" s="58">
        <f t="shared" si="354"/>
        <v>-0.25202543331650784</v>
      </c>
      <c r="AF1922" s="58">
        <f t="shared" si="355"/>
        <v>0.84295654194862624</v>
      </c>
      <c r="AG1922" s="57">
        <f t="shared" si="356"/>
        <v>-0.74194814554860433</v>
      </c>
      <c r="AH1922" s="59">
        <f t="shared" si="357"/>
        <v>1.8123565651895464</v>
      </c>
      <c r="AI1922" s="60">
        <f t="shared" si="358"/>
        <v>0.81614930898720828</v>
      </c>
    </row>
    <row r="1923" spans="2:35">
      <c r="B1923" s="11"/>
      <c r="E1923" s="27">
        <f t="shared" si="349"/>
        <v>5550356.6180219464</v>
      </c>
      <c r="F1923" s="27">
        <f t="shared" si="350"/>
        <v>7619406.1383833503</v>
      </c>
      <c r="G1923" s="37">
        <f t="shared" si="351"/>
        <v>6868745.5704037845</v>
      </c>
      <c r="H1923" s="37">
        <f t="shared" si="352"/>
        <v>6806420.4805160929</v>
      </c>
      <c r="I1923" s="30"/>
      <c r="J1923" s="31"/>
      <c r="K1923" s="10">
        <f t="shared" si="359"/>
        <v>241.32749999999999</v>
      </c>
      <c r="L1923" s="10">
        <f t="shared" si="360"/>
        <v>241.47749999999999</v>
      </c>
      <c r="M1923" s="8">
        <v>43197</v>
      </c>
      <c r="N1923" s="16">
        <v>0.84583333333333333</v>
      </c>
      <c r="O1923" s="6">
        <v>240.45</v>
      </c>
      <c r="P1923" s="1">
        <v>7.8479999999999999</v>
      </c>
      <c r="Q1923" s="1">
        <v>1.95</v>
      </c>
      <c r="R1923" s="1">
        <v>0.63</v>
      </c>
      <c r="S1923" s="10">
        <v>-2.2000000000000002</v>
      </c>
      <c r="T1923" s="10">
        <v>48.99</v>
      </c>
      <c r="U1923" s="10">
        <v>22.47</v>
      </c>
      <c r="V1923" s="12">
        <v>5</v>
      </c>
      <c r="W1923" s="10">
        <v>25.5</v>
      </c>
      <c r="X1923" s="12">
        <v>5</v>
      </c>
      <c r="Y1923" s="10">
        <v>25.62</v>
      </c>
      <c r="Z1923" s="12">
        <v>5</v>
      </c>
      <c r="AA1923" s="10">
        <v>150</v>
      </c>
      <c r="AB1923" s="6">
        <v>6</v>
      </c>
      <c r="AD1923" s="2">
        <f t="shared" si="353"/>
        <v>0.58013684573865598</v>
      </c>
      <c r="AE1923" s="58">
        <f t="shared" si="354"/>
        <v>-0.2816308491280326</v>
      </c>
      <c r="AF1923" s="58">
        <f t="shared" si="355"/>
        <v>0.86302105146385555</v>
      </c>
      <c r="AG1923" s="57">
        <f t="shared" si="356"/>
        <v>-0.6397861051528666</v>
      </c>
      <c r="AH1923" s="59">
        <f t="shared" si="357"/>
        <v>1.6828910503545182</v>
      </c>
      <c r="AI1923" s="60">
        <f t="shared" si="358"/>
        <v>0.74958201871624652</v>
      </c>
    </row>
    <row r="1924" spans="2:35">
      <c r="B1924" s="11"/>
      <c r="E1924" s="27">
        <f t="shared" si="349"/>
        <v>4606377.6626857119</v>
      </c>
      <c r="F1924" s="27">
        <f t="shared" si="350"/>
        <v>6862447.65132883</v>
      </c>
      <c r="G1924" s="37">
        <f t="shared" si="351"/>
        <v>5782098.8294699248</v>
      </c>
      <c r="H1924" s="37">
        <f t="shared" si="352"/>
        <v>6009188.224668012</v>
      </c>
      <c r="I1924" s="30"/>
      <c r="J1924" s="31"/>
      <c r="K1924" s="10">
        <f t="shared" si="359"/>
        <v>240.59700000000001</v>
      </c>
      <c r="L1924" s="10">
        <f t="shared" si="360"/>
        <v>240.74549999999999</v>
      </c>
      <c r="M1924" s="8">
        <v>43196</v>
      </c>
      <c r="N1924" s="16">
        <v>0.54236111111111118</v>
      </c>
      <c r="O1924" s="6">
        <v>239.85</v>
      </c>
      <c r="P1924" s="1">
        <v>7.8479999999999999</v>
      </c>
      <c r="Q1924" s="1">
        <v>2.25</v>
      </c>
      <c r="R1924" s="1">
        <v>0.75</v>
      </c>
      <c r="S1924" s="10">
        <v>5.4</v>
      </c>
      <c r="T1924" s="10">
        <v>48.51</v>
      </c>
      <c r="U1924" s="10">
        <v>3</v>
      </c>
      <c r="V1924" s="12">
        <v>5</v>
      </c>
      <c r="W1924" s="10">
        <v>1.5</v>
      </c>
      <c r="X1924" s="12">
        <v>3</v>
      </c>
      <c r="Y1924" s="10">
        <v>44.97</v>
      </c>
      <c r="Z1924" s="12">
        <v>5</v>
      </c>
      <c r="AA1924" s="10">
        <v>148.5</v>
      </c>
      <c r="AB1924" s="6">
        <v>6</v>
      </c>
      <c r="AD1924" s="2">
        <f t="shared" si="353"/>
        <v>0.50045905453681949</v>
      </c>
      <c r="AE1924" s="58">
        <f t="shared" si="354"/>
        <v>-0.23756263832207714</v>
      </c>
      <c r="AF1924" s="58">
        <f t="shared" si="355"/>
        <v>0.84570473457762008</v>
      </c>
      <c r="AG1924" s="57">
        <f t="shared" si="356"/>
        <v>-0.72781238055798225</v>
      </c>
      <c r="AH1924" s="59">
        <f t="shared" si="357"/>
        <v>1.9028356527996448</v>
      </c>
      <c r="AI1924" s="60">
        <f t="shared" si="358"/>
        <v>0.91063114851272209</v>
      </c>
    </row>
    <row r="1925" spans="2:35">
      <c r="B1925" s="11"/>
      <c r="E1925" s="27">
        <f t="shared" si="349"/>
        <v>5059880.5959315216</v>
      </c>
      <c r="F1925" s="27">
        <f t="shared" si="350"/>
        <v>7069527.9372069091</v>
      </c>
      <c r="G1925" s="37">
        <f t="shared" si="351"/>
        <v>6255072.5549811712</v>
      </c>
      <c r="H1925" s="37">
        <f t="shared" si="352"/>
        <v>6268966.1990680797</v>
      </c>
      <c r="I1925" s="30"/>
      <c r="J1925" s="31"/>
      <c r="K1925" s="10">
        <f t="shared" si="359"/>
        <v>239.67000000000002</v>
      </c>
      <c r="L1925" s="10">
        <f t="shared" si="360"/>
        <v>239.8245</v>
      </c>
      <c r="M1925" s="8">
        <v>43197</v>
      </c>
      <c r="N1925" s="16">
        <v>0.52777777777777779</v>
      </c>
      <c r="O1925" s="6">
        <v>238.35</v>
      </c>
      <c r="P1925" s="1">
        <v>7.8479999999999999</v>
      </c>
      <c r="Q1925" s="1">
        <v>2.08</v>
      </c>
      <c r="R1925" s="1">
        <v>0.71</v>
      </c>
      <c r="S1925" s="10">
        <v>-1.4</v>
      </c>
      <c r="T1925" s="10">
        <v>48.48</v>
      </c>
      <c r="U1925" s="10">
        <v>17.55</v>
      </c>
      <c r="V1925" s="12">
        <v>5</v>
      </c>
      <c r="W1925" s="10">
        <v>19.5</v>
      </c>
      <c r="X1925" s="12">
        <v>5</v>
      </c>
      <c r="Y1925" s="10">
        <v>30.21</v>
      </c>
      <c r="Z1925" s="12">
        <v>5</v>
      </c>
      <c r="AA1925" s="10">
        <v>154.5</v>
      </c>
      <c r="AB1925" s="6">
        <v>6</v>
      </c>
      <c r="AD1925" s="2">
        <f t="shared" si="353"/>
        <v>0.52218404394294837</v>
      </c>
      <c r="AE1925" s="58">
        <f t="shared" si="354"/>
        <v>-0.25816890996201303</v>
      </c>
      <c r="AF1925" s="58">
        <f t="shared" si="355"/>
        <v>0.85900655095533751</v>
      </c>
      <c r="AG1925" s="57">
        <f t="shared" si="356"/>
        <v>-0.66003524139763736</v>
      </c>
      <c r="AH1925" s="59">
        <f t="shared" si="357"/>
        <v>1.7867336259871021</v>
      </c>
      <c r="AI1925" s="60">
        <f t="shared" si="358"/>
        <v>0.84871499020994901</v>
      </c>
    </row>
    <row r="1926" spans="2:35">
      <c r="B1926" s="11"/>
      <c r="E1926" s="27">
        <f t="shared" si="349"/>
        <v>4852658.6524233706</v>
      </c>
      <c r="F1926" s="27">
        <f t="shared" si="350"/>
        <v>7157898.0678235022</v>
      </c>
      <c r="G1926" s="37">
        <f t="shared" si="351"/>
        <v>6092403.4129602369</v>
      </c>
      <c r="H1926" s="37">
        <f t="shared" si="352"/>
        <v>6289478.0194763206</v>
      </c>
      <c r="I1926" s="30"/>
      <c r="J1926" s="31"/>
      <c r="K1926" s="10">
        <f t="shared" si="359"/>
        <v>238.58249999999998</v>
      </c>
      <c r="L1926" s="10">
        <f t="shared" si="360"/>
        <v>238.73099999999997</v>
      </c>
      <c r="M1926" s="8">
        <v>43197</v>
      </c>
      <c r="N1926" s="16">
        <v>0.3923611111111111</v>
      </c>
      <c r="O1926" s="6">
        <v>235.95</v>
      </c>
      <c r="P1926" s="1">
        <v>7.8479999999999999</v>
      </c>
      <c r="Q1926" s="1">
        <v>2.14</v>
      </c>
      <c r="R1926" s="1">
        <v>0.7</v>
      </c>
      <c r="S1926" s="10">
        <v>-0.9</v>
      </c>
      <c r="T1926" s="10">
        <v>47.85</v>
      </c>
      <c r="U1926" s="10">
        <v>17.579999999999998</v>
      </c>
      <c r="V1926" s="12">
        <v>5</v>
      </c>
      <c r="W1926" s="10">
        <v>18</v>
      </c>
      <c r="X1926" s="12">
        <v>5</v>
      </c>
      <c r="Y1926" s="10">
        <v>29.97</v>
      </c>
      <c r="Z1926" s="12">
        <v>5</v>
      </c>
      <c r="AA1926" s="10">
        <v>148.5</v>
      </c>
      <c r="AB1926" s="6">
        <v>6</v>
      </c>
      <c r="AD1926" s="2">
        <f t="shared" si="353"/>
        <v>0.52399486646220095</v>
      </c>
      <c r="AE1926" s="58">
        <f t="shared" si="354"/>
        <v>-0.24678027977728656</v>
      </c>
      <c r="AF1926" s="58">
        <f t="shared" si="355"/>
        <v>0.84751878387286628</v>
      </c>
      <c r="AG1926" s="57">
        <f t="shared" si="356"/>
        <v>-0.71850667588676687</v>
      </c>
      <c r="AH1926" s="59">
        <f t="shared" si="357"/>
        <v>1.813690197487934</v>
      </c>
      <c r="AI1926" s="60">
        <f t="shared" si="358"/>
        <v>0.84810321121506027</v>
      </c>
    </row>
    <row r="1927" spans="2:35">
      <c r="B1927" s="11"/>
      <c r="E1927" s="27">
        <f t="shared" si="349"/>
        <v>4450624.9174407525</v>
      </c>
      <c r="F1927" s="27">
        <f t="shared" si="350"/>
        <v>6860052.6301091388</v>
      </c>
      <c r="G1927" s="37">
        <f t="shared" si="351"/>
        <v>5626930.5570551399</v>
      </c>
      <c r="H1927" s="37">
        <f t="shared" si="352"/>
        <v>5971717.5747749005</v>
      </c>
      <c r="I1927" s="30"/>
      <c r="J1927" s="31"/>
      <c r="K1927" s="10">
        <f t="shared" si="359"/>
        <v>277.79250000000002</v>
      </c>
      <c r="L1927" s="10">
        <f t="shared" si="360"/>
        <v>277.96800000000002</v>
      </c>
      <c r="M1927" s="8">
        <v>43196</v>
      </c>
      <c r="N1927" s="16">
        <v>0.78472222222222221</v>
      </c>
      <c r="O1927" s="6">
        <v>235.65</v>
      </c>
      <c r="P1927" s="1">
        <v>7.8479999999999999</v>
      </c>
      <c r="Q1927" s="1">
        <v>2.29</v>
      </c>
      <c r="R1927" s="1">
        <v>0.75</v>
      </c>
      <c r="S1927" s="10">
        <v>3.1</v>
      </c>
      <c r="T1927" s="10">
        <v>56.01</v>
      </c>
      <c r="U1927" s="10">
        <v>21.24</v>
      </c>
      <c r="V1927" s="12">
        <v>5</v>
      </c>
      <c r="W1927" s="10">
        <v>33</v>
      </c>
      <c r="X1927" s="12">
        <v>5</v>
      </c>
      <c r="Y1927" s="10">
        <v>34.11</v>
      </c>
      <c r="Z1927" s="12">
        <v>5</v>
      </c>
      <c r="AA1927" s="10">
        <v>175.5</v>
      </c>
      <c r="AB1927" s="6">
        <v>6</v>
      </c>
      <c r="AD1927" s="2">
        <f t="shared" si="353"/>
        <v>0.49392307527822865</v>
      </c>
      <c r="AE1927" s="58">
        <f t="shared" si="354"/>
        <v>-0.2279343178612584</v>
      </c>
      <c r="AF1927" s="58">
        <f t="shared" si="355"/>
        <v>0.83931953701788653</v>
      </c>
      <c r="AG1927" s="57">
        <f t="shared" si="356"/>
        <v>-0.76072667604982502</v>
      </c>
      <c r="AH1927" s="59">
        <f t="shared" si="357"/>
        <v>1.9220417397709602</v>
      </c>
      <c r="AI1927" s="60">
        <f t="shared" si="358"/>
        <v>0.91755885545966143</v>
      </c>
    </row>
    <row r="1928" spans="2:35">
      <c r="B1928" s="11"/>
      <c r="E1928" s="27">
        <f t="shared" si="349"/>
        <v>5184691.2872109013</v>
      </c>
      <c r="F1928" s="27">
        <f t="shared" si="350"/>
        <v>7544275.7626920156</v>
      </c>
      <c r="G1928" s="37">
        <f t="shared" si="351"/>
        <v>6507986.6507399837</v>
      </c>
      <c r="H1928" s="37">
        <f t="shared" si="352"/>
        <v>6657234.5134804528</v>
      </c>
      <c r="I1928" s="30"/>
      <c r="J1928" s="31"/>
      <c r="K1928" s="10">
        <f t="shared" si="359"/>
        <v>247.77</v>
      </c>
      <c r="L1928" s="10">
        <f t="shared" si="360"/>
        <v>247.77449999999999</v>
      </c>
      <c r="M1928" s="8">
        <v>43197</v>
      </c>
      <c r="N1928" s="16">
        <v>0.41736111111111113</v>
      </c>
      <c r="O1928" s="6">
        <v>232.95</v>
      </c>
      <c r="P1928" s="1">
        <v>7.8479999999999999</v>
      </c>
      <c r="Q1928" s="1">
        <v>2.0299999999999998</v>
      </c>
      <c r="R1928" s="1">
        <v>0.65</v>
      </c>
      <c r="S1928" s="10">
        <v>-0.7</v>
      </c>
      <c r="T1928" s="10">
        <v>49.95</v>
      </c>
      <c r="U1928" s="10">
        <v>19.440000000000001</v>
      </c>
      <c r="V1928" s="12">
        <v>5</v>
      </c>
      <c r="W1928" s="10">
        <v>19.5</v>
      </c>
      <c r="X1928" s="12">
        <v>5</v>
      </c>
      <c r="Y1928" s="10">
        <v>30.09</v>
      </c>
      <c r="Z1928" s="12">
        <v>5</v>
      </c>
      <c r="AA1928" s="10">
        <v>4.5</v>
      </c>
      <c r="AB1928" s="6">
        <v>6</v>
      </c>
      <c r="AD1928" s="2">
        <f t="shared" si="353"/>
        <v>0.55120192912610078</v>
      </c>
      <c r="AE1928" s="58">
        <f t="shared" si="354"/>
        <v>-0.25858315676391808</v>
      </c>
      <c r="AF1928" s="58">
        <f t="shared" si="355"/>
        <v>0.85011232953124616</v>
      </c>
      <c r="AG1928" s="57">
        <f t="shared" si="356"/>
        <v>-0.70523685024070148</v>
      </c>
      <c r="AH1928" s="59">
        <f t="shared" si="357"/>
        <v>1.7257280289484296</v>
      </c>
      <c r="AI1928" s="60">
        <f t="shared" si="358"/>
        <v>0.78512180966988809</v>
      </c>
    </row>
    <row r="1929" spans="2:35">
      <c r="B1929" s="11"/>
      <c r="E1929" s="27">
        <f t="shared" si="349"/>
        <v>5515119.6881329557</v>
      </c>
      <c r="F1929" s="27">
        <f t="shared" si="350"/>
        <v>6403865.0691449316</v>
      </c>
      <c r="G1929" s="37">
        <f t="shared" si="351"/>
        <v>6358210.9090222996</v>
      </c>
      <c r="H1929" s="37">
        <f t="shared" si="352"/>
        <v>5851003.3567987839</v>
      </c>
      <c r="I1929" s="30"/>
      <c r="J1929" s="31"/>
      <c r="K1929" s="10">
        <f t="shared" si="359"/>
        <v>231.23250000000002</v>
      </c>
      <c r="L1929" s="10">
        <f t="shared" si="360"/>
        <v>231.38400000000001</v>
      </c>
      <c r="M1929" s="8">
        <v>43197</v>
      </c>
      <c r="N1929" s="16">
        <v>0.12430555555555556</v>
      </c>
      <c r="O1929" s="6">
        <v>230.4</v>
      </c>
      <c r="P1929" s="1">
        <v>7.8479999999999999</v>
      </c>
      <c r="Q1929" s="1">
        <v>1.94</v>
      </c>
      <c r="R1929" s="1">
        <v>0.84</v>
      </c>
      <c r="S1929" s="10">
        <v>3.7</v>
      </c>
      <c r="T1929" s="10">
        <v>46.44</v>
      </c>
      <c r="U1929" s="10">
        <v>16.41</v>
      </c>
      <c r="V1929" s="12">
        <v>5</v>
      </c>
      <c r="W1929" s="10">
        <v>15</v>
      </c>
      <c r="X1929" s="12">
        <v>5</v>
      </c>
      <c r="Y1929" s="10">
        <v>29.67</v>
      </c>
      <c r="Z1929" s="12">
        <v>5</v>
      </c>
      <c r="AA1929" s="10">
        <v>151.5</v>
      </c>
      <c r="AB1929" s="6">
        <v>6</v>
      </c>
      <c r="AD1929" s="2">
        <f t="shared" si="353"/>
        <v>0.44051590326765222</v>
      </c>
      <c r="AE1929" s="58">
        <f t="shared" si="354"/>
        <v>-0.26941983293633509</v>
      </c>
      <c r="AF1929" s="58">
        <f t="shared" si="355"/>
        <v>0.90349492699849487</v>
      </c>
      <c r="AG1929" s="57">
        <f t="shared" si="356"/>
        <v>-0.44074281600830884</v>
      </c>
      <c r="AH1929" s="59">
        <f t="shared" si="357"/>
        <v>1.7527801583770801</v>
      </c>
      <c r="AI1929" s="60">
        <f t="shared" si="358"/>
        <v>0.95467064266386248</v>
      </c>
    </row>
    <row r="1930" spans="2:35">
      <c r="B1930" s="11"/>
      <c r="E1930" s="27">
        <f t="shared" ref="E1930:E1993" si="361">IF(ISNUMBER((2*Q1930*1000-O1930*P1930*$C$3-2*Q1930*1000*SQRT(1-O1930*P1930*$C$3/(Q1930*1000)-(O1930*P1930*$C$3/(2*Q1930*1000))^2*TAN(S1930*PI()/180)^2))/((O1930*10^-6)^2*$C$2)),(2*Q1930*1000-O1930*P1930*$C$3-2*Q1930*1000*SQRT(1-O1930*P1930*$C$3/(Q1930*1000)-(O1930*P1930*$C$3/(2*Q1930*1000))^2*TAN(S1930*PI()/180)^2))/((O1930*10^-6)^2*$C$2),#N/A)</f>
        <v>5180439.0902542099</v>
      </c>
      <c r="F1930" s="27">
        <f t="shared" ref="F1930:F1993" si="362">IF(ISNUMBER((2*R1930*1000+O1930*P1930*$C$3-2*R1930*1000*SQRT(1+O1930*P1930*$C$3/(R1930*1000)-(O1930*P1930*$C$3)^2*TAN(S1930*PI()/180)^2/(4*(R1930*1000)^2)))/((O1930*10^-6)^2*$C$2)),(2*R1930*1000+O1930*P1930*$C$3-2*R1930*1000*SQRT(1+O1930*P1930*$C$3/(R1930*1000)-(O1930*P1930*$C$3)^2*TAN(S1930*PI()/180)^2/(4*(R1930*1000)^2)))/((O1930*10^-6)^2*$C$2),#N/A)</f>
        <v>6794910.580931277</v>
      </c>
      <c r="G1930" s="37">
        <f t="shared" ref="G1930:G1993" si="363">IF(ISNUMBER((2*AH1930*1000-O1930*P1930*$C$3-2*AH1930*1000*SQRT(1-O1930*P1930*$C$3/(AH1930*1000)-(O1930*P1930*$C$3/(2*AH1930*1000))^2*TAN(S1930*PI()/180)^2))/((O1930*10^-6)^2*$C$2)),(2*AH1930*1000-O1930*P1930*$C$3-2*AH1930*1000*SQRT(1-O1930*P1930*$C$3/(AH1930*1000)-(O1930*P1930*$C$3/(2*AH1930*1000))^2*TAN(S1930*PI()/180)^2))/((O1930*10^-6)^2*$C$2),#N/A)</f>
        <v>6247115.6351452535</v>
      </c>
      <c r="H1930" s="37">
        <f t="shared" ref="H1930:H1993" si="364">IF(ISNUMBER((2*AI1930*1000+O1930*P1930*$C$3-2*AI1930*1000*SQRT(1+O1930*P1930*$C$3/(AI1930*1000)-(O1930*P1930*$C$3)^2*TAN(S1930*PI()/180)^2/(4*(AI1930*1000)^2)))/((O1930*10^-6)^2*$C$2)),(2*AI1930*1000+O1930*P1930*$C$3-2*AI1930*1000*SQRT(1+O1930*P1930*$C$3/(AI1930*1000)-(O1930*P1930*$C$3)^2*TAN(S1930*PI()/180)^2/(4*(AI1930*1000)^2)))/((O1930*10^-6)^2*$C$2),#N/A)</f>
        <v>6070634.6383925425</v>
      </c>
      <c r="I1930" s="30"/>
      <c r="J1930" s="31"/>
      <c r="K1930" s="10">
        <f t="shared" si="359"/>
        <v>227.85</v>
      </c>
      <c r="L1930" s="10">
        <f t="shared" si="360"/>
        <v>227.85</v>
      </c>
      <c r="M1930" s="8">
        <v>43196</v>
      </c>
      <c r="N1930" s="16">
        <v>0.66597222222222219</v>
      </c>
      <c r="O1930" s="6">
        <v>227.85</v>
      </c>
      <c r="P1930" s="1">
        <v>7.8479999999999999</v>
      </c>
      <c r="Q1930" s="1">
        <v>2.02</v>
      </c>
      <c r="R1930" s="1">
        <v>0.77</v>
      </c>
      <c r="S1930" s="10">
        <v>1</v>
      </c>
      <c r="T1930" s="10">
        <v>45.99</v>
      </c>
      <c r="U1930" s="10">
        <v>0</v>
      </c>
      <c r="V1930" s="12">
        <v>5</v>
      </c>
      <c r="W1930" s="10">
        <v>0</v>
      </c>
      <c r="X1930" s="12">
        <v>5</v>
      </c>
      <c r="Y1930" s="10">
        <v>45.57</v>
      </c>
      <c r="Z1930" s="12">
        <v>5</v>
      </c>
      <c r="AA1930" s="10">
        <v>0</v>
      </c>
      <c r="AB1930" s="6">
        <v>6</v>
      </c>
      <c r="AD1930" s="2">
        <f t="shared" ref="AD1930:AD1993" si="365">SQRT(1+O1930*P1930*$C$3/(R1930*1000)-1/4*(O1930*P1930*$C$3/(R1930*1000))^2*TAN(S1930*PI()/180)^2)-1</f>
        <v>0.47004917461089191</v>
      </c>
      <c r="AE1930" s="58">
        <f t="shared" ref="AE1930:AE1993" si="366">SQRT(1-O1930*P1930*$C$3/(Q1930*1000)-1/4*(O1930*P1930*$C$3/(Q1930*1000))^2*TAN(S1930*PI()/180)^2)-1</f>
        <v>-0.25342814603800679</v>
      </c>
      <c r="AF1930" s="58">
        <f t="shared" ref="AF1930:AF1993" si="367">(O1930*P1930*$C$3-SQRT((O1930*P1930*$C$3)^2+4*Q1930*1000*R1930*1000*10^(-$AI$2/10)*AD1930*AE1930))/(2*R1930*1000*10^(-$AI$2/10)*AD1930)</f>
        <v>0.87308969863696206</v>
      </c>
      <c r="AG1930" s="57">
        <f t="shared" ref="AG1930:AG1993" si="368">IF(ISNUMBER(AF1930),IF(AF1930&lt;=1,10*LOG10(AF1930),0),"")</f>
        <v>-0.58941135879875917</v>
      </c>
      <c r="AH1930" s="59">
        <f t="shared" ref="AH1930:AH1993" si="369">IF(ISNUMBER(AG1930),Q1930*10^(AG1930/10),#N/A)</f>
        <v>1.7636411912466636</v>
      </c>
      <c r="AI1930" s="60">
        <f t="shared" ref="AI1930:AI1993" si="370">IF(ISNUMBER(AG1930),R1930*10^((-AG1930+$AI$2)/10),#N/A)</f>
        <v>0.90559050647233708</v>
      </c>
    </row>
    <row r="1931" spans="2:35">
      <c r="B1931" s="11"/>
      <c r="E1931" s="27">
        <f t="shared" si="361"/>
        <v>5148399.1961024702</v>
      </c>
      <c r="F1931" s="27">
        <f t="shared" si="362"/>
        <v>7510123.4055718165</v>
      </c>
      <c r="G1931" s="37">
        <f t="shared" si="363"/>
        <v>6444532.0904289568</v>
      </c>
      <c r="H1931" s="37">
        <f t="shared" si="364"/>
        <v>6610651.8340306785</v>
      </c>
      <c r="I1931" s="30"/>
      <c r="J1931" s="31"/>
      <c r="K1931" s="10">
        <f t="shared" ref="K1931:K1994" si="371">U1931*V1931+W1931*X1931/1000+Y1931*Z1931+AA1931/1000*(AB1931-1)</f>
        <v>241.62</v>
      </c>
      <c r="L1931" s="10">
        <f t="shared" ref="L1931:L1994" si="372">U1931*V1931+W1931*X1931/1000+Y1931*Z1931+AA1931/1000*AB1931</f>
        <v>241.77</v>
      </c>
      <c r="M1931" s="8">
        <v>43197</v>
      </c>
      <c r="N1931" s="16">
        <v>0.88194444444444453</v>
      </c>
      <c r="O1931" s="6">
        <v>225.6</v>
      </c>
      <c r="P1931" s="1">
        <v>7.8479999999999999</v>
      </c>
      <c r="Q1931" s="1">
        <v>2.0299999999999998</v>
      </c>
      <c r="R1931" s="1">
        <v>0.67</v>
      </c>
      <c r="S1931" s="10">
        <v>-3.6</v>
      </c>
      <c r="T1931" s="10">
        <v>48.69</v>
      </c>
      <c r="U1931" s="10">
        <v>22.71</v>
      </c>
      <c r="V1931" s="12">
        <v>5</v>
      </c>
      <c r="W1931" s="10">
        <v>24</v>
      </c>
      <c r="X1931" s="12">
        <v>5</v>
      </c>
      <c r="Y1931" s="10">
        <v>25.44</v>
      </c>
      <c r="Z1931" s="12">
        <v>5</v>
      </c>
      <c r="AA1931" s="10">
        <v>150</v>
      </c>
      <c r="AB1931" s="6">
        <v>6</v>
      </c>
      <c r="AD1931" s="2">
        <f t="shared" si="365"/>
        <v>0.52300613090745562</v>
      </c>
      <c r="AE1931" s="58">
        <f t="shared" si="366"/>
        <v>-0.24918317653220667</v>
      </c>
      <c r="AF1931" s="58">
        <f t="shared" si="367"/>
        <v>0.8497830831613471</v>
      </c>
      <c r="AG1931" s="57">
        <f t="shared" si="368"/>
        <v>-0.70691918766398343</v>
      </c>
      <c r="AH1931" s="59">
        <f t="shared" si="369"/>
        <v>1.7250596588175344</v>
      </c>
      <c r="AI1931" s="60">
        <f t="shared" si="370"/>
        <v>0.80959295713232327</v>
      </c>
    </row>
    <row r="1932" spans="2:35">
      <c r="B1932" s="11"/>
      <c r="E1932" s="27">
        <f t="shared" si="361"/>
        <v>5510655.9714310439</v>
      </c>
      <c r="F1932" s="27">
        <f t="shared" si="362"/>
        <v>7436568.519027371</v>
      </c>
      <c r="G1932" s="37">
        <f t="shared" si="363"/>
        <v>6733461.0210305536</v>
      </c>
      <c r="H1932" s="37">
        <f t="shared" si="364"/>
        <v>6631179.351207464</v>
      </c>
      <c r="I1932" s="30"/>
      <c r="J1932" s="31"/>
      <c r="K1932" s="10">
        <f t="shared" si="371"/>
        <v>222.16499999999999</v>
      </c>
      <c r="L1932" s="10">
        <f t="shared" si="372"/>
        <v>222.16800000000001</v>
      </c>
      <c r="M1932" s="8">
        <v>43197</v>
      </c>
      <c r="N1932" s="16">
        <v>0.7944444444444444</v>
      </c>
      <c r="O1932" s="6">
        <v>223.35</v>
      </c>
      <c r="P1932" s="1">
        <v>7.8479999999999999</v>
      </c>
      <c r="Q1932" s="1">
        <v>1.92</v>
      </c>
      <c r="R1932" s="1">
        <v>0.68</v>
      </c>
      <c r="S1932" s="10">
        <v>-1.4</v>
      </c>
      <c r="T1932" s="10">
        <v>44.76</v>
      </c>
      <c r="U1932" s="10">
        <v>0</v>
      </c>
      <c r="V1932" s="12">
        <v>5</v>
      </c>
      <c r="W1932" s="10">
        <v>0</v>
      </c>
      <c r="X1932" s="12">
        <v>5</v>
      </c>
      <c r="Y1932" s="10">
        <v>44.43</v>
      </c>
      <c r="Z1932" s="12">
        <v>5</v>
      </c>
      <c r="AA1932" s="10">
        <v>3</v>
      </c>
      <c r="AB1932" s="6">
        <v>6</v>
      </c>
      <c r="AD1932" s="2">
        <f t="shared" si="365"/>
        <v>0.51281619317062876</v>
      </c>
      <c r="AE1932" s="58">
        <f t="shared" si="366"/>
        <v>-0.26277729020596863</v>
      </c>
      <c r="AF1932" s="58">
        <f t="shared" si="367"/>
        <v>0.86681538190625496</v>
      </c>
      <c r="AG1932" s="57">
        <f t="shared" si="368"/>
        <v>-0.62073390594333688</v>
      </c>
      <c r="AH1932" s="59">
        <f t="shared" si="369"/>
        <v>1.6642855332600095</v>
      </c>
      <c r="AI1932" s="60">
        <f t="shared" si="370"/>
        <v>0.80553108321491862</v>
      </c>
    </row>
    <row r="1933" spans="2:35">
      <c r="B1933" s="11"/>
      <c r="E1933" s="27">
        <f t="shared" si="361"/>
        <v>5005817.8174792239</v>
      </c>
      <c r="F1933" s="27">
        <f t="shared" si="362"/>
        <v>7100112.6181370746</v>
      </c>
      <c r="G1933" s="37">
        <f t="shared" si="363"/>
        <v>6184975.49985117</v>
      </c>
      <c r="H1933" s="37">
        <f t="shared" si="364"/>
        <v>6260069.4410689194</v>
      </c>
      <c r="I1933" s="30"/>
      <c r="J1933" s="31"/>
      <c r="K1933" s="10">
        <f t="shared" si="371"/>
        <v>223.13249999999999</v>
      </c>
      <c r="L1933" s="10">
        <f t="shared" si="372"/>
        <v>223.2825</v>
      </c>
      <c r="M1933" s="8">
        <v>43197</v>
      </c>
      <c r="N1933" s="16">
        <v>0.51458333333333328</v>
      </c>
      <c r="O1933" s="6">
        <v>222.3</v>
      </c>
      <c r="P1933" s="1">
        <v>7.8479999999999999</v>
      </c>
      <c r="Q1933" s="1">
        <v>2.06</v>
      </c>
      <c r="R1933" s="1">
        <v>0.73</v>
      </c>
      <c r="S1933" s="10">
        <v>-0.7</v>
      </c>
      <c r="T1933" s="10">
        <v>44.97</v>
      </c>
      <c r="U1933" s="10">
        <v>16.440000000000001</v>
      </c>
      <c r="V1933" s="12">
        <v>5</v>
      </c>
      <c r="W1933" s="10">
        <v>16.5</v>
      </c>
      <c r="X1933" s="12">
        <v>5</v>
      </c>
      <c r="Y1933" s="10">
        <v>28.02</v>
      </c>
      <c r="Z1933" s="12">
        <v>5</v>
      </c>
      <c r="AA1933" s="10">
        <v>150</v>
      </c>
      <c r="AB1933" s="6">
        <v>6</v>
      </c>
      <c r="AD1933" s="2">
        <f t="shared" si="365"/>
        <v>0.4815145435160173</v>
      </c>
      <c r="AE1933" s="58">
        <f t="shared" si="366"/>
        <v>-0.24069493476898829</v>
      </c>
      <c r="AF1933" s="58">
        <f t="shared" si="367"/>
        <v>0.85588997001590306</v>
      </c>
      <c r="AG1933" s="57">
        <f t="shared" si="368"/>
        <v>-0.67582062993830283</v>
      </c>
      <c r="AH1933" s="59">
        <f t="shared" si="369"/>
        <v>1.7631333382327605</v>
      </c>
      <c r="AI1933" s="60">
        <f t="shared" si="370"/>
        <v>0.87579996422177409</v>
      </c>
    </row>
    <row r="1934" spans="2:35">
      <c r="B1934" s="11"/>
      <c r="E1934" s="27">
        <f t="shared" si="361"/>
        <v>5158272.2143075345</v>
      </c>
      <c r="F1934" s="27">
        <f t="shared" si="362"/>
        <v>7189791.8943335377</v>
      </c>
      <c r="G1934" s="37">
        <f t="shared" si="363"/>
        <v>6343867.5891798269</v>
      </c>
      <c r="H1934" s="37">
        <f t="shared" si="364"/>
        <v>6359418.7267927602</v>
      </c>
      <c r="I1934" s="30"/>
      <c r="J1934" s="31"/>
      <c r="K1934" s="10">
        <f t="shared" si="371"/>
        <v>220.2</v>
      </c>
      <c r="L1934" s="10">
        <f t="shared" si="372"/>
        <v>220.2</v>
      </c>
      <c r="M1934" s="8">
        <v>43197</v>
      </c>
      <c r="N1934" s="16">
        <v>0.79375000000000007</v>
      </c>
      <c r="O1934" s="6">
        <v>220.35</v>
      </c>
      <c r="P1934" s="1">
        <v>7.8479999999999999</v>
      </c>
      <c r="Q1934" s="1">
        <v>2.0099999999999998</v>
      </c>
      <c r="R1934" s="1">
        <v>0.72</v>
      </c>
      <c r="S1934" s="10">
        <v>-1.3</v>
      </c>
      <c r="T1934" s="10">
        <v>44.49</v>
      </c>
      <c r="U1934" s="10">
        <v>0</v>
      </c>
      <c r="V1934" s="12">
        <v>5</v>
      </c>
      <c r="W1934" s="10">
        <v>0</v>
      </c>
      <c r="X1934" s="12">
        <v>5</v>
      </c>
      <c r="Y1934" s="10">
        <v>44.04</v>
      </c>
      <c r="Z1934" s="12">
        <v>5</v>
      </c>
      <c r="AA1934" s="10">
        <v>0</v>
      </c>
      <c r="AB1934" s="6">
        <v>6</v>
      </c>
      <c r="AD1934" s="2">
        <f t="shared" si="365"/>
        <v>0.48348300516894671</v>
      </c>
      <c r="AE1934" s="58">
        <f t="shared" si="366"/>
        <v>-0.245148786398939</v>
      </c>
      <c r="AF1934" s="58">
        <f t="shared" si="367"/>
        <v>0.8595726850113895</v>
      </c>
      <c r="AG1934" s="57">
        <f t="shared" si="368"/>
        <v>-0.65717393712595773</v>
      </c>
      <c r="AH1934" s="59">
        <f t="shared" si="369"/>
        <v>1.7277410968728928</v>
      </c>
      <c r="AI1934" s="60">
        <f t="shared" si="370"/>
        <v>0.86010186653526122</v>
      </c>
    </row>
    <row r="1935" spans="2:35">
      <c r="B1935" s="11"/>
      <c r="E1935" s="27">
        <f t="shared" si="361"/>
        <v>5405946.7382318685</v>
      </c>
      <c r="F1935" s="27">
        <f t="shared" si="362"/>
        <v>7190294.4392010095</v>
      </c>
      <c r="G1935" s="37">
        <f t="shared" si="363"/>
        <v>6555933.1038809884</v>
      </c>
      <c r="H1935" s="37">
        <f t="shared" si="364"/>
        <v>6413930.3670070339</v>
      </c>
      <c r="I1935" s="30"/>
      <c r="J1935" s="31"/>
      <c r="K1935" s="10">
        <f t="shared" si="371"/>
        <v>267.81</v>
      </c>
      <c r="L1935" s="10">
        <f t="shared" si="372"/>
        <v>267.95549999999997</v>
      </c>
      <c r="M1935" s="8">
        <v>43197</v>
      </c>
      <c r="N1935" s="16">
        <v>0.75277777777777777</v>
      </c>
      <c r="O1935" s="6">
        <v>220.2</v>
      </c>
      <c r="P1935" s="1">
        <v>7.8479999999999999</v>
      </c>
      <c r="Q1935" s="1">
        <v>1.94</v>
      </c>
      <c r="R1935" s="1">
        <v>0.72</v>
      </c>
      <c r="S1935" s="10">
        <v>-1.1000000000000001</v>
      </c>
      <c r="T1935" s="10">
        <v>53.7</v>
      </c>
      <c r="U1935" s="10">
        <v>19.53</v>
      </c>
      <c r="V1935" s="12">
        <v>5</v>
      </c>
      <c r="W1935" s="10">
        <v>16.5</v>
      </c>
      <c r="X1935" s="12">
        <v>5</v>
      </c>
      <c r="Y1935" s="10">
        <v>33.869999999999997</v>
      </c>
      <c r="Z1935" s="12">
        <v>5</v>
      </c>
      <c r="AA1935" s="10">
        <v>145.5</v>
      </c>
      <c r="AB1935" s="6">
        <v>6</v>
      </c>
      <c r="AD1935" s="2">
        <f t="shared" si="365"/>
        <v>0.4832252883935888</v>
      </c>
      <c r="AE1935" s="58">
        <f t="shared" si="366"/>
        <v>-0.25529368943587794</v>
      </c>
      <c r="AF1935" s="58">
        <f t="shared" si="367"/>
        <v>0.8699780787862742</v>
      </c>
      <c r="AG1935" s="57">
        <f t="shared" si="368"/>
        <v>-0.60491690349312288</v>
      </c>
      <c r="AH1935" s="59">
        <f t="shared" si="369"/>
        <v>1.6877574728453719</v>
      </c>
      <c r="AI1935" s="60">
        <f t="shared" si="370"/>
        <v>0.84981459743498844</v>
      </c>
    </row>
    <row r="1936" spans="2:35">
      <c r="B1936" s="11"/>
      <c r="E1936" s="27">
        <f t="shared" si="361"/>
        <v>4710264.9206716567</v>
      </c>
      <c r="F1936" s="27">
        <f t="shared" si="362"/>
        <v>6272390.8105079327</v>
      </c>
      <c r="G1936" s="37">
        <f t="shared" si="363"/>
        <v>5670891.8982011089</v>
      </c>
      <c r="H1936" s="37">
        <f t="shared" si="364"/>
        <v>5556777.8159297435</v>
      </c>
      <c r="I1936" s="30"/>
      <c r="J1936" s="31"/>
      <c r="K1936" s="10">
        <f t="shared" si="371"/>
        <v>219.15</v>
      </c>
      <c r="L1936" s="10">
        <f t="shared" si="372"/>
        <v>219.29849999999999</v>
      </c>
      <c r="M1936" s="8">
        <v>43196</v>
      </c>
      <c r="N1936" s="16">
        <v>0.6972222222222223</v>
      </c>
      <c r="O1936" s="6">
        <v>218.4</v>
      </c>
      <c r="P1936" s="1">
        <v>7.8479999999999999</v>
      </c>
      <c r="Q1936" s="1">
        <v>2.15</v>
      </c>
      <c r="R1936" s="1">
        <v>0.88</v>
      </c>
      <c r="S1936" s="10">
        <v>1.1000000000000001</v>
      </c>
      <c r="T1936" s="10">
        <v>44.07</v>
      </c>
      <c r="U1936" s="10">
        <v>16.2</v>
      </c>
      <c r="V1936" s="12">
        <v>5</v>
      </c>
      <c r="W1936" s="10">
        <v>1.5</v>
      </c>
      <c r="X1936" s="12">
        <v>5</v>
      </c>
      <c r="Y1936" s="10">
        <v>27.48</v>
      </c>
      <c r="Z1936" s="12">
        <v>5</v>
      </c>
      <c r="AA1936" s="10">
        <v>148.5</v>
      </c>
      <c r="AB1936" s="6">
        <v>6</v>
      </c>
      <c r="AD1936" s="2">
        <f t="shared" si="365"/>
        <v>0.40491211105431391</v>
      </c>
      <c r="AE1936" s="58">
        <f t="shared" si="366"/>
        <v>-0.22451308186591201</v>
      </c>
      <c r="AF1936" s="58">
        <f t="shared" si="367"/>
        <v>0.86907101367805495</v>
      </c>
      <c r="AG1936" s="57">
        <f t="shared" si="368"/>
        <v>-0.60944734957031721</v>
      </c>
      <c r="AH1936" s="59">
        <f t="shared" si="369"/>
        <v>1.8685026794078181</v>
      </c>
      <c r="AI1936" s="60">
        <f t="shared" si="370"/>
        <v>1.0397463563347624</v>
      </c>
    </row>
    <row r="1937" spans="2:35">
      <c r="B1937" s="11"/>
      <c r="E1937" s="27">
        <f t="shared" si="361"/>
        <v>4630088.2143600695</v>
      </c>
      <c r="F1937" s="27">
        <f t="shared" si="362"/>
        <v>7452271.4920440232</v>
      </c>
      <c r="G1937" s="37">
        <f t="shared" si="363"/>
        <v>5912157.4386169072</v>
      </c>
      <c r="H1937" s="37">
        <f t="shared" si="364"/>
        <v>6444597.5755329933</v>
      </c>
      <c r="I1937" s="30"/>
      <c r="J1937" s="31"/>
      <c r="K1937" s="10">
        <f t="shared" si="371"/>
        <v>217.875</v>
      </c>
      <c r="L1937" s="10">
        <f t="shared" si="372"/>
        <v>218.02500000000001</v>
      </c>
      <c r="M1937" s="8">
        <v>43197</v>
      </c>
      <c r="N1937" s="16">
        <v>0.11527777777777777</v>
      </c>
      <c r="O1937" s="6">
        <v>217.05</v>
      </c>
      <c r="P1937" s="1">
        <v>7.8479999999999999</v>
      </c>
      <c r="Q1937" s="1">
        <v>2.1800000000000002</v>
      </c>
      <c r="R1937" s="1">
        <v>0.69</v>
      </c>
      <c r="S1937" s="10">
        <v>3</v>
      </c>
      <c r="T1937" s="10">
        <v>43.89</v>
      </c>
      <c r="U1937" s="10">
        <v>15.75</v>
      </c>
      <c r="V1937" s="12">
        <v>5</v>
      </c>
      <c r="W1937" s="10">
        <v>15</v>
      </c>
      <c r="X1937" s="12">
        <v>5</v>
      </c>
      <c r="Y1937" s="10">
        <v>27.66</v>
      </c>
      <c r="Z1937" s="12">
        <v>5</v>
      </c>
      <c r="AA1937" s="10">
        <v>150</v>
      </c>
      <c r="AB1937" s="6">
        <v>6</v>
      </c>
      <c r="AD1937" s="2">
        <f t="shared" si="365"/>
        <v>0.49442554922879189</v>
      </c>
      <c r="AE1937" s="58">
        <f t="shared" si="366"/>
        <v>-0.21948402220423535</v>
      </c>
      <c r="AF1937" s="58">
        <f t="shared" si="367"/>
        <v>0.83146748112293256</v>
      </c>
      <c r="AG1937" s="57">
        <f t="shared" si="368"/>
        <v>-0.80154731465552498</v>
      </c>
      <c r="AH1937" s="59">
        <f t="shared" si="369"/>
        <v>1.8125991088479929</v>
      </c>
      <c r="AI1937" s="60">
        <f t="shared" si="370"/>
        <v>0.85212601086226447</v>
      </c>
    </row>
    <row r="1938" spans="2:35">
      <c r="B1938" s="11"/>
      <c r="E1938" s="27">
        <f t="shared" si="361"/>
        <v>4739751.273688837</v>
      </c>
      <c r="F1938" s="27">
        <f t="shared" si="362"/>
        <v>7126524.7635432361</v>
      </c>
      <c r="G1938" s="37">
        <f t="shared" si="363"/>
        <v>5932050.6866476573</v>
      </c>
      <c r="H1938" s="37">
        <f t="shared" si="364"/>
        <v>6214269.8734666305</v>
      </c>
      <c r="I1938" s="30"/>
      <c r="J1938" s="31"/>
      <c r="K1938" s="10">
        <f t="shared" si="371"/>
        <v>217.20750000000004</v>
      </c>
      <c r="L1938" s="10">
        <f t="shared" si="372"/>
        <v>217.35450000000003</v>
      </c>
      <c r="M1938" s="8">
        <v>43196</v>
      </c>
      <c r="N1938" s="16">
        <v>0.875</v>
      </c>
      <c r="O1938" s="6">
        <v>216</v>
      </c>
      <c r="P1938" s="1">
        <v>7.8479999999999999</v>
      </c>
      <c r="Q1938" s="1">
        <v>2.14</v>
      </c>
      <c r="R1938" s="1">
        <v>0.74</v>
      </c>
      <c r="S1938" s="10">
        <v>3.5</v>
      </c>
      <c r="T1938" s="10">
        <v>43.74</v>
      </c>
      <c r="U1938" s="10">
        <v>15.99</v>
      </c>
      <c r="V1938" s="12">
        <v>5</v>
      </c>
      <c r="W1938" s="10">
        <v>94.5</v>
      </c>
      <c r="X1938" s="12">
        <v>5</v>
      </c>
      <c r="Y1938" s="10">
        <v>27.21</v>
      </c>
      <c r="Z1938" s="12">
        <v>5</v>
      </c>
      <c r="AA1938" s="10">
        <v>147</v>
      </c>
      <c r="AB1938" s="6">
        <v>6</v>
      </c>
      <c r="AD1938" s="2">
        <f t="shared" si="365"/>
        <v>0.46429398328040605</v>
      </c>
      <c r="AE1938" s="58">
        <f t="shared" si="366"/>
        <v>-0.22296331906370825</v>
      </c>
      <c r="AF1938" s="58">
        <f t="shared" si="367"/>
        <v>0.844451457010295</v>
      </c>
      <c r="AG1938" s="57">
        <f t="shared" si="368"/>
        <v>-0.73425310638261576</v>
      </c>
      <c r="AH1938" s="59">
        <f t="shared" si="369"/>
        <v>1.8071261180020315</v>
      </c>
      <c r="AI1938" s="60">
        <f t="shared" si="370"/>
        <v>0.89982287688221763</v>
      </c>
    </row>
    <row r="1939" spans="2:35">
      <c r="B1939" s="11"/>
      <c r="E1939" s="27">
        <f t="shared" si="361"/>
        <v>4935146.3861028766</v>
      </c>
      <c r="F1939" s="27">
        <f t="shared" si="362"/>
        <v>7045450.8497060714</v>
      </c>
      <c r="G1939" s="37">
        <f t="shared" si="363"/>
        <v>6091782.4342693575</v>
      </c>
      <c r="H1939" s="37">
        <f t="shared" si="364"/>
        <v>6193984.0775269279</v>
      </c>
      <c r="I1939" s="30"/>
      <c r="J1939" s="31"/>
      <c r="K1939" s="10">
        <f t="shared" si="371"/>
        <v>215.91000000000003</v>
      </c>
      <c r="L1939" s="10">
        <f t="shared" si="372"/>
        <v>216.06000000000003</v>
      </c>
      <c r="M1939" s="8">
        <v>43196</v>
      </c>
      <c r="N1939" s="16">
        <v>0.95277777777777783</v>
      </c>
      <c r="O1939" s="6">
        <v>215.85</v>
      </c>
      <c r="P1939" s="1">
        <v>7.8479999999999999</v>
      </c>
      <c r="Q1939" s="1">
        <v>2.0699999999999998</v>
      </c>
      <c r="R1939" s="1">
        <v>0.75</v>
      </c>
      <c r="S1939" s="10">
        <v>2.1</v>
      </c>
      <c r="T1939" s="10">
        <v>43.53</v>
      </c>
      <c r="U1939" s="10">
        <v>15.54</v>
      </c>
      <c r="V1939" s="12">
        <v>5</v>
      </c>
      <c r="W1939" s="10">
        <v>72</v>
      </c>
      <c r="X1939" s="12">
        <v>5</v>
      </c>
      <c r="Y1939" s="10">
        <v>27.42</v>
      </c>
      <c r="Z1939" s="12">
        <v>5</v>
      </c>
      <c r="AA1939" s="10">
        <v>150</v>
      </c>
      <c r="AB1939" s="6">
        <v>6</v>
      </c>
      <c r="AD1939" s="2">
        <f t="shared" si="365"/>
        <v>0.45907453257794373</v>
      </c>
      <c r="AE1939" s="58">
        <f t="shared" si="366"/>
        <v>-0.23138618305892689</v>
      </c>
      <c r="AF1939" s="58">
        <f t="shared" si="367"/>
        <v>0.85466088111260841</v>
      </c>
      <c r="AG1939" s="57">
        <f t="shared" si="368"/>
        <v>-0.68206173782445922</v>
      </c>
      <c r="AH1939" s="59">
        <f t="shared" si="369"/>
        <v>1.7691480239030992</v>
      </c>
      <c r="AI1939" s="60">
        <f t="shared" si="370"/>
        <v>0.90108847938436853</v>
      </c>
    </row>
    <row r="1940" spans="2:35">
      <c r="B1940" s="11"/>
      <c r="E1940" s="27">
        <f t="shared" si="361"/>
        <v>5040156.5502725272</v>
      </c>
      <c r="F1940" s="27">
        <f t="shared" si="362"/>
        <v>6372325.7650434086</v>
      </c>
      <c r="G1940" s="37">
        <f t="shared" si="363"/>
        <v>5975337.0026896009</v>
      </c>
      <c r="H1940" s="37">
        <f t="shared" si="364"/>
        <v>5700316.6545789102</v>
      </c>
      <c r="I1940" s="30"/>
      <c r="J1940" s="31"/>
      <c r="K1940" s="10">
        <f t="shared" si="371"/>
        <v>216.64500000000001</v>
      </c>
      <c r="L1940" s="10">
        <f t="shared" si="372"/>
        <v>216.79949999999999</v>
      </c>
      <c r="M1940" s="8">
        <v>43196</v>
      </c>
      <c r="N1940" s="16">
        <v>0.87430555555555556</v>
      </c>
      <c r="O1940" s="6">
        <v>215.4</v>
      </c>
      <c r="P1940" s="1">
        <v>7.8479999999999999</v>
      </c>
      <c r="Q1940" s="1">
        <v>2.04</v>
      </c>
      <c r="R1940" s="1">
        <v>0.87</v>
      </c>
      <c r="S1940" s="10">
        <v>3.6</v>
      </c>
      <c r="T1940" s="10">
        <v>43.71</v>
      </c>
      <c r="U1940" s="10">
        <v>15.84</v>
      </c>
      <c r="V1940" s="12">
        <v>5</v>
      </c>
      <c r="W1940" s="10">
        <v>94.5</v>
      </c>
      <c r="X1940" s="12">
        <v>5</v>
      </c>
      <c r="Y1940" s="10">
        <v>27.24</v>
      </c>
      <c r="Z1940" s="12">
        <v>5</v>
      </c>
      <c r="AA1940" s="10">
        <v>154.5</v>
      </c>
      <c r="AB1940" s="6">
        <v>6</v>
      </c>
      <c r="AD1940" s="2">
        <f t="shared" si="365"/>
        <v>0.40377856481046215</v>
      </c>
      <c r="AE1940" s="58">
        <f t="shared" si="366"/>
        <v>-0.23481904860808345</v>
      </c>
      <c r="AF1940" s="58">
        <f t="shared" si="367"/>
        <v>0.88064557007862287</v>
      </c>
      <c r="AG1940" s="57">
        <f t="shared" si="368"/>
        <v>-0.55198845197607549</v>
      </c>
      <c r="AH1940" s="59">
        <f t="shared" si="369"/>
        <v>1.796516962960391</v>
      </c>
      <c r="AI1940" s="60">
        <f t="shared" si="370"/>
        <v>1.0144206885313449</v>
      </c>
    </row>
    <row r="1941" spans="2:35">
      <c r="B1941" s="11"/>
      <c r="E1941" s="27">
        <f t="shared" si="361"/>
        <v>4878884.3126259912</v>
      </c>
      <c r="F1941" s="27">
        <f t="shared" si="362"/>
        <v>7145510.2464118935</v>
      </c>
      <c r="G1941" s="37">
        <f t="shared" si="363"/>
        <v>6064628.3392923549</v>
      </c>
      <c r="H1941" s="37">
        <f t="shared" si="364"/>
        <v>6256203.3436497068</v>
      </c>
      <c r="I1941" s="30"/>
      <c r="J1941" s="31"/>
      <c r="K1941" s="10">
        <f t="shared" si="371"/>
        <v>215.63250000000002</v>
      </c>
      <c r="L1941" s="10">
        <f t="shared" si="372"/>
        <v>215.78100000000001</v>
      </c>
      <c r="M1941" s="8">
        <v>43196</v>
      </c>
      <c r="N1941" s="16">
        <v>0.87916666666666676</v>
      </c>
      <c r="O1941" s="6">
        <v>214.5</v>
      </c>
      <c r="P1941" s="1">
        <v>7.8479999999999999</v>
      </c>
      <c r="Q1941" s="1">
        <v>2.09</v>
      </c>
      <c r="R1941" s="1">
        <v>0.74</v>
      </c>
      <c r="S1941" s="10">
        <v>3.7</v>
      </c>
      <c r="T1941" s="10">
        <v>43.5</v>
      </c>
      <c r="U1941" s="10">
        <v>15.72</v>
      </c>
      <c r="V1941" s="12">
        <v>5</v>
      </c>
      <c r="W1941" s="10">
        <v>78</v>
      </c>
      <c r="X1941" s="12">
        <v>5</v>
      </c>
      <c r="Y1941" s="10">
        <v>27.18</v>
      </c>
      <c r="Z1941" s="12">
        <v>5</v>
      </c>
      <c r="AA1941" s="10">
        <v>148.5</v>
      </c>
      <c r="AB1941" s="6">
        <v>6</v>
      </c>
      <c r="AD1941" s="2">
        <f t="shared" si="365"/>
        <v>0.46153247369376738</v>
      </c>
      <c r="AE1941" s="58">
        <f t="shared" si="366"/>
        <v>-0.22727487235668953</v>
      </c>
      <c r="AF1941" s="58">
        <f t="shared" si="367"/>
        <v>0.84953396060370023</v>
      </c>
      <c r="AG1941" s="57">
        <f t="shared" si="368"/>
        <v>-0.70819255278764548</v>
      </c>
      <c r="AH1941" s="59">
        <f t="shared" si="369"/>
        <v>1.7755259776617334</v>
      </c>
      <c r="AI1941" s="60">
        <f t="shared" si="370"/>
        <v>0.89443950998075539</v>
      </c>
    </row>
    <row r="1942" spans="2:35">
      <c r="B1942" s="11"/>
      <c r="E1942" s="27">
        <f t="shared" si="361"/>
        <v>4900205.3357349215</v>
      </c>
      <c r="F1942" s="27">
        <f t="shared" si="362"/>
        <v>6764425.8397998521</v>
      </c>
      <c r="G1942" s="37">
        <f t="shared" si="363"/>
        <v>5966278.1803231006</v>
      </c>
      <c r="H1942" s="37">
        <f t="shared" si="364"/>
        <v>5961195.8195623271</v>
      </c>
      <c r="I1942" s="30"/>
      <c r="J1942" s="31"/>
      <c r="K1942" s="10">
        <f t="shared" si="371"/>
        <v>223.72499999999999</v>
      </c>
      <c r="L1942" s="10">
        <f t="shared" si="372"/>
        <v>223.84350000000001</v>
      </c>
      <c r="M1942" s="8">
        <v>43196</v>
      </c>
      <c r="N1942" s="16">
        <v>0.7909722222222223</v>
      </c>
      <c r="O1942" s="6">
        <v>208.8</v>
      </c>
      <c r="P1942" s="1">
        <v>7.8479999999999999</v>
      </c>
      <c r="Q1942" s="1">
        <v>2.0699999999999998</v>
      </c>
      <c r="R1942" s="1">
        <v>0.81</v>
      </c>
      <c r="S1942" s="10">
        <v>3.6</v>
      </c>
      <c r="T1942" s="10">
        <v>45.33</v>
      </c>
      <c r="U1942" s="10">
        <v>17.25</v>
      </c>
      <c r="V1942" s="12">
        <v>5</v>
      </c>
      <c r="W1942" s="10">
        <v>46.5</v>
      </c>
      <c r="X1942" s="12">
        <v>5</v>
      </c>
      <c r="Y1942" s="10">
        <v>27.33</v>
      </c>
      <c r="Z1942" s="12">
        <v>5</v>
      </c>
      <c r="AA1942" s="10">
        <v>118.5</v>
      </c>
      <c r="AB1942" s="6">
        <v>6</v>
      </c>
      <c r="AD1942" s="2">
        <f t="shared" si="365"/>
        <v>0.41792365989316549</v>
      </c>
      <c r="AE1942" s="58">
        <f t="shared" si="366"/>
        <v>-0.22280453307106884</v>
      </c>
      <c r="AF1942" s="58">
        <f t="shared" si="367"/>
        <v>0.8616122829032592</v>
      </c>
      <c r="AG1942" s="57">
        <f t="shared" si="368"/>
        <v>-0.64688118485510993</v>
      </c>
      <c r="AH1942" s="59">
        <f t="shared" si="369"/>
        <v>1.7835374256097465</v>
      </c>
      <c r="AI1942" s="60">
        <f t="shared" si="370"/>
        <v>0.965324074592535</v>
      </c>
    </row>
    <row r="1943" spans="2:35">
      <c r="B1943" s="11"/>
      <c r="E1943" s="27">
        <f t="shared" si="361"/>
        <v>5095154.9062009919</v>
      </c>
      <c r="F1943" s="27">
        <f t="shared" si="362"/>
        <v>7393418.0157071976</v>
      </c>
      <c r="G1943" s="37">
        <f t="shared" si="363"/>
        <v>6321041.9739934811</v>
      </c>
      <c r="H1943" s="37">
        <f t="shared" si="364"/>
        <v>6485464.7809728738</v>
      </c>
      <c r="I1943" s="30"/>
      <c r="J1943" s="31"/>
      <c r="K1943" s="10">
        <f t="shared" si="371"/>
        <v>226.72500000000002</v>
      </c>
      <c r="L1943" s="10">
        <f t="shared" si="372"/>
        <v>226.87500000000003</v>
      </c>
      <c r="M1943" s="8">
        <v>43197</v>
      </c>
      <c r="N1943" s="16">
        <v>0.67638888888888893</v>
      </c>
      <c r="O1943" s="6">
        <v>207.75</v>
      </c>
      <c r="P1943" s="1">
        <v>7.8479999999999999</v>
      </c>
      <c r="Q1943" s="1">
        <v>2</v>
      </c>
      <c r="R1943" s="1">
        <v>0.71</v>
      </c>
      <c r="S1943" s="10">
        <v>-0.3</v>
      </c>
      <c r="T1943" s="10">
        <v>45.75</v>
      </c>
      <c r="U1943" s="10">
        <v>16.23</v>
      </c>
      <c r="V1943" s="12">
        <v>5</v>
      </c>
      <c r="W1943" s="10">
        <v>15</v>
      </c>
      <c r="X1943" s="12">
        <v>5</v>
      </c>
      <c r="Y1943" s="10">
        <v>28.95</v>
      </c>
      <c r="Z1943" s="12">
        <v>5</v>
      </c>
      <c r="AA1943" s="10">
        <v>150</v>
      </c>
      <c r="AB1943" s="6">
        <v>6</v>
      </c>
      <c r="AD1943" s="2">
        <f t="shared" si="365"/>
        <v>0.46566553865531013</v>
      </c>
      <c r="AE1943" s="58">
        <f t="shared" si="366"/>
        <v>-0.23032905650648228</v>
      </c>
      <c r="AF1943" s="58">
        <f t="shared" si="367"/>
        <v>0.8513508157792079</v>
      </c>
      <c r="AG1943" s="57">
        <f t="shared" si="368"/>
        <v>-0.69891443485511617</v>
      </c>
      <c r="AH1943" s="59">
        <f t="shared" si="369"/>
        <v>1.702701631558416</v>
      </c>
      <c r="AI1943" s="60">
        <f t="shared" si="370"/>
        <v>0.85634702283930852</v>
      </c>
    </row>
    <row r="1944" spans="2:35">
      <c r="B1944" s="11"/>
      <c r="E1944" s="27">
        <f t="shared" si="361"/>
        <v>4720486.5927242972</v>
      </c>
      <c r="F1944" s="27">
        <f t="shared" si="362"/>
        <v>7206839.0096667856</v>
      </c>
      <c r="G1944" s="37">
        <f t="shared" si="363"/>
        <v>5913662.1054691477</v>
      </c>
      <c r="H1944" s="37">
        <f t="shared" si="364"/>
        <v>6260876.6372310137</v>
      </c>
      <c r="I1944" s="30"/>
      <c r="J1944" s="31"/>
      <c r="K1944" s="10">
        <f t="shared" si="371"/>
        <v>206.97749999999999</v>
      </c>
      <c r="L1944" s="10">
        <f t="shared" si="372"/>
        <v>207.12299999999999</v>
      </c>
      <c r="M1944" s="8">
        <v>43196</v>
      </c>
      <c r="N1944" s="16">
        <v>0.4513888888888889</v>
      </c>
      <c r="O1944" s="6">
        <v>206.25</v>
      </c>
      <c r="P1944" s="1">
        <v>7.8479999999999999</v>
      </c>
      <c r="Q1944" s="1">
        <v>2.12</v>
      </c>
      <c r="R1944" s="1">
        <v>0.74</v>
      </c>
      <c r="S1944" s="10">
        <v>1.4</v>
      </c>
      <c r="T1944" s="10">
        <v>41.85</v>
      </c>
      <c r="U1944" s="10">
        <v>0</v>
      </c>
      <c r="V1944" s="12">
        <v>5</v>
      </c>
      <c r="W1944" s="10">
        <v>0</v>
      </c>
      <c r="X1944" s="12">
        <v>3</v>
      </c>
      <c r="Y1944" s="10">
        <v>41.25</v>
      </c>
      <c r="Z1944" s="12">
        <v>5</v>
      </c>
      <c r="AA1944" s="10">
        <v>145.5</v>
      </c>
      <c r="AB1944" s="6">
        <v>6</v>
      </c>
      <c r="AD1944" s="2">
        <f t="shared" si="365"/>
        <v>0.44689454427953845</v>
      </c>
      <c r="AE1944" s="58">
        <f t="shared" si="366"/>
        <v>-0.21372958686336907</v>
      </c>
      <c r="AF1944" s="58">
        <f t="shared" si="367"/>
        <v>0.84194011707322292</v>
      </c>
      <c r="AG1944" s="57">
        <f t="shared" si="368"/>
        <v>-0.74718796563894785</v>
      </c>
      <c r="AH1944" s="59">
        <f t="shared" si="369"/>
        <v>1.7849130481952327</v>
      </c>
      <c r="AI1944" s="60">
        <f t="shared" si="370"/>
        <v>0.90250686958096316</v>
      </c>
    </row>
    <row r="1945" spans="2:35">
      <c r="B1945" s="11"/>
      <c r="E1945" s="27">
        <f t="shared" si="361"/>
        <v>5276771.9238661733</v>
      </c>
      <c r="F1945" s="27">
        <f t="shared" si="362"/>
        <v>7038961.2179691903</v>
      </c>
      <c r="G1945" s="37">
        <f t="shared" si="363"/>
        <v>6370295.6709229937</v>
      </c>
      <c r="H1945" s="37">
        <f t="shared" si="364"/>
        <v>6246579.8572134562</v>
      </c>
      <c r="I1945" s="30"/>
      <c r="J1945" s="31"/>
      <c r="K1945" s="10">
        <f t="shared" si="371"/>
        <v>204.72749999999999</v>
      </c>
      <c r="L1945" s="10">
        <f t="shared" si="372"/>
        <v>204.88050000000001</v>
      </c>
      <c r="M1945" s="8">
        <v>43198</v>
      </c>
      <c r="N1945" s="16">
        <v>0.1423611111111111</v>
      </c>
      <c r="O1945" s="6">
        <v>203.85</v>
      </c>
      <c r="P1945" s="1">
        <v>7.8479999999999999</v>
      </c>
      <c r="Q1945" s="1">
        <v>1.94</v>
      </c>
      <c r="R1945" s="1">
        <v>0.77</v>
      </c>
      <c r="S1945" s="10">
        <v>-1.9</v>
      </c>
      <c r="T1945" s="10">
        <v>41.31</v>
      </c>
      <c r="U1945" s="10">
        <v>15.18</v>
      </c>
      <c r="V1945" s="12">
        <v>5</v>
      </c>
      <c r="W1945" s="10">
        <v>22.5</v>
      </c>
      <c r="X1945" s="12">
        <v>5</v>
      </c>
      <c r="Y1945" s="10">
        <v>25.59</v>
      </c>
      <c r="Z1945" s="12">
        <v>5</v>
      </c>
      <c r="AA1945" s="10">
        <v>153</v>
      </c>
      <c r="AB1945" s="6">
        <v>6</v>
      </c>
      <c r="AD1945" s="2">
        <f t="shared" si="365"/>
        <v>0.4277758485203913</v>
      </c>
      <c r="AE1945" s="58">
        <f t="shared" si="366"/>
        <v>-0.23342983046982202</v>
      </c>
      <c r="AF1945" s="58">
        <f t="shared" si="367"/>
        <v>0.86889572359457623</v>
      </c>
      <c r="AG1945" s="57">
        <f t="shared" si="368"/>
        <v>-0.61032340219678771</v>
      </c>
      <c r="AH1945" s="59">
        <f t="shared" si="369"/>
        <v>1.6856577037734779</v>
      </c>
      <c r="AI1945" s="60">
        <f t="shared" si="370"/>
        <v>0.90996159943508559</v>
      </c>
    </row>
    <row r="1946" spans="2:35">
      <c r="B1946" s="11"/>
      <c r="E1946" s="27">
        <f t="shared" si="361"/>
        <v>5396275.2967219464</v>
      </c>
      <c r="F1946" s="27">
        <f t="shared" si="362"/>
        <v>8003715.7474960443</v>
      </c>
      <c r="G1946" s="37">
        <f t="shared" si="363"/>
        <v>6756948.746384453</v>
      </c>
      <c r="H1946" s="37">
        <f t="shared" si="364"/>
        <v>7008019.4612652604</v>
      </c>
      <c r="I1946" s="30"/>
      <c r="J1946" s="31"/>
      <c r="K1946" s="10">
        <f t="shared" si="371"/>
        <v>203.67750000000001</v>
      </c>
      <c r="L1946" s="10">
        <f t="shared" si="372"/>
        <v>203.83050000000003</v>
      </c>
      <c r="M1946" s="8">
        <v>43198</v>
      </c>
      <c r="N1946" s="16">
        <v>0.27013888888888887</v>
      </c>
      <c r="O1946" s="6">
        <v>202.8</v>
      </c>
      <c r="P1946" s="1">
        <v>7.8479999999999999</v>
      </c>
      <c r="Q1946" s="1">
        <v>1.92</v>
      </c>
      <c r="R1946" s="1">
        <v>0.65</v>
      </c>
      <c r="S1946" s="10">
        <v>-6.1</v>
      </c>
      <c r="T1946" s="10">
        <v>41.07</v>
      </c>
      <c r="U1946" s="10">
        <v>15.33</v>
      </c>
      <c r="V1946" s="12">
        <v>5</v>
      </c>
      <c r="W1946" s="10">
        <v>22.5</v>
      </c>
      <c r="X1946" s="12">
        <v>5</v>
      </c>
      <c r="Y1946" s="10">
        <v>25.23</v>
      </c>
      <c r="Z1946" s="12">
        <v>5</v>
      </c>
      <c r="AA1946" s="10">
        <v>153</v>
      </c>
      <c r="AB1946" s="6">
        <v>6</v>
      </c>
      <c r="AD1946" s="2">
        <f t="shared" si="365"/>
        <v>0.48996923202111509</v>
      </c>
      <c r="AE1946" s="58">
        <f t="shared" si="366"/>
        <v>-0.23512288370501933</v>
      </c>
      <c r="AF1946" s="58">
        <f t="shared" si="367"/>
        <v>0.84668166826268942</v>
      </c>
      <c r="AG1946" s="57">
        <f t="shared" si="368"/>
        <v>-0.72279843155644408</v>
      </c>
      <c r="AH1946" s="59">
        <f t="shared" si="369"/>
        <v>1.6256288030643635</v>
      </c>
      <c r="AI1946" s="60">
        <f t="shared" si="370"/>
        <v>0.78830303714238137</v>
      </c>
    </row>
    <row r="1947" spans="2:35">
      <c r="B1947" s="11"/>
      <c r="E1947" s="27">
        <f t="shared" si="361"/>
        <v>5233717.4592970656</v>
      </c>
      <c r="F1947" s="27">
        <f t="shared" si="362"/>
        <v>6890185.2888754727</v>
      </c>
      <c r="G1947" s="37">
        <f t="shared" si="363"/>
        <v>6283635.0883347644</v>
      </c>
      <c r="H1947" s="37">
        <f t="shared" si="364"/>
        <v>6119679.8727885233</v>
      </c>
      <c r="I1947" s="30"/>
      <c r="J1947" s="31"/>
      <c r="K1947" s="10">
        <f t="shared" si="371"/>
        <v>202.56</v>
      </c>
      <c r="L1947" s="10">
        <f t="shared" si="372"/>
        <v>202.71</v>
      </c>
      <c r="M1947" s="8">
        <v>43196</v>
      </c>
      <c r="N1947" s="16">
        <v>0.90833333333333333</v>
      </c>
      <c r="O1947" s="6">
        <v>201.45</v>
      </c>
      <c r="P1947" s="1">
        <v>7.8479999999999999</v>
      </c>
      <c r="Q1947" s="1">
        <v>1.95</v>
      </c>
      <c r="R1947" s="1">
        <v>0.8</v>
      </c>
      <c r="S1947" s="10">
        <v>3.2</v>
      </c>
      <c r="T1947" s="10">
        <v>40.92</v>
      </c>
      <c r="U1947" s="10">
        <v>15.69</v>
      </c>
      <c r="V1947" s="12">
        <v>5</v>
      </c>
      <c r="W1947" s="10">
        <v>72</v>
      </c>
      <c r="X1947" s="12">
        <v>5</v>
      </c>
      <c r="Y1947" s="10">
        <v>24.6</v>
      </c>
      <c r="Z1947" s="12">
        <v>5</v>
      </c>
      <c r="AA1947" s="10">
        <v>150</v>
      </c>
      <c r="AB1947" s="6">
        <v>6</v>
      </c>
      <c r="AD1947" s="2">
        <f t="shared" si="365"/>
        <v>0.40973375986255101</v>
      </c>
      <c r="AE1947" s="58">
        <f t="shared" si="366"/>
        <v>-0.22896679799302688</v>
      </c>
      <c r="AF1947" s="58">
        <f t="shared" si="367"/>
        <v>0.87161028698147025</v>
      </c>
      <c r="AG1947" s="57">
        <f t="shared" si="368"/>
        <v>-0.59677652734037978</v>
      </c>
      <c r="AH1947" s="59">
        <f t="shared" si="369"/>
        <v>1.699640059613867</v>
      </c>
      <c r="AI1947" s="60">
        <f t="shared" si="370"/>
        <v>0.94247022735280428</v>
      </c>
    </row>
    <row r="1948" spans="2:35">
      <c r="B1948" s="11"/>
      <c r="E1948" s="27">
        <f t="shared" si="361"/>
        <v>5434135.3077370971</v>
      </c>
      <c r="F1948" s="27">
        <f t="shared" si="362"/>
        <v>7120887.0652930615</v>
      </c>
      <c r="G1948" s="37">
        <f t="shared" si="363"/>
        <v>6526262.3378773993</v>
      </c>
      <c r="H1948" s="37">
        <f t="shared" si="364"/>
        <v>6340435.3507464863</v>
      </c>
      <c r="I1948" s="30"/>
      <c r="J1948" s="31"/>
      <c r="K1948" s="10">
        <f t="shared" si="371"/>
        <v>202.28249999999997</v>
      </c>
      <c r="L1948" s="10">
        <f t="shared" si="372"/>
        <v>202.43249999999998</v>
      </c>
      <c r="M1948" s="8">
        <v>43197</v>
      </c>
      <c r="N1948" s="16">
        <v>0.66736111111111107</v>
      </c>
      <c r="O1948" s="6">
        <v>201.45</v>
      </c>
      <c r="P1948" s="1">
        <v>7.8479999999999999</v>
      </c>
      <c r="Q1948" s="1">
        <v>1.89</v>
      </c>
      <c r="R1948" s="1">
        <v>0.76</v>
      </c>
      <c r="S1948" s="10">
        <v>0.1</v>
      </c>
      <c r="T1948" s="10">
        <v>40.83</v>
      </c>
      <c r="U1948" s="10">
        <v>15.75</v>
      </c>
      <c r="V1948" s="12">
        <v>5</v>
      </c>
      <c r="W1948" s="10">
        <v>16.5</v>
      </c>
      <c r="X1948" s="12">
        <v>5</v>
      </c>
      <c r="Y1948" s="10">
        <v>24.54</v>
      </c>
      <c r="Z1948" s="12">
        <v>5</v>
      </c>
      <c r="AA1948" s="10">
        <v>150</v>
      </c>
      <c r="AB1948" s="6">
        <v>6</v>
      </c>
      <c r="AD1948" s="2">
        <f t="shared" si="365"/>
        <v>0.42832676024094241</v>
      </c>
      <c r="AE1948" s="58">
        <f t="shared" si="366"/>
        <v>-0.23727377431156671</v>
      </c>
      <c r="AF1948" s="58">
        <f t="shared" si="367"/>
        <v>0.87283614861420822</v>
      </c>
      <c r="AG1948" s="57">
        <f t="shared" si="368"/>
        <v>-0.59067275688981691</v>
      </c>
      <c r="AH1948" s="59">
        <f t="shared" si="369"/>
        <v>1.6496603208808533</v>
      </c>
      <c r="AI1948" s="60">
        <f t="shared" si="370"/>
        <v>0.89408923920803152</v>
      </c>
    </row>
    <row r="1949" spans="2:35">
      <c r="B1949" s="11"/>
      <c r="E1949" s="27">
        <f t="shared" si="361"/>
        <v>5585466.8369798334</v>
      </c>
      <c r="F1949" s="27">
        <f t="shared" si="362"/>
        <v>7575487.7424496813</v>
      </c>
      <c r="G1949" s="37">
        <f t="shared" si="363"/>
        <v>6793407.1088738386</v>
      </c>
      <c r="H1949" s="37">
        <f t="shared" si="364"/>
        <v>6716327.1445385246</v>
      </c>
      <c r="I1949" s="30"/>
      <c r="J1949" s="31"/>
      <c r="K1949" s="10">
        <f t="shared" si="371"/>
        <v>202.01999999999998</v>
      </c>
      <c r="L1949" s="10">
        <f t="shared" si="372"/>
        <v>202.173</v>
      </c>
      <c r="M1949" s="8">
        <v>43198</v>
      </c>
      <c r="N1949" s="16">
        <v>0.27847222222222223</v>
      </c>
      <c r="O1949" s="6">
        <v>201.15</v>
      </c>
      <c r="P1949" s="1">
        <v>7.8479999999999999</v>
      </c>
      <c r="Q1949" s="1">
        <v>1.87</v>
      </c>
      <c r="R1949" s="1">
        <v>0.71</v>
      </c>
      <c r="S1949" s="10">
        <v>-6.7</v>
      </c>
      <c r="T1949" s="10">
        <v>40.619999999999997</v>
      </c>
      <c r="U1949" s="10">
        <v>14.91</v>
      </c>
      <c r="V1949" s="12">
        <v>5</v>
      </c>
      <c r="W1949" s="10">
        <v>21</v>
      </c>
      <c r="X1949" s="12">
        <v>5</v>
      </c>
      <c r="Y1949" s="10">
        <v>25.32</v>
      </c>
      <c r="Z1949" s="12">
        <v>5</v>
      </c>
      <c r="AA1949" s="10">
        <v>153</v>
      </c>
      <c r="AB1949" s="6">
        <v>6</v>
      </c>
      <c r="AD1949" s="2">
        <f t="shared" si="365"/>
        <v>0.45170385429592219</v>
      </c>
      <c r="AE1949" s="58">
        <f t="shared" si="366"/>
        <v>-0.24020197017098299</v>
      </c>
      <c r="AF1949" s="58">
        <f t="shared" si="367"/>
        <v>0.86546038489904276</v>
      </c>
      <c r="AG1949" s="57">
        <f t="shared" si="368"/>
        <v>-0.62752806487024182</v>
      </c>
      <c r="AH1949" s="59">
        <f t="shared" si="369"/>
        <v>1.6184109197612102</v>
      </c>
      <c r="AI1949" s="60">
        <f t="shared" si="370"/>
        <v>0.84238602852906597</v>
      </c>
    </row>
    <row r="1950" spans="2:35">
      <c r="B1950" s="11"/>
      <c r="E1950" s="27">
        <f t="shared" si="361"/>
        <v>5786497.672147736</v>
      </c>
      <c r="F1950" s="27">
        <f t="shared" si="362"/>
        <v>7729147.4012680156</v>
      </c>
      <c r="G1950" s="37">
        <f t="shared" si="363"/>
        <v>7013425.6259776345</v>
      </c>
      <c r="H1950" s="37">
        <f t="shared" si="364"/>
        <v>6877783.2426806558</v>
      </c>
      <c r="I1950" s="30"/>
      <c r="J1950" s="31"/>
      <c r="K1950" s="10">
        <f t="shared" si="371"/>
        <v>201.8475</v>
      </c>
      <c r="L1950" s="10">
        <f t="shared" si="372"/>
        <v>202.02599999999998</v>
      </c>
      <c r="M1950" s="8">
        <v>43198</v>
      </c>
      <c r="N1950" s="16">
        <v>0.29652777777777778</v>
      </c>
      <c r="O1950" s="6">
        <v>200.85</v>
      </c>
      <c r="P1950" s="1">
        <v>7.8479999999999999</v>
      </c>
      <c r="Q1950" s="1">
        <v>1.82</v>
      </c>
      <c r="R1950" s="1">
        <v>0.69</v>
      </c>
      <c r="S1950" s="10">
        <v>-6.7</v>
      </c>
      <c r="T1950" s="10">
        <v>40.86</v>
      </c>
      <c r="U1950" s="10">
        <v>14.82</v>
      </c>
      <c r="V1950" s="12">
        <v>5</v>
      </c>
      <c r="W1950" s="10">
        <v>21</v>
      </c>
      <c r="X1950" s="12">
        <v>5</v>
      </c>
      <c r="Y1950" s="10">
        <v>25.35</v>
      </c>
      <c r="Z1950" s="12">
        <v>5</v>
      </c>
      <c r="AA1950" s="10">
        <v>178.5</v>
      </c>
      <c r="AB1950" s="6">
        <v>6</v>
      </c>
      <c r="AD1950" s="2">
        <f t="shared" si="365"/>
        <v>0.46209579282265079</v>
      </c>
      <c r="AE1950" s="58">
        <f t="shared" si="366"/>
        <v>-0.24746321352330258</v>
      </c>
      <c r="AF1950" s="58">
        <f t="shared" si="367"/>
        <v>0.8689251676910672</v>
      </c>
      <c r="AG1950" s="57">
        <f t="shared" si="368"/>
        <v>-0.61017623618335093</v>
      </c>
      <c r="AH1950" s="59">
        <f t="shared" si="369"/>
        <v>1.5814438051977422</v>
      </c>
      <c r="AI1950" s="60">
        <f t="shared" si="370"/>
        <v>0.81539250351519454</v>
      </c>
    </row>
    <row r="1951" spans="2:35">
      <c r="B1951" s="11"/>
      <c r="E1951" s="27">
        <f t="shared" si="361"/>
        <v>5545053.7218942726</v>
      </c>
      <c r="F1951" s="27">
        <f t="shared" si="362"/>
        <v>7336098.9343530433</v>
      </c>
      <c r="G1951" s="37">
        <f t="shared" si="363"/>
        <v>6677408.3852640083</v>
      </c>
      <c r="H1951" s="37">
        <f t="shared" si="364"/>
        <v>6519506.3234901344</v>
      </c>
      <c r="I1951" s="30"/>
      <c r="J1951" s="31"/>
      <c r="K1951" s="10">
        <f t="shared" si="371"/>
        <v>195.72749999999999</v>
      </c>
      <c r="L1951" s="10">
        <f t="shared" si="372"/>
        <v>195.87599999999998</v>
      </c>
      <c r="M1951" s="8">
        <v>43197</v>
      </c>
      <c r="N1951" s="16">
        <v>0.85625000000000007</v>
      </c>
      <c r="O1951" s="6">
        <v>195.3</v>
      </c>
      <c r="P1951" s="1">
        <v>7.8479999999999999</v>
      </c>
      <c r="Q1951" s="1">
        <v>1.85</v>
      </c>
      <c r="R1951" s="1">
        <v>0.74</v>
      </c>
      <c r="S1951" s="10">
        <v>-2.4</v>
      </c>
      <c r="T1951" s="10">
        <v>39.36</v>
      </c>
      <c r="U1951" s="10">
        <v>0</v>
      </c>
      <c r="V1951" s="12">
        <v>5</v>
      </c>
      <c r="W1951" s="10">
        <v>27</v>
      </c>
      <c r="X1951" s="12">
        <v>5</v>
      </c>
      <c r="Y1951" s="10">
        <v>38.97</v>
      </c>
      <c r="Z1951" s="12">
        <v>5</v>
      </c>
      <c r="AA1951" s="10">
        <v>148.5</v>
      </c>
      <c r="AB1951" s="6">
        <v>6</v>
      </c>
      <c r="AD1951" s="2">
        <f t="shared" si="365"/>
        <v>0.42658572611490087</v>
      </c>
      <c r="AE1951" s="58">
        <f t="shared" si="366"/>
        <v>-0.23470430274071485</v>
      </c>
      <c r="AF1951" s="58">
        <f t="shared" si="367"/>
        <v>0.87069874344433806</v>
      </c>
      <c r="AG1951" s="57">
        <f t="shared" si="368"/>
        <v>-0.60132082295496558</v>
      </c>
      <c r="AH1951" s="59">
        <f t="shared" si="369"/>
        <v>1.6107926753720254</v>
      </c>
      <c r="AI1951" s="60">
        <f t="shared" si="370"/>
        <v>0.87269764101015956</v>
      </c>
    </row>
    <row r="1952" spans="2:35">
      <c r="B1952" s="11"/>
      <c r="E1952" s="27">
        <f t="shared" si="361"/>
        <v>4986513.3368330086</v>
      </c>
      <c r="F1952" s="27">
        <f t="shared" si="362"/>
        <v>7454533.3744356437</v>
      </c>
      <c r="G1952" s="37">
        <f t="shared" si="363"/>
        <v>6200731.2638952499</v>
      </c>
      <c r="H1952" s="37">
        <f t="shared" si="364"/>
        <v>6487540.2441356666</v>
      </c>
      <c r="I1952" s="30"/>
      <c r="J1952" s="31"/>
      <c r="K1952" s="10">
        <f t="shared" si="371"/>
        <v>194.76750000000001</v>
      </c>
      <c r="L1952" s="10">
        <f t="shared" si="372"/>
        <v>194.94750000000002</v>
      </c>
      <c r="M1952" s="8">
        <v>43196</v>
      </c>
      <c r="N1952" s="16">
        <v>0.78611111111111109</v>
      </c>
      <c r="O1952" s="6">
        <v>193.35</v>
      </c>
      <c r="P1952" s="1">
        <v>7.8479999999999999</v>
      </c>
      <c r="Q1952" s="1">
        <v>2.0099999999999998</v>
      </c>
      <c r="R1952" s="1">
        <v>0.73</v>
      </c>
      <c r="S1952" s="10">
        <v>4.0999999999999996</v>
      </c>
      <c r="T1952" s="10">
        <v>39.39</v>
      </c>
      <c r="U1952" s="10">
        <v>14.1</v>
      </c>
      <c r="V1952" s="12">
        <v>5</v>
      </c>
      <c r="W1952" s="10">
        <v>43.5</v>
      </c>
      <c r="X1952" s="12">
        <v>5</v>
      </c>
      <c r="Y1952" s="10">
        <v>24.63</v>
      </c>
      <c r="Z1952" s="12">
        <v>5</v>
      </c>
      <c r="AA1952" s="10">
        <v>180</v>
      </c>
      <c r="AB1952" s="6">
        <v>6</v>
      </c>
      <c r="AD1952" s="2">
        <f t="shared" si="365"/>
        <v>0.42756257993049562</v>
      </c>
      <c r="AE1952" s="58">
        <f t="shared" si="366"/>
        <v>-0.21110735469408759</v>
      </c>
      <c r="AF1952" s="58">
        <f t="shared" si="367"/>
        <v>0.8460536545961701</v>
      </c>
      <c r="AG1952" s="57">
        <f t="shared" si="368"/>
        <v>-0.72602094223203417</v>
      </c>
      <c r="AH1952" s="59">
        <f t="shared" si="369"/>
        <v>1.7005678457383018</v>
      </c>
      <c r="AI1952" s="60">
        <f t="shared" si="370"/>
        <v>0.8859821135995084</v>
      </c>
    </row>
    <row r="1953" spans="2:35">
      <c r="B1953" s="11"/>
      <c r="E1953" s="27">
        <f t="shared" si="361"/>
        <v>5211463.2953866217</v>
      </c>
      <c r="F1953" s="27">
        <f t="shared" si="362"/>
        <v>7300193.1958671119</v>
      </c>
      <c r="G1953" s="37">
        <f t="shared" si="363"/>
        <v>6366807.9515066417</v>
      </c>
      <c r="H1953" s="37">
        <f t="shared" si="364"/>
        <v>6415258.9771575918</v>
      </c>
      <c r="I1953" s="30"/>
      <c r="J1953" s="31"/>
      <c r="K1953" s="10">
        <f t="shared" si="371"/>
        <v>193.11</v>
      </c>
      <c r="L1953" s="10">
        <f t="shared" si="372"/>
        <v>193.25700000000001</v>
      </c>
      <c r="M1953" s="8">
        <v>43197</v>
      </c>
      <c r="N1953" s="16">
        <v>0.79722222222222217</v>
      </c>
      <c r="O1953" s="6">
        <v>191.4</v>
      </c>
      <c r="P1953" s="1">
        <v>7.8479999999999999</v>
      </c>
      <c r="Q1953" s="1">
        <v>1.93</v>
      </c>
      <c r="R1953" s="1">
        <v>0.75</v>
      </c>
      <c r="S1953" s="10">
        <v>-1.1000000000000001</v>
      </c>
      <c r="T1953" s="10">
        <v>38.82</v>
      </c>
      <c r="U1953" s="10">
        <v>22.71</v>
      </c>
      <c r="V1953" s="12">
        <v>5</v>
      </c>
      <c r="W1953" s="10">
        <v>15</v>
      </c>
      <c r="X1953" s="12">
        <v>5</v>
      </c>
      <c r="Y1953" s="10">
        <v>15.75</v>
      </c>
      <c r="Z1953" s="12">
        <v>5</v>
      </c>
      <c r="AA1953" s="10">
        <v>147</v>
      </c>
      <c r="AB1953" s="6">
        <v>6</v>
      </c>
      <c r="AD1953" s="2">
        <f t="shared" si="365"/>
        <v>0.41467747965462376</v>
      </c>
      <c r="AE1953" s="58">
        <f t="shared" si="366"/>
        <v>-0.21843803874067347</v>
      </c>
      <c r="AF1953" s="58">
        <f t="shared" si="367"/>
        <v>0.8586548855567</v>
      </c>
      <c r="AG1953" s="57">
        <f t="shared" si="368"/>
        <v>-0.661813546958815</v>
      </c>
      <c r="AH1953" s="59">
        <f t="shared" si="369"/>
        <v>1.6572039291244309</v>
      </c>
      <c r="AI1953" s="60">
        <f t="shared" si="370"/>
        <v>0.89689709649967497</v>
      </c>
    </row>
    <row r="1954" spans="2:35">
      <c r="B1954" s="11"/>
      <c r="E1954" s="27">
        <f t="shared" si="361"/>
        <v>5579273.5433673952</v>
      </c>
      <c r="F1954" s="27">
        <f t="shared" si="362"/>
        <v>6733505.1440207856</v>
      </c>
      <c r="G1954" s="37">
        <f t="shared" si="363"/>
        <v>6506555.9789630407</v>
      </c>
      <c r="H1954" s="37">
        <f t="shared" si="364"/>
        <v>6062448.2041049767</v>
      </c>
      <c r="I1954" s="30"/>
      <c r="J1954" s="31"/>
      <c r="K1954" s="10">
        <f t="shared" si="371"/>
        <v>191.10749999999999</v>
      </c>
      <c r="L1954" s="10">
        <f t="shared" si="372"/>
        <v>191.10899999999998</v>
      </c>
      <c r="M1954" s="8">
        <v>43197</v>
      </c>
      <c r="N1954" s="16">
        <v>0.24236111111111111</v>
      </c>
      <c r="O1954" s="6">
        <v>191.1</v>
      </c>
      <c r="P1954" s="1">
        <v>7.8479999999999999</v>
      </c>
      <c r="Q1954" s="1">
        <v>1.83</v>
      </c>
      <c r="R1954" s="1">
        <v>0.84</v>
      </c>
      <c r="S1954" s="10">
        <v>1.1000000000000001</v>
      </c>
      <c r="T1954" s="10">
        <v>38.549999999999997</v>
      </c>
      <c r="U1954" s="10">
        <v>13.2</v>
      </c>
      <c r="V1954" s="12">
        <v>5</v>
      </c>
      <c r="W1954" s="10">
        <v>0</v>
      </c>
      <c r="X1954" s="12">
        <v>5</v>
      </c>
      <c r="Y1954" s="10">
        <v>25.02</v>
      </c>
      <c r="Z1954" s="12">
        <v>5</v>
      </c>
      <c r="AA1954" s="10">
        <v>1.5</v>
      </c>
      <c r="AB1954" s="6">
        <v>6</v>
      </c>
      <c r="AD1954" s="2">
        <f t="shared" si="365"/>
        <v>0.37573127729258782</v>
      </c>
      <c r="AE1954" s="58">
        <f t="shared" si="366"/>
        <v>-0.23174483456304085</v>
      </c>
      <c r="AF1954" s="58">
        <f t="shared" si="367"/>
        <v>0.89083015537600752</v>
      </c>
      <c r="AG1954" s="57">
        <f t="shared" si="368"/>
        <v>-0.50205090143010112</v>
      </c>
      <c r="AH1954" s="59">
        <f t="shared" si="369"/>
        <v>1.6302191843380938</v>
      </c>
      <c r="AI1954" s="60">
        <f t="shared" si="370"/>
        <v>0.96824302297796139</v>
      </c>
    </row>
    <row r="1955" spans="2:35">
      <c r="B1955" s="11"/>
      <c r="E1955" s="27">
        <f t="shared" si="361"/>
        <v>4676047.6464032847</v>
      </c>
      <c r="F1955" s="27">
        <f t="shared" si="362"/>
        <v>7992955.1015263088</v>
      </c>
      <c r="G1955" s="37">
        <f t="shared" si="363"/>
        <v>6008746.7967017153</v>
      </c>
      <c r="H1955" s="37">
        <f t="shared" si="364"/>
        <v>6835925.0972031802</v>
      </c>
      <c r="I1955" s="30"/>
      <c r="J1955" s="31"/>
      <c r="K1955" s="10">
        <f t="shared" si="371"/>
        <v>235.905</v>
      </c>
      <c r="L1955" s="10">
        <f t="shared" si="372"/>
        <v>236.05949999999999</v>
      </c>
      <c r="M1955" s="8">
        <v>43197</v>
      </c>
      <c r="N1955" s="16">
        <v>0.77430555555555547</v>
      </c>
      <c r="O1955" s="6">
        <v>190.2</v>
      </c>
      <c r="P1955" s="1">
        <v>7.8479999999999999</v>
      </c>
      <c r="Q1955" s="1">
        <v>2.1</v>
      </c>
      <c r="R1955" s="1">
        <v>0.66</v>
      </c>
      <c r="S1955" s="10">
        <v>-0.7</v>
      </c>
      <c r="T1955" s="10">
        <v>47.55</v>
      </c>
      <c r="U1955" s="10">
        <v>19.86</v>
      </c>
      <c r="V1955" s="12">
        <v>5</v>
      </c>
      <c r="W1955" s="10">
        <v>16.5</v>
      </c>
      <c r="X1955" s="12">
        <v>5</v>
      </c>
      <c r="Y1955" s="10">
        <v>27.15</v>
      </c>
      <c r="Z1955" s="12">
        <v>5</v>
      </c>
      <c r="AA1955" s="10">
        <v>154.5</v>
      </c>
      <c r="AB1955" s="6">
        <v>6</v>
      </c>
      <c r="AD1955" s="2">
        <f t="shared" si="365"/>
        <v>0.45971837414790362</v>
      </c>
      <c r="AE1955" s="58">
        <f t="shared" si="366"/>
        <v>-0.19713450662663734</v>
      </c>
      <c r="AF1955" s="58">
        <f t="shared" si="367"/>
        <v>0.82254411058031751</v>
      </c>
      <c r="AG1955" s="57">
        <f t="shared" si="368"/>
        <v>-0.84840802839446516</v>
      </c>
      <c r="AH1955" s="59">
        <f t="shared" si="369"/>
        <v>1.7273426322186669</v>
      </c>
      <c r="AI1955" s="60">
        <f t="shared" si="370"/>
        <v>0.82391941803923718</v>
      </c>
    </row>
    <row r="1956" spans="2:35">
      <c r="B1956" s="11"/>
      <c r="E1956" s="27">
        <f t="shared" si="361"/>
        <v>5622637.2511865217</v>
      </c>
      <c r="F1956" s="27">
        <f t="shared" si="362"/>
        <v>7377226.5820746263</v>
      </c>
      <c r="G1956" s="37">
        <f t="shared" si="363"/>
        <v>6743074.6429198906</v>
      </c>
      <c r="H1956" s="37">
        <f t="shared" si="364"/>
        <v>6555513.8999467529</v>
      </c>
      <c r="I1956" s="30"/>
      <c r="J1956" s="31"/>
      <c r="K1956" s="10">
        <f t="shared" si="371"/>
        <v>187.63499999999999</v>
      </c>
      <c r="L1956" s="10">
        <f t="shared" si="372"/>
        <v>187.785</v>
      </c>
      <c r="M1956" s="8">
        <v>43197</v>
      </c>
      <c r="N1956" s="16">
        <v>0.91319444444444453</v>
      </c>
      <c r="O1956" s="6">
        <v>188.1</v>
      </c>
      <c r="P1956" s="1">
        <v>7.8479999999999999</v>
      </c>
      <c r="Q1956" s="1">
        <v>1.82</v>
      </c>
      <c r="R1956" s="1">
        <v>0.75</v>
      </c>
      <c r="S1956" s="10">
        <v>-4.3</v>
      </c>
      <c r="T1956" s="10">
        <v>37.83</v>
      </c>
      <c r="U1956" s="10">
        <v>0</v>
      </c>
      <c r="V1956" s="12">
        <v>5</v>
      </c>
      <c r="W1956" s="10">
        <v>27</v>
      </c>
      <c r="X1956" s="12">
        <v>5</v>
      </c>
      <c r="Y1956" s="10">
        <v>37.35</v>
      </c>
      <c r="Z1956" s="12">
        <v>5</v>
      </c>
      <c r="AA1956" s="10">
        <v>150</v>
      </c>
      <c r="AB1956" s="6">
        <v>6</v>
      </c>
      <c r="AD1956" s="2">
        <f t="shared" si="365"/>
        <v>0.40810876052490141</v>
      </c>
      <c r="AE1956" s="58">
        <f t="shared" si="366"/>
        <v>-0.22914614421005497</v>
      </c>
      <c r="AF1956" s="58">
        <f t="shared" si="367"/>
        <v>0.87235057320817311</v>
      </c>
      <c r="AG1956" s="57">
        <f t="shared" si="368"/>
        <v>-0.59308949227055197</v>
      </c>
      <c r="AH1956" s="59">
        <f t="shared" si="369"/>
        <v>1.5876780432388751</v>
      </c>
      <c r="AI1956" s="60">
        <f t="shared" si="370"/>
        <v>0.8828160345202023</v>
      </c>
    </row>
    <row r="1957" spans="2:35">
      <c r="B1957" s="11"/>
      <c r="E1957" s="27">
        <f t="shared" si="361"/>
        <v>5431444.6716623241</v>
      </c>
      <c r="F1957" s="27">
        <f t="shared" si="362"/>
        <v>7212599.4561897665</v>
      </c>
      <c r="G1957" s="37">
        <f t="shared" si="363"/>
        <v>6529607.7030848069</v>
      </c>
      <c r="H1957" s="37">
        <f t="shared" si="364"/>
        <v>6388842.7925401181</v>
      </c>
      <c r="I1957" s="30"/>
      <c r="J1957" s="31"/>
      <c r="K1957" s="10">
        <f t="shared" si="371"/>
        <v>188.0625</v>
      </c>
      <c r="L1957" s="10">
        <f t="shared" si="372"/>
        <v>188.214</v>
      </c>
      <c r="M1957" s="8">
        <v>43197</v>
      </c>
      <c r="N1957" s="16">
        <v>0.46388888888888885</v>
      </c>
      <c r="O1957" s="6">
        <v>187.2</v>
      </c>
      <c r="P1957" s="1">
        <v>7.8479999999999999</v>
      </c>
      <c r="Q1957" s="1">
        <v>1.86</v>
      </c>
      <c r="R1957" s="1">
        <v>0.77</v>
      </c>
      <c r="S1957" s="10">
        <v>-1.4</v>
      </c>
      <c r="T1957" s="10">
        <v>37.74</v>
      </c>
      <c r="U1957" s="10">
        <v>22.56</v>
      </c>
      <c r="V1957" s="12">
        <v>5</v>
      </c>
      <c r="W1957" s="10">
        <v>21</v>
      </c>
      <c r="X1957" s="12">
        <v>5</v>
      </c>
      <c r="Y1957" s="10">
        <v>14.88</v>
      </c>
      <c r="Z1957" s="12">
        <v>5</v>
      </c>
      <c r="AA1957" s="10">
        <v>151.5</v>
      </c>
      <c r="AB1957" s="6">
        <v>6</v>
      </c>
      <c r="AD1957" s="2">
        <f t="shared" si="365"/>
        <v>0.397803545460921</v>
      </c>
      <c r="AE1957" s="58">
        <f t="shared" si="366"/>
        <v>-0.22215355165471729</v>
      </c>
      <c r="AF1957" s="58">
        <f t="shared" si="367"/>
        <v>0.86959990544587895</v>
      </c>
      <c r="AG1957" s="57">
        <f t="shared" si="368"/>
        <v>-0.60680516143858521</v>
      </c>
      <c r="AH1957" s="59">
        <f t="shared" si="369"/>
        <v>1.6174558241293351</v>
      </c>
      <c r="AI1957" s="60">
        <f t="shared" si="370"/>
        <v>0.9092247336193332</v>
      </c>
    </row>
    <row r="1958" spans="2:35">
      <c r="B1958" s="11"/>
      <c r="E1958" s="27">
        <f t="shared" si="361"/>
        <v>5278707.2799539212</v>
      </c>
      <c r="F1958" s="27">
        <f t="shared" si="362"/>
        <v>7159643.8514621696</v>
      </c>
      <c r="G1958" s="37">
        <f t="shared" si="363"/>
        <v>6378516.9928544527</v>
      </c>
      <c r="H1958" s="37">
        <f t="shared" si="364"/>
        <v>6314307.4972361578</v>
      </c>
      <c r="I1958" s="30"/>
      <c r="J1958" s="31"/>
      <c r="K1958" s="10">
        <f t="shared" si="371"/>
        <v>186.9975</v>
      </c>
      <c r="L1958" s="10">
        <f t="shared" si="372"/>
        <v>187.149</v>
      </c>
      <c r="M1958" s="8">
        <v>43197</v>
      </c>
      <c r="N1958" s="16">
        <v>0.2902777777777778</v>
      </c>
      <c r="O1958" s="6">
        <v>186.15</v>
      </c>
      <c r="P1958" s="1">
        <v>7.8479999999999999</v>
      </c>
      <c r="Q1958" s="1">
        <v>1.9</v>
      </c>
      <c r="R1958" s="1">
        <v>0.78</v>
      </c>
      <c r="S1958" s="10">
        <v>1.7</v>
      </c>
      <c r="T1958" s="10">
        <v>37.74</v>
      </c>
      <c r="U1958" s="10">
        <v>14.16</v>
      </c>
      <c r="V1958" s="12">
        <v>5</v>
      </c>
      <c r="W1958" s="10">
        <v>18</v>
      </c>
      <c r="X1958" s="12">
        <v>5</v>
      </c>
      <c r="Y1958" s="10">
        <v>23.07</v>
      </c>
      <c r="Z1958" s="12">
        <v>5</v>
      </c>
      <c r="AA1958" s="10">
        <v>151.5</v>
      </c>
      <c r="AB1958" s="6">
        <v>6</v>
      </c>
      <c r="AD1958" s="2">
        <f t="shared" si="365"/>
        <v>0.39150442527966667</v>
      </c>
      <c r="AE1958" s="58">
        <f t="shared" si="366"/>
        <v>-0.21544999193751535</v>
      </c>
      <c r="AF1958" s="58">
        <f t="shared" si="367"/>
        <v>0.86514189428651822</v>
      </c>
      <c r="AG1958" s="57">
        <f t="shared" si="368"/>
        <v>-0.62912656868342354</v>
      </c>
      <c r="AH1958" s="59">
        <f t="shared" si="369"/>
        <v>1.6437695991443844</v>
      </c>
      <c r="AI1958" s="60">
        <f t="shared" si="370"/>
        <v>0.92577886008125165</v>
      </c>
    </row>
    <row r="1959" spans="2:35">
      <c r="B1959" s="11"/>
      <c r="E1959" s="27">
        <f t="shared" si="361"/>
        <v>5535125.2921045106</v>
      </c>
      <c r="F1959" s="27">
        <f t="shared" si="362"/>
        <v>6849191.7574967034</v>
      </c>
      <c r="G1959" s="37">
        <f t="shared" si="363"/>
        <v>6504331.2484306423</v>
      </c>
      <c r="H1959" s="37">
        <f t="shared" si="364"/>
        <v>6132320.3844935093</v>
      </c>
      <c r="I1959" s="30"/>
      <c r="J1959" s="31"/>
      <c r="K1959" s="10">
        <f t="shared" si="371"/>
        <v>186.51749999999998</v>
      </c>
      <c r="L1959" s="10">
        <f t="shared" si="372"/>
        <v>186.66449999999998</v>
      </c>
      <c r="M1959" s="8">
        <v>43197</v>
      </c>
      <c r="N1959" s="16">
        <v>0.25763888888888892</v>
      </c>
      <c r="O1959" s="6">
        <v>185.7</v>
      </c>
      <c r="P1959" s="1">
        <v>7.8479999999999999</v>
      </c>
      <c r="Q1959" s="1">
        <v>1.83</v>
      </c>
      <c r="R1959" s="1">
        <v>0.83</v>
      </c>
      <c r="S1959" s="10">
        <v>1.7</v>
      </c>
      <c r="T1959" s="10">
        <v>37.619999999999997</v>
      </c>
      <c r="U1959" s="10">
        <v>14.01</v>
      </c>
      <c r="V1959" s="12">
        <v>5</v>
      </c>
      <c r="W1959" s="10">
        <v>16.5</v>
      </c>
      <c r="X1959" s="12">
        <v>5</v>
      </c>
      <c r="Y1959" s="10">
        <v>23.13</v>
      </c>
      <c r="Z1959" s="12">
        <v>5</v>
      </c>
      <c r="AA1959" s="10">
        <v>147</v>
      </c>
      <c r="AB1959" s="6">
        <v>6</v>
      </c>
      <c r="AD1959" s="2">
        <f t="shared" si="365"/>
        <v>0.37031608322107057</v>
      </c>
      <c r="AE1959" s="58">
        <f t="shared" si="366"/>
        <v>-0.22425804832470952</v>
      </c>
      <c r="AF1959" s="58">
        <f t="shared" si="367"/>
        <v>0.88473549798702122</v>
      </c>
      <c r="AG1959" s="57">
        <f t="shared" si="368"/>
        <v>-0.53186547306814214</v>
      </c>
      <c r="AH1959" s="59">
        <f t="shared" si="369"/>
        <v>1.6190659613162488</v>
      </c>
      <c r="AI1959" s="60">
        <f t="shared" si="370"/>
        <v>0.96330683037317699</v>
      </c>
    </row>
    <row r="1960" spans="2:35">
      <c r="B1960" s="11"/>
      <c r="E1960" s="27">
        <f t="shared" si="361"/>
        <v>4750474.4428917281</v>
      </c>
      <c r="F1960" s="27">
        <f t="shared" si="362"/>
        <v>6859685.814314031</v>
      </c>
      <c r="G1960" s="37">
        <f t="shared" si="363"/>
        <v>5812286.3746219287</v>
      </c>
      <c r="H1960" s="37">
        <f t="shared" si="364"/>
        <v>5973381.5533907497</v>
      </c>
      <c r="I1960" s="30"/>
      <c r="J1960" s="31"/>
      <c r="K1960" s="10">
        <f t="shared" si="371"/>
        <v>184.15499999999997</v>
      </c>
      <c r="L1960" s="10">
        <f t="shared" si="372"/>
        <v>184.15799999999999</v>
      </c>
      <c r="M1960" s="8">
        <v>43197</v>
      </c>
      <c r="N1960" s="16">
        <v>0.44444444444444442</v>
      </c>
      <c r="O1960" s="6">
        <v>184.05</v>
      </c>
      <c r="P1960" s="1">
        <v>7.8479999999999999</v>
      </c>
      <c r="Q1960" s="1">
        <v>2.06</v>
      </c>
      <c r="R1960" s="1">
        <v>0.83</v>
      </c>
      <c r="S1960" s="10">
        <v>-0.3</v>
      </c>
      <c r="T1960" s="10">
        <v>37.020000000000003</v>
      </c>
      <c r="U1960" s="10">
        <v>13.59</v>
      </c>
      <c r="V1960" s="12">
        <v>5</v>
      </c>
      <c r="W1960" s="10">
        <v>18</v>
      </c>
      <c r="X1960" s="12">
        <v>5</v>
      </c>
      <c r="Y1960" s="10">
        <v>23.22</v>
      </c>
      <c r="Z1960" s="12">
        <v>5</v>
      </c>
      <c r="AA1960" s="10">
        <v>3</v>
      </c>
      <c r="AB1960" s="6">
        <v>6</v>
      </c>
      <c r="AD1960" s="2">
        <f t="shared" si="365"/>
        <v>0.36752696182012135</v>
      </c>
      <c r="AE1960" s="58">
        <f t="shared" si="366"/>
        <v>-0.19413976959070645</v>
      </c>
      <c r="AF1960" s="58">
        <f t="shared" si="367"/>
        <v>0.85316696090338939</v>
      </c>
      <c r="AG1960" s="57">
        <f t="shared" si="368"/>
        <v>-0.68965971055672459</v>
      </c>
      <c r="AH1960" s="59">
        <f t="shared" si="369"/>
        <v>1.7575239394609823</v>
      </c>
      <c r="AI1960" s="60">
        <f t="shared" si="370"/>
        <v>0.99895071813619019</v>
      </c>
    </row>
    <row r="1961" spans="2:35">
      <c r="B1961" s="11"/>
      <c r="E1961" s="27">
        <f t="shared" si="361"/>
        <v>5146283.3434944712</v>
      </c>
      <c r="F1961" s="27">
        <f t="shared" si="362"/>
        <v>7005316.803827974</v>
      </c>
      <c r="G1961" s="37">
        <f t="shared" si="363"/>
        <v>6211820.6798273958</v>
      </c>
      <c r="H1961" s="37">
        <f t="shared" si="364"/>
        <v>6163475.5977459112</v>
      </c>
      <c r="I1961" s="30"/>
      <c r="J1961" s="31"/>
      <c r="K1961" s="10">
        <f t="shared" si="371"/>
        <v>183.2475</v>
      </c>
      <c r="L1961" s="10">
        <f t="shared" si="372"/>
        <v>183.399</v>
      </c>
      <c r="M1961" s="8">
        <v>43197</v>
      </c>
      <c r="N1961" s="16">
        <v>0.27430555555555552</v>
      </c>
      <c r="O1961" s="6">
        <v>182.4</v>
      </c>
      <c r="P1961" s="1">
        <v>7.8479999999999999</v>
      </c>
      <c r="Q1961" s="1">
        <v>1.93</v>
      </c>
      <c r="R1961" s="1">
        <v>0.81</v>
      </c>
      <c r="S1961" s="10">
        <v>1.6</v>
      </c>
      <c r="T1961" s="10">
        <v>36.96</v>
      </c>
      <c r="U1961" s="10">
        <v>13.23</v>
      </c>
      <c r="V1961" s="12">
        <v>5</v>
      </c>
      <c r="W1961" s="10">
        <v>18</v>
      </c>
      <c r="X1961" s="12">
        <v>5</v>
      </c>
      <c r="Y1961" s="10">
        <v>23.25</v>
      </c>
      <c r="Z1961" s="12">
        <v>5</v>
      </c>
      <c r="AA1961" s="10">
        <v>151.5</v>
      </c>
      <c r="AB1961" s="6">
        <v>6</v>
      </c>
      <c r="AD1961" s="2">
        <f t="shared" si="365"/>
        <v>0.37239730664204695</v>
      </c>
      <c r="AE1961" s="58">
        <f t="shared" si="366"/>
        <v>-0.20682620017092046</v>
      </c>
      <c r="AF1961" s="58">
        <f t="shared" si="367"/>
        <v>0.86432392388963741</v>
      </c>
      <c r="AG1961" s="57">
        <f t="shared" si="368"/>
        <v>-0.63323465862056183</v>
      </c>
      <c r="AH1961" s="59">
        <f t="shared" si="369"/>
        <v>1.6681451731070001</v>
      </c>
      <c r="AI1961" s="60">
        <f t="shared" si="370"/>
        <v>0.96229556612082334</v>
      </c>
    </row>
    <row r="1962" spans="2:35">
      <c r="B1962" s="11"/>
      <c r="E1962" s="27">
        <f t="shared" si="361"/>
        <v>5111309.4415709358</v>
      </c>
      <c r="F1962" s="27">
        <f t="shared" si="362"/>
        <v>6324975.259830826</v>
      </c>
      <c r="G1962" s="37">
        <f t="shared" si="363"/>
        <v>5992369.630820008</v>
      </c>
      <c r="H1962" s="37">
        <f t="shared" si="364"/>
        <v>5638398.2366361255</v>
      </c>
      <c r="I1962" s="30"/>
      <c r="J1962" s="31"/>
      <c r="K1962" s="10">
        <f t="shared" si="371"/>
        <v>183.08249999999998</v>
      </c>
      <c r="L1962" s="10">
        <f t="shared" si="372"/>
        <v>183.23249999999999</v>
      </c>
      <c r="M1962" s="8">
        <v>43197</v>
      </c>
      <c r="N1962" s="16">
        <v>0.28055555555555556</v>
      </c>
      <c r="O1962" s="6">
        <v>182.25</v>
      </c>
      <c r="P1962" s="1">
        <v>7.8479999999999999</v>
      </c>
      <c r="Q1962" s="1">
        <v>1.94</v>
      </c>
      <c r="R1962" s="1">
        <v>0.93</v>
      </c>
      <c r="S1962" s="10">
        <v>1.5</v>
      </c>
      <c r="T1962" s="10">
        <v>36.96</v>
      </c>
      <c r="U1962" s="10">
        <v>13.2</v>
      </c>
      <c r="V1962" s="12">
        <v>5</v>
      </c>
      <c r="W1962" s="10">
        <v>16.5</v>
      </c>
      <c r="X1962" s="12">
        <v>5</v>
      </c>
      <c r="Y1962" s="10">
        <v>23.25</v>
      </c>
      <c r="Z1962" s="12">
        <v>5</v>
      </c>
      <c r="AA1962" s="10">
        <v>150</v>
      </c>
      <c r="AB1962" s="6">
        <v>6</v>
      </c>
      <c r="AD1962" s="2">
        <f t="shared" si="365"/>
        <v>0.32999099654128594</v>
      </c>
      <c r="AE1962" s="58">
        <f t="shared" si="366"/>
        <v>-0.20542892092384879</v>
      </c>
      <c r="AF1962" s="58">
        <f t="shared" si="367"/>
        <v>0.88344147473687606</v>
      </c>
      <c r="AG1962" s="57">
        <f t="shared" si="368"/>
        <v>-0.53822215869399848</v>
      </c>
      <c r="AH1962" s="59">
        <f t="shared" si="369"/>
        <v>1.7138764609895396</v>
      </c>
      <c r="AI1962" s="60">
        <f t="shared" si="370"/>
        <v>1.0809489012679012</v>
      </c>
    </row>
    <row r="1963" spans="2:35">
      <c r="B1963" s="11"/>
      <c r="E1963" s="27">
        <f t="shared" si="361"/>
        <v>5391831.6250228323</v>
      </c>
      <c r="F1963" s="27">
        <f t="shared" si="362"/>
        <v>7135339.4830825655</v>
      </c>
      <c r="G1963" s="37">
        <f t="shared" si="363"/>
        <v>6465096.3673933893</v>
      </c>
      <c r="H1963" s="37">
        <f t="shared" si="364"/>
        <v>6314067.0190223008</v>
      </c>
      <c r="I1963" s="30"/>
      <c r="J1963" s="31"/>
      <c r="K1963" s="10">
        <f t="shared" si="371"/>
        <v>197.35499999999999</v>
      </c>
      <c r="L1963" s="10">
        <f t="shared" si="372"/>
        <v>197.35649999999998</v>
      </c>
      <c r="M1963" s="8">
        <v>43197</v>
      </c>
      <c r="N1963" s="16">
        <v>0.32430555555555557</v>
      </c>
      <c r="O1963" s="6">
        <v>182.25</v>
      </c>
      <c r="P1963" s="1">
        <v>7.8479999999999999</v>
      </c>
      <c r="Q1963" s="1">
        <v>1.86</v>
      </c>
      <c r="R1963" s="1">
        <v>0.79</v>
      </c>
      <c r="S1963" s="10">
        <v>1.6</v>
      </c>
      <c r="T1963" s="10">
        <v>39.78</v>
      </c>
      <c r="U1963" s="10">
        <v>16.71</v>
      </c>
      <c r="V1963" s="12">
        <v>5</v>
      </c>
      <c r="W1963" s="10">
        <v>19.5</v>
      </c>
      <c r="X1963" s="12">
        <v>5</v>
      </c>
      <c r="Y1963" s="10">
        <v>22.74</v>
      </c>
      <c r="Z1963" s="12">
        <v>5</v>
      </c>
      <c r="AA1963" s="10">
        <v>1.5</v>
      </c>
      <c r="AB1963" s="6">
        <v>6</v>
      </c>
      <c r="AD1963" s="2">
        <f t="shared" si="365"/>
        <v>0.3802507212822217</v>
      </c>
      <c r="AE1963" s="58">
        <f t="shared" si="366"/>
        <v>-0.21547310128495945</v>
      </c>
      <c r="AF1963" s="58">
        <f t="shared" si="367"/>
        <v>0.87014520017301744</v>
      </c>
      <c r="AG1963" s="57">
        <f t="shared" si="368"/>
        <v>-0.60408271091411014</v>
      </c>
      <c r="AH1963" s="59">
        <f t="shared" si="369"/>
        <v>1.6184700723218126</v>
      </c>
      <c r="AI1963" s="60">
        <f t="shared" si="370"/>
        <v>0.93225637612721624</v>
      </c>
    </row>
    <row r="1964" spans="2:35">
      <c r="B1964" s="11"/>
      <c r="E1964" s="27">
        <f t="shared" si="361"/>
        <v>4500605.4530234905</v>
      </c>
      <c r="F1964" s="27">
        <f t="shared" si="362"/>
        <v>7366567.0517951483</v>
      </c>
      <c r="G1964" s="37">
        <f t="shared" si="363"/>
        <v>5668971.4204497365</v>
      </c>
      <c r="H1964" s="37">
        <f t="shared" si="364"/>
        <v>6303552.2594485888</v>
      </c>
      <c r="I1964" s="30"/>
      <c r="J1964" s="31"/>
      <c r="K1964" s="10">
        <f t="shared" si="371"/>
        <v>182.63250000000002</v>
      </c>
      <c r="L1964" s="10">
        <f t="shared" si="372"/>
        <v>182.81400000000002</v>
      </c>
      <c r="M1964" s="8">
        <v>43197</v>
      </c>
      <c r="N1964" s="16">
        <v>0.19999999999999998</v>
      </c>
      <c r="O1964" s="6">
        <v>181.65</v>
      </c>
      <c r="P1964" s="1">
        <v>7.8479999999999999</v>
      </c>
      <c r="Q1964" s="1">
        <v>2.17</v>
      </c>
      <c r="R1964" s="1">
        <v>0.77</v>
      </c>
      <c r="S1964" s="10">
        <v>6.5</v>
      </c>
      <c r="T1964" s="10">
        <v>36.81</v>
      </c>
      <c r="U1964" s="10">
        <v>13.32</v>
      </c>
      <c r="V1964" s="12">
        <v>5</v>
      </c>
      <c r="W1964" s="10">
        <v>15</v>
      </c>
      <c r="X1964" s="12">
        <v>5</v>
      </c>
      <c r="Y1964" s="10">
        <v>23.01</v>
      </c>
      <c r="Z1964" s="12">
        <v>5</v>
      </c>
      <c r="AA1964" s="10">
        <v>181.5</v>
      </c>
      <c r="AB1964" s="6">
        <v>6</v>
      </c>
      <c r="AD1964" s="2">
        <f t="shared" si="365"/>
        <v>0.38669615945512126</v>
      </c>
      <c r="AE1964" s="58">
        <f t="shared" si="366"/>
        <v>-0.18074847306369402</v>
      </c>
      <c r="AF1964" s="58">
        <f t="shared" si="367"/>
        <v>0.83159524114361549</v>
      </c>
      <c r="AG1964" s="57">
        <f t="shared" si="368"/>
        <v>-0.80088004611108932</v>
      </c>
      <c r="AH1964" s="59">
        <f t="shared" si="369"/>
        <v>1.8045616732816456</v>
      </c>
      <c r="AI1964" s="60">
        <f t="shared" si="370"/>
        <v>0.95077713684015697</v>
      </c>
    </row>
    <row r="1965" spans="2:35">
      <c r="B1965" s="11"/>
      <c r="E1965" s="27">
        <f t="shared" si="361"/>
        <v>4941290.1537570814</v>
      </c>
      <c r="F1965" s="27">
        <f t="shared" si="362"/>
        <v>7161252.9614466224</v>
      </c>
      <c r="G1965" s="37">
        <f t="shared" si="363"/>
        <v>6057558.2202527104</v>
      </c>
      <c r="H1965" s="37">
        <f t="shared" si="364"/>
        <v>6235507.747231314</v>
      </c>
      <c r="I1965" s="30"/>
      <c r="J1965" s="31"/>
      <c r="K1965" s="10">
        <f t="shared" si="371"/>
        <v>182.33250000000001</v>
      </c>
      <c r="L1965" s="10">
        <f t="shared" si="372"/>
        <v>182.51250000000002</v>
      </c>
      <c r="M1965" s="8">
        <v>43197</v>
      </c>
      <c r="N1965" s="16">
        <v>0.20347222222222219</v>
      </c>
      <c r="O1965" s="6">
        <v>181.5</v>
      </c>
      <c r="P1965" s="1">
        <v>7.8479999999999999</v>
      </c>
      <c r="Q1965" s="1">
        <v>2.0099999999999998</v>
      </c>
      <c r="R1965" s="1">
        <v>0.8</v>
      </c>
      <c r="S1965" s="10">
        <v>6.3</v>
      </c>
      <c r="T1965" s="10">
        <v>36.78</v>
      </c>
      <c r="U1965" s="10">
        <v>13.29</v>
      </c>
      <c r="V1965" s="12">
        <v>5</v>
      </c>
      <c r="W1965" s="10">
        <v>16.5</v>
      </c>
      <c r="X1965" s="12">
        <v>5</v>
      </c>
      <c r="Y1965" s="10">
        <v>22.98</v>
      </c>
      <c r="Z1965" s="12">
        <v>5</v>
      </c>
      <c r="AA1965" s="10">
        <v>180</v>
      </c>
      <c r="AB1965" s="6">
        <v>6</v>
      </c>
      <c r="AD1965" s="2">
        <f t="shared" si="365"/>
        <v>0.37398780847459623</v>
      </c>
      <c r="AE1965" s="58">
        <f t="shared" si="366"/>
        <v>-0.19670298669437047</v>
      </c>
      <c r="AF1965" s="58">
        <f t="shared" si="367"/>
        <v>0.85237757679269788</v>
      </c>
      <c r="AG1965" s="57">
        <f t="shared" si="368"/>
        <v>-0.69367983644939701</v>
      </c>
      <c r="AH1965" s="59">
        <f t="shared" si="369"/>
        <v>1.7132789293533226</v>
      </c>
      <c r="AI1965" s="60">
        <f t="shared" si="370"/>
        <v>0.96373575244137821</v>
      </c>
    </row>
    <row r="1966" spans="2:35">
      <c r="B1966" s="11"/>
      <c r="E1966" s="27">
        <f t="shared" si="361"/>
        <v>4891609.3081393614</v>
      </c>
      <c r="F1966" s="27">
        <f t="shared" si="362"/>
        <v>6911917.8692799639</v>
      </c>
      <c r="G1966" s="37">
        <f t="shared" si="363"/>
        <v>5951396.2672416382</v>
      </c>
      <c r="H1966" s="37">
        <f t="shared" si="364"/>
        <v>6037113.3230036311</v>
      </c>
      <c r="I1966" s="30"/>
      <c r="J1966" s="31"/>
      <c r="K1966" s="10">
        <f t="shared" si="371"/>
        <v>181.125</v>
      </c>
      <c r="L1966" s="10">
        <f t="shared" si="372"/>
        <v>181.16849999999999</v>
      </c>
      <c r="M1966" s="8">
        <v>43196</v>
      </c>
      <c r="N1966" s="16">
        <v>0.72916666666666663</v>
      </c>
      <c r="O1966" s="6">
        <v>180.9</v>
      </c>
      <c r="P1966" s="1">
        <v>7.8479999999999999</v>
      </c>
      <c r="Q1966" s="1">
        <v>2.0099999999999998</v>
      </c>
      <c r="R1966" s="1">
        <v>0.83</v>
      </c>
      <c r="S1966" s="10">
        <v>3.1</v>
      </c>
      <c r="T1966" s="10">
        <v>36.479999999999997</v>
      </c>
      <c r="U1966" s="10">
        <v>13.74</v>
      </c>
      <c r="V1966" s="12">
        <v>5</v>
      </c>
      <c r="W1966" s="10">
        <v>1.5</v>
      </c>
      <c r="X1966" s="12">
        <v>5</v>
      </c>
      <c r="Y1966" s="10">
        <v>22.44</v>
      </c>
      <c r="Z1966" s="12">
        <v>5</v>
      </c>
      <c r="AA1966" s="10">
        <v>43.5</v>
      </c>
      <c r="AB1966" s="6">
        <v>6</v>
      </c>
      <c r="AD1966" s="2">
        <f t="shared" si="365"/>
        <v>0.36187611233659056</v>
      </c>
      <c r="AE1966" s="58">
        <f t="shared" si="366"/>
        <v>-0.19579322023892831</v>
      </c>
      <c r="AF1966" s="58">
        <f t="shared" si="367"/>
        <v>0.85716257610585234</v>
      </c>
      <c r="AG1966" s="57">
        <f t="shared" si="368"/>
        <v>-0.66936798602582892</v>
      </c>
      <c r="AH1966" s="59">
        <f t="shared" si="369"/>
        <v>1.7228967779727631</v>
      </c>
      <c r="AI1966" s="60">
        <f t="shared" si="370"/>
        <v>0.99429416547376581</v>
      </c>
    </row>
    <row r="1967" spans="2:35">
      <c r="B1967" s="11"/>
      <c r="E1967" s="27">
        <f t="shared" si="361"/>
        <v>5091778.1412845263</v>
      </c>
      <c r="F1967" s="27">
        <f t="shared" si="362"/>
        <v>6900689.7828135984</v>
      </c>
      <c r="G1967" s="37">
        <f t="shared" si="363"/>
        <v>6131490.760108822</v>
      </c>
      <c r="H1967" s="37">
        <f t="shared" si="364"/>
        <v>6069278.5538256215</v>
      </c>
      <c r="I1967" s="30"/>
      <c r="J1967" s="31"/>
      <c r="K1967" s="10">
        <f t="shared" si="371"/>
        <v>180.69749999999999</v>
      </c>
      <c r="L1967" s="10">
        <f t="shared" si="372"/>
        <v>180.84899999999999</v>
      </c>
      <c r="M1967" s="8">
        <v>43197</v>
      </c>
      <c r="N1967" s="16">
        <v>0.54513888888888895</v>
      </c>
      <c r="O1967" s="6">
        <v>180</v>
      </c>
      <c r="P1967" s="1">
        <v>7.8479999999999999</v>
      </c>
      <c r="Q1967" s="1">
        <v>1.94</v>
      </c>
      <c r="R1967" s="1">
        <v>0.83</v>
      </c>
      <c r="S1967" s="10">
        <v>-0.4</v>
      </c>
      <c r="T1967" s="10">
        <v>36.54</v>
      </c>
      <c r="U1967" s="10">
        <v>13.23</v>
      </c>
      <c r="V1967" s="12">
        <v>5</v>
      </c>
      <c r="W1967" s="10">
        <v>18</v>
      </c>
      <c r="X1967" s="12">
        <v>5</v>
      </c>
      <c r="Y1967" s="10">
        <v>22.74</v>
      </c>
      <c r="Z1967" s="12">
        <v>5</v>
      </c>
      <c r="AA1967" s="10">
        <v>151.5</v>
      </c>
      <c r="AB1967" s="6">
        <v>6</v>
      </c>
      <c r="AD1967" s="2">
        <f t="shared" si="365"/>
        <v>0.36050693772606923</v>
      </c>
      <c r="AE1967" s="58">
        <f t="shared" si="366"/>
        <v>-0.20255664115533523</v>
      </c>
      <c r="AF1967" s="58">
        <f t="shared" si="367"/>
        <v>0.86513325889536663</v>
      </c>
      <c r="AG1967" s="57">
        <f t="shared" si="368"/>
        <v>-0.62916991788969689</v>
      </c>
      <c r="AH1967" s="59">
        <f t="shared" si="369"/>
        <v>1.6783585222570112</v>
      </c>
      <c r="AI1967" s="60">
        <f t="shared" si="370"/>
        <v>0.98513349188854804</v>
      </c>
    </row>
    <row r="1968" spans="2:35">
      <c r="B1968" s="11"/>
      <c r="E1968" s="27">
        <f t="shared" si="361"/>
        <v>4725706.8148606</v>
      </c>
      <c r="F1968" s="27">
        <f t="shared" si="362"/>
        <v>7135430.4419127209</v>
      </c>
      <c r="G1968" s="37">
        <f t="shared" si="363"/>
        <v>5842536.8976695621</v>
      </c>
      <c r="H1968" s="37">
        <f t="shared" si="364"/>
        <v>6171894.1015395587</v>
      </c>
      <c r="I1968" s="30"/>
      <c r="J1968" s="31"/>
      <c r="K1968" s="10">
        <f t="shared" si="371"/>
        <v>218.92500000000004</v>
      </c>
      <c r="L1968" s="10">
        <f t="shared" si="372"/>
        <v>219.10350000000003</v>
      </c>
      <c r="M1968" s="8">
        <v>43197</v>
      </c>
      <c r="N1968" s="16">
        <v>0.13958333333333334</v>
      </c>
      <c r="O1968" s="6">
        <v>179.85</v>
      </c>
      <c r="P1968" s="1">
        <v>7.8479999999999999</v>
      </c>
      <c r="Q1968" s="1">
        <v>2.0699999999999998</v>
      </c>
      <c r="R1968" s="1">
        <v>0.8</v>
      </c>
      <c r="S1968" s="10">
        <v>4.5</v>
      </c>
      <c r="T1968" s="10">
        <v>44.1</v>
      </c>
      <c r="U1968" s="10">
        <v>15.96</v>
      </c>
      <c r="V1968" s="12">
        <v>5</v>
      </c>
      <c r="W1968" s="10">
        <v>16.5</v>
      </c>
      <c r="X1968" s="12">
        <v>5</v>
      </c>
      <c r="Y1968" s="10">
        <v>27.63</v>
      </c>
      <c r="Z1968" s="12">
        <v>5</v>
      </c>
      <c r="AA1968" s="10">
        <v>178.5</v>
      </c>
      <c r="AB1968" s="6">
        <v>6</v>
      </c>
      <c r="AD1968" s="2">
        <f t="shared" si="365"/>
        <v>0.37148065754857873</v>
      </c>
      <c r="AE1968" s="58">
        <f t="shared" si="366"/>
        <v>-0.18828147286210373</v>
      </c>
      <c r="AF1968" s="58">
        <f t="shared" si="367"/>
        <v>0.84523835542713222</v>
      </c>
      <c r="AG1968" s="57">
        <f t="shared" si="368"/>
        <v>-0.73020803654267896</v>
      </c>
      <c r="AH1968" s="59">
        <f t="shared" si="369"/>
        <v>1.7496433957341635</v>
      </c>
      <c r="AI1968" s="60">
        <f t="shared" si="370"/>
        <v>0.97187585023794831</v>
      </c>
    </row>
    <row r="1969" spans="2:35">
      <c r="B1969" s="11"/>
      <c r="E1969" s="27">
        <f t="shared" si="361"/>
        <v>4706779.1624572948</v>
      </c>
      <c r="F1969" s="27">
        <f t="shared" si="362"/>
        <v>6719374.1044865465</v>
      </c>
      <c r="G1969" s="37">
        <f t="shared" si="363"/>
        <v>5725932.9295195583</v>
      </c>
      <c r="H1969" s="37">
        <f t="shared" si="364"/>
        <v>5848528.1673060246</v>
      </c>
      <c r="I1969" s="30"/>
      <c r="J1969" s="31"/>
      <c r="K1969" s="10">
        <f t="shared" si="371"/>
        <v>177.76500000000001</v>
      </c>
      <c r="L1969" s="10">
        <f t="shared" si="372"/>
        <v>177.84450000000001</v>
      </c>
      <c r="M1969" s="8">
        <v>43196</v>
      </c>
      <c r="N1969" s="16">
        <v>0.79375000000000007</v>
      </c>
      <c r="O1969" s="6">
        <v>177.75</v>
      </c>
      <c r="P1969" s="1">
        <v>7.8479999999999999</v>
      </c>
      <c r="Q1969" s="1">
        <v>2.0699999999999998</v>
      </c>
      <c r="R1969" s="1">
        <v>0.87</v>
      </c>
      <c r="S1969" s="10">
        <v>4</v>
      </c>
      <c r="T1969" s="10">
        <v>35.79</v>
      </c>
      <c r="U1969" s="10">
        <v>13.08</v>
      </c>
      <c r="V1969" s="12">
        <v>5</v>
      </c>
      <c r="W1969" s="10">
        <v>43.5</v>
      </c>
      <c r="X1969" s="12">
        <v>5</v>
      </c>
      <c r="Y1969" s="10">
        <v>22.35</v>
      </c>
      <c r="Z1969" s="12">
        <v>5</v>
      </c>
      <c r="AA1969" s="10">
        <v>79.5</v>
      </c>
      <c r="AB1969" s="6">
        <v>6</v>
      </c>
      <c r="AD1969" s="2">
        <f t="shared" si="365"/>
        <v>0.34198661545275599</v>
      </c>
      <c r="AE1969" s="58">
        <f t="shared" si="366"/>
        <v>-0.18580774123769705</v>
      </c>
      <c r="AF1969" s="58">
        <f t="shared" si="367"/>
        <v>0.8554166149801482</v>
      </c>
      <c r="AG1969" s="57">
        <f t="shared" si="368"/>
        <v>-0.67822318582226537</v>
      </c>
      <c r="AH1969" s="59">
        <f t="shared" si="369"/>
        <v>1.7707123930089066</v>
      </c>
      <c r="AI1969" s="60">
        <f t="shared" si="370"/>
        <v>1.0443391791869361</v>
      </c>
    </row>
    <row r="1970" spans="2:35">
      <c r="B1970" s="11"/>
      <c r="E1970" s="27">
        <f t="shared" si="361"/>
        <v>5328906.6620348431</v>
      </c>
      <c r="F1970" s="27">
        <f t="shared" si="362"/>
        <v>7108299.2170505272</v>
      </c>
      <c r="G1970" s="37">
        <f t="shared" si="363"/>
        <v>6391249.0567000741</v>
      </c>
      <c r="H1970" s="37">
        <f t="shared" si="364"/>
        <v>6269412.2120301239</v>
      </c>
      <c r="I1970" s="30"/>
      <c r="J1970" s="31"/>
      <c r="K1970" s="10">
        <f t="shared" si="371"/>
        <v>176.75250000000005</v>
      </c>
      <c r="L1970" s="10">
        <f t="shared" si="372"/>
        <v>176.89950000000005</v>
      </c>
      <c r="M1970" s="8">
        <v>43196</v>
      </c>
      <c r="N1970" s="16">
        <v>0.8041666666666667</v>
      </c>
      <c r="O1970" s="6">
        <v>175.8</v>
      </c>
      <c r="P1970" s="1">
        <v>7.8479999999999999</v>
      </c>
      <c r="Q1970" s="1">
        <v>1.87</v>
      </c>
      <c r="R1970" s="1">
        <v>0.81</v>
      </c>
      <c r="S1970" s="10">
        <v>4.2</v>
      </c>
      <c r="T1970" s="10">
        <v>35.729999999999997</v>
      </c>
      <c r="U1970" s="10">
        <v>12.96</v>
      </c>
      <c r="V1970" s="12">
        <v>5</v>
      </c>
      <c r="W1970" s="10">
        <v>73.5</v>
      </c>
      <c r="X1970" s="12">
        <v>5</v>
      </c>
      <c r="Y1970" s="10">
        <v>22.17</v>
      </c>
      <c r="Z1970" s="12">
        <v>5</v>
      </c>
      <c r="AA1970" s="10">
        <v>147</v>
      </c>
      <c r="AB1970" s="6">
        <v>6</v>
      </c>
      <c r="AD1970" s="2">
        <f t="shared" si="365"/>
        <v>0.36039533708859861</v>
      </c>
      <c r="AE1970" s="58">
        <f t="shared" si="366"/>
        <v>-0.2056961773274445</v>
      </c>
      <c r="AF1970" s="58">
        <f t="shared" si="367"/>
        <v>0.86832421622501976</v>
      </c>
      <c r="AG1970" s="57">
        <f t="shared" si="368"/>
        <v>-0.6131808700421687</v>
      </c>
      <c r="AH1970" s="59">
        <f t="shared" si="369"/>
        <v>1.623766284340787</v>
      </c>
      <c r="AI1970" s="60">
        <f t="shared" si="370"/>
        <v>0.95786235614510629</v>
      </c>
    </row>
    <row r="1971" spans="2:35">
      <c r="B1971" s="11"/>
      <c r="E1971" s="27">
        <f t="shared" si="361"/>
        <v>5092539.3608230725</v>
      </c>
      <c r="F1971" s="27">
        <f t="shared" si="362"/>
        <v>7073011.1266858066</v>
      </c>
      <c r="G1971" s="37">
        <f t="shared" si="363"/>
        <v>6169208.9333758866</v>
      </c>
      <c r="H1971" s="37">
        <f t="shared" si="364"/>
        <v>6194648.3168989317</v>
      </c>
      <c r="I1971" s="30"/>
      <c r="J1971" s="31"/>
      <c r="K1971" s="10">
        <f t="shared" si="371"/>
        <v>176.75999999999996</v>
      </c>
      <c r="L1971" s="10">
        <f t="shared" si="372"/>
        <v>176.90549999999996</v>
      </c>
      <c r="M1971" s="8">
        <v>43197</v>
      </c>
      <c r="N1971" s="16">
        <v>0.76250000000000007</v>
      </c>
      <c r="O1971" s="6">
        <v>175.5</v>
      </c>
      <c r="P1971" s="1">
        <v>7.8479999999999999</v>
      </c>
      <c r="Q1971" s="1">
        <v>1.93</v>
      </c>
      <c r="R1971" s="1">
        <v>0.81</v>
      </c>
      <c r="S1971" s="10">
        <v>-0.5</v>
      </c>
      <c r="T1971" s="10">
        <v>35.67</v>
      </c>
      <c r="U1971" s="10">
        <v>22.38</v>
      </c>
      <c r="V1971" s="12">
        <v>5</v>
      </c>
      <c r="W1971" s="10">
        <v>16.5</v>
      </c>
      <c r="X1971" s="12">
        <v>5</v>
      </c>
      <c r="Y1971" s="10">
        <v>12.81</v>
      </c>
      <c r="Z1971" s="12">
        <v>5</v>
      </c>
      <c r="AA1971" s="10">
        <v>145.5</v>
      </c>
      <c r="AB1971" s="6">
        <v>6</v>
      </c>
      <c r="AD1971" s="2">
        <f t="shared" si="365"/>
        <v>0.3602155113977501</v>
      </c>
      <c r="AE1971" s="58">
        <f t="shared" si="366"/>
        <v>-0.19801628024060935</v>
      </c>
      <c r="AF1971" s="58">
        <f t="shared" si="367"/>
        <v>0.86039701905032828</v>
      </c>
      <c r="AG1971" s="57">
        <f t="shared" si="368"/>
        <v>-0.65301102947796719</v>
      </c>
      <c r="AH1971" s="59">
        <f t="shared" si="369"/>
        <v>1.6605662467671336</v>
      </c>
      <c r="AI1971" s="60">
        <f t="shared" si="370"/>
        <v>0.96668754218742647</v>
      </c>
    </row>
    <row r="1972" spans="2:35">
      <c r="B1972" s="11"/>
      <c r="E1972" s="27">
        <f t="shared" si="361"/>
        <v>4963708.2662215438</v>
      </c>
      <c r="F1972" s="27">
        <f t="shared" si="362"/>
        <v>6741506.3641959159</v>
      </c>
      <c r="G1972" s="37">
        <f t="shared" si="363"/>
        <v>5964827.2614280898</v>
      </c>
      <c r="H1972" s="37">
        <f t="shared" si="364"/>
        <v>5912717.7651107786</v>
      </c>
      <c r="I1972" s="30"/>
      <c r="J1972" s="31"/>
      <c r="K1972" s="10">
        <f t="shared" si="371"/>
        <v>175.85249999999999</v>
      </c>
      <c r="L1972" s="10">
        <f t="shared" si="372"/>
        <v>175.99799999999999</v>
      </c>
      <c r="M1972" s="8">
        <v>43196</v>
      </c>
      <c r="N1972" s="16">
        <v>0.94930555555555562</v>
      </c>
      <c r="O1972" s="6">
        <v>173.7</v>
      </c>
      <c r="P1972" s="1">
        <v>7.8479999999999999</v>
      </c>
      <c r="Q1972" s="1">
        <v>1.97</v>
      </c>
      <c r="R1972" s="1">
        <v>0.87</v>
      </c>
      <c r="S1972" s="10">
        <v>2.8</v>
      </c>
      <c r="T1972" s="10">
        <v>35.46</v>
      </c>
      <c r="U1972" s="10">
        <v>12.57</v>
      </c>
      <c r="V1972" s="12">
        <v>5</v>
      </c>
      <c r="W1972" s="10">
        <v>75</v>
      </c>
      <c r="X1972" s="12">
        <v>5</v>
      </c>
      <c r="Y1972" s="10">
        <v>22.38</v>
      </c>
      <c r="Z1972" s="12">
        <v>5</v>
      </c>
      <c r="AA1972" s="10">
        <v>145.5</v>
      </c>
      <c r="AB1972" s="6">
        <v>6</v>
      </c>
      <c r="AD1972" s="2">
        <f t="shared" si="365"/>
        <v>0.33532012995742178</v>
      </c>
      <c r="AE1972" s="58">
        <f t="shared" si="366"/>
        <v>-0.19133494234921478</v>
      </c>
      <c r="AF1972" s="58">
        <f t="shared" si="367"/>
        <v>0.8645864605922664</v>
      </c>
      <c r="AG1972" s="57">
        <f t="shared" si="368"/>
        <v>-0.63191569792544899</v>
      </c>
      <c r="AH1972" s="59">
        <f t="shared" si="369"/>
        <v>1.7032353273667649</v>
      </c>
      <c r="AI1972" s="60">
        <f t="shared" si="370"/>
        <v>1.03326286759021</v>
      </c>
    </row>
    <row r="1973" spans="2:35">
      <c r="B1973" s="11"/>
      <c r="E1973" s="27">
        <f t="shared" si="361"/>
        <v>5519780.3418039503</v>
      </c>
      <c r="F1973" s="27">
        <f t="shared" si="362"/>
        <v>6328260.2803518027</v>
      </c>
      <c r="G1973" s="37">
        <f t="shared" si="363"/>
        <v>6319791.1580201071</v>
      </c>
      <c r="H1973" s="37">
        <f t="shared" si="364"/>
        <v>5714423.993869978</v>
      </c>
      <c r="I1973" s="30"/>
      <c r="J1973" s="31"/>
      <c r="K1973" s="10">
        <f t="shared" si="371"/>
        <v>173.745</v>
      </c>
      <c r="L1973" s="10">
        <f t="shared" si="372"/>
        <v>173.89349999999999</v>
      </c>
      <c r="M1973" s="8">
        <v>43196</v>
      </c>
      <c r="N1973" s="16">
        <v>0.93194444444444446</v>
      </c>
      <c r="O1973" s="6">
        <v>172.65</v>
      </c>
      <c r="P1973" s="1">
        <v>7.8479999999999999</v>
      </c>
      <c r="Q1973" s="1">
        <v>1.81</v>
      </c>
      <c r="R1973" s="1">
        <v>0.95</v>
      </c>
      <c r="S1973" s="10">
        <v>3.7</v>
      </c>
      <c r="T1973" s="10">
        <v>35.07</v>
      </c>
      <c r="U1973" s="10">
        <v>12.15</v>
      </c>
      <c r="V1973" s="12">
        <v>5</v>
      </c>
      <c r="W1973" s="10">
        <v>70.5</v>
      </c>
      <c r="X1973" s="12">
        <v>5</v>
      </c>
      <c r="Y1973" s="10">
        <v>22.38</v>
      </c>
      <c r="Z1973" s="12">
        <v>5</v>
      </c>
      <c r="AA1973" s="10">
        <v>148.5</v>
      </c>
      <c r="AB1973" s="6">
        <v>6</v>
      </c>
      <c r="AD1973" s="2">
        <f t="shared" si="365"/>
        <v>0.30866484935426519</v>
      </c>
      <c r="AE1973" s="58">
        <f t="shared" si="366"/>
        <v>-0.20907904086211682</v>
      </c>
      <c r="AF1973" s="58">
        <f t="shared" si="367"/>
        <v>0.9000799390178007</v>
      </c>
      <c r="AG1973" s="57">
        <f t="shared" si="368"/>
        <v>-0.45718917746668464</v>
      </c>
      <c r="AH1973" s="59">
        <f t="shared" si="369"/>
        <v>1.629144689622219</v>
      </c>
      <c r="AI1973" s="60">
        <f t="shared" si="370"/>
        <v>1.0837834705539304</v>
      </c>
    </row>
    <row r="1974" spans="2:35">
      <c r="B1974" s="11"/>
      <c r="E1974" s="27">
        <f t="shared" si="361"/>
        <v>5599334.2450476093</v>
      </c>
      <c r="F1974" s="27">
        <f t="shared" si="362"/>
        <v>6471653.9719574712</v>
      </c>
      <c r="G1974" s="37">
        <f t="shared" si="363"/>
        <v>6425633.1642037509</v>
      </c>
      <c r="H1974" s="37">
        <f t="shared" si="364"/>
        <v>5831035.8796978844</v>
      </c>
      <c r="I1974" s="30"/>
      <c r="J1974" s="31"/>
      <c r="K1974" s="10">
        <f t="shared" si="371"/>
        <v>168.6045</v>
      </c>
      <c r="L1974" s="10">
        <f t="shared" si="372"/>
        <v>168.75450000000001</v>
      </c>
      <c r="M1974" s="8">
        <v>43196</v>
      </c>
      <c r="N1974" s="16">
        <v>0.54375000000000007</v>
      </c>
      <c r="O1974" s="6">
        <v>167.85</v>
      </c>
      <c r="P1974" s="1">
        <v>7.8479999999999999</v>
      </c>
      <c r="Q1974" s="1">
        <v>1.79</v>
      </c>
      <c r="R1974" s="1">
        <v>0.94</v>
      </c>
      <c r="S1974" s="10">
        <v>6.2</v>
      </c>
      <c r="T1974" s="10">
        <v>34.11</v>
      </c>
      <c r="U1974" s="10">
        <v>0</v>
      </c>
      <c r="V1974" s="12">
        <v>5</v>
      </c>
      <c r="W1974" s="10">
        <v>1.5</v>
      </c>
      <c r="X1974" s="12">
        <v>3</v>
      </c>
      <c r="Y1974" s="10">
        <v>33.57</v>
      </c>
      <c r="Z1974" s="12">
        <v>5</v>
      </c>
      <c r="AA1974" s="10">
        <v>150</v>
      </c>
      <c r="AB1974" s="6">
        <v>6</v>
      </c>
      <c r="AD1974" s="2">
        <f t="shared" si="365"/>
        <v>0.30354744994732008</v>
      </c>
      <c r="AE1974" s="58">
        <f t="shared" si="366"/>
        <v>-0.2052400776182679</v>
      </c>
      <c r="AF1974" s="58">
        <f t="shared" si="367"/>
        <v>0.89800024985302906</v>
      </c>
      <c r="AG1974" s="57">
        <f t="shared" si="368"/>
        <v>-0.46723542497754966</v>
      </c>
      <c r="AH1974" s="59">
        <f t="shared" si="369"/>
        <v>1.6074204472369218</v>
      </c>
      <c r="AI1974" s="60">
        <f t="shared" si="370"/>
        <v>1.0748587496784932</v>
      </c>
    </row>
    <row r="1975" spans="2:35">
      <c r="B1975" s="11"/>
      <c r="E1975" s="27">
        <f t="shared" si="361"/>
        <v>5095993.5514636086</v>
      </c>
      <c r="F1975" s="27">
        <f t="shared" si="362"/>
        <v>7264657.6206437247</v>
      </c>
      <c r="G1975" s="37">
        <f t="shared" si="363"/>
        <v>6203322.0204006555</v>
      </c>
      <c r="H1975" s="37">
        <f t="shared" si="364"/>
        <v>6328862.952681507</v>
      </c>
      <c r="I1975" s="30"/>
      <c r="J1975" s="31"/>
      <c r="K1975" s="10">
        <f t="shared" si="371"/>
        <v>168.30749999999998</v>
      </c>
      <c r="L1975" s="10">
        <f t="shared" si="372"/>
        <v>168.45899999999997</v>
      </c>
      <c r="M1975" s="8">
        <v>43196</v>
      </c>
      <c r="N1975" s="16">
        <v>0.88611111111111107</v>
      </c>
      <c r="O1975" s="6">
        <v>167.55</v>
      </c>
      <c r="P1975" s="1">
        <v>7.8479999999999999</v>
      </c>
      <c r="Q1975" s="1">
        <v>1.92</v>
      </c>
      <c r="R1975" s="1">
        <v>0.8</v>
      </c>
      <c r="S1975" s="10">
        <v>4.2</v>
      </c>
      <c r="T1975" s="10">
        <v>33.869999999999997</v>
      </c>
      <c r="U1975" s="10">
        <v>0</v>
      </c>
      <c r="V1975" s="12">
        <v>5</v>
      </c>
      <c r="W1975" s="10">
        <v>0</v>
      </c>
      <c r="X1975" s="12">
        <v>5</v>
      </c>
      <c r="Y1975" s="10">
        <v>33.51</v>
      </c>
      <c r="Z1975" s="12">
        <v>5</v>
      </c>
      <c r="AA1975" s="10">
        <v>151.5</v>
      </c>
      <c r="AB1975" s="6">
        <v>6</v>
      </c>
      <c r="AD1975" s="2">
        <f t="shared" si="365"/>
        <v>0.3494154921119168</v>
      </c>
      <c r="AE1975" s="58">
        <f t="shared" si="366"/>
        <v>-0.18919077413025565</v>
      </c>
      <c r="AF1975" s="58">
        <f t="shared" si="367"/>
        <v>0.85561453567960111</v>
      </c>
      <c r="AG1975" s="57">
        <f t="shared" si="368"/>
        <v>-0.67721845989454565</v>
      </c>
      <c r="AH1975" s="59">
        <f t="shared" si="369"/>
        <v>1.6427799085048338</v>
      </c>
      <c r="AI1975" s="60">
        <f t="shared" si="370"/>
        <v>0.96008974962304861</v>
      </c>
    </row>
    <row r="1976" spans="2:35">
      <c r="B1976" s="11"/>
      <c r="E1976" s="27">
        <f t="shared" si="361"/>
        <v>5042966.2270852495</v>
      </c>
      <c r="F1976" s="27">
        <f t="shared" si="362"/>
        <v>7054789.6838715468</v>
      </c>
      <c r="G1976" s="37">
        <f t="shared" si="363"/>
        <v>6103314.7681680163</v>
      </c>
      <c r="H1976" s="37">
        <f t="shared" si="364"/>
        <v>6158071.137912537</v>
      </c>
      <c r="I1976" s="30"/>
      <c r="J1976" s="31"/>
      <c r="K1976" s="10">
        <f t="shared" si="371"/>
        <v>167.94000000000003</v>
      </c>
      <c r="L1976" s="10">
        <f t="shared" si="372"/>
        <v>168.08700000000002</v>
      </c>
      <c r="M1976" s="8">
        <v>43196</v>
      </c>
      <c r="N1976" s="16">
        <v>0.94513888888888886</v>
      </c>
      <c r="O1976" s="6">
        <v>166.8</v>
      </c>
      <c r="P1976" s="1">
        <v>7.8479999999999999</v>
      </c>
      <c r="Q1976" s="1">
        <v>1.93</v>
      </c>
      <c r="R1976" s="1">
        <v>0.83</v>
      </c>
      <c r="S1976" s="10">
        <v>2.8</v>
      </c>
      <c r="T1976" s="10">
        <v>34.020000000000003</v>
      </c>
      <c r="U1976" s="10">
        <v>0</v>
      </c>
      <c r="V1976" s="12">
        <v>5</v>
      </c>
      <c r="W1976" s="10">
        <v>81</v>
      </c>
      <c r="X1976" s="12">
        <v>5</v>
      </c>
      <c r="Y1976" s="10">
        <v>33.36</v>
      </c>
      <c r="Z1976" s="12">
        <v>5</v>
      </c>
      <c r="AA1976" s="10">
        <v>147</v>
      </c>
      <c r="AB1976" s="6">
        <v>6</v>
      </c>
      <c r="AD1976" s="2">
        <f t="shared" si="365"/>
        <v>0.33723980423990918</v>
      </c>
      <c r="AE1976" s="58">
        <f t="shared" si="366"/>
        <v>-0.18710392294015488</v>
      </c>
      <c r="AF1976" s="58">
        <f t="shared" si="367"/>
        <v>0.85909327961352067</v>
      </c>
      <c r="AG1976" s="57">
        <f t="shared" si="368"/>
        <v>-0.6595967828513567</v>
      </c>
      <c r="AH1976" s="59">
        <f t="shared" si="369"/>
        <v>1.6580500296540948</v>
      </c>
      <c r="AI1976" s="60">
        <f t="shared" si="370"/>
        <v>0.99205961507220997</v>
      </c>
    </row>
    <row r="1977" spans="2:35">
      <c r="B1977" s="11"/>
      <c r="E1977" s="27">
        <f t="shared" si="361"/>
        <v>5157456.0333181825</v>
      </c>
      <c r="F1977" s="27">
        <f t="shared" si="362"/>
        <v>7248801.335347075</v>
      </c>
      <c r="G1977" s="37">
        <f t="shared" si="363"/>
        <v>6255204.6038332554</v>
      </c>
      <c r="H1977" s="37">
        <f t="shared" si="364"/>
        <v>6328011.6257883338</v>
      </c>
      <c r="I1977" s="30"/>
      <c r="J1977" s="31"/>
      <c r="K1977" s="10">
        <f t="shared" si="371"/>
        <v>166.48500000000001</v>
      </c>
      <c r="L1977" s="10">
        <f t="shared" si="372"/>
        <v>166.63200000000001</v>
      </c>
      <c r="M1977" s="8">
        <v>43196</v>
      </c>
      <c r="N1977" s="16">
        <v>0.42638888888888887</v>
      </c>
      <c r="O1977" s="6">
        <v>165.75</v>
      </c>
      <c r="P1977" s="1">
        <v>7.8479999999999999</v>
      </c>
      <c r="Q1977" s="1">
        <v>1.89</v>
      </c>
      <c r="R1977" s="1">
        <v>0.8</v>
      </c>
      <c r="S1977" s="10">
        <v>1.3</v>
      </c>
      <c r="T1977" s="10">
        <v>33.450000000000003</v>
      </c>
      <c r="U1977" s="10">
        <v>0</v>
      </c>
      <c r="V1977" s="12">
        <v>5</v>
      </c>
      <c r="W1977" s="10">
        <v>0</v>
      </c>
      <c r="X1977" s="12">
        <v>3</v>
      </c>
      <c r="Y1977" s="10">
        <v>33.15</v>
      </c>
      <c r="Z1977" s="12">
        <v>5</v>
      </c>
      <c r="AA1977" s="10">
        <v>147</v>
      </c>
      <c r="AB1977" s="6">
        <v>6</v>
      </c>
      <c r="AD1977" s="2">
        <f t="shared" si="365"/>
        <v>0.34644667652771544</v>
      </c>
      <c r="AE1977" s="58">
        <f t="shared" si="366"/>
        <v>-0.19015051891882284</v>
      </c>
      <c r="AF1977" s="58">
        <f t="shared" si="367"/>
        <v>0.85821436378814131</v>
      </c>
      <c r="AG1977" s="57">
        <f t="shared" si="368"/>
        <v>-0.66404221029488186</v>
      </c>
      <c r="AH1977" s="59">
        <f t="shared" si="369"/>
        <v>1.622025147559587</v>
      </c>
      <c r="AI1977" s="60">
        <f t="shared" si="370"/>
        <v>0.95718130573873317</v>
      </c>
    </row>
    <row r="1978" spans="2:35">
      <c r="B1978" s="11"/>
      <c r="E1978" s="27">
        <f t="shared" si="361"/>
        <v>5277745.4360764492</v>
      </c>
      <c r="F1978" s="27">
        <f t="shared" si="362"/>
        <v>7410365.7841081778</v>
      </c>
      <c r="G1978" s="37">
        <f t="shared" si="363"/>
        <v>6405674.2608688474</v>
      </c>
      <c r="H1978" s="37">
        <f t="shared" si="364"/>
        <v>6474595.855604942</v>
      </c>
      <c r="I1978" s="30"/>
      <c r="J1978" s="31"/>
      <c r="K1978" s="10">
        <f t="shared" si="371"/>
        <v>166.49250000000001</v>
      </c>
      <c r="L1978" s="10">
        <f t="shared" si="372"/>
        <v>166.64099999999999</v>
      </c>
      <c r="M1978" s="8">
        <v>43196</v>
      </c>
      <c r="N1978" s="16">
        <v>0.56597222222222221</v>
      </c>
      <c r="O1978" s="6">
        <v>165.75</v>
      </c>
      <c r="P1978" s="1">
        <v>7.8479999999999999</v>
      </c>
      <c r="Q1978" s="1">
        <v>1.86</v>
      </c>
      <c r="R1978" s="1">
        <v>0.78</v>
      </c>
      <c r="S1978" s="10">
        <v>3.5</v>
      </c>
      <c r="T1978" s="10">
        <v>33.450000000000003</v>
      </c>
      <c r="U1978" s="10">
        <v>0</v>
      </c>
      <c r="V1978" s="12">
        <v>5</v>
      </c>
      <c r="W1978" s="10">
        <v>0</v>
      </c>
      <c r="X1978" s="12">
        <v>3</v>
      </c>
      <c r="Y1978" s="10">
        <v>33.15</v>
      </c>
      <c r="Z1978" s="12">
        <v>5</v>
      </c>
      <c r="AA1978" s="10">
        <v>148.5</v>
      </c>
      <c r="AB1978" s="6">
        <v>6</v>
      </c>
      <c r="AD1978" s="2">
        <f t="shared" si="365"/>
        <v>0.35395706671379767</v>
      </c>
      <c r="AE1978" s="58">
        <f t="shared" si="366"/>
        <v>-0.19364609894711882</v>
      </c>
      <c r="AF1978" s="58">
        <f t="shared" si="367"/>
        <v>0.85836883568446465</v>
      </c>
      <c r="AG1978" s="57">
        <f t="shared" si="368"/>
        <v>-0.66326058441873381</v>
      </c>
      <c r="AH1978" s="59">
        <f t="shared" si="369"/>
        <v>1.5965660343731043</v>
      </c>
      <c r="AI1978" s="60">
        <f t="shared" si="370"/>
        <v>0.93308382527942613</v>
      </c>
    </row>
    <row r="1979" spans="2:35">
      <c r="B1979" s="11"/>
      <c r="E1979" s="27">
        <f t="shared" si="361"/>
        <v>5377562.580255094</v>
      </c>
      <c r="F1979" s="27">
        <f t="shared" si="362"/>
        <v>6902626.0486618849</v>
      </c>
      <c r="G1979" s="37">
        <f t="shared" si="363"/>
        <v>6362790.807960269</v>
      </c>
      <c r="H1979" s="37">
        <f t="shared" si="364"/>
        <v>6104152.6790476143</v>
      </c>
      <c r="I1979" s="30"/>
      <c r="J1979" s="31"/>
      <c r="K1979" s="10">
        <f t="shared" si="371"/>
        <v>163.14750000000001</v>
      </c>
      <c r="L1979" s="10">
        <f t="shared" si="372"/>
        <v>163.2945</v>
      </c>
      <c r="M1979" s="8">
        <v>43197</v>
      </c>
      <c r="N1979" s="16">
        <v>0.84305555555555556</v>
      </c>
      <c r="O1979" s="6">
        <v>162.30000000000001</v>
      </c>
      <c r="P1979" s="1">
        <v>7.8479999999999999</v>
      </c>
      <c r="Q1979" s="1">
        <v>1.82</v>
      </c>
      <c r="R1979" s="1">
        <v>0.86</v>
      </c>
      <c r="S1979" s="10">
        <v>-1.4</v>
      </c>
      <c r="T1979" s="10">
        <v>32.729999999999997</v>
      </c>
      <c r="U1979" s="10">
        <v>14.85</v>
      </c>
      <c r="V1979" s="12">
        <v>5</v>
      </c>
      <c r="W1979" s="10">
        <v>22.5</v>
      </c>
      <c r="X1979" s="12">
        <v>5</v>
      </c>
      <c r="Y1979" s="10">
        <v>17.61</v>
      </c>
      <c r="Z1979" s="12">
        <v>5</v>
      </c>
      <c r="AA1979" s="10">
        <v>147</v>
      </c>
      <c r="AB1979" s="6">
        <v>6</v>
      </c>
      <c r="AD1979" s="2">
        <f t="shared" si="365"/>
        <v>0.31926458374955557</v>
      </c>
      <c r="AE1979" s="58">
        <f t="shared" si="366"/>
        <v>-0.19373963154944507</v>
      </c>
      <c r="AF1979" s="58">
        <f t="shared" si="367"/>
        <v>0.8754232441620432</v>
      </c>
      <c r="AG1979" s="57">
        <f t="shared" si="368"/>
        <v>-0.57781926220400337</v>
      </c>
      <c r="AH1979" s="59">
        <f t="shared" si="369"/>
        <v>1.5932703043749188</v>
      </c>
      <c r="AI1979" s="60">
        <f t="shared" si="370"/>
        <v>1.0087426363459622</v>
      </c>
    </row>
    <row r="1980" spans="2:35">
      <c r="B1980" s="11"/>
      <c r="E1980" s="27">
        <f t="shared" si="361"/>
        <v>5459445.4013029831</v>
      </c>
      <c r="F1980" s="27">
        <f t="shared" si="362"/>
        <v>6888900.9910926931</v>
      </c>
      <c r="G1980" s="37">
        <f t="shared" si="363"/>
        <v>6427779.0915130544</v>
      </c>
      <c r="H1980" s="37">
        <f t="shared" si="364"/>
        <v>6106923.4098554589</v>
      </c>
      <c r="I1980" s="30"/>
      <c r="J1980" s="31"/>
      <c r="K1980" s="10">
        <f t="shared" si="371"/>
        <v>162.42750000000001</v>
      </c>
      <c r="L1980" s="10">
        <f t="shared" si="372"/>
        <v>162.57900000000001</v>
      </c>
      <c r="M1980" s="8">
        <v>43197</v>
      </c>
      <c r="N1980" s="16">
        <v>0.92638888888888893</v>
      </c>
      <c r="O1980" s="6">
        <v>160.5</v>
      </c>
      <c r="P1980" s="1">
        <v>7.8479999999999999</v>
      </c>
      <c r="Q1980" s="1">
        <v>1.8</v>
      </c>
      <c r="R1980" s="1">
        <v>0.87</v>
      </c>
      <c r="S1980" s="10">
        <v>-3.9</v>
      </c>
      <c r="T1980" s="10">
        <v>32.729999999999997</v>
      </c>
      <c r="U1980" s="10">
        <v>14.94</v>
      </c>
      <c r="V1980" s="12">
        <v>5</v>
      </c>
      <c r="W1980" s="10">
        <v>24</v>
      </c>
      <c r="X1980" s="12">
        <v>5</v>
      </c>
      <c r="Y1980" s="10">
        <v>17.37</v>
      </c>
      <c r="Z1980" s="12">
        <v>5</v>
      </c>
      <c r="AA1980" s="10">
        <v>151.5</v>
      </c>
      <c r="AB1980" s="6">
        <v>6</v>
      </c>
      <c r="AD1980" s="2">
        <f t="shared" si="365"/>
        <v>0.31274577059070618</v>
      </c>
      <c r="AE1980" s="58">
        <f t="shared" si="366"/>
        <v>-0.1937942214798547</v>
      </c>
      <c r="AF1980" s="58">
        <f t="shared" si="367"/>
        <v>0.87879833599376367</v>
      </c>
      <c r="AG1980" s="57">
        <f t="shared" si="368"/>
        <v>-0.56110774088134585</v>
      </c>
      <c r="AH1980" s="59">
        <f t="shared" si="369"/>
        <v>1.5818370047887746</v>
      </c>
      <c r="AI1980" s="60">
        <f t="shared" si="370"/>
        <v>1.0165530007985528</v>
      </c>
    </row>
    <row r="1981" spans="2:35">
      <c r="B1981" s="11"/>
      <c r="E1981" s="27">
        <f t="shared" si="361"/>
        <v>5092194.9126261286</v>
      </c>
      <c r="F1981" s="27">
        <f t="shared" si="362"/>
        <v>7018203.2998444028</v>
      </c>
      <c r="G1981" s="37">
        <f t="shared" si="363"/>
        <v>6125145.8435186874</v>
      </c>
      <c r="H1981" s="37">
        <f t="shared" si="364"/>
        <v>6126811.9061703002</v>
      </c>
      <c r="I1981" s="30"/>
      <c r="J1981" s="31"/>
      <c r="K1981" s="10">
        <f t="shared" si="371"/>
        <v>156.9</v>
      </c>
      <c r="L1981" s="10">
        <f t="shared" si="372"/>
        <v>156.9</v>
      </c>
      <c r="M1981" s="8">
        <v>43197</v>
      </c>
      <c r="N1981" s="16">
        <v>0.79305555555555562</v>
      </c>
      <c r="O1981" s="6">
        <v>156.9</v>
      </c>
      <c r="P1981" s="1">
        <v>7.8479999999999999</v>
      </c>
      <c r="Q1981" s="1">
        <v>1.89</v>
      </c>
      <c r="R1981" s="1">
        <v>0.85</v>
      </c>
      <c r="S1981" s="10">
        <v>-0.8</v>
      </c>
      <c r="T1981" s="10">
        <v>31.47</v>
      </c>
      <c r="U1981" s="10">
        <v>0</v>
      </c>
      <c r="V1981" s="12">
        <v>5</v>
      </c>
      <c r="W1981" s="10">
        <v>0</v>
      </c>
      <c r="X1981" s="12">
        <v>5</v>
      </c>
      <c r="Y1981" s="10">
        <v>31.38</v>
      </c>
      <c r="Z1981" s="12">
        <v>5</v>
      </c>
      <c r="AA1981" s="10">
        <v>0</v>
      </c>
      <c r="AB1981" s="6">
        <v>6</v>
      </c>
      <c r="AD1981" s="2">
        <f t="shared" si="365"/>
        <v>0.31312553146308453</v>
      </c>
      <c r="AE1981" s="58">
        <f t="shared" si="366"/>
        <v>-0.17887848545091389</v>
      </c>
      <c r="AF1981" s="58">
        <f t="shared" si="367"/>
        <v>0.86179891184064505</v>
      </c>
      <c r="AG1981" s="57">
        <f t="shared" si="368"/>
        <v>-0.64594058613747174</v>
      </c>
      <c r="AH1981" s="59">
        <f t="shared" si="369"/>
        <v>1.6287999433788192</v>
      </c>
      <c r="AI1981" s="60">
        <f t="shared" si="370"/>
        <v>1.0127750278237346</v>
      </c>
    </row>
    <row r="1982" spans="2:35">
      <c r="B1982" s="11"/>
      <c r="E1982" s="27">
        <f t="shared" si="361"/>
        <v>5261640.4487875048</v>
      </c>
      <c r="F1982" s="27">
        <f t="shared" si="362"/>
        <v>7717256.7384568118</v>
      </c>
      <c r="G1982" s="37">
        <f t="shared" si="363"/>
        <v>6443703.6526331855</v>
      </c>
      <c r="H1982" s="37">
        <f t="shared" si="364"/>
        <v>6692563.121335024</v>
      </c>
      <c r="I1982" s="30"/>
      <c r="J1982" s="31"/>
      <c r="K1982" s="10">
        <f t="shared" si="371"/>
        <v>156.6</v>
      </c>
      <c r="L1982" s="10">
        <f t="shared" si="372"/>
        <v>156.6</v>
      </c>
      <c r="M1982" s="8">
        <v>43196</v>
      </c>
      <c r="N1982" s="16">
        <v>0.67083333333333339</v>
      </c>
      <c r="O1982" s="6">
        <v>156.6</v>
      </c>
      <c r="P1982" s="1">
        <v>7.8479999999999999</v>
      </c>
      <c r="Q1982" s="1">
        <v>1.84</v>
      </c>
      <c r="R1982" s="1">
        <v>0.75</v>
      </c>
      <c r="S1982" s="10">
        <v>1.4</v>
      </c>
      <c r="T1982" s="10">
        <v>31.53</v>
      </c>
      <c r="U1982" s="10">
        <v>3.93</v>
      </c>
      <c r="V1982" s="12">
        <v>5</v>
      </c>
      <c r="W1982" s="10">
        <v>0</v>
      </c>
      <c r="X1982" s="12">
        <v>5</v>
      </c>
      <c r="Y1982" s="10">
        <v>27.39</v>
      </c>
      <c r="Z1982" s="12">
        <v>5</v>
      </c>
      <c r="AA1982" s="10">
        <v>0</v>
      </c>
      <c r="AB1982" s="6">
        <v>6</v>
      </c>
      <c r="AD1982" s="2">
        <f t="shared" si="365"/>
        <v>0.34878870088072778</v>
      </c>
      <c r="AE1982" s="58">
        <f t="shared" si="366"/>
        <v>-0.18390146193080403</v>
      </c>
      <c r="AF1982" s="58">
        <f t="shared" si="367"/>
        <v>0.85063967583219013</v>
      </c>
      <c r="AG1982" s="57">
        <f t="shared" si="368"/>
        <v>-0.70254364635007716</v>
      </c>
      <c r="AH1982" s="59">
        <f t="shared" si="369"/>
        <v>1.56517700353123</v>
      </c>
      <c r="AI1982" s="60">
        <f t="shared" si="370"/>
        <v>0.90534816989066846</v>
      </c>
    </row>
    <row r="1983" spans="2:35">
      <c r="B1983" s="11"/>
      <c r="E1983" s="27">
        <f t="shared" si="361"/>
        <v>5245297.1964051314</v>
      </c>
      <c r="F1983" s="27">
        <f t="shared" si="362"/>
        <v>6915608.9213144276</v>
      </c>
      <c r="G1983" s="37">
        <f t="shared" si="363"/>
        <v>6239192.5057720933</v>
      </c>
      <c r="H1983" s="37">
        <f t="shared" si="364"/>
        <v>6076061.7340031415</v>
      </c>
      <c r="I1983" s="30"/>
      <c r="J1983" s="31"/>
      <c r="K1983" s="10">
        <f t="shared" si="371"/>
        <v>155.95500000000001</v>
      </c>
      <c r="L1983" s="10">
        <f t="shared" si="372"/>
        <v>156.13650000000001</v>
      </c>
      <c r="M1983" s="8">
        <v>43197</v>
      </c>
      <c r="N1983" s="16">
        <v>0.62361111111111112</v>
      </c>
      <c r="O1983" s="6">
        <v>154.80000000000001</v>
      </c>
      <c r="P1983" s="1">
        <v>7.8479999999999999</v>
      </c>
      <c r="Q1983" s="1">
        <v>1.84</v>
      </c>
      <c r="R1983" s="1">
        <v>0.87</v>
      </c>
      <c r="S1983" s="10">
        <v>0.5</v>
      </c>
      <c r="T1983" s="10">
        <v>31.38</v>
      </c>
      <c r="U1983" s="10">
        <v>9.06</v>
      </c>
      <c r="V1983" s="12">
        <v>5</v>
      </c>
      <c r="W1983" s="10">
        <v>19.5</v>
      </c>
      <c r="X1983" s="12">
        <v>5</v>
      </c>
      <c r="Y1983" s="10">
        <v>21.93</v>
      </c>
      <c r="Z1983" s="12">
        <v>5</v>
      </c>
      <c r="AA1983" s="10">
        <v>181.5</v>
      </c>
      <c r="AB1983" s="6">
        <v>6</v>
      </c>
      <c r="AD1983" s="2">
        <f t="shared" si="365"/>
        <v>0.30314699777482446</v>
      </c>
      <c r="AE1983" s="58">
        <f t="shared" si="366"/>
        <v>-0.18154407638598058</v>
      </c>
      <c r="AF1983" s="58">
        <f t="shared" si="367"/>
        <v>0.86986975032150737</v>
      </c>
      <c r="AG1983" s="57">
        <f t="shared" si="368"/>
        <v>-0.60545771463482145</v>
      </c>
      <c r="AH1983" s="59">
        <f t="shared" si="369"/>
        <v>1.6005603405915736</v>
      </c>
      <c r="AI1983" s="60">
        <f t="shared" si="370"/>
        <v>1.026987184254943</v>
      </c>
    </row>
    <row r="1984" spans="2:35">
      <c r="B1984" s="11"/>
      <c r="E1984" s="27">
        <f t="shared" si="361"/>
        <v>5155733.2426483929</v>
      </c>
      <c r="F1984" s="27">
        <f t="shared" si="362"/>
        <v>6914106.9885088643</v>
      </c>
      <c r="G1984" s="37">
        <f t="shared" si="363"/>
        <v>6150347.626658041</v>
      </c>
      <c r="H1984" s="37">
        <f t="shared" si="364"/>
        <v>6050112.6935619619</v>
      </c>
      <c r="I1984" s="30"/>
      <c r="J1984" s="31"/>
      <c r="K1984" s="10">
        <f t="shared" si="371"/>
        <v>152.7045</v>
      </c>
      <c r="L1984" s="10">
        <f t="shared" si="372"/>
        <v>152.8545</v>
      </c>
      <c r="M1984" s="8">
        <v>43196</v>
      </c>
      <c r="N1984" s="16">
        <v>0.54305555555555551</v>
      </c>
      <c r="O1984" s="6">
        <v>151.94999999999999</v>
      </c>
      <c r="P1984" s="1">
        <v>7.8479999999999999</v>
      </c>
      <c r="Q1984" s="1">
        <v>1.88</v>
      </c>
      <c r="R1984" s="1">
        <v>0.89</v>
      </c>
      <c r="S1984" s="10">
        <v>6.5</v>
      </c>
      <c r="T1984" s="10">
        <v>30.81</v>
      </c>
      <c r="U1984" s="10">
        <v>3</v>
      </c>
      <c r="V1984" s="12">
        <v>5</v>
      </c>
      <c r="W1984" s="10">
        <v>1.5</v>
      </c>
      <c r="X1984" s="12">
        <v>3</v>
      </c>
      <c r="Y1984" s="10">
        <v>27.39</v>
      </c>
      <c r="Z1984" s="12">
        <v>5</v>
      </c>
      <c r="AA1984" s="10">
        <v>150</v>
      </c>
      <c r="AB1984" s="6">
        <v>6</v>
      </c>
      <c r="AD1984" s="2">
        <f t="shared" si="365"/>
        <v>0.29170013906002912</v>
      </c>
      <c r="AE1984" s="58">
        <f t="shared" si="366"/>
        <v>-0.17385331341114585</v>
      </c>
      <c r="AF1984" s="58">
        <f t="shared" si="367"/>
        <v>0.86663650377637436</v>
      </c>
      <c r="AG1984" s="57">
        <f t="shared" si="368"/>
        <v>-0.62163021908196747</v>
      </c>
      <c r="AH1984" s="59">
        <f t="shared" si="369"/>
        <v>1.6292766270995838</v>
      </c>
      <c r="AI1984" s="60">
        <f t="shared" si="370"/>
        <v>1.0545156477973765</v>
      </c>
    </row>
    <row r="1985" spans="2:35">
      <c r="B1985" s="11"/>
      <c r="E1985" s="27">
        <f t="shared" si="361"/>
        <v>4573001.9425684288</v>
      </c>
      <c r="F1985" s="27">
        <f t="shared" si="362"/>
        <v>6379087.2217714312</v>
      </c>
      <c r="G1985" s="37">
        <f t="shared" si="363"/>
        <v>5482136.8333021021</v>
      </c>
      <c r="H1985" s="37">
        <f t="shared" si="364"/>
        <v>5528613.2091772873</v>
      </c>
      <c r="I1985" s="30"/>
      <c r="J1985" s="31"/>
      <c r="K1985" s="10">
        <f t="shared" si="371"/>
        <v>149.84699999999998</v>
      </c>
      <c r="L1985" s="10">
        <f t="shared" si="372"/>
        <v>149.99549999999996</v>
      </c>
      <c r="M1985" s="8">
        <v>43196</v>
      </c>
      <c r="N1985" s="16">
        <v>0.53819444444444442</v>
      </c>
      <c r="O1985" s="6">
        <v>149.1</v>
      </c>
      <c r="P1985" s="1">
        <v>7.8479999999999999</v>
      </c>
      <c r="Q1985" s="1">
        <v>2.0699999999999998</v>
      </c>
      <c r="R1985" s="1">
        <v>0.99</v>
      </c>
      <c r="S1985" s="10">
        <v>6.2</v>
      </c>
      <c r="T1985" s="10">
        <v>30.09</v>
      </c>
      <c r="U1985" s="10">
        <v>2.4900000000000002</v>
      </c>
      <c r="V1985" s="12">
        <v>5</v>
      </c>
      <c r="W1985" s="10">
        <v>1.5</v>
      </c>
      <c r="X1985" s="12">
        <v>3</v>
      </c>
      <c r="Y1985" s="10">
        <v>27.33</v>
      </c>
      <c r="Z1985" s="12">
        <v>5</v>
      </c>
      <c r="AA1985" s="10">
        <v>148.5</v>
      </c>
      <c r="AB1985" s="6">
        <v>6</v>
      </c>
      <c r="AD1985" s="2">
        <f t="shared" si="365"/>
        <v>0.26093130142913989</v>
      </c>
      <c r="AE1985" s="58">
        <f t="shared" si="366"/>
        <v>-0.15316910428850838</v>
      </c>
      <c r="AF1985" s="58">
        <f t="shared" si="367"/>
        <v>0.85976037997320509</v>
      </c>
      <c r="AG1985" s="57">
        <f t="shared" si="368"/>
        <v>-0.65622572193506223</v>
      </c>
      <c r="AH1985" s="59">
        <f t="shared" si="369"/>
        <v>1.7797039865445341</v>
      </c>
      <c r="AI1985" s="60">
        <f t="shared" si="370"/>
        <v>1.1823818834069646</v>
      </c>
    </row>
    <row r="1986" spans="2:35">
      <c r="B1986" s="11"/>
      <c r="E1986" s="27">
        <f t="shared" si="361"/>
        <v>5698660.2310423898</v>
      </c>
      <c r="F1986" s="27">
        <f t="shared" si="362"/>
        <v>7103064.6825588625</v>
      </c>
      <c r="G1986" s="37">
        <f t="shared" si="363"/>
        <v>6680487.6552322768</v>
      </c>
      <c r="H1986" s="37">
        <f t="shared" si="364"/>
        <v>6298783.676203046</v>
      </c>
      <c r="I1986" s="30"/>
      <c r="J1986" s="31"/>
      <c r="K1986" s="10">
        <f t="shared" si="371"/>
        <v>148.59000000000003</v>
      </c>
      <c r="L1986" s="10">
        <f t="shared" si="372"/>
        <v>148.73700000000002</v>
      </c>
      <c r="M1986" s="8">
        <v>43197</v>
      </c>
      <c r="N1986" s="16">
        <v>0.96111111111111114</v>
      </c>
      <c r="O1986" s="6">
        <v>148.94999999999999</v>
      </c>
      <c r="P1986" s="1">
        <v>7.8479999999999999</v>
      </c>
      <c r="Q1986" s="1">
        <v>1.72</v>
      </c>
      <c r="R1986" s="1">
        <v>0.86</v>
      </c>
      <c r="S1986" s="10">
        <v>-5.4</v>
      </c>
      <c r="T1986" s="10">
        <v>30.03</v>
      </c>
      <c r="U1986" s="10">
        <v>15.15</v>
      </c>
      <c r="V1986" s="12">
        <v>5</v>
      </c>
      <c r="W1986" s="10">
        <v>21</v>
      </c>
      <c r="X1986" s="12">
        <v>5</v>
      </c>
      <c r="Y1986" s="10">
        <v>14.4</v>
      </c>
      <c r="Z1986" s="12">
        <v>5</v>
      </c>
      <c r="AA1986" s="10">
        <v>147</v>
      </c>
      <c r="AB1986" s="6">
        <v>6</v>
      </c>
      <c r="AD1986" s="2">
        <f t="shared" si="365"/>
        <v>0.29560636776962723</v>
      </c>
      <c r="AE1986" s="58">
        <f t="shared" si="366"/>
        <v>-0.1876403448980567</v>
      </c>
      <c r="AF1986" s="58">
        <f t="shared" si="367"/>
        <v>0.88083248768657041</v>
      </c>
      <c r="AG1986" s="57">
        <f t="shared" si="368"/>
        <v>-0.55106675686157769</v>
      </c>
      <c r="AH1986" s="59">
        <f t="shared" si="369"/>
        <v>1.5150318788209012</v>
      </c>
      <c r="AI1986" s="60">
        <f t="shared" si="370"/>
        <v>1.0025478891609441</v>
      </c>
    </row>
    <row r="1987" spans="2:35">
      <c r="B1987" s="11"/>
      <c r="E1987" s="27">
        <f t="shared" si="361"/>
        <v>5685775.3635257762</v>
      </c>
      <c r="F1987" s="27">
        <f t="shared" si="362"/>
        <v>7045722.5778464833</v>
      </c>
      <c r="G1987" s="37">
        <f t="shared" si="363"/>
        <v>6655705.1683818875</v>
      </c>
      <c r="H1987" s="37">
        <f t="shared" si="364"/>
        <v>6253706.911844071</v>
      </c>
      <c r="I1987" s="30"/>
      <c r="J1987" s="31"/>
      <c r="K1987" s="10">
        <f t="shared" si="371"/>
        <v>148.5</v>
      </c>
      <c r="L1987" s="10">
        <f t="shared" si="372"/>
        <v>148.5</v>
      </c>
      <c r="M1987" s="8">
        <v>43196</v>
      </c>
      <c r="N1987" s="16">
        <v>0.3611111111111111</v>
      </c>
      <c r="O1987" s="6">
        <v>148.5</v>
      </c>
      <c r="P1987" s="1">
        <v>7.8479999999999999</v>
      </c>
      <c r="Q1987" s="1">
        <v>1.71</v>
      </c>
      <c r="R1987" s="1">
        <v>0.86</v>
      </c>
      <c r="S1987" s="10">
        <v>-0.9</v>
      </c>
      <c r="T1987" s="10">
        <v>29.91</v>
      </c>
      <c r="U1987" s="10">
        <v>0</v>
      </c>
      <c r="V1987" s="12">
        <v>5</v>
      </c>
      <c r="W1987" s="10">
        <v>0</v>
      </c>
      <c r="X1987" s="12">
        <v>3</v>
      </c>
      <c r="Y1987" s="10">
        <v>29.7</v>
      </c>
      <c r="Z1987" s="12">
        <v>5</v>
      </c>
      <c r="AA1987" s="10">
        <v>0</v>
      </c>
      <c r="AB1987" s="6">
        <v>6</v>
      </c>
      <c r="AD1987" s="2">
        <f t="shared" si="365"/>
        <v>0.29520117893395081</v>
      </c>
      <c r="AE1987" s="58">
        <f t="shared" si="366"/>
        <v>-0.18807363960068724</v>
      </c>
      <c r="AF1987" s="58">
        <f t="shared" si="367"/>
        <v>0.88189859420634198</v>
      </c>
      <c r="AG1987" s="57">
        <f t="shared" si="368"/>
        <v>-0.54581349685081726</v>
      </c>
      <c r="AH1987" s="59">
        <f t="shared" si="369"/>
        <v>1.5080465960928446</v>
      </c>
      <c r="AI1987" s="60">
        <f t="shared" si="370"/>
        <v>1.0013359325391291</v>
      </c>
    </row>
    <row r="1988" spans="2:35">
      <c r="B1988" s="11"/>
      <c r="E1988" s="27">
        <f t="shared" si="361"/>
        <v>4724462.9085400831</v>
      </c>
      <c r="F1988" s="27">
        <f t="shared" si="362"/>
        <v>7794378.5024225349</v>
      </c>
      <c r="G1988" s="37">
        <f t="shared" si="363"/>
        <v>5895453.8224724727</v>
      </c>
      <c r="H1988" s="37">
        <f t="shared" si="364"/>
        <v>6630998.2877843436</v>
      </c>
      <c r="I1988" s="30"/>
      <c r="J1988" s="31"/>
      <c r="K1988" s="10">
        <f t="shared" si="371"/>
        <v>149.19</v>
      </c>
      <c r="L1988" s="10">
        <f t="shared" si="372"/>
        <v>149.3355</v>
      </c>
      <c r="M1988" s="8">
        <v>43198</v>
      </c>
      <c r="N1988" s="16">
        <v>5.6250000000000001E-2</v>
      </c>
      <c r="O1988" s="6">
        <v>148.35</v>
      </c>
      <c r="P1988" s="1">
        <v>7.8479999999999999</v>
      </c>
      <c r="Q1988" s="1">
        <v>2.02</v>
      </c>
      <c r="R1988" s="1">
        <v>0.77</v>
      </c>
      <c r="S1988" s="10">
        <v>-7.3</v>
      </c>
      <c r="T1988" s="10">
        <v>30.06</v>
      </c>
      <c r="U1988" s="10">
        <v>15.45</v>
      </c>
      <c r="V1988" s="12">
        <v>5</v>
      </c>
      <c r="W1988" s="10">
        <v>22.5</v>
      </c>
      <c r="X1988" s="12">
        <v>5</v>
      </c>
      <c r="Y1988" s="10">
        <v>14.22</v>
      </c>
      <c r="Z1988" s="12">
        <v>5</v>
      </c>
      <c r="AA1988" s="10">
        <v>145.5</v>
      </c>
      <c r="AB1988" s="6">
        <v>6</v>
      </c>
      <c r="AD1988" s="2">
        <f t="shared" si="365"/>
        <v>0.32425911007424157</v>
      </c>
      <c r="AE1988" s="58">
        <f t="shared" si="366"/>
        <v>-0.15650821228339706</v>
      </c>
      <c r="AF1988" s="58">
        <f t="shared" si="367"/>
        <v>0.83276619683510544</v>
      </c>
      <c r="AG1988" s="57">
        <f t="shared" si="368"/>
        <v>-0.79476911770733882</v>
      </c>
      <c r="AH1988" s="59">
        <f t="shared" si="369"/>
        <v>1.6821877176069131</v>
      </c>
      <c r="AI1988" s="60">
        <f t="shared" si="370"/>
        <v>0.94944024552065742</v>
      </c>
    </row>
    <row r="1989" spans="2:35">
      <c r="B1989" s="11"/>
      <c r="E1989" s="27">
        <f t="shared" si="361"/>
        <v>5061483.186811097</v>
      </c>
      <c r="F1989" s="27">
        <f t="shared" si="362"/>
        <v>6568165.9337813789</v>
      </c>
      <c r="G1989" s="37">
        <f t="shared" si="363"/>
        <v>5977812.2209685901</v>
      </c>
      <c r="H1989" s="37">
        <f t="shared" si="364"/>
        <v>5758942.7002182174</v>
      </c>
      <c r="I1989" s="30"/>
      <c r="J1989" s="31"/>
      <c r="K1989" s="10">
        <f t="shared" si="371"/>
        <v>143.35499999999999</v>
      </c>
      <c r="L1989" s="10">
        <f t="shared" si="372"/>
        <v>143.50649999999999</v>
      </c>
      <c r="M1989" s="8">
        <v>43197</v>
      </c>
      <c r="N1989" s="16">
        <v>0.77777777777777779</v>
      </c>
      <c r="O1989" s="6">
        <v>143.25</v>
      </c>
      <c r="P1989" s="1">
        <v>7.8479999999999999</v>
      </c>
      <c r="Q1989" s="1">
        <v>1.87</v>
      </c>
      <c r="R1989" s="1">
        <v>0.95</v>
      </c>
      <c r="S1989" s="10">
        <v>-0.6</v>
      </c>
      <c r="T1989" s="10">
        <v>28.89</v>
      </c>
      <c r="U1989" s="10">
        <v>22.29</v>
      </c>
      <c r="V1989" s="12">
        <v>5</v>
      </c>
      <c r="W1989" s="10">
        <v>19.5</v>
      </c>
      <c r="X1989" s="12">
        <v>5</v>
      </c>
      <c r="Y1989" s="10">
        <v>6.21</v>
      </c>
      <c r="Z1989" s="12">
        <v>5</v>
      </c>
      <c r="AA1989" s="10">
        <v>151.5</v>
      </c>
      <c r="AB1989" s="6">
        <v>6</v>
      </c>
      <c r="AD1989" s="2">
        <f t="shared" si="365"/>
        <v>0.26162129645523069</v>
      </c>
      <c r="AE1989" s="58">
        <f t="shared" si="366"/>
        <v>-0.16369722262098096</v>
      </c>
      <c r="AF1989" s="58">
        <f t="shared" si="367"/>
        <v>0.87199044680068394</v>
      </c>
      <c r="AG1989" s="57">
        <f t="shared" si="368"/>
        <v>-0.59488273008343684</v>
      </c>
      <c r="AH1989" s="59">
        <f t="shared" si="369"/>
        <v>1.630622135517279</v>
      </c>
      <c r="AI1989" s="60">
        <f t="shared" si="370"/>
        <v>1.1186954669787295</v>
      </c>
    </row>
    <row r="1990" spans="2:35">
      <c r="B1990" s="11"/>
      <c r="E1990" s="27">
        <f t="shared" si="361"/>
        <v>5472647.7244653879</v>
      </c>
      <c r="F1990" s="27">
        <f t="shared" si="362"/>
        <v>7453097.0695618633</v>
      </c>
      <c r="G1990" s="37">
        <f t="shared" si="363"/>
        <v>6555542.8924578391</v>
      </c>
      <c r="H1990" s="37">
        <f t="shared" si="364"/>
        <v>6510049.7876997143</v>
      </c>
      <c r="I1990" s="30"/>
      <c r="J1990" s="31"/>
      <c r="K1990" s="10">
        <f t="shared" si="371"/>
        <v>142.785</v>
      </c>
      <c r="L1990" s="10">
        <f t="shared" si="372"/>
        <v>142.93949999999998</v>
      </c>
      <c r="M1990" s="8">
        <v>43197</v>
      </c>
      <c r="N1990" s="16">
        <v>0.78125</v>
      </c>
      <c r="O1990" s="6">
        <v>142.05000000000001</v>
      </c>
      <c r="P1990" s="1">
        <v>7.8479999999999999</v>
      </c>
      <c r="Q1990" s="1">
        <v>1.75</v>
      </c>
      <c r="R1990" s="1">
        <v>0.81</v>
      </c>
      <c r="S1990" s="10">
        <v>-0.6</v>
      </c>
      <c r="T1990" s="10">
        <v>28.68</v>
      </c>
      <c r="U1990" s="10">
        <v>22.11</v>
      </c>
      <c r="V1990" s="12">
        <v>5</v>
      </c>
      <c r="W1990" s="10">
        <v>22.5</v>
      </c>
      <c r="X1990" s="12">
        <v>5</v>
      </c>
      <c r="Y1990" s="10">
        <v>6.27</v>
      </c>
      <c r="Z1990" s="12">
        <v>5</v>
      </c>
      <c r="AA1990" s="10">
        <v>154.5</v>
      </c>
      <c r="AB1990" s="6">
        <v>6</v>
      </c>
      <c r="AD1990" s="2">
        <f t="shared" si="365"/>
        <v>0.29928455297700185</v>
      </c>
      <c r="AE1990" s="58">
        <f t="shared" si="366"/>
        <v>-0.17448165817222672</v>
      </c>
      <c r="AF1990" s="58">
        <f t="shared" si="367"/>
        <v>0.86388330673024938</v>
      </c>
      <c r="AG1990" s="57">
        <f t="shared" si="368"/>
        <v>-0.63544918013985596</v>
      </c>
      <c r="AH1990" s="59">
        <f t="shared" si="369"/>
        <v>1.5117957867779361</v>
      </c>
      <c r="AI1990" s="60">
        <f t="shared" si="370"/>
        <v>0.96278637771022735</v>
      </c>
    </row>
    <row r="1991" spans="2:35">
      <c r="B1991" s="11"/>
      <c r="E1991" s="27">
        <f t="shared" si="361"/>
        <v>5198068.7223830679</v>
      </c>
      <c r="F1991" s="27">
        <f t="shared" si="362"/>
        <v>7030692.189590943</v>
      </c>
      <c r="G1991" s="37">
        <f t="shared" si="363"/>
        <v>6199865.4787113396</v>
      </c>
      <c r="H1991" s="37">
        <f t="shared" si="364"/>
        <v>6130091.1940716999</v>
      </c>
      <c r="I1991" s="30"/>
      <c r="J1991" s="31"/>
      <c r="K1991" s="10">
        <f t="shared" si="371"/>
        <v>138.6</v>
      </c>
      <c r="L1991" s="10">
        <f t="shared" si="372"/>
        <v>138.6</v>
      </c>
      <c r="M1991" s="8">
        <v>43196</v>
      </c>
      <c r="N1991" s="16">
        <v>0.66527777777777775</v>
      </c>
      <c r="O1991" s="6">
        <v>138.6</v>
      </c>
      <c r="P1991" s="1">
        <v>7.8479999999999999</v>
      </c>
      <c r="Q1991" s="1">
        <v>1.82</v>
      </c>
      <c r="R1991" s="1">
        <v>0.88</v>
      </c>
      <c r="S1991" s="10">
        <v>1.6</v>
      </c>
      <c r="T1991" s="10">
        <v>27.99</v>
      </c>
      <c r="U1991" s="10">
        <v>0</v>
      </c>
      <c r="V1991" s="12">
        <v>5</v>
      </c>
      <c r="W1991" s="10">
        <v>0</v>
      </c>
      <c r="X1991" s="12">
        <v>5</v>
      </c>
      <c r="Y1991" s="10">
        <v>27.72</v>
      </c>
      <c r="Z1991" s="12">
        <v>5</v>
      </c>
      <c r="AA1991" s="10">
        <v>0</v>
      </c>
      <c r="AB1991" s="6">
        <v>6</v>
      </c>
      <c r="AD1991" s="2">
        <f t="shared" si="365"/>
        <v>0.27198879554441691</v>
      </c>
      <c r="AE1991" s="58">
        <f t="shared" si="366"/>
        <v>-0.16265007939643294</v>
      </c>
      <c r="AF1991" s="58">
        <f t="shared" si="367"/>
        <v>0.86490405794670389</v>
      </c>
      <c r="AG1991" s="57">
        <f t="shared" si="368"/>
        <v>-0.63032065269598747</v>
      </c>
      <c r="AH1991" s="59">
        <f t="shared" si="369"/>
        <v>1.5741253854630011</v>
      </c>
      <c r="AI1991" s="60">
        <f t="shared" si="370"/>
        <v>1.0447556715285957</v>
      </c>
    </row>
    <row r="1992" spans="2:35">
      <c r="B1992" s="11"/>
      <c r="E1992" s="27">
        <f t="shared" si="361"/>
        <v>5266054.5712687075</v>
      </c>
      <c r="F1992" s="27">
        <f t="shared" si="362"/>
        <v>7098881.3618375231</v>
      </c>
      <c r="G1992" s="37">
        <f t="shared" si="363"/>
        <v>6277957.7023273408</v>
      </c>
      <c r="H1992" s="37">
        <f t="shared" si="364"/>
        <v>6194416.0248383675</v>
      </c>
      <c r="I1992" s="30"/>
      <c r="J1992" s="31"/>
      <c r="K1992" s="10">
        <f t="shared" si="371"/>
        <v>139.0575</v>
      </c>
      <c r="L1992" s="10">
        <f t="shared" si="372"/>
        <v>139.209</v>
      </c>
      <c r="M1992" s="8">
        <v>43196</v>
      </c>
      <c r="N1992" s="16">
        <v>0.44375000000000003</v>
      </c>
      <c r="O1992" s="6">
        <v>138.30000000000001</v>
      </c>
      <c r="P1992" s="1">
        <v>7.8479999999999999</v>
      </c>
      <c r="Q1992" s="1">
        <v>1.8</v>
      </c>
      <c r="R1992" s="1">
        <v>0.87</v>
      </c>
      <c r="S1992" s="10">
        <v>1.8</v>
      </c>
      <c r="T1992" s="10">
        <v>27.9</v>
      </c>
      <c r="U1992" s="10">
        <v>0</v>
      </c>
      <c r="V1992" s="12">
        <v>5</v>
      </c>
      <c r="W1992" s="10">
        <v>0</v>
      </c>
      <c r="X1992" s="12">
        <v>3</v>
      </c>
      <c r="Y1992" s="10">
        <v>27.66</v>
      </c>
      <c r="Z1992" s="12">
        <v>5</v>
      </c>
      <c r="AA1992" s="10">
        <v>151.5</v>
      </c>
      <c r="AB1992" s="6">
        <v>6</v>
      </c>
      <c r="AD1992" s="2">
        <f t="shared" si="365"/>
        <v>0.27423883918726011</v>
      </c>
      <c r="AE1992" s="58">
        <f t="shared" si="366"/>
        <v>-0.16424671290145842</v>
      </c>
      <c r="AF1992" s="58">
        <f t="shared" si="367"/>
        <v>0.86549942750987596</v>
      </c>
      <c r="AG1992" s="57">
        <f t="shared" si="368"/>
        <v>-0.62733215055351099</v>
      </c>
      <c r="AH1992" s="59">
        <f t="shared" si="369"/>
        <v>1.5578989695177765</v>
      </c>
      <c r="AI1992" s="60">
        <f t="shared" si="370"/>
        <v>1.0321729364067564</v>
      </c>
    </row>
    <row r="1993" spans="2:35">
      <c r="B1993" s="11"/>
      <c r="E1993" s="27">
        <f t="shared" si="361"/>
        <v>5399040.7990572127</v>
      </c>
      <c r="F1993" s="27">
        <f t="shared" si="362"/>
        <v>6794065.5716650868</v>
      </c>
      <c r="G1993" s="37">
        <f t="shared" si="363"/>
        <v>6331381.0645379303</v>
      </c>
      <c r="H1993" s="37">
        <f t="shared" si="364"/>
        <v>5986897.3337482549</v>
      </c>
      <c r="I1993" s="30"/>
      <c r="J1993" s="31"/>
      <c r="K1993" s="10">
        <f t="shared" si="371"/>
        <v>137.8125</v>
      </c>
      <c r="L1993" s="10">
        <f t="shared" si="372"/>
        <v>137.96550000000002</v>
      </c>
      <c r="M1993" s="8">
        <v>43197</v>
      </c>
      <c r="N1993" s="16">
        <v>0.77916666666666667</v>
      </c>
      <c r="O1993" s="6">
        <v>137.55000000000001</v>
      </c>
      <c r="P1993" s="1">
        <v>7.8479999999999999</v>
      </c>
      <c r="Q1993" s="1">
        <v>1.76</v>
      </c>
      <c r="R1993" s="1">
        <v>0.92</v>
      </c>
      <c r="S1993" s="10">
        <v>-0.5</v>
      </c>
      <c r="T1993" s="10">
        <v>27.87</v>
      </c>
      <c r="U1993" s="10">
        <v>22.44</v>
      </c>
      <c r="V1993" s="12">
        <v>5</v>
      </c>
      <c r="W1993" s="10">
        <v>19.5</v>
      </c>
      <c r="X1993" s="12">
        <v>5</v>
      </c>
      <c r="Y1993" s="10">
        <v>4.95</v>
      </c>
      <c r="Z1993" s="12">
        <v>5</v>
      </c>
      <c r="AA1993" s="10">
        <v>153</v>
      </c>
      <c r="AB1993" s="6">
        <v>6</v>
      </c>
      <c r="AD1993" s="2">
        <f t="shared" si="365"/>
        <v>0.2596325253301548</v>
      </c>
      <c r="AE1993" s="58">
        <f t="shared" si="366"/>
        <v>-0.16733906535883702</v>
      </c>
      <c r="AF1993" s="58">
        <f t="shared" si="367"/>
        <v>0.8775628689569962</v>
      </c>
      <c r="AG1993" s="57">
        <f t="shared" si="368"/>
        <v>-0.56721760716199632</v>
      </c>
      <c r="AH1993" s="59">
        <f t="shared" si="369"/>
        <v>1.5445106493643133</v>
      </c>
      <c r="AI1993" s="60">
        <f t="shared" si="370"/>
        <v>1.0764889793678505</v>
      </c>
    </row>
    <row r="1994" spans="2:35">
      <c r="B1994" s="11"/>
      <c r="E1994" s="27">
        <f t="shared" ref="E1994:E2057" si="373">IF(ISNUMBER((2*Q1994*1000-O1994*P1994*$C$3-2*Q1994*1000*SQRT(1-O1994*P1994*$C$3/(Q1994*1000)-(O1994*P1994*$C$3/(2*Q1994*1000))^2*TAN(S1994*PI()/180)^2))/((O1994*10^-6)^2*$C$2)),(2*Q1994*1000-O1994*P1994*$C$3-2*Q1994*1000*SQRT(1-O1994*P1994*$C$3/(Q1994*1000)-(O1994*P1994*$C$3/(2*Q1994*1000))^2*TAN(S1994*PI()/180)^2))/((O1994*10^-6)^2*$C$2),#N/A)</f>
        <v>5472719.2361639775</v>
      </c>
      <c r="F1994" s="27">
        <f t="shared" ref="F1994:F2057" si="374">IF(ISNUMBER((2*R1994*1000+O1994*P1994*$C$3-2*R1994*1000*SQRT(1+O1994*P1994*$C$3/(R1994*1000)-(O1994*P1994*$C$3)^2*TAN(S1994*PI()/180)^2/(4*(R1994*1000)^2)))/((O1994*10^-6)^2*$C$2)),(2*R1994*1000+O1994*P1994*$C$3-2*R1994*1000*SQRT(1+O1994*P1994*$C$3/(R1994*1000)-(O1994*P1994*$C$3)^2*TAN(S1994*PI()/180)^2/(4*(R1994*1000)^2)))/((O1994*10^-6)^2*$C$2),#N/A)</f>
        <v>7438659.6334393322</v>
      </c>
      <c r="G1994" s="37">
        <f t="shared" ref="G1994:G2057" si="375">IF(ISNUMBER((2*AH1994*1000-O1994*P1994*$C$3-2*AH1994*1000*SQRT(1-O1994*P1994*$C$3/(AH1994*1000)-(O1994*P1994*$C$3/(2*AH1994*1000))^2*TAN(S1994*PI()/180)^2))/((O1994*10^-6)^2*$C$2)),(2*AH1994*1000-O1994*P1994*$C$3-2*AH1994*1000*SQRT(1-O1994*P1994*$C$3/(AH1994*1000)-(O1994*P1994*$C$3/(2*AH1994*1000))^2*TAN(S1994*PI()/180)^2))/((O1994*10^-6)^2*$C$2),#N/A)</f>
        <v>6544685.1849172246</v>
      </c>
      <c r="H1994" s="37">
        <f t="shared" ref="H1994:H2057" si="376">IF(ISNUMBER((2*AI1994*1000+O1994*P1994*$C$3-2*AI1994*1000*SQRT(1+O1994*P1994*$C$3/(AI1994*1000)-(O1994*P1994*$C$3)^2*TAN(S1994*PI()/180)^2/(4*(AI1994*1000)^2)))/((O1994*10^-6)^2*$C$2)),(2*AI1994*1000+O1994*P1994*$C$3-2*AI1994*1000*SQRT(1+O1994*P1994*$C$3/(AI1994*1000)-(O1994*P1994*$C$3)^2*TAN(S1994*PI()/180)^2/(4*(AI1994*1000)^2)))/((O1994*10^-6)^2*$C$2),#N/A)</f>
        <v>6491443.7937333696</v>
      </c>
      <c r="I1994" s="30"/>
      <c r="J1994" s="31"/>
      <c r="K1994" s="10">
        <f t="shared" si="371"/>
        <v>137.6925</v>
      </c>
      <c r="L1994" s="10">
        <f t="shared" si="372"/>
        <v>137.84099999999998</v>
      </c>
      <c r="M1994" s="8">
        <v>43197</v>
      </c>
      <c r="N1994" s="16">
        <v>0.80763888888888891</v>
      </c>
      <c r="O1994" s="6">
        <v>137.4</v>
      </c>
      <c r="P1994" s="1">
        <v>7.8479999999999999</v>
      </c>
      <c r="Q1994" s="1">
        <v>1.74</v>
      </c>
      <c r="R1994" s="1">
        <v>0.82</v>
      </c>
      <c r="S1994" s="10">
        <v>-0.6</v>
      </c>
      <c r="T1994" s="10">
        <v>27.72</v>
      </c>
      <c r="U1994" s="10">
        <v>22.38</v>
      </c>
      <c r="V1994" s="12">
        <v>5</v>
      </c>
      <c r="W1994" s="10">
        <v>0</v>
      </c>
      <c r="X1994" s="12">
        <v>5</v>
      </c>
      <c r="Y1994" s="10">
        <v>5.01</v>
      </c>
      <c r="Z1994" s="12">
        <v>5</v>
      </c>
      <c r="AA1994" s="10">
        <v>148.5</v>
      </c>
      <c r="AB1994" s="6">
        <v>6</v>
      </c>
      <c r="AD1994" s="2">
        <f t="shared" ref="AD1994:AD2057" si="377">SQRT(1+O1994*P1994*$C$3/(R1994*1000)-1/4*(O1994*P1994*$C$3/(R1994*1000))^2*TAN(S1994*PI()/180)^2)-1</f>
        <v>0.28743831509346318</v>
      </c>
      <c r="AE1994" s="58">
        <f t="shared" ref="AE1994:AE2057" si="378">SQRT(1-O1994*P1994*$C$3/(Q1994*1000)-1/4*(O1994*P1994*$C$3/(Q1994*1000))^2*TAN(S1994*PI()/180)^2)-1</f>
        <v>-0.16925534736374725</v>
      </c>
      <c r="AF1994" s="58">
        <f t="shared" ref="AF1994:AF2057" si="379">(O1994*P1994*$C$3-SQRT((O1994*P1994*$C$3)^2+4*Q1994*1000*R1994*1000*10^(-$AI$2/10)*AD1994*AE1994))/(2*R1994*1000*10^(-$AI$2/10)*AD1994)</f>
        <v>0.86416060684205853</v>
      </c>
      <c r="AG1994" s="57">
        <f t="shared" ref="AG1994:AG2057" si="380">IF(ISNUMBER(AF1994),IF(AF1994&lt;=1,10*LOG10(AF1994),0),"")</f>
        <v>-0.63405535086876252</v>
      </c>
      <c r="AH1994" s="59">
        <f t="shared" ref="AH1994:AH2057" si="381">IF(ISNUMBER(AG1994),Q1994*10^(AG1994/10),#N/A)</f>
        <v>1.5036394559051818</v>
      </c>
      <c r="AI1994" s="60">
        <f t="shared" ref="AI1994:AI2057" si="382">IF(ISNUMBER(AG1994),R1994*10^((-AG1994+$AI$2)/10),#N/A)</f>
        <v>0.97435986702148147</v>
      </c>
    </row>
    <row r="1995" spans="2:35">
      <c r="B1995" s="11"/>
      <c r="E1995" s="27">
        <f t="shared" si="373"/>
        <v>5513896.5685477108</v>
      </c>
      <c r="F1995" s="27">
        <f t="shared" si="374"/>
        <v>7240586.934343704</v>
      </c>
      <c r="G1995" s="37">
        <f t="shared" si="375"/>
        <v>6538206.2290080655</v>
      </c>
      <c r="H1995" s="37">
        <f t="shared" si="376"/>
        <v>6348220.8423287645</v>
      </c>
      <c r="I1995" s="30"/>
      <c r="J1995" s="31"/>
      <c r="K1995" s="10">
        <f t="shared" ref="K1995:K2058" si="383">U1995*V1995+W1995*X1995/1000+Y1995*Z1995+AA1995/1000*(AB1995-1)</f>
        <v>138.27750000000003</v>
      </c>
      <c r="L1995" s="10">
        <f t="shared" ref="L1995:L2058" si="384">U1995*V1995+W1995*X1995/1000+Y1995*Z1995+AA1995/1000*AB1995</f>
        <v>138.42450000000002</v>
      </c>
      <c r="M1995" s="8">
        <v>43197</v>
      </c>
      <c r="N1995" s="16">
        <v>0.82638888888888884</v>
      </c>
      <c r="O1995" s="6">
        <v>137.25</v>
      </c>
      <c r="P1995" s="1">
        <v>7.8479999999999999</v>
      </c>
      <c r="Q1995" s="1">
        <v>1.73</v>
      </c>
      <c r="R1995" s="1">
        <v>0.85</v>
      </c>
      <c r="S1995" s="10">
        <v>-1.7</v>
      </c>
      <c r="T1995" s="10">
        <v>27.9</v>
      </c>
      <c r="U1995" s="10">
        <v>22.53</v>
      </c>
      <c r="V1995" s="12">
        <v>5</v>
      </c>
      <c r="W1995" s="10">
        <v>28.5</v>
      </c>
      <c r="X1995" s="12">
        <v>5</v>
      </c>
      <c r="Y1995" s="10">
        <v>4.95</v>
      </c>
      <c r="Z1995" s="12">
        <v>5</v>
      </c>
      <c r="AA1995" s="10">
        <v>147</v>
      </c>
      <c r="AB1995" s="6">
        <v>6</v>
      </c>
      <c r="AD1995" s="2">
        <f t="shared" si="377"/>
        <v>0.2780931812939853</v>
      </c>
      <c r="AE1995" s="58">
        <f t="shared" si="378"/>
        <v>-0.170140314773924</v>
      </c>
      <c r="AF1995" s="58">
        <f t="shared" si="379"/>
        <v>0.87020060703672764</v>
      </c>
      <c r="AG1995" s="57">
        <f t="shared" si="380"/>
        <v>-0.60380618086959426</v>
      </c>
      <c r="AH1995" s="59">
        <f t="shared" si="381"/>
        <v>1.5054470501735389</v>
      </c>
      <c r="AI1995" s="60">
        <f t="shared" si="382"/>
        <v>1.002996791613403</v>
      </c>
    </row>
    <row r="1996" spans="2:35">
      <c r="B1996" s="11"/>
      <c r="E1996" s="27">
        <f t="shared" si="373"/>
        <v>5355858.965696088</v>
      </c>
      <c r="F1996" s="27">
        <f t="shared" si="374"/>
        <v>7378084.3618905582</v>
      </c>
      <c r="G1996" s="37">
        <f t="shared" si="375"/>
        <v>6420061.8953843294</v>
      </c>
      <c r="H1996" s="37">
        <f t="shared" si="376"/>
        <v>6421716.4008886795</v>
      </c>
      <c r="I1996" s="30"/>
      <c r="J1996" s="31"/>
      <c r="K1996" s="10">
        <f t="shared" si="383"/>
        <v>137.22750000000002</v>
      </c>
      <c r="L1996" s="10">
        <f t="shared" si="384"/>
        <v>137.376</v>
      </c>
      <c r="M1996" s="8">
        <v>43197</v>
      </c>
      <c r="N1996" s="16">
        <v>0.80833333333333324</v>
      </c>
      <c r="O1996" s="6">
        <v>136.65</v>
      </c>
      <c r="P1996" s="1">
        <v>7.8479999999999999</v>
      </c>
      <c r="Q1996" s="1">
        <v>1.77</v>
      </c>
      <c r="R1996" s="1">
        <v>0.83</v>
      </c>
      <c r="S1996" s="10">
        <v>-0.7</v>
      </c>
      <c r="T1996" s="10">
        <v>27.84</v>
      </c>
      <c r="U1996" s="10">
        <v>22.23</v>
      </c>
      <c r="V1996" s="12">
        <v>5</v>
      </c>
      <c r="W1996" s="10">
        <v>27</v>
      </c>
      <c r="X1996" s="12">
        <v>5</v>
      </c>
      <c r="Y1996" s="10">
        <v>5.04</v>
      </c>
      <c r="Z1996" s="12">
        <v>5</v>
      </c>
      <c r="AA1996" s="10">
        <v>148.5</v>
      </c>
      <c r="AB1996" s="6">
        <v>6</v>
      </c>
      <c r="AD1996" s="2">
        <f t="shared" si="377"/>
        <v>0.28297549110500442</v>
      </c>
      <c r="AE1996" s="58">
        <f t="shared" si="378"/>
        <v>-0.16510451356355738</v>
      </c>
      <c r="AF1996" s="58">
        <f t="shared" si="379"/>
        <v>0.86183046041836142</v>
      </c>
      <c r="AG1996" s="57">
        <f t="shared" si="380"/>
        <v>-0.64578160331394641</v>
      </c>
      <c r="AH1996" s="59">
        <f t="shared" si="381"/>
        <v>1.5254399149404996</v>
      </c>
      <c r="AI1996" s="60">
        <f t="shared" si="382"/>
        <v>0.98890882537476166</v>
      </c>
    </row>
    <row r="1997" spans="2:35">
      <c r="B1997" s="11"/>
      <c r="E1997" s="27">
        <f t="shared" si="373"/>
        <v>5353140.4721705336</v>
      </c>
      <c r="F1997" s="27">
        <f t="shared" si="374"/>
        <v>7113924.4604652282</v>
      </c>
      <c r="G1997" s="37">
        <f t="shared" si="375"/>
        <v>6360184.0741311964</v>
      </c>
      <c r="H1997" s="37">
        <f t="shared" si="376"/>
        <v>6219606.2021780545</v>
      </c>
      <c r="I1997" s="30"/>
      <c r="J1997" s="31"/>
      <c r="K1997" s="10">
        <f t="shared" si="383"/>
        <v>137.19749999999999</v>
      </c>
      <c r="L1997" s="10">
        <f t="shared" si="384"/>
        <v>137.3475</v>
      </c>
      <c r="M1997" s="8">
        <v>43197</v>
      </c>
      <c r="N1997" s="16">
        <v>0.78055555555555556</v>
      </c>
      <c r="O1997" s="6">
        <v>136.35</v>
      </c>
      <c r="P1997" s="1">
        <v>7.8479999999999999</v>
      </c>
      <c r="Q1997" s="1">
        <v>1.77</v>
      </c>
      <c r="R1997" s="1">
        <v>0.87</v>
      </c>
      <c r="S1997" s="10">
        <v>-0.5</v>
      </c>
      <c r="T1997" s="10">
        <v>27.69</v>
      </c>
      <c r="U1997" s="10">
        <v>22.32</v>
      </c>
      <c r="V1997" s="12">
        <v>5</v>
      </c>
      <c r="W1997" s="10">
        <v>19.5</v>
      </c>
      <c r="X1997" s="12">
        <v>5</v>
      </c>
      <c r="Y1997" s="10">
        <v>4.95</v>
      </c>
      <c r="Z1997" s="12">
        <v>5</v>
      </c>
      <c r="AA1997" s="10">
        <v>150</v>
      </c>
      <c r="AB1997" s="6">
        <v>6</v>
      </c>
      <c r="AD1997" s="2">
        <f t="shared" si="377"/>
        <v>0.27081797136518193</v>
      </c>
      <c r="AE1997" s="58">
        <f t="shared" si="378"/>
        <v>-0.1647052955189573</v>
      </c>
      <c r="AF1997" s="58">
        <f t="shared" si="379"/>
        <v>0.86794512965651771</v>
      </c>
      <c r="AG1997" s="57">
        <f t="shared" si="380"/>
        <v>-0.61507729478606732</v>
      </c>
      <c r="AH1997" s="59">
        <f t="shared" si="381"/>
        <v>1.5362628794920363</v>
      </c>
      <c r="AI1997" s="60">
        <f t="shared" si="382"/>
        <v>1.0292644719427937</v>
      </c>
    </row>
    <row r="1998" spans="2:35">
      <c r="B1998" s="11"/>
      <c r="E1998" s="27">
        <f t="shared" si="373"/>
        <v>5577310.659830885</v>
      </c>
      <c r="F1998" s="27">
        <f t="shared" si="374"/>
        <v>6991018.7356717382</v>
      </c>
      <c r="G1998" s="37">
        <f t="shared" si="375"/>
        <v>6536425.0314309159</v>
      </c>
      <c r="H1998" s="37">
        <f t="shared" si="376"/>
        <v>6168812.4494810132</v>
      </c>
      <c r="I1998" s="30"/>
      <c r="J1998" s="31"/>
      <c r="K1998" s="10">
        <f t="shared" si="383"/>
        <v>136.45499999999998</v>
      </c>
      <c r="L1998" s="10">
        <f t="shared" si="384"/>
        <v>136.608</v>
      </c>
      <c r="M1998" s="8">
        <v>43197</v>
      </c>
      <c r="N1998" s="16">
        <v>0.78749999999999998</v>
      </c>
      <c r="O1998" s="6">
        <v>136.05000000000001</v>
      </c>
      <c r="P1998" s="1">
        <v>7.8479999999999999</v>
      </c>
      <c r="Q1998" s="1">
        <v>1.71</v>
      </c>
      <c r="R1998" s="1">
        <v>0.89</v>
      </c>
      <c r="S1998" s="10">
        <v>-0.6</v>
      </c>
      <c r="T1998" s="10">
        <v>27.57</v>
      </c>
      <c r="U1998" s="10">
        <v>22.11</v>
      </c>
      <c r="V1998" s="12">
        <v>5</v>
      </c>
      <c r="W1998" s="10">
        <v>18</v>
      </c>
      <c r="X1998" s="12">
        <v>5</v>
      </c>
      <c r="Y1998" s="10">
        <v>5.01</v>
      </c>
      <c r="Z1998" s="12">
        <v>5</v>
      </c>
      <c r="AA1998" s="10">
        <v>153</v>
      </c>
      <c r="AB1998" s="6">
        <v>6</v>
      </c>
      <c r="AD1998" s="2">
        <f t="shared" si="377"/>
        <v>0.26484507201067986</v>
      </c>
      <c r="AE1998" s="58">
        <f t="shared" si="378"/>
        <v>-0.17066389184442188</v>
      </c>
      <c r="AF1998" s="58">
        <f t="shared" si="379"/>
        <v>0.87849213039697227</v>
      </c>
      <c r="AG1998" s="57">
        <f t="shared" si="380"/>
        <v>-0.56262124596094076</v>
      </c>
      <c r="AH1998" s="59">
        <f t="shared" si="381"/>
        <v>1.5022215429788226</v>
      </c>
      <c r="AI1998" s="60">
        <f t="shared" si="382"/>
        <v>1.0402845086063923</v>
      </c>
    </row>
    <row r="1999" spans="2:35">
      <c r="B1999" s="11"/>
      <c r="E1999" s="27">
        <f t="shared" si="373"/>
        <v>5222118.238048166</v>
      </c>
      <c r="F1999" s="27">
        <f t="shared" si="374"/>
        <v>7133980.7012037989</v>
      </c>
      <c r="G1999" s="37">
        <f t="shared" si="375"/>
        <v>6240325.7001352496</v>
      </c>
      <c r="H1999" s="37">
        <f t="shared" si="376"/>
        <v>6209086.2620105827</v>
      </c>
      <c r="I1999" s="30"/>
      <c r="J1999" s="31"/>
      <c r="K1999" s="10">
        <f t="shared" si="383"/>
        <v>136.88999999999999</v>
      </c>
      <c r="L1999" s="10">
        <f t="shared" si="384"/>
        <v>137.03549999999998</v>
      </c>
      <c r="M1999" s="8">
        <v>43198</v>
      </c>
      <c r="N1999" s="16">
        <v>0.18194444444444444</v>
      </c>
      <c r="O1999" s="6">
        <v>136.05000000000001</v>
      </c>
      <c r="P1999" s="1">
        <v>7.8479999999999999</v>
      </c>
      <c r="Q1999" s="1">
        <v>1.81</v>
      </c>
      <c r="R1999" s="1">
        <v>0.87</v>
      </c>
      <c r="S1999" s="10">
        <v>-2.8</v>
      </c>
      <c r="T1999" s="10">
        <v>27.69</v>
      </c>
      <c r="U1999" s="10">
        <v>9.36</v>
      </c>
      <c r="V1999" s="12">
        <v>5</v>
      </c>
      <c r="W1999" s="10">
        <v>22.5</v>
      </c>
      <c r="X1999" s="12">
        <v>5</v>
      </c>
      <c r="Y1999" s="10">
        <v>17.850000000000001</v>
      </c>
      <c r="Z1999" s="12">
        <v>5</v>
      </c>
      <c r="AA1999" s="10">
        <v>145.5</v>
      </c>
      <c r="AB1999" s="6">
        <v>6</v>
      </c>
      <c r="AD1999" s="2">
        <f t="shared" si="377"/>
        <v>0.27019968480569401</v>
      </c>
      <c r="AE1999" s="58">
        <f t="shared" si="378"/>
        <v>-0.1603586541638774</v>
      </c>
      <c r="AF1999" s="58">
        <f t="shared" si="379"/>
        <v>0.86320422219084281</v>
      </c>
      <c r="AG1999" s="57">
        <f t="shared" si="380"/>
        <v>-0.63886444055335678</v>
      </c>
      <c r="AH1999" s="59">
        <f t="shared" si="381"/>
        <v>1.5623996421654256</v>
      </c>
      <c r="AI1999" s="60">
        <f t="shared" si="382"/>
        <v>1.0349174188280659</v>
      </c>
    </row>
    <row r="2000" spans="2:35">
      <c r="B2000" s="11"/>
      <c r="E2000" s="27">
        <f t="shared" si="373"/>
        <v>5775271.2870773636</v>
      </c>
      <c r="F2000" s="27">
        <f t="shared" si="374"/>
        <v>7461695.8914259821</v>
      </c>
      <c r="G2000" s="37">
        <f t="shared" si="375"/>
        <v>6825819.8253601464</v>
      </c>
      <c r="H2000" s="37">
        <f t="shared" si="376"/>
        <v>6564541.1266541621</v>
      </c>
      <c r="I2000" s="30"/>
      <c r="J2000" s="31"/>
      <c r="K2000" s="10">
        <f t="shared" si="383"/>
        <v>136.73250000000002</v>
      </c>
      <c r="L2000" s="10">
        <f t="shared" si="384"/>
        <v>136.88250000000002</v>
      </c>
      <c r="M2000" s="8">
        <v>43197</v>
      </c>
      <c r="N2000" s="16">
        <v>0.77847222222222223</v>
      </c>
      <c r="O2000" s="6">
        <v>135.44999999999999</v>
      </c>
      <c r="P2000" s="1">
        <v>7.8479999999999999</v>
      </c>
      <c r="Q2000" s="1">
        <v>1.66</v>
      </c>
      <c r="R2000" s="1">
        <v>0.82</v>
      </c>
      <c r="S2000" s="10">
        <v>-0.3</v>
      </c>
      <c r="T2000" s="10">
        <v>27.69</v>
      </c>
      <c r="U2000" s="10">
        <v>22.26</v>
      </c>
      <c r="V2000" s="12">
        <v>5</v>
      </c>
      <c r="W2000" s="10">
        <v>16.5</v>
      </c>
      <c r="X2000" s="12">
        <v>5</v>
      </c>
      <c r="Y2000" s="10">
        <v>4.92</v>
      </c>
      <c r="Z2000" s="12">
        <v>5</v>
      </c>
      <c r="AA2000" s="10">
        <v>150</v>
      </c>
      <c r="AB2000" s="6">
        <v>6</v>
      </c>
      <c r="AD2000" s="2">
        <f t="shared" si="377"/>
        <v>0.2838126519353128</v>
      </c>
      <c r="AE2000" s="58">
        <f t="shared" si="378"/>
        <v>-0.17549100643300786</v>
      </c>
      <c r="AF2000" s="58">
        <f t="shared" si="379"/>
        <v>0.87331699660581297</v>
      </c>
      <c r="AG2000" s="57">
        <f t="shared" si="380"/>
        <v>-0.5882808746515551</v>
      </c>
      <c r="AH2000" s="59">
        <f t="shared" si="381"/>
        <v>1.4497062143656494</v>
      </c>
      <c r="AI2000" s="60">
        <f t="shared" si="382"/>
        <v>0.96414408197746782</v>
      </c>
    </row>
    <row r="2001" spans="2:35">
      <c r="B2001" s="11"/>
      <c r="E2001" s="27">
        <f t="shared" si="373"/>
        <v>6115102.0572719574</v>
      </c>
      <c r="F2001" s="27">
        <f t="shared" si="374"/>
        <v>7800871.5977405254</v>
      </c>
      <c r="G2001" s="37">
        <f t="shared" si="375"/>
        <v>7211526.0901188487</v>
      </c>
      <c r="H2001" s="37">
        <f t="shared" si="376"/>
        <v>6888324.7701143082</v>
      </c>
      <c r="I2001" s="30"/>
      <c r="J2001" s="31"/>
      <c r="K2001" s="10">
        <f t="shared" si="383"/>
        <v>135.81750000000002</v>
      </c>
      <c r="L2001" s="10">
        <f t="shared" si="384"/>
        <v>135.95850000000002</v>
      </c>
      <c r="M2001" s="8">
        <v>43198</v>
      </c>
      <c r="N2001" s="16">
        <v>0.23055555555555554</v>
      </c>
      <c r="O2001" s="6">
        <v>135.15</v>
      </c>
      <c r="P2001" s="1">
        <v>7.8479999999999999</v>
      </c>
      <c r="Q2001" s="1">
        <v>1.59</v>
      </c>
      <c r="R2001" s="1">
        <v>0.78</v>
      </c>
      <c r="S2001" s="10">
        <v>-4.0999999999999996</v>
      </c>
      <c r="T2001" s="10">
        <v>27.33</v>
      </c>
      <c r="U2001" s="10">
        <v>9.57</v>
      </c>
      <c r="V2001" s="12">
        <v>5</v>
      </c>
      <c r="W2001" s="10">
        <v>22.5</v>
      </c>
      <c r="X2001" s="12">
        <v>5</v>
      </c>
      <c r="Y2001" s="10">
        <v>17.43</v>
      </c>
      <c r="Z2001" s="12">
        <v>5</v>
      </c>
      <c r="AA2001" s="10">
        <v>141</v>
      </c>
      <c r="AB2001" s="6">
        <v>6</v>
      </c>
      <c r="AD2001" s="2">
        <f t="shared" si="377"/>
        <v>0.29588373370543075</v>
      </c>
      <c r="AE2001" s="58">
        <f t="shared" si="378"/>
        <v>-0.18371751423259519</v>
      </c>
      <c r="AF2001" s="58">
        <f t="shared" si="379"/>
        <v>0.87612526131784696</v>
      </c>
      <c r="AG2001" s="57">
        <f t="shared" si="380"/>
        <v>-0.57433797473364834</v>
      </c>
      <c r="AH2001" s="59">
        <f t="shared" si="381"/>
        <v>1.3930391654953767</v>
      </c>
      <c r="AI2001" s="60">
        <f t="shared" si="382"/>
        <v>0.91417302075774798</v>
      </c>
    </row>
    <row r="2002" spans="2:35">
      <c r="B2002" s="11"/>
      <c r="E2002" s="27">
        <f t="shared" si="373"/>
        <v>5674328.7370089665</v>
      </c>
      <c r="F2002" s="27">
        <f t="shared" si="374"/>
        <v>7453858.5016601663</v>
      </c>
      <c r="G2002" s="37">
        <f t="shared" si="375"/>
        <v>6723849.7896968462</v>
      </c>
      <c r="H2002" s="37">
        <f t="shared" si="376"/>
        <v>6528683.383073424</v>
      </c>
      <c r="I2002" s="30"/>
      <c r="J2002" s="31"/>
      <c r="K2002" s="10">
        <f t="shared" si="383"/>
        <v>131.51250000000002</v>
      </c>
      <c r="L2002" s="10">
        <f t="shared" si="384"/>
        <v>131.57400000000001</v>
      </c>
      <c r="M2002" s="8">
        <v>43198</v>
      </c>
      <c r="N2002" s="16">
        <v>0.28680555555555554</v>
      </c>
      <c r="O2002" s="6">
        <v>131.1</v>
      </c>
      <c r="P2002" s="1">
        <v>7.8479999999999999</v>
      </c>
      <c r="Q2002" s="1">
        <v>1.69</v>
      </c>
      <c r="R2002" s="1">
        <v>0.84</v>
      </c>
      <c r="S2002" s="10">
        <v>-5.9</v>
      </c>
      <c r="T2002" s="10">
        <v>26.43</v>
      </c>
      <c r="U2002" s="10">
        <v>9.2100000000000009</v>
      </c>
      <c r="V2002" s="12">
        <v>5</v>
      </c>
      <c r="W2002" s="10">
        <v>21</v>
      </c>
      <c r="X2002" s="12">
        <v>5</v>
      </c>
      <c r="Y2002" s="10">
        <v>17.010000000000002</v>
      </c>
      <c r="Z2002" s="12">
        <v>5</v>
      </c>
      <c r="AA2002" s="10">
        <v>61.5</v>
      </c>
      <c r="AB2002" s="6">
        <v>6</v>
      </c>
      <c r="AD2002" s="2">
        <f t="shared" si="377"/>
        <v>0.26941834961902456</v>
      </c>
      <c r="AE2002" s="58">
        <f t="shared" si="378"/>
        <v>-0.16612208192686206</v>
      </c>
      <c r="AF2002" s="58">
        <f t="shared" si="379"/>
        <v>0.87004153876021828</v>
      </c>
      <c r="AG2002" s="57">
        <f t="shared" si="380"/>
        <v>-0.60460012181733103</v>
      </c>
      <c r="AH2002" s="59">
        <f t="shared" si="381"/>
        <v>1.470370200504769</v>
      </c>
      <c r="AI2002" s="60">
        <f t="shared" si="382"/>
        <v>0.99137804825995446</v>
      </c>
    </row>
    <row r="2003" spans="2:35">
      <c r="B2003" s="11"/>
      <c r="E2003" s="27">
        <f t="shared" si="373"/>
        <v>5499092.1521165157</v>
      </c>
      <c r="F2003" s="27">
        <f t="shared" si="374"/>
        <v>6923741.5075887991</v>
      </c>
      <c r="G2003" s="37">
        <f t="shared" si="375"/>
        <v>6441866.8592026904</v>
      </c>
      <c r="H2003" s="37">
        <f t="shared" si="376"/>
        <v>6084591.0059192115</v>
      </c>
      <c r="I2003" s="30"/>
      <c r="J2003" s="31"/>
      <c r="K2003" s="10">
        <f t="shared" si="383"/>
        <v>126.705</v>
      </c>
      <c r="L2003" s="10">
        <f t="shared" si="384"/>
        <v>126.855</v>
      </c>
      <c r="M2003" s="8">
        <v>43198</v>
      </c>
      <c r="N2003" s="16">
        <v>0.15763888888888888</v>
      </c>
      <c r="O2003" s="6">
        <v>125.85</v>
      </c>
      <c r="P2003" s="1">
        <v>7.8479999999999999</v>
      </c>
      <c r="Q2003" s="1">
        <v>1.71</v>
      </c>
      <c r="R2003" s="1">
        <v>0.92</v>
      </c>
      <c r="S2003" s="10">
        <v>-2</v>
      </c>
      <c r="T2003" s="10">
        <v>25.59</v>
      </c>
      <c r="U2003" s="10">
        <v>9.06</v>
      </c>
      <c r="V2003" s="12">
        <v>5</v>
      </c>
      <c r="W2003" s="10">
        <v>21</v>
      </c>
      <c r="X2003" s="12">
        <v>5</v>
      </c>
      <c r="Y2003" s="10">
        <v>16.11</v>
      </c>
      <c r="Z2003" s="12">
        <v>5</v>
      </c>
      <c r="AA2003" s="10">
        <v>150</v>
      </c>
      <c r="AB2003" s="6">
        <v>6</v>
      </c>
      <c r="AD2003" s="2">
        <f t="shared" si="377"/>
        <v>0.23963291658121233</v>
      </c>
      <c r="AE2003" s="58">
        <f t="shared" si="378"/>
        <v>-0.15668396059595935</v>
      </c>
      <c r="AF2003" s="58">
        <f t="shared" si="379"/>
        <v>0.87673386973107559</v>
      </c>
      <c r="AG2003" s="57">
        <f t="shared" si="380"/>
        <v>-0.57132215581877244</v>
      </c>
      <c r="AH2003" s="59">
        <f t="shared" si="381"/>
        <v>1.4992149172401392</v>
      </c>
      <c r="AI2003" s="60">
        <f t="shared" si="382"/>
        <v>1.0775068578386364</v>
      </c>
    </row>
    <row r="2004" spans="2:35">
      <c r="B2004" s="11"/>
      <c r="E2004" s="27">
        <f t="shared" si="373"/>
        <v>6281892.2650988232</v>
      </c>
      <c r="F2004" s="27">
        <f t="shared" si="374"/>
        <v>6268665.3496419312</v>
      </c>
      <c r="G2004" s="37">
        <f t="shared" si="375"/>
        <v>6921883.1338118277</v>
      </c>
      <c r="H2004" s="37">
        <f t="shared" si="376"/>
        <v>5742316.6319599757</v>
      </c>
      <c r="I2004" s="30"/>
      <c r="J2004" s="31"/>
      <c r="K2004" s="10">
        <f t="shared" si="383"/>
        <v>126.39750000000001</v>
      </c>
      <c r="L2004" s="10">
        <f t="shared" si="384"/>
        <v>126.54600000000001</v>
      </c>
      <c r="M2004" s="8">
        <v>43198</v>
      </c>
      <c r="N2004" s="16">
        <v>0.15972222222222224</v>
      </c>
      <c r="O2004" s="6">
        <v>125.55</v>
      </c>
      <c r="P2004" s="1">
        <v>7.8479999999999999</v>
      </c>
      <c r="Q2004" s="1">
        <v>1.53</v>
      </c>
      <c r="R2004" s="1">
        <v>1.04</v>
      </c>
      <c r="S2004" s="10">
        <v>-2.1</v>
      </c>
      <c r="T2004" s="10">
        <v>25.47</v>
      </c>
      <c r="U2004" s="10">
        <v>8.9700000000000006</v>
      </c>
      <c r="V2004" s="12">
        <v>5</v>
      </c>
      <c r="W2004" s="10">
        <v>21</v>
      </c>
      <c r="X2004" s="12">
        <v>5</v>
      </c>
      <c r="Y2004" s="10">
        <v>16.14</v>
      </c>
      <c r="Z2004" s="12">
        <v>5</v>
      </c>
      <c r="AA2004" s="10">
        <v>148.5</v>
      </c>
      <c r="AB2004" s="6">
        <v>6</v>
      </c>
      <c r="AD2004" s="2">
        <f t="shared" si="377"/>
        <v>0.21393343193259029</v>
      </c>
      <c r="AE2004" s="58">
        <f t="shared" si="378"/>
        <v>-0.17661289528635526</v>
      </c>
      <c r="AF2004" s="58">
        <f t="shared" si="379"/>
        <v>0.92394393150140564</v>
      </c>
      <c r="AG2004" s="57">
        <f t="shared" si="380"/>
        <v>-0.3435438265258447</v>
      </c>
      <c r="AH2004" s="59">
        <f t="shared" si="381"/>
        <v>1.4136342151971504</v>
      </c>
      <c r="AI2004" s="60">
        <f t="shared" si="382"/>
        <v>1.1558133914029451</v>
      </c>
    </row>
    <row r="2005" spans="2:35">
      <c r="B2005" s="11"/>
      <c r="E2005" s="27">
        <f t="shared" si="373"/>
        <v>5447603.3402059115</v>
      </c>
      <c r="F2005" s="27">
        <f t="shared" si="374"/>
        <v>7344363.9192884006</v>
      </c>
      <c r="G2005" s="37">
        <f t="shared" si="375"/>
        <v>6478991.1914402861</v>
      </c>
      <c r="H2005" s="37">
        <f t="shared" si="376"/>
        <v>6391298.0812759064</v>
      </c>
      <c r="I2005" s="30"/>
      <c r="J2005" s="31"/>
      <c r="K2005" s="10">
        <f t="shared" si="383"/>
        <v>124.29</v>
      </c>
      <c r="L2005" s="10">
        <f t="shared" si="384"/>
        <v>124.4355</v>
      </c>
      <c r="M2005" s="8">
        <v>43198</v>
      </c>
      <c r="N2005" s="16">
        <v>0.18958333333333333</v>
      </c>
      <c r="O2005" s="6">
        <v>123.45</v>
      </c>
      <c r="P2005" s="1">
        <v>7.8479999999999999</v>
      </c>
      <c r="Q2005" s="1">
        <v>1.72</v>
      </c>
      <c r="R2005" s="1">
        <v>0.86</v>
      </c>
      <c r="S2005" s="10">
        <v>-2.7</v>
      </c>
      <c r="T2005" s="10">
        <v>25.23</v>
      </c>
      <c r="U2005" s="10">
        <v>8.5500000000000007</v>
      </c>
      <c r="V2005" s="12">
        <v>5</v>
      </c>
      <c r="W2005" s="10">
        <v>22.5</v>
      </c>
      <c r="X2005" s="12">
        <v>5</v>
      </c>
      <c r="Y2005" s="10">
        <v>16.14</v>
      </c>
      <c r="Z2005" s="12">
        <v>5</v>
      </c>
      <c r="AA2005" s="10">
        <v>145.5</v>
      </c>
      <c r="AB2005" s="6">
        <v>6</v>
      </c>
      <c r="AD2005" s="2">
        <f t="shared" si="377"/>
        <v>0.25024001994111456</v>
      </c>
      <c r="AE2005" s="58">
        <f t="shared" si="378"/>
        <v>-0.15246378062960664</v>
      </c>
      <c r="AF2005" s="58">
        <f t="shared" si="379"/>
        <v>0.86525654985913303</v>
      </c>
      <c r="AG2005" s="57">
        <f t="shared" si="380"/>
        <v>-0.62855104478894241</v>
      </c>
      <c r="AH2005" s="59">
        <f t="shared" si="381"/>
        <v>1.4882412657577089</v>
      </c>
      <c r="AI2005" s="60">
        <f t="shared" si="382"/>
        <v>1.0205952805307541</v>
      </c>
    </row>
    <row r="2006" spans="2:35">
      <c r="B2006" s="11"/>
      <c r="E2006" s="27">
        <f t="shared" si="373"/>
        <v>5051781.5014478676</v>
      </c>
      <c r="F2006" s="27">
        <f t="shared" si="374"/>
        <v>7255839.1256583147</v>
      </c>
      <c r="G2006" s="37">
        <f t="shared" si="375"/>
        <v>6075201.5036842721</v>
      </c>
      <c r="H2006" s="37">
        <f t="shared" si="376"/>
        <v>6250082.7604052778</v>
      </c>
      <c r="I2006" s="30"/>
      <c r="J2006" s="31"/>
      <c r="K2006" s="10">
        <f t="shared" si="383"/>
        <v>137.48249999999999</v>
      </c>
      <c r="L2006" s="10">
        <f t="shared" si="384"/>
        <v>137.62799999999999</v>
      </c>
      <c r="M2006" s="8">
        <v>43198</v>
      </c>
      <c r="N2006" s="16">
        <v>0.23819444444444446</v>
      </c>
      <c r="O2006" s="6">
        <v>122.55</v>
      </c>
      <c r="P2006" s="1">
        <v>7.8479999999999999</v>
      </c>
      <c r="Q2006" s="1">
        <v>1.84</v>
      </c>
      <c r="R2006" s="1">
        <v>0.88</v>
      </c>
      <c r="S2006" s="10">
        <v>-4.8</v>
      </c>
      <c r="T2006" s="10">
        <v>27.69</v>
      </c>
      <c r="U2006" s="10">
        <v>9.18</v>
      </c>
      <c r="V2006" s="12">
        <v>5</v>
      </c>
      <c r="W2006" s="10">
        <v>21</v>
      </c>
      <c r="X2006" s="12">
        <v>5</v>
      </c>
      <c r="Y2006" s="10">
        <v>18.149999999999999</v>
      </c>
      <c r="Z2006" s="12">
        <v>5</v>
      </c>
      <c r="AA2006" s="10">
        <v>145.5</v>
      </c>
      <c r="AB2006" s="6">
        <v>6</v>
      </c>
      <c r="AD2006" s="2">
        <f t="shared" si="377"/>
        <v>0.24335641371687311</v>
      </c>
      <c r="AE2006" s="58">
        <f t="shared" si="378"/>
        <v>-0.14062325222148575</v>
      </c>
      <c r="AF2006" s="58">
        <f t="shared" si="379"/>
        <v>0.85540033093449408</v>
      </c>
      <c r="AG2006" s="57">
        <f t="shared" si="380"/>
        <v>-0.67830586060740539</v>
      </c>
      <c r="AH2006" s="59">
        <f t="shared" si="381"/>
        <v>1.5739366089194691</v>
      </c>
      <c r="AI2006" s="60">
        <f t="shared" si="382"/>
        <v>1.0563631871415702</v>
      </c>
    </row>
    <row r="2007" spans="2:35">
      <c r="B2007" s="11"/>
      <c r="E2007" s="27">
        <f t="shared" si="373"/>
        <v>5146218.9438936114</v>
      </c>
      <c r="F2007" s="27">
        <f t="shared" si="374"/>
        <v>7220283.9710919727</v>
      </c>
      <c r="G2007" s="37">
        <f t="shared" si="375"/>
        <v>6161658.295002792</v>
      </c>
      <c r="H2007" s="37">
        <f t="shared" si="376"/>
        <v>6239917.4992939187</v>
      </c>
      <c r="I2007" s="30"/>
      <c r="J2007" s="31"/>
      <c r="K2007" s="10">
        <f t="shared" si="383"/>
        <v>122.18250000000002</v>
      </c>
      <c r="L2007" s="10">
        <f t="shared" si="384"/>
        <v>122.33100000000002</v>
      </c>
      <c r="M2007" s="8">
        <v>43197</v>
      </c>
      <c r="N2007" s="16">
        <v>0.31388888888888888</v>
      </c>
      <c r="O2007" s="6">
        <v>121.8</v>
      </c>
      <c r="P2007" s="1">
        <v>7.8479999999999999</v>
      </c>
      <c r="Q2007" s="1">
        <v>1.8</v>
      </c>
      <c r="R2007" s="1">
        <v>0.88</v>
      </c>
      <c r="S2007" s="10">
        <v>1.8</v>
      </c>
      <c r="T2007" s="10">
        <v>24.6</v>
      </c>
      <c r="U2007" s="10">
        <v>9.6300000000000008</v>
      </c>
      <c r="V2007" s="12">
        <v>5</v>
      </c>
      <c r="W2007" s="10">
        <v>18</v>
      </c>
      <c r="X2007" s="12">
        <v>5</v>
      </c>
      <c r="Y2007" s="10">
        <v>14.64</v>
      </c>
      <c r="Z2007" s="12">
        <v>5</v>
      </c>
      <c r="AA2007" s="10">
        <v>148.5</v>
      </c>
      <c r="AB2007" s="6">
        <v>6</v>
      </c>
      <c r="AD2007" s="2">
        <f t="shared" si="377"/>
        <v>0.24219339972044707</v>
      </c>
      <c r="AE2007" s="58">
        <f t="shared" si="378"/>
        <v>-0.14299440338414249</v>
      </c>
      <c r="AF2007" s="58">
        <f t="shared" si="379"/>
        <v>0.85893211492582144</v>
      </c>
      <c r="AG2007" s="57">
        <f t="shared" si="380"/>
        <v>-0.66041158960535729</v>
      </c>
      <c r="AH2007" s="59">
        <f t="shared" si="381"/>
        <v>1.5460778068664784</v>
      </c>
      <c r="AI2007" s="60">
        <f t="shared" si="382"/>
        <v>1.052019599879501</v>
      </c>
    </row>
    <row r="2008" spans="2:35">
      <c r="B2008" s="11"/>
      <c r="E2008" s="27">
        <f t="shared" si="373"/>
        <v>5105126.2792834099</v>
      </c>
      <c r="F2008" s="27">
        <f t="shared" si="374"/>
        <v>7422533.421918558</v>
      </c>
      <c r="G2008" s="37">
        <f t="shared" si="375"/>
        <v>6156676.0656285472</v>
      </c>
      <c r="H2008" s="37">
        <f t="shared" si="376"/>
        <v>6386386.8000258775</v>
      </c>
      <c r="I2008" s="30"/>
      <c r="J2008" s="31"/>
      <c r="K2008" s="10">
        <f t="shared" si="383"/>
        <v>122.04</v>
      </c>
      <c r="L2008" s="10">
        <f t="shared" si="384"/>
        <v>122.19000000000001</v>
      </c>
      <c r="M2008" s="8">
        <v>43197</v>
      </c>
      <c r="N2008" s="16">
        <v>0.49236111111111108</v>
      </c>
      <c r="O2008" s="6">
        <v>121.35</v>
      </c>
      <c r="P2008" s="1">
        <v>7.8479999999999999</v>
      </c>
      <c r="Q2008" s="1">
        <v>1.81</v>
      </c>
      <c r="R2008" s="1">
        <v>0.85</v>
      </c>
      <c r="S2008" s="10">
        <v>-0.4</v>
      </c>
      <c r="T2008" s="10">
        <v>24.6</v>
      </c>
      <c r="U2008" s="10">
        <v>9.24</v>
      </c>
      <c r="V2008" s="12">
        <v>5</v>
      </c>
      <c r="W2008" s="10">
        <v>18</v>
      </c>
      <c r="X2008" s="12">
        <v>5</v>
      </c>
      <c r="Y2008" s="10">
        <v>15</v>
      </c>
      <c r="Z2008" s="12">
        <v>5</v>
      </c>
      <c r="AA2008" s="10">
        <v>150</v>
      </c>
      <c r="AB2008" s="6">
        <v>6</v>
      </c>
      <c r="AD2008" s="2">
        <f t="shared" si="377"/>
        <v>0.24908161534323869</v>
      </c>
      <c r="AE2008" s="58">
        <f t="shared" si="378"/>
        <v>-0.14156088149292878</v>
      </c>
      <c r="AF2008" s="58">
        <f t="shared" si="379"/>
        <v>0.85355631975535973</v>
      </c>
      <c r="AG2008" s="57">
        <f t="shared" si="380"/>
        <v>-0.68767817780632889</v>
      </c>
      <c r="AH2008" s="59">
        <f t="shared" si="381"/>
        <v>1.5449369387572012</v>
      </c>
      <c r="AI2008" s="60">
        <f t="shared" si="382"/>
        <v>1.0225551574242127</v>
      </c>
    </row>
    <row r="2009" spans="2:35">
      <c r="B2009" s="11"/>
      <c r="E2009" s="27">
        <f t="shared" si="373"/>
        <v>5006205.9946095096</v>
      </c>
      <c r="F2009" s="27">
        <f t="shared" si="374"/>
        <v>7028729.6381243756</v>
      </c>
      <c r="G2009" s="37">
        <f t="shared" si="375"/>
        <v>5988547.4016034435</v>
      </c>
      <c r="H2009" s="37">
        <f t="shared" si="376"/>
        <v>6068240.2875118107</v>
      </c>
      <c r="I2009" s="30"/>
      <c r="J2009" s="31"/>
      <c r="K2009" s="10">
        <f t="shared" si="383"/>
        <v>121.89749999999999</v>
      </c>
      <c r="L2009" s="10">
        <f t="shared" si="384"/>
        <v>122.0475</v>
      </c>
      <c r="M2009" s="8">
        <v>43197</v>
      </c>
      <c r="N2009" s="16">
        <v>0.45347222222222222</v>
      </c>
      <c r="O2009" s="6">
        <v>121.05</v>
      </c>
      <c r="P2009" s="1">
        <v>7.8479999999999999</v>
      </c>
      <c r="Q2009" s="1">
        <v>1.84</v>
      </c>
      <c r="R2009" s="1">
        <v>0.91</v>
      </c>
      <c r="S2009" s="10">
        <v>-0.1</v>
      </c>
      <c r="T2009" s="10">
        <v>24.63</v>
      </c>
      <c r="U2009" s="10">
        <v>9.3000000000000007</v>
      </c>
      <c r="V2009" s="12">
        <v>5</v>
      </c>
      <c r="W2009" s="10">
        <v>19.5</v>
      </c>
      <c r="X2009" s="12">
        <v>5</v>
      </c>
      <c r="Y2009" s="10">
        <v>14.91</v>
      </c>
      <c r="Z2009" s="12">
        <v>5</v>
      </c>
      <c r="AA2009" s="10">
        <v>150</v>
      </c>
      <c r="AB2009" s="6">
        <v>6</v>
      </c>
      <c r="AD2009" s="2">
        <f t="shared" si="377"/>
        <v>0.23368473860491856</v>
      </c>
      <c r="AE2009" s="58">
        <f t="shared" si="378"/>
        <v>-0.13869420840217361</v>
      </c>
      <c r="AF2009" s="58">
        <f t="shared" si="379"/>
        <v>0.85886905475598163</v>
      </c>
      <c r="AG2009" s="57">
        <f t="shared" si="380"/>
        <v>-0.66073044704107176</v>
      </c>
      <c r="AH2009" s="59">
        <f t="shared" si="381"/>
        <v>1.580319060751006</v>
      </c>
      <c r="AI2009" s="60">
        <f t="shared" si="382"/>
        <v>1.0879637793952674</v>
      </c>
    </row>
    <row r="2010" spans="2:35">
      <c r="B2010" s="11"/>
      <c r="E2010" s="27">
        <f t="shared" si="373"/>
        <v>4973576.6143698907</v>
      </c>
      <c r="F2010" s="27">
        <f t="shared" si="374"/>
        <v>7430616.6072254861</v>
      </c>
      <c r="G2010" s="37">
        <f t="shared" si="375"/>
        <v>6024757.498603181</v>
      </c>
      <c r="H2010" s="37">
        <f t="shared" si="376"/>
        <v>6368586.8614116982</v>
      </c>
      <c r="I2010" s="30"/>
      <c r="J2010" s="31"/>
      <c r="K2010" s="10">
        <f t="shared" si="383"/>
        <v>121.5975</v>
      </c>
      <c r="L2010" s="10">
        <f t="shared" si="384"/>
        <v>121.75200000000001</v>
      </c>
      <c r="M2010" s="8">
        <v>43197</v>
      </c>
      <c r="N2010" s="16">
        <v>0.64861111111111114</v>
      </c>
      <c r="O2010" s="6">
        <v>120.75</v>
      </c>
      <c r="P2010" s="1">
        <v>7.8479999999999999</v>
      </c>
      <c r="Q2010" s="1">
        <v>1.85</v>
      </c>
      <c r="R2010" s="1">
        <v>0.85</v>
      </c>
      <c r="S2010" s="10">
        <v>0.7</v>
      </c>
      <c r="T2010" s="10">
        <v>24.57</v>
      </c>
      <c r="U2010" s="10">
        <v>9.27</v>
      </c>
      <c r="V2010" s="12">
        <v>5</v>
      </c>
      <c r="W2010" s="10">
        <v>15</v>
      </c>
      <c r="X2010" s="12">
        <v>5</v>
      </c>
      <c r="Y2010" s="10">
        <v>14.88</v>
      </c>
      <c r="Z2010" s="12">
        <v>5</v>
      </c>
      <c r="AA2010" s="10">
        <v>154.5</v>
      </c>
      <c r="AB2010" s="6">
        <v>6</v>
      </c>
      <c r="AD2010" s="2">
        <f t="shared" si="377"/>
        <v>0.24796924120286534</v>
      </c>
      <c r="AE2010" s="58">
        <f t="shared" si="378"/>
        <v>-0.13751695008253451</v>
      </c>
      <c r="AF2010" s="58">
        <f t="shared" si="379"/>
        <v>0.84969101273667835</v>
      </c>
      <c r="AG2010" s="57">
        <f t="shared" si="380"/>
        <v>-0.70738975297022444</v>
      </c>
      <c r="AH2010" s="59">
        <f t="shared" si="381"/>
        <v>1.5719283735628549</v>
      </c>
      <c r="AI2010" s="60">
        <f t="shared" si="382"/>
        <v>1.0272068361729976</v>
      </c>
    </row>
    <row r="2011" spans="2:35">
      <c r="B2011" s="11"/>
      <c r="E2011" s="27">
        <f t="shared" si="373"/>
        <v>5142519.8982769698</v>
      </c>
      <c r="F2011" s="27">
        <f t="shared" si="374"/>
        <v>6633584.319018323</v>
      </c>
      <c r="G2011" s="37">
        <f t="shared" si="375"/>
        <v>6045937.4726769701</v>
      </c>
      <c r="H2011" s="37">
        <f t="shared" si="376"/>
        <v>5789443.9957452817</v>
      </c>
      <c r="I2011" s="30"/>
      <c r="J2011" s="31"/>
      <c r="K2011" s="10">
        <f t="shared" si="383"/>
        <v>121.3575</v>
      </c>
      <c r="L2011" s="10">
        <f t="shared" si="384"/>
        <v>121.50750000000001</v>
      </c>
      <c r="M2011" s="8">
        <v>43196</v>
      </c>
      <c r="N2011" s="16">
        <v>0.69305555555555554</v>
      </c>
      <c r="O2011" s="6">
        <v>120.6</v>
      </c>
      <c r="P2011" s="1">
        <v>7.8479999999999999</v>
      </c>
      <c r="Q2011" s="1">
        <v>1.8</v>
      </c>
      <c r="R2011" s="1">
        <v>0.98</v>
      </c>
      <c r="S2011" s="10">
        <v>2.5</v>
      </c>
      <c r="T2011" s="10">
        <v>24.48</v>
      </c>
      <c r="U2011" s="10">
        <v>9.7200000000000006</v>
      </c>
      <c r="V2011" s="12">
        <v>5</v>
      </c>
      <c r="W2011" s="10">
        <v>1.5</v>
      </c>
      <c r="X2011" s="12">
        <v>5</v>
      </c>
      <c r="Y2011" s="10">
        <v>14.4</v>
      </c>
      <c r="Z2011" s="12">
        <v>5</v>
      </c>
      <c r="AA2011" s="10">
        <v>150</v>
      </c>
      <c r="AB2011" s="6">
        <v>6</v>
      </c>
      <c r="AD2011" s="2">
        <f t="shared" si="377"/>
        <v>0.21769500125478514</v>
      </c>
      <c r="AE2011" s="58">
        <f t="shared" si="378"/>
        <v>-0.14147856216429633</v>
      </c>
      <c r="AF2011" s="58">
        <f t="shared" si="379"/>
        <v>0.87184653080225316</v>
      </c>
      <c r="AG2011" s="57">
        <f t="shared" si="380"/>
        <v>-0.59559956227498601</v>
      </c>
      <c r="AH2011" s="59">
        <f t="shared" si="381"/>
        <v>1.5693237554440558</v>
      </c>
      <c r="AI2011" s="60">
        <f t="shared" si="382"/>
        <v>1.154213187163518</v>
      </c>
    </row>
    <row r="2012" spans="2:35">
      <c r="B2012" s="11"/>
      <c r="E2012" s="27">
        <f t="shared" si="373"/>
        <v>4822541.9999216367</v>
      </c>
      <c r="F2012" s="27">
        <f t="shared" si="374"/>
        <v>7356984.2334913621</v>
      </c>
      <c r="G2012" s="37">
        <f t="shared" si="375"/>
        <v>5855924.7511316016</v>
      </c>
      <c r="H2012" s="37">
        <f t="shared" si="376"/>
        <v>6283547.0640205294</v>
      </c>
      <c r="I2012" s="30"/>
      <c r="J2012" s="31"/>
      <c r="K2012" s="10">
        <f t="shared" si="383"/>
        <v>120.66000000000001</v>
      </c>
      <c r="L2012" s="10">
        <f t="shared" si="384"/>
        <v>120.80550000000001</v>
      </c>
      <c r="M2012" s="8">
        <v>43197</v>
      </c>
      <c r="N2012" s="16">
        <v>0.12291666666666667</v>
      </c>
      <c r="O2012" s="6">
        <v>119.85</v>
      </c>
      <c r="P2012" s="1">
        <v>7.8479999999999999</v>
      </c>
      <c r="Q2012" s="1">
        <v>1.91</v>
      </c>
      <c r="R2012" s="1">
        <v>0.87</v>
      </c>
      <c r="S2012" s="10">
        <v>4.9000000000000004</v>
      </c>
      <c r="T2012" s="10">
        <v>24.36</v>
      </c>
      <c r="U2012" s="10">
        <v>9.57</v>
      </c>
      <c r="V2012" s="12">
        <v>5</v>
      </c>
      <c r="W2012" s="10">
        <v>16.5</v>
      </c>
      <c r="X2012" s="12">
        <v>5</v>
      </c>
      <c r="Y2012" s="10">
        <v>14.4</v>
      </c>
      <c r="Z2012" s="12">
        <v>5</v>
      </c>
      <c r="AA2012" s="10">
        <v>145.5</v>
      </c>
      <c r="AB2012" s="6">
        <v>6</v>
      </c>
      <c r="AD2012" s="2">
        <f t="shared" si="377"/>
        <v>0.24097861177734359</v>
      </c>
      <c r="AE2012" s="58">
        <f t="shared" si="378"/>
        <v>-0.13186248864283734</v>
      </c>
      <c r="AF2012" s="58">
        <f t="shared" si="379"/>
        <v>0.84696702251778677</v>
      </c>
      <c r="AG2012" s="57">
        <f t="shared" si="380"/>
        <v>-0.72133499016834912</v>
      </c>
      <c r="AH2012" s="59">
        <f t="shared" si="381"/>
        <v>1.6177070130089726</v>
      </c>
      <c r="AI2012" s="60">
        <f t="shared" si="382"/>
        <v>1.0547578144135765</v>
      </c>
    </row>
    <row r="2013" spans="2:35">
      <c r="B2013" s="11"/>
      <c r="E2013" s="27">
        <f t="shared" si="373"/>
        <v>5057573.7981245685</v>
      </c>
      <c r="F2013" s="27">
        <f t="shared" si="374"/>
        <v>6623356.2497068197</v>
      </c>
      <c r="G2013" s="37">
        <f t="shared" si="375"/>
        <v>5961158.5217515389</v>
      </c>
      <c r="H2013" s="37">
        <f t="shared" si="376"/>
        <v>5763677.7235467425</v>
      </c>
      <c r="I2013" s="30"/>
      <c r="J2013" s="31"/>
      <c r="K2013" s="10">
        <f t="shared" si="383"/>
        <v>119.86499999999999</v>
      </c>
      <c r="L2013" s="10">
        <f t="shared" si="384"/>
        <v>120.01650000000001</v>
      </c>
      <c r="M2013" s="8">
        <v>43196</v>
      </c>
      <c r="N2013" s="16">
        <v>0.7631944444444444</v>
      </c>
      <c r="O2013" s="6">
        <v>119.1</v>
      </c>
      <c r="P2013" s="1">
        <v>7.8479999999999999</v>
      </c>
      <c r="Q2013" s="1">
        <v>1.83</v>
      </c>
      <c r="R2013" s="1">
        <v>0.99</v>
      </c>
      <c r="S2013" s="10">
        <v>4.5999999999999996</v>
      </c>
      <c r="T2013" s="10">
        <v>24.12</v>
      </c>
      <c r="U2013" s="10">
        <v>9.57</v>
      </c>
      <c r="V2013" s="12">
        <v>5</v>
      </c>
      <c r="W2013" s="10">
        <v>1.5</v>
      </c>
      <c r="X2013" s="12">
        <v>5</v>
      </c>
      <c r="Y2013" s="10">
        <v>14.25</v>
      </c>
      <c r="Z2013" s="12">
        <v>5</v>
      </c>
      <c r="AA2013" s="10">
        <v>151.5</v>
      </c>
      <c r="AB2013" s="6">
        <v>6</v>
      </c>
      <c r="AD2013" s="2">
        <f t="shared" si="377"/>
        <v>0.2131399082788763</v>
      </c>
      <c r="AE2013" s="58">
        <f t="shared" si="378"/>
        <v>-0.13714844235912804</v>
      </c>
      <c r="AF2013" s="58">
        <f t="shared" si="379"/>
        <v>0.86933813426547901</v>
      </c>
      <c r="AG2013" s="57">
        <f t="shared" si="380"/>
        <v>-0.60811269255736622</v>
      </c>
      <c r="AH2013" s="59">
        <f t="shared" si="381"/>
        <v>1.5908887857058267</v>
      </c>
      <c r="AI2013" s="60">
        <f t="shared" si="382"/>
        <v>1.1693552339220936</v>
      </c>
    </row>
    <row r="2014" spans="2:35">
      <c r="B2014" s="11"/>
      <c r="E2014" s="27">
        <f t="shared" si="373"/>
        <v>5326656.0720322253</v>
      </c>
      <c r="F2014" s="27">
        <f t="shared" si="374"/>
        <v>7182294.731272296</v>
      </c>
      <c r="G2014" s="37">
        <f t="shared" si="375"/>
        <v>6325320.3879772937</v>
      </c>
      <c r="H2014" s="37">
        <f t="shared" si="376"/>
        <v>6238597.9814491896</v>
      </c>
      <c r="I2014" s="30"/>
      <c r="J2014" s="31"/>
      <c r="K2014" s="10">
        <f t="shared" si="383"/>
        <v>119.55</v>
      </c>
      <c r="L2014" s="10">
        <f t="shared" si="384"/>
        <v>119.7</v>
      </c>
      <c r="M2014" s="8">
        <v>43196</v>
      </c>
      <c r="N2014" s="16">
        <v>0.39166666666666666</v>
      </c>
      <c r="O2014" s="6">
        <v>118.8</v>
      </c>
      <c r="P2014" s="1">
        <v>7.8479999999999999</v>
      </c>
      <c r="Q2014" s="1">
        <v>1.74</v>
      </c>
      <c r="R2014" s="1">
        <v>0.89</v>
      </c>
      <c r="S2014" s="10">
        <v>0.4</v>
      </c>
      <c r="T2014" s="10">
        <v>24.12</v>
      </c>
      <c r="U2014" s="10">
        <v>9.51</v>
      </c>
      <c r="V2014" s="12">
        <v>5</v>
      </c>
      <c r="W2014" s="10">
        <v>0</v>
      </c>
      <c r="X2014" s="12">
        <v>3</v>
      </c>
      <c r="Y2014" s="10">
        <v>14.25</v>
      </c>
      <c r="Z2014" s="12">
        <v>5</v>
      </c>
      <c r="AA2014" s="10">
        <v>150</v>
      </c>
      <c r="AB2014" s="6">
        <v>6</v>
      </c>
      <c r="AD2014" s="2">
        <f t="shared" si="377"/>
        <v>0.23441667282280787</v>
      </c>
      <c r="AE2014" s="58">
        <f t="shared" si="378"/>
        <v>-0.14438055035096231</v>
      </c>
      <c r="AF2014" s="58">
        <f t="shared" si="379"/>
        <v>0.86506599479274393</v>
      </c>
      <c r="AG2014" s="57">
        <f t="shared" si="380"/>
        <v>-0.62950759493529329</v>
      </c>
      <c r="AH2014" s="59">
        <f t="shared" si="381"/>
        <v>1.5052148309393745</v>
      </c>
      <c r="AI2014" s="60">
        <f t="shared" si="382"/>
        <v>1.0564300986117812</v>
      </c>
    </row>
    <row r="2015" spans="2:35">
      <c r="B2015" s="11"/>
      <c r="E2015" s="27">
        <f t="shared" si="373"/>
        <v>4960928.1520299623</v>
      </c>
      <c r="F2015" s="27">
        <f t="shared" si="374"/>
        <v>7121511.4756090259</v>
      </c>
      <c r="G2015" s="37">
        <f t="shared" si="375"/>
        <v>5955784.4182406906</v>
      </c>
      <c r="H2015" s="37">
        <f t="shared" si="376"/>
        <v>6127786.5466217063</v>
      </c>
      <c r="I2015" s="30"/>
      <c r="J2015" s="31"/>
      <c r="K2015" s="10">
        <f t="shared" si="383"/>
        <v>118.85249999999998</v>
      </c>
      <c r="L2015" s="10">
        <f t="shared" si="384"/>
        <v>118.99349999999998</v>
      </c>
      <c r="M2015" s="8">
        <v>43197</v>
      </c>
      <c r="N2015" s="16">
        <v>0.56527777777777777</v>
      </c>
      <c r="O2015" s="6">
        <v>118.65</v>
      </c>
      <c r="P2015" s="1">
        <v>7.8479999999999999</v>
      </c>
      <c r="Q2015" s="1">
        <v>1.85</v>
      </c>
      <c r="R2015" s="1">
        <v>0.9</v>
      </c>
      <c r="S2015" s="10">
        <v>1.1000000000000001</v>
      </c>
      <c r="T2015" s="10">
        <v>24</v>
      </c>
      <c r="U2015" s="10">
        <v>8.94</v>
      </c>
      <c r="V2015" s="12">
        <v>5</v>
      </c>
      <c r="W2015" s="10">
        <v>19.5</v>
      </c>
      <c r="X2015" s="12">
        <v>5</v>
      </c>
      <c r="Y2015" s="10">
        <v>14.67</v>
      </c>
      <c r="Z2015" s="12">
        <v>5</v>
      </c>
      <c r="AA2015" s="10">
        <v>141</v>
      </c>
      <c r="AB2015" s="6">
        <v>6</v>
      </c>
      <c r="AD2015" s="2">
        <f t="shared" si="377"/>
        <v>0.23178298989490287</v>
      </c>
      <c r="AE2015" s="58">
        <f t="shared" si="378"/>
        <v>-0.13494052684472269</v>
      </c>
      <c r="AF2015" s="58">
        <f t="shared" si="379"/>
        <v>0.85565270940467431</v>
      </c>
      <c r="AG2015" s="57">
        <f t="shared" si="380"/>
        <v>-0.67702470128433023</v>
      </c>
      <c r="AH2015" s="59">
        <f t="shared" si="381"/>
        <v>1.5829575123986475</v>
      </c>
      <c r="AI2015" s="60">
        <f t="shared" si="382"/>
        <v>1.0800527811619518</v>
      </c>
    </row>
    <row r="2016" spans="2:35">
      <c r="B2016" s="11"/>
      <c r="E2016" s="27">
        <f t="shared" si="373"/>
        <v>5536556.1754090553</v>
      </c>
      <c r="F2016" s="27">
        <f t="shared" si="374"/>
        <v>6913245.9053156162</v>
      </c>
      <c r="G2016" s="37">
        <f t="shared" si="375"/>
        <v>6467674.9783495804</v>
      </c>
      <c r="H2016" s="37">
        <f t="shared" si="376"/>
        <v>6069119.4631832307</v>
      </c>
      <c r="I2016" s="30"/>
      <c r="J2016" s="31"/>
      <c r="K2016" s="10">
        <f t="shared" si="383"/>
        <v>118.97249999999998</v>
      </c>
      <c r="L2016" s="10">
        <f t="shared" si="384"/>
        <v>119.127</v>
      </c>
      <c r="M2016" s="8">
        <v>43196</v>
      </c>
      <c r="N2016" s="16">
        <v>0.74861111111111101</v>
      </c>
      <c r="O2016" s="6">
        <v>118.2</v>
      </c>
      <c r="P2016" s="1">
        <v>7.8479999999999999</v>
      </c>
      <c r="Q2016" s="1">
        <v>1.69</v>
      </c>
      <c r="R2016" s="1">
        <v>0.94</v>
      </c>
      <c r="S2016" s="10">
        <v>4.2</v>
      </c>
      <c r="T2016" s="10">
        <v>23.97</v>
      </c>
      <c r="U2016" s="10">
        <v>9.6</v>
      </c>
      <c r="V2016" s="12">
        <v>5</v>
      </c>
      <c r="W2016" s="10">
        <v>0</v>
      </c>
      <c r="X2016" s="12">
        <v>5</v>
      </c>
      <c r="Y2016" s="10">
        <v>14.04</v>
      </c>
      <c r="Z2016" s="12">
        <v>5</v>
      </c>
      <c r="AA2016" s="10">
        <v>154.5</v>
      </c>
      <c r="AB2016" s="6">
        <v>6</v>
      </c>
      <c r="AD2016" s="2">
        <f t="shared" si="377"/>
        <v>0.22192221114311028</v>
      </c>
      <c r="AE2016" s="58">
        <f t="shared" si="378"/>
        <v>-0.14826609699284288</v>
      </c>
      <c r="AF2016" s="58">
        <f t="shared" si="379"/>
        <v>0.87751380618390751</v>
      </c>
      <c r="AG2016" s="57">
        <f t="shared" si="380"/>
        <v>-0.5674604192502275</v>
      </c>
      <c r="AH2016" s="59">
        <f t="shared" si="381"/>
        <v>1.4829983324508038</v>
      </c>
      <c r="AI2016" s="60">
        <f t="shared" si="382"/>
        <v>1.0999524098264863</v>
      </c>
    </row>
    <row r="2017" spans="2:35">
      <c r="B2017" s="11"/>
      <c r="E2017" s="27">
        <f t="shared" si="373"/>
        <v>5279673.4269269118</v>
      </c>
      <c r="F2017" s="27">
        <f t="shared" si="374"/>
        <v>6474182.2401298946</v>
      </c>
      <c r="G2017" s="37">
        <f t="shared" si="375"/>
        <v>6139832.1508437814</v>
      </c>
      <c r="H2017" s="37">
        <f t="shared" si="376"/>
        <v>5686329.7327953475</v>
      </c>
      <c r="I2017" s="30"/>
      <c r="J2017" s="31"/>
      <c r="K2017" s="10">
        <f t="shared" si="383"/>
        <v>118.6875</v>
      </c>
      <c r="L2017" s="10">
        <f t="shared" si="384"/>
        <v>118.91249999999999</v>
      </c>
      <c r="M2017" s="8">
        <v>43196</v>
      </c>
      <c r="N2017" s="16">
        <v>0.77847222222222223</v>
      </c>
      <c r="O2017" s="6">
        <v>117.6</v>
      </c>
      <c r="P2017" s="1">
        <v>7.8479999999999999</v>
      </c>
      <c r="Q2017" s="1">
        <v>1.76</v>
      </c>
      <c r="R2017" s="1">
        <v>1.02</v>
      </c>
      <c r="S2017" s="10">
        <v>4.5</v>
      </c>
      <c r="T2017" s="10">
        <v>24</v>
      </c>
      <c r="U2017" s="10">
        <v>9.36</v>
      </c>
      <c r="V2017" s="12">
        <v>5</v>
      </c>
      <c r="W2017" s="10">
        <v>22.5</v>
      </c>
      <c r="X2017" s="12">
        <v>5</v>
      </c>
      <c r="Y2017" s="10">
        <v>14.13</v>
      </c>
      <c r="Z2017" s="12">
        <v>5</v>
      </c>
      <c r="AA2017" s="10">
        <v>225</v>
      </c>
      <c r="AB2017" s="6">
        <v>6</v>
      </c>
      <c r="AD2017" s="2">
        <f t="shared" si="377"/>
        <v>0.20502994778258454</v>
      </c>
      <c r="AE2017" s="58">
        <f t="shared" si="378"/>
        <v>-0.14110594244314334</v>
      </c>
      <c r="AF2017" s="58">
        <f t="shared" si="379"/>
        <v>0.87978760489745222</v>
      </c>
      <c r="AG2017" s="57">
        <f t="shared" si="380"/>
        <v>-0.55622160979932933</v>
      </c>
      <c r="AH2017" s="59">
        <f t="shared" si="381"/>
        <v>1.548426184619516</v>
      </c>
      <c r="AI2017" s="60">
        <f t="shared" si="382"/>
        <v>1.1904806279051061</v>
      </c>
    </row>
    <row r="2018" spans="2:35">
      <c r="B2018" s="11"/>
      <c r="E2018" s="27">
        <f t="shared" si="373"/>
        <v>4922092.6509551667</v>
      </c>
      <c r="F2018" s="27">
        <f t="shared" si="374"/>
        <v>7179108.0094957417</v>
      </c>
      <c r="G2018" s="37">
        <f t="shared" si="375"/>
        <v>5923430.632627693</v>
      </c>
      <c r="H2018" s="37">
        <f t="shared" si="376"/>
        <v>6162207.2732026037</v>
      </c>
      <c r="I2018" s="30"/>
      <c r="J2018" s="31"/>
      <c r="K2018" s="10">
        <f t="shared" si="383"/>
        <v>118.89000000000001</v>
      </c>
      <c r="L2018" s="10">
        <f t="shared" si="384"/>
        <v>119.14500000000001</v>
      </c>
      <c r="M2018" s="8">
        <v>43196</v>
      </c>
      <c r="N2018" s="16">
        <v>0.77569444444444446</v>
      </c>
      <c r="O2018" s="6">
        <v>117.45</v>
      </c>
      <c r="P2018" s="1">
        <v>7.8479999999999999</v>
      </c>
      <c r="Q2018" s="1">
        <v>1.87</v>
      </c>
      <c r="R2018" s="1">
        <v>0.9</v>
      </c>
      <c r="S2018" s="10">
        <v>4.5999999999999996</v>
      </c>
      <c r="T2018" s="10">
        <v>23.97</v>
      </c>
      <c r="U2018" s="10">
        <v>9.33</v>
      </c>
      <c r="V2018" s="12">
        <v>5</v>
      </c>
      <c r="W2018" s="10">
        <v>3</v>
      </c>
      <c r="X2018" s="12">
        <v>5</v>
      </c>
      <c r="Y2018" s="10">
        <v>14.19</v>
      </c>
      <c r="Z2018" s="12">
        <v>5</v>
      </c>
      <c r="AA2018" s="10">
        <v>255</v>
      </c>
      <c r="AB2018" s="6">
        <v>6</v>
      </c>
      <c r="AD2018" s="2">
        <f t="shared" si="377"/>
        <v>0.22949486234269645</v>
      </c>
      <c r="AE2018" s="58">
        <f t="shared" si="378"/>
        <v>-0.13198783364980926</v>
      </c>
      <c r="AF2018" s="58">
        <f t="shared" si="379"/>
        <v>0.85341579860115868</v>
      </c>
      <c r="AG2018" s="57">
        <f t="shared" si="380"/>
        <v>-0.68839321657400143</v>
      </c>
      <c r="AH2018" s="59">
        <f t="shared" si="381"/>
        <v>1.5958875433841668</v>
      </c>
      <c r="AI2018" s="60">
        <f t="shared" si="382"/>
        <v>1.0828837361765045</v>
      </c>
    </row>
    <row r="2019" spans="2:35">
      <c r="B2019" s="11"/>
      <c r="E2019" s="27">
        <f t="shared" si="373"/>
        <v>5181860.9045528052</v>
      </c>
      <c r="F2019" s="27">
        <f t="shared" si="374"/>
        <v>6934830.859508248</v>
      </c>
      <c r="G2019" s="37">
        <f t="shared" si="375"/>
        <v>6136491.9486201201</v>
      </c>
      <c r="H2019" s="37">
        <f t="shared" si="376"/>
        <v>6020629.9685425609</v>
      </c>
      <c r="I2019" s="30"/>
      <c r="J2019" s="31"/>
      <c r="K2019" s="10">
        <f t="shared" si="383"/>
        <v>198.35999999999999</v>
      </c>
      <c r="L2019" s="10">
        <f t="shared" si="384"/>
        <v>198.53549999999998</v>
      </c>
      <c r="M2019" s="8">
        <v>43197</v>
      </c>
      <c r="N2019" s="15">
        <v>0.1423611111111111</v>
      </c>
      <c r="O2019" s="6">
        <v>117.45</v>
      </c>
      <c r="P2019" s="1">
        <v>7.8479999999999999</v>
      </c>
      <c r="Q2019" s="1">
        <v>1.79</v>
      </c>
      <c r="R2019" s="1">
        <v>0.94</v>
      </c>
      <c r="S2019" s="10">
        <v>4.9000000000000004</v>
      </c>
      <c r="T2019" s="10">
        <v>40.049999999999997</v>
      </c>
      <c r="U2019" s="10">
        <v>14.16</v>
      </c>
      <c r="V2019" s="12">
        <v>5</v>
      </c>
      <c r="W2019" s="10">
        <v>16.5</v>
      </c>
      <c r="X2019" s="12">
        <v>5</v>
      </c>
      <c r="Y2019" s="10">
        <v>25.32</v>
      </c>
      <c r="Z2019" s="12">
        <v>5</v>
      </c>
      <c r="AA2019" s="10">
        <v>175.5</v>
      </c>
      <c r="AB2019" s="6">
        <v>6</v>
      </c>
      <c r="AD2019" s="2">
        <f t="shared" si="377"/>
        <v>0.22059394875756277</v>
      </c>
      <c r="AE2019" s="58">
        <f t="shared" si="378"/>
        <v>-0.13836968595536558</v>
      </c>
      <c r="AF2019" s="58">
        <f t="shared" si="379"/>
        <v>0.86609745421746542</v>
      </c>
      <c r="AG2019" s="57">
        <f t="shared" si="380"/>
        <v>-0.62433237950744891</v>
      </c>
      <c r="AH2019" s="59">
        <f t="shared" si="381"/>
        <v>1.5503144430492632</v>
      </c>
      <c r="AI2019" s="60">
        <f t="shared" si="382"/>
        <v>1.1144512907500668</v>
      </c>
    </row>
    <row r="2020" spans="2:35">
      <c r="B2020" s="11"/>
      <c r="E2020" s="27">
        <f t="shared" si="373"/>
        <v>4950255.0228018211</v>
      </c>
      <c r="F2020" s="27">
        <f t="shared" si="374"/>
        <v>6584187.5477401717</v>
      </c>
      <c r="G2020" s="37">
        <f t="shared" si="375"/>
        <v>5848946.0894358885</v>
      </c>
      <c r="H2020" s="37">
        <f t="shared" si="376"/>
        <v>5712617.9224938489</v>
      </c>
      <c r="I2020" s="30"/>
      <c r="J2020" s="31"/>
      <c r="K2020" s="10">
        <f t="shared" si="383"/>
        <v>119.265</v>
      </c>
      <c r="L2020" s="10">
        <f t="shared" si="384"/>
        <v>119.5185</v>
      </c>
      <c r="M2020" s="8">
        <v>43196</v>
      </c>
      <c r="N2020" s="16">
        <v>0.77708333333333324</v>
      </c>
      <c r="O2020" s="6">
        <v>117.3</v>
      </c>
      <c r="P2020" s="1">
        <v>7.8479999999999999</v>
      </c>
      <c r="Q2020" s="1">
        <v>1.86</v>
      </c>
      <c r="R2020" s="1">
        <v>1</v>
      </c>
      <c r="S2020" s="10">
        <v>4.5</v>
      </c>
      <c r="T2020" s="10">
        <v>24</v>
      </c>
      <c r="U2020" s="10">
        <v>9.39</v>
      </c>
      <c r="V2020" s="12">
        <v>5</v>
      </c>
      <c r="W2020" s="10">
        <v>19.5</v>
      </c>
      <c r="X2020" s="12">
        <v>5</v>
      </c>
      <c r="Y2020" s="10">
        <v>14.19</v>
      </c>
      <c r="Z2020" s="12">
        <v>5</v>
      </c>
      <c r="AA2020" s="10">
        <v>253.5</v>
      </c>
      <c r="AB2020" s="6">
        <v>6</v>
      </c>
      <c r="AD2020" s="2">
        <f t="shared" si="377"/>
        <v>0.2082868588055462</v>
      </c>
      <c r="AE2020" s="58">
        <f t="shared" si="378"/>
        <v>-0.1325669992778955</v>
      </c>
      <c r="AF2020" s="58">
        <f t="shared" si="379"/>
        <v>0.86684206030310929</v>
      </c>
      <c r="AG2020" s="57">
        <f t="shared" si="380"/>
        <v>-0.62060024308401207</v>
      </c>
      <c r="AH2020" s="59">
        <f t="shared" si="381"/>
        <v>1.6123262321637832</v>
      </c>
      <c r="AI2020" s="60">
        <f t="shared" si="382"/>
        <v>1.1845680761141573</v>
      </c>
    </row>
    <row r="2021" spans="2:35">
      <c r="B2021" s="11"/>
      <c r="E2021" s="27">
        <f t="shared" si="373"/>
        <v>4982700.9464562088</v>
      </c>
      <c r="F2021" s="27">
        <f t="shared" si="374"/>
        <v>7773013.3076921673</v>
      </c>
      <c r="G2021" s="37">
        <f t="shared" si="375"/>
        <v>6077321.2509683212</v>
      </c>
      <c r="H2021" s="37">
        <f t="shared" si="376"/>
        <v>6622654.1589847486</v>
      </c>
      <c r="I2021" s="30"/>
      <c r="J2021" s="31"/>
      <c r="K2021" s="10">
        <f t="shared" si="383"/>
        <v>117.045</v>
      </c>
      <c r="L2021" s="10">
        <f t="shared" si="384"/>
        <v>117.1935</v>
      </c>
      <c r="M2021" s="8">
        <v>43196</v>
      </c>
      <c r="N2021" s="16">
        <v>0.83333333333333337</v>
      </c>
      <c r="O2021" s="6">
        <v>115.95</v>
      </c>
      <c r="P2021" s="1">
        <v>7.8479999999999999</v>
      </c>
      <c r="Q2021" s="1">
        <v>1.85</v>
      </c>
      <c r="R2021" s="1">
        <v>0.82</v>
      </c>
      <c r="S2021" s="10">
        <v>5.2</v>
      </c>
      <c r="T2021" s="10">
        <v>23.73</v>
      </c>
      <c r="U2021" s="10">
        <v>9.0299999999999994</v>
      </c>
      <c r="V2021" s="12">
        <v>5</v>
      </c>
      <c r="W2021" s="10">
        <v>70.5</v>
      </c>
      <c r="X2021" s="12">
        <v>5</v>
      </c>
      <c r="Y2021" s="10">
        <v>14.16</v>
      </c>
      <c r="Z2021" s="12">
        <v>5</v>
      </c>
      <c r="AA2021" s="10">
        <v>148.5</v>
      </c>
      <c r="AB2021" s="6">
        <v>6</v>
      </c>
      <c r="AD2021" s="2">
        <f t="shared" si="377"/>
        <v>0.24668588525538304</v>
      </c>
      <c r="AE2021" s="58">
        <f t="shared" si="378"/>
        <v>-0.13170546037353281</v>
      </c>
      <c r="AF2021" s="58">
        <f t="shared" si="379"/>
        <v>0.8437794475539846</v>
      </c>
      <c r="AG2021" s="57">
        <f t="shared" si="380"/>
        <v>-0.73771057198507273</v>
      </c>
      <c r="AH2021" s="59">
        <f t="shared" si="381"/>
        <v>1.5609919779748713</v>
      </c>
      <c r="AI2021" s="60">
        <f t="shared" si="382"/>
        <v>0.99789514476644092</v>
      </c>
    </row>
    <row r="2022" spans="2:35">
      <c r="B2022" s="11"/>
      <c r="E2022" s="27">
        <f t="shared" si="373"/>
        <v>4921429.8527194606</v>
      </c>
      <c r="F2022" s="27">
        <f t="shared" si="374"/>
        <v>6556734.4812674904</v>
      </c>
      <c r="G2022" s="37">
        <f t="shared" si="375"/>
        <v>5814433.0245921342</v>
      </c>
      <c r="H2022" s="37">
        <f t="shared" si="376"/>
        <v>5684466.4964142479</v>
      </c>
      <c r="I2022" s="30"/>
      <c r="J2022" s="31"/>
      <c r="K2022" s="10">
        <f t="shared" si="383"/>
        <v>117.01500000000001</v>
      </c>
      <c r="L2022" s="10">
        <f t="shared" si="384"/>
        <v>117.15750000000001</v>
      </c>
      <c r="M2022" s="8">
        <v>43196</v>
      </c>
      <c r="N2022" s="16">
        <v>0.84027777777777779</v>
      </c>
      <c r="O2022" s="6">
        <v>115.95</v>
      </c>
      <c r="P2022" s="1">
        <v>7.8479999999999999</v>
      </c>
      <c r="Q2022" s="1">
        <v>1.87</v>
      </c>
      <c r="R2022" s="1">
        <v>1.01</v>
      </c>
      <c r="S2022" s="10">
        <v>5.2</v>
      </c>
      <c r="T2022" s="10">
        <v>23.58</v>
      </c>
      <c r="U2022" s="10">
        <v>9.06</v>
      </c>
      <c r="V2022" s="12">
        <v>5</v>
      </c>
      <c r="W2022" s="10">
        <v>70.5</v>
      </c>
      <c r="X2022" s="12">
        <v>5</v>
      </c>
      <c r="Y2022" s="10">
        <v>14.13</v>
      </c>
      <c r="Z2022" s="12">
        <v>5</v>
      </c>
      <c r="AA2022" s="10">
        <v>142.5</v>
      </c>
      <c r="AB2022" s="6">
        <v>6</v>
      </c>
      <c r="AD2022" s="2">
        <f t="shared" si="377"/>
        <v>0.20418552494035236</v>
      </c>
      <c r="AE2022" s="58">
        <f t="shared" si="378"/>
        <v>-0.13019057284517843</v>
      </c>
      <c r="AF2022" s="58">
        <f t="shared" si="379"/>
        <v>0.8665302372884327</v>
      </c>
      <c r="AG2022" s="57">
        <f t="shared" si="380"/>
        <v>-0.62216278122141611</v>
      </c>
      <c r="AH2022" s="59">
        <f t="shared" si="381"/>
        <v>1.6204115437293694</v>
      </c>
      <c r="AI2022" s="60">
        <f t="shared" si="382"/>
        <v>1.1968442892773035</v>
      </c>
    </row>
    <row r="2023" spans="2:35">
      <c r="B2023" s="11"/>
      <c r="E2023" s="27">
        <f t="shared" si="373"/>
        <v>5242505.1026798403</v>
      </c>
      <c r="F2023" s="27">
        <f t="shared" si="374"/>
        <v>6979848.3711823961</v>
      </c>
      <c r="G2023" s="37">
        <f t="shared" si="375"/>
        <v>6201739.9045871506</v>
      </c>
      <c r="H2023" s="37">
        <f t="shared" si="376"/>
        <v>6063489.0205332162</v>
      </c>
      <c r="I2023" s="30"/>
      <c r="J2023" s="31"/>
      <c r="K2023" s="10">
        <f t="shared" si="383"/>
        <v>116.25</v>
      </c>
      <c r="L2023" s="10">
        <f t="shared" si="384"/>
        <v>116.4</v>
      </c>
      <c r="M2023" s="8">
        <v>43196</v>
      </c>
      <c r="N2023" s="16">
        <v>0.4458333333333333</v>
      </c>
      <c r="O2023" s="6">
        <v>115.5</v>
      </c>
      <c r="P2023" s="1">
        <v>7.8479999999999999</v>
      </c>
      <c r="Q2023" s="1">
        <v>1.76</v>
      </c>
      <c r="R2023" s="1">
        <v>0.93</v>
      </c>
      <c r="S2023" s="10">
        <v>2.6</v>
      </c>
      <c r="T2023" s="10">
        <v>23.4</v>
      </c>
      <c r="U2023" s="10">
        <v>9.1199999999999992</v>
      </c>
      <c r="V2023" s="12">
        <v>5</v>
      </c>
      <c r="W2023" s="10">
        <v>0</v>
      </c>
      <c r="X2023" s="12">
        <v>3</v>
      </c>
      <c r="Y2023" s="10">
        <v>13.98</v>
      </c>
      <c r="Z2023" s="12">
        <v>5</v>
      </c>
      <c r="AA2023" s="10">
        <v>150</v>
      </c>
      <c r="AB2023" s="6">
        <v>6</v>
      </c>
      <c r="AD2023" s="2">
        <f t="shared" si="377"/>
        <v>0.21951344893669678</v>
      </c>
      <c r="AE2023" s="58">
        <f t="shared" si="378"/>
        <v>-0.13834269278290678</v>
      </c>
      <c r="AF2023" s="58">
        <f t="shared" si="379"/>
        <v>0.86686149159116432</v>
      </c>
      <c r="AG2023" s="57">
        <f t="shared" si="380"/>
        <v>-0.62050289194033226</v>
      </c>
      <c r="AH2023" s="59">
        <f t="shared" si="381"/>
        <v>1.5256762252004492</v>
      </c>
      <c r="AI2023" s="60">
        <f t="shared" si="382"/>
        <v>1.1016236165923765</v>
      </c>
    </row>
    <row r="2024" spans="2:35">
      <c r="B2024" s="11"/>
      <c r="E2024" s="27">
        <f t="shared" si="373"/>
        <v>5023468.1705534989</v>
      </c>
      <c r="F2024" s="27">
        <f t="shared" si="374"/>
        <v>7259255.1923371432</v>
      </c>
      <c r="G2024" s="37">
        <f t="shared" si="375"/>
        <v>6034671.7634778833</v>
      </c>
      <c r="H2024" s="37">
        <f t="shared" si="376"/>
        <v>6237969.7076103343</v>
      </c>
      <c r="I2024" s="30"/>
      <c r="J2024" s="31"/>
      <c r="K2024" s="10">
        <f t="shared" si="383"/>
        <v>115.95</v>
      </c>
      <c r="L2024" s="10">
        <f t="shared" si="384"/>
        <v>116.0955</v>
      </c>
      <c r="M2024" s="8">
        <v>43197</v>
      </c>
      <c r="N2024" s="16">
        <v>7.4305555555555555E-2</v>
      </c>
      <c r="O2024" s="6">
        <v>115.2</v>
      </c>
      <c r="P2024" s="1">
        <v>7.8479999999999999</v>
      </c>
      <c r="Q2024" s="1">
        <v>1.83</v>
      </c>
      <c r="R2024" s="1">
        <v>0.89</v>
      </c>
      <c r="S2024" s="10">
        <v>4</v>
      </c>
      <c r="T2024" s="10">
        <v>23.43</v>
      </c>
      <c r="U2024" s="10">
        <v>8.6999999999999993</v>
      </c>
      <c r="V2024" s="12">
        <v>5</v>
      </c>
      <c r="W2024" s="10">
        <v>4.5</v>
      </c>
      <c r="X2024" s="12">
        <v>5</v>
      </c>
      <c r="Y2024" s="10">
        <v>14.34</v>
      </c>
      <c r="Z2024" s="12">
        <v>5</v>
      </c>
      <c r="AA2024" s="10">
        <v>145.5</v>
      </c>
      <c r="AB2024" s="6">
        <v>6</v>
      </c>
      <c r="AD2024" s="2">
        <f t="shared" si="377"/>
        <v>0.22784369642788094</v>
      </c>
      <c r="AE2024" s="58">
        <f t="shared" si="378"/>
        <v>-0.1322982123475529</v>
      </c>
      <c r="AF2024" s="58">
        <f t="shared" si="379"/>
        <v>0.85475122356081934</v>
      </c>
      <c r="AG2024" s="57">
        <f t="shared" si="380"/>
        <v>-0.68160268846276462</v>
      </c>
      <c r="AH2024" s="59">
        <f t="shared" si="381"/>
        <v>1.5641947391162994</v>
      </c>
      <c r="AI2024" s="60">
        <f t="shared" si="382"/>
        <v>1.0691786440239828</v>
      </c>
    </row>
    <row r="2025" spans="2:35">
      <c r="B2025" s="11"/>
      <c r="E2025" s="27">
        <f t="shared" si="373"/>
        <v>5547158.4981015259</v>
      </c>
      <c r="F2025" s="27">
        <f t="shared" si="374"/>
        <v>7077445.6304462934</v>
      </c>
      <c r="G2025" s="37">
        <f t="shared" si="375"/>
        <v>6508295.0253415573</v>
      </c>
      <c r="H2025" s="37">
        <f t="shared" si="376"/>
        <v>6189770.4318127166</v>
      </c>
      <c r="I2025" s="30"/>
      <c r="J2025" s="31"/>
      <c r="K2025" s="10">
        <f t="shared" si="383"/>
        <v>115.72499999999999</v>
      </c>
      <c r="L2025" s="10">
        <f t="shared" si="384"/>
        <v>115.875</v>
      </c>
      <c r="M2025" s="8">
        <v>43196</v>
      </c>
      <c r="N2025" s="16">
        <v>0.90694444444444444</v>
      </c>
      <c r="O2025" s="6">
        <v>114.6</v>
      </c>
      <c r="P2025" s="1">
        <v>7.8479999999999999</v>
      </c>
      <c r="Q2025" s="1">
        <v>1.68</v>
      </c>
      <c r="R2025" s="1">
        <v>0.92</v>
      </c>
      <c r="S2025" s="10">
        <v>4.3</v>
      </c>
      <c r="T2025" s="10">
        <v>23.34</v>
      </c>
      <c r="U2025" s="10">
        <v>8.67</v>
      </c>
      <c r="V2025" s="12">
        <v>5</v>
      </c>
      <c r="W2025" s="10">
        <v>75</v>
      </c>
      <c r="X2025" s="12">
        <v>5</v>
      </c>
      <c r="Y2025" s="10">
        <v>14.25</v>
      </c>
      <c r="Z2025" s="12">
        <v>5</v>
      </c>
      <c r="AA2025" s="10">
        <v>150</v>
      </c>
      <c r="AB2025" s="6">
        <v>6</v>
      </c>
      <c r="AD2025" s="2">
        <f t="shared" si="377"/>
        <v>0.2200230426763603</v>
      </c>
      <c r="AE2025" s="58">
        <f t="shared" si="378"/>
        <v>-0.14429802230615985</v>
      </c>
      <c r="AF2025" s="58">
        <f t="shared" si="379"/>
        <v>0.87376489155227988</v>
      </c>
      <c r="AG2025" s="57">
        <f t="shared" si="380"/>
        <v>-0.58605409513649143</v>
      </c>
      <c r="AH2025" s="59">
        <f t="shared" si="381"/>
        <v>1.4679250178078302</v>
      </c>
      <c r="AI2025" s="60">
        <f t="shared" si="382"/>
        <v>1.0811681337486154</v>
      </c>
    </row>
    <row r="2026" spans="2:35">
      <c r="B2026" s="11"/>
      <c r="E2026" s="27">
        <f t="shared" si="373"/>
        <v>5091011.010365583</v>
      </c>
      <c r="F2026" s="27">
        <f t="shared" si="374"/>
        <v>7240173.116747736</v>
      </c>
      <c r="G2026" s="37">
        <f t="shared" si="375"/>
        <v>6097759.3255035533</v>
      </c>
      <c r="H2026" s="37">
        <f t="shared" si="376"/>
        <v>6234346.4750365345</v>
      </c>
      <c r="I2026" s="30"/>
      <c r="J2026" s="31"/>
      <c r="K2026" s="10">
        <f t="shared" si="383"/>
        <v>114.98250000000002</v>
      </c>
      <c r="L2026" s="10">
        <f t="shared" si="384"/>
        <v>115.13250000000002</v>
      </c>
      <c r="M2026" s="8">
        <v>43197</v>
      </c>
      <c r="N2026" s="16">
        <v>0.6381944444444444</v>
      </c>
      <c r="O2026" s="6">
        <v>114.15</v>
      </c>
      <c r="P2026" s="1">
        <v>7.8479999999999999</v>
      </c>
      <c r="Q2026" s="1">
        <v>1.8</v>
      </c>
      <c r="R2026" s="1">
        <v>0.89</v>
      </c>
      <c r="S2026" s="10">
        <v>1.4</v>
      </c>
      <c r="T2026" s="10">
        <v>23.22</v>
      </c>
      <c r="U2026" s="10">
        <v>8.85</v>
      </c>
      <c r="V2026" s="12">
        <v>5</v>
      </c>
      <c r="W2026" s="10">
        <v>16.5</v>
      </c>
      <c r="X2026" s="12">
        <v>5</v>
      </c>
      <c r="Y2026" s="10">
        <v>13.98</v>
      </c>
      <c r="Z2026" s="12">
        <v>5</v>
      </c>
      <c r="AA2026" s="10">
        <v>150</v>
      </c>
      <c r="AB2026" s="6">
        <v>6</v>
      </c>
      <c r="AD2026" s="2">
        <f t="shared" si="377"/>
        <v>0.22607024457387626</v>
      </c>
      <c r="AE2026" s="58">
        <f t="shared" si="378"/>
        <v>-0.13331450152742885</v>
      </c>
      <c r="AF2026" s="58">
        <f t="shared" si="379"/>
        <v>0.85705419190443211</v>
      </c>
      <c r="AG2026" s="57">
        <f t="shared" si="380"/>
        <v>-0.66991716582086336</v>
      </c>
      <c r="AH2026" s="59">
        <f t="shared" si="381"/>
        <v>1.5426975454279777</v>
      </c>
      <c r="AI2026" s="60">
        <f t="shared" si="382"/>
        <v>1.0663056815040952</v>
      </c>
    </row>
    <row r="2027" spans="2:35">
      <c r="B2027" s="11"/>
      <c r="E2027" s="27">
        <f t="shared" si="373"/>
        <v>5398071.2473328076</v>
      </c>
      <c r="F2027" s="27">
        <f t="shared" si="374"/>
        <v>7243767.9471125677</v>
      </c>
      <c r="G2027" s="37">
        <f t="shared" si="375"/>
        <v>6398605.9156296784</v>
      </c>
      <c r="H2027" s="37">
        <f t="shared" si="376"/>
        <v>6289695.2015028652</v>
      </c>
      <c r="I2027" s="30"/>
      <c r="J2027" s="31"/>
      <c r="K2027" s="10">
        <f t="shared" si="383"/>
        <v>114.45</v>
      </c>
      <c r="L2027" s="10">
        <f t="shared" si="384"/>
        <v>114.60000000000001</v>
      </c>
      <c r="M2027" s="8">
        <v>43196</v>
      </c>
      <c r="N2027" s="16">
        <v>0.31527777777777777</v>
      </c>
      <c r="O2027" s="6">
        <v>113.7</v>
      </c>
      <c r="P2027" s="1">
        <v>7.8479999999999999</v>
      </c>
      <c r="Q2027" s="1">
        <v>1.71</v>
      </c>
      <c r="R2027" s="1">
        <v>0.89</v>
      </c>
      <c r="S2027" s="10">
        <v>-1.1000000000000001</v>
      </c>
      <c r="T2027" s="10">
        <v>23.16</v>
      </c>
      <c r="U2027" s="10">
        <v>8.85</v>
      </c>
      <c r="V2027" s="12">
        <v>5</v>
      </c>
      <c r="W2027" s="10">
        <v>0</v>
      </c>
      <c r="X2027" s="12">
        <v>3</v>
      </c>
      <c r="Y2027" s="10">
        <v>13.89</v>
      </c>
      <c r="Z2027" s="12">
        <v>5</v>
      </c>
      <c r="AA2027" s="10">
        <v>150</v>
      </c>
      <c r="AB2027" s="6">
        <v>6</v>
      </c>
      <c r="AD2027" s="2">
        <f t="shared" si="377"/>
        <v>0.22526685254876955</v>
      </c>
      <c r="AE2027" s="58">
        <f t="shared" si="378"/>
        <v>-0.14030113025943158</v>
      </c>
      <c r="AF2027" s="58">
        <f t="shared" si="379"/>
        <v>0.8657136213684774</v>
      </c>
      <c r="AG2027" s="57">
        <f t="shared" si="380"/>
        <v>-0.62625749124011099</v>
      </c>
      <c r="AH2027" s="59">
        <f t="shared" si="381"/>
        <v>1.4803702925400963</v>
      </c>
      <c r="AI2027" s="60">
        <f t="shared" si="382"/>
        <v>1.0556398000761242</v>
      </c>
    </row>
    <row r="2028" spans="2:35">
      <c r="B2028" s="11"/>
      <c r="E2028" s="27">
        <f t="shared" si="373"/>
        <v>5396334.9572140919</v>
      </c>
      <c r="F2028" s="27">
        <f t="shared" si="374"/>
        <v>7589588.9119957769</v>
      </c>
      <c r="G2028" s="37">
        <f t="shared" si="375"/>
        <v>6460126.5017558625</v>
      </c>
      <c r="H2028" s="37">
        <f t="shared" si="376"/>
        <v>6553418.0853648931</v>
      </c>
      <c r="I2028" s="30"/>
      <c r="J2028" s="31"/>
      <c r="K2028" s="10">
        <f t="shared" si="383"/>
        <v>114.51750000000001</v>
      </c>
      <c r="L2028" s="10">
        <f t="shared" si="384"/>
        <v>114.66300000000001</v>
      </c>
      <c r="M2028" s="8">
        <v>43197</v>
      </c>
      <c r="N2028" s="16">
        <v>0.4604166666666667</v>
      </c>
      <c r="O2028" s="6">
        <v>113.7</v>
      </c>
      <c r="P2028" s="1">
        <v>7.8479999999999999</v>
      </c>
      <c r="Q2028" s="1">
        <v>1.71</v>
      </c>
      <c r="R2028" s="1">
        <v>0.84</v>
      </c>
      <c r="S2028" s="10">
        <v>-0.4</v>
      </c>
      <c r="T2028" s="10">
        <v>23.28</v>
      </c>
      <c r="U2028" s="10">
        <v>9.39</v>
      </c>
      <c r="V2028" s="12">
        <v>5</v>
      </c>
      <c r="W2028" s="10">
        <v>18</v>
      </c>
      <c r="X2028" s="12">
        <v>5</v>
      </c>
      <c r="Y2028" s="10">
        <v>13.35</v>
      </c>
      <c r="Z2028" s="12">
        <v>5</v>
      </c>
      <c r="AA2028" s="10">
        <v>145.5</v>
      </c>
      <c r="AB2028" s="6">
        <v>6</v>
      </c>
      <c r="AD2028" s="2">
        <f t="shared" si="377"/>
        <v>0.2373916077863516</v>
      </c>
      <c r="AE2028" s="58">
        <f t="shared" si="378"/>
        <v>-0.14029796350465229</v>
      </c>
      <c r="AF2028" s="58">
        <f t="shared" si="379"/>
        <v>0.85859227870297283</v>
      </c>
      <c r="AG2028" s="57">
        <f t="shared" si="380"/>
        <v>-0.66213021437490949</v>
      </c>
      <c r="AH2028" s="59">
        <f t="shared" si="381"/>
        <v>1.4681927965820833</v>
      </c>
      <c r="AI2028" s="60">
        <f t="shared" si="382"/>
        <v>1.0045979960408955</v>
      </c>
    </row>
    <row r="2029" spans="2:35">
      <c r="B2029" s="11"/>
      <c r="E2029" s="27">
        <f t="shared" si="373"/>
        <v>5219577.1982412143</v>
      </c>
      <c r="F2029" s="27">
        <f t="shared" si="374"/>
        <v>7054841.2129420033</v>
      </c>
      <c r="G2029" s="37">
        <f t="shared" si="375"/>
        <v>6190807.1409616293</v>
      </c>
      <c r="H2029" s="37">
        <f t="shared" si="376"/>
        <v>6113746.3728940217</v>
      </c>
      <c r="I2029" s="30"/>
      <c r="J2029" s="31"/>
      <c r="K2029" s="10">
        <f t="shared" si="383"/>
        <v>114.12</v>
      </c>
      <c r="L2029" s="10">
        <f t="shared" si="384"/>
        <v>114.2685</v>
      </c>
      <c r="M2029" s="8">
        <v>43197</v>
      </c>
      <c r="N2029" s="16">
        <v>0.67986111111111114</v>
      </c>
      <c r="O2029" s="6">
        <v>113.4</v>
      </c>
      <c r="P2029" s="1">
        <v>7.8479999999999999</v>
      </c>
      <c r="Q2029" s="1">
        <v>1.76</v>
      </c>
      <c r="R2029" s="1">
        <v>0.92</v>
      </c>
      <c r="S2029" s="10">
        <v>1.4</v>
      </c>
      <c r="T2029" s="10">
        <v>22.8</v>
      </c>
      <c r="U2029" s="10">
        <v>22.65</v>
      </c>
      <c r="V2029" s="12">
        <v>5</v>
      </c>
      <c r="W2029" s="10">
        <v>25.5</v>
      </c>
      <c r="X2029" s="12">
        <v>5</v>
      </c>
      <c r="Y2029" s="10">
        <v>0</v>
      </c>
      <c r="Z2029" s="12">
        <v>5</v>
      </c>
      <c r="AA2029" s="10">
        <v>148.5</v>
      </c>
      <c r="AB2029" s="6">
        <v>6</v>
      </c>
      <c r="AD2029" s="2">
        <f t="shared" si="377"/>
        <v>0.21804791345573094</v>
      </c>
      <c r="AE2029" s="58">
        <f t="shared" si="378"/>
        <v>-0.13561582597158739</v>
      </c>
      <c r="AF2029" s="58">
        <f t="shared" si="379"/>
        <v>0.86452745147919685</v>
      </c>
      <c r="AG2029" s="57">
        <f t="shared" si="380"/>
        <v>-0.63221211948586964</v>
      </c>
      <c r="AH2029" s="59">
        <f t="shared" si="381"/>
        <v>1.5215683146033865</v>
      </c>
      <c r="AI2029" s="60">
        <f t="shared" si="382"/>
        <v>1.0927203705542154</v>
      </c>
    </row>
    <row r="2030" spans="2:35">
      <c r="B2030" s="11"/>
      <c r="E2030" s="27">
        <f t="shared" si="373"/>
        <v>5210760.7904725224</v>
      </c>
      <c r="F2030" s="27">
        <f t="shared" si="374"/>
        <v>6968138.260065156</v>
      </c>
      <c r="G2030" s="37">
        <f t="shared" si="375"/>
        <v>6165683.8444480048</v>
      </c>
      <c r="H2030" s="37">
        <f t="shared" si="376"/>
        <v>6044838.4177642697</v>
      </c>
      <c r="I2030" s="30"/>
      <c r="J2030" s="31"/>
      <c r="K2030" s="10">
        <f t="shared" si="383"/>
        <v>114.06750000000001</v>
      </c>
      <c r="L2030" s="10">
        <f t="shared" si="384"/>
        <v>114.21450000000002</v>
      </c>
      <c r="M2030" s="8">
        <v>43197</v>
      </c>
      <c r="N2030" s="16">
        <v>9.2361111111111116E-2</v>
      </c>
      <c r="O2030" s="6">
        <v>113.25</v>
      </c>
      <c r="P2030" s="1">
        <v>7.8479999999999999</v>
      </c>
      <c r="Q2030" s="1">
        <v>1.77</v>
      </c>
      <c r="R2030" s="1">
        <v>0.94</v>
      </c>
      <c r="S2030" s="10">
        <v>4.3</v>
      </c>
      <c r="T2030" s="10">
        <v>23.07</v>
      </c>
      <c r="U2030" s="10">
        <v>8.4</v>
      </c>
      <c r="V2030" s="12">
        <v>5</v>
      </c>
      <c r="W2030" s="10">
        <v>16.5</v>
      </c>
      <c r="X2030" s="12">
        <v>5</v>
      </c>
      <c r="Y2030" s="10">
        <v>14.25</v>
      </c>
      <c r="Z2030" s="12">
        <v>5</v>
      </c>
      <c r="AA2030" s="10">
        <v>147</v>
      </c>
      <c r="AB2030" s="6">
        <v>6</v>
      </c>
      <c r="AD2030" s="2">
        <f t="shared" si="377"/>
        <v>0.21344246475627715</v>
      </c>
      <c r="AE2030" s="58">
        <f t="shared" si="378"/>
        <v>-0.13464376488051955</v>
      </c>
      <c r="AF2030" s="58">
        <f t="shared" si="379"/>
        <v>0.86610543048770416</v>
      </c>
      <c r="AG2030" s="57">
        <f t="shared" si="380"/>
        <v>-0.62429238361341755</v>
      </c>
      <c r="AH2030" s="59">
        <f t="shared" si="381"/>
        <v>1.5330066119632364</v>
      </c>
      <c r="AI2030" s="60">
        <f t="shared" si="382"/>
        <v>1.1144410273752512</v>
      </c>
    </row>
    <row r="2031" spans="2:35">
      <c r="B2031" s="11"/>
      <c r="E2031" s="27">
        <f t="shared" si="373"/>
        <v>5113729.9567963434</v>
      </c>
      <c r="F2031" s="27">
        <f t="shared" si="374"/>
        <v>6933555.1086142901</v>
      </c>
      <c r="G2031" s="37">
        <f t="shared" si="375"/>
        <v>6065594.0936099552</v>
      </c>
      <c r="H2031" s="37">
        <f t="shared" si="376"/>
        <v>6002246.7082892945</v>
      </c>
      <c r="I2031" s="30"/>
      <c r="J2031" s="31"/>
      <c r="K2031" s="10">
        <f t="shared" si="383"/>
        <v>127.65</v>
      </c>
      <c r="L2031" s="10">
        <f t="shared" si="384"/>
        <v>128.68200000000002</v>
      </c>
      <c r="M2031" s="8">
        <v>43197</v>
      </c>
      <c r="N2031" s="16">
        <v>0.42569444444444443</v>
      </c>
      <c r="O2031" s="6">
        <v>112.95</v>
      </c>
      <c r="P2031" s="1">
        <v>7.8479999999999999</v>
      </c>
      <c r="Q2031" s="1">
        <v>1.79</v>
      </c>
      <c r="R2031" s="1">
        <v>0.94</v>
      </c>
      <c r="S2031" s="10">
        <v>0.9</v>
      </c>
      <c r="T2031" s="10">
        <v>25.71</v>
      </c>
      <c r="U2031" s="10">
        <v>9.42</v>
      </c>
      <c r="V2031" s="12">
        <v>5</v>
      </c>
      <c r="W2031" s="10">
        <v>18</v>
      </c>
      <c r="X2031" s="12">
        <v>5</v>
      </c>
      <c r="Y2031" s="10">
        <v>15.06</v>
      </c>
      <c r="Z2031" s="12">
        <v>5</v>
      </c>
      <c r="AA2031" s="10">
        <v>1032</v>
      </c>
      <c r="AB2031" s="6">
        <v>6</v>
      </c>
      <c r="AD2031" s="2">
        <f t="shared" si="377"/>
        <v>0.2130508869212635</v>
      </c>
      <c r="AE2031" s="58">
        <f t="shared" si="378"/>
        <v>-0.13259604257866631</v>
      </c>
      <c r="AF2031" s="58">
        <f t="shared" si="379"/>
        <v>0.86400808203653878</v>
      </c>
      <c r="AG2031" s="57">
        <f t="shared" si="380"/>
        <v>-0.63482195058774682</v>
      </c>
      <c r="AH2031" s="59">
        <f t="shared" si="381"/>
        <v>1.5465744668454044</v>
      </c>
      <c r="AI2031" s="60">
        <f t="shared" si="382"/>
        <v>1.1171462927671805</v>
      </c>
    </row>
    <row r="2032" spans="2:35">
      <c r="B2032" s="11"/>
      <c r="E2032" s="27">
        <f t="shared" si="373"/>
        <v>6730921.5505652437</v>
      </c>
      <c r="F2032" s="27">
        <f t="shared" si="374"/>
        <v>5749542.0589466961</v>
      </c>
      <c r="G2032" s="37">
        <f t="shared" si="375"/>
        <v>7096039.2486641835</v>
      </c>
      <c r="H2032" s="37">
        <f t="shared" si="376"/>
        <v>5414217.0922570303</v>
      </c>
      <c r="I2032" s="30"/>
      <c r="J2032" s="31"/>
      <c r="K2032" s="10">
        <f t="shared" si="383"/>
        <v>112.50749999999999</v>
      </c>
      <c r="L2032" s="10">
        <f t="shared" si="384"/>
        <v>112.50749999999999</v>
      </c>
      <c r="M2032" s="8">
        <v>43196</v>
      </c>
      <c r="N2032" s="16">
        <v>0.67361111111111116</v>
      </c>
      <c r="O2032" s="6">
        <v>112.5</v>
      </c>
      <c r="P2032" s="1">
        <v>7.8479999999999999</v>
      </c>
      <c r="Q2032" s="1">
        <v>1.42</v>
      </c>
      <c r="R2032" s="1">
        <v>1.18</v>
      </c>
      <c r="S2032" s="10">
        <v>3.2</v>
      </c>
      <c r="T2032" s="10">
        <v>22.65</v>
      </c>
      <c r="U2032" s="10">
        <v>9.6300000000000008</v>
      </c>
      <c r="V2032" s="12">
        <v>5</v>
      </c>
      <c r="W2032" s="10">
        <v>1.5</v>
      </c>
      <c r="X2032" s="12">
        <v>5</v>
      </c>
      <c r="Y2032" s="10">
        <v>12.87</v>
      </c>
      <c r="Z2032" s="12">
        <v>5</v>
      </c>
      <c r="AA2032" s="10">
        <v>0</v>
      </c>
      <c r="AB2032" s="6">
        <v>6</v>
      </c>
      <c r="AD2032" s="2">
        <f t="shared" si="377"/>
        <v>0.17217780207105493</v>
      </c>
      <c r="AE2032" s="58">
        <f t="shared" si="378"/>
        <v>-0.16991314048745398</v>
      </c>
      <c r="AF2032" s="58">
        <f t="shared" si="379"/>
        <v>0.95730913140941476</v>
      </c>
      <c r="AG2032" s="57">
        <f t="shared" si="380"/>
        <v>-0.18947798496409277</v>
      </c>
      <c r="AH2032" s="59">
        <f t="shared" si="381"/>
        <v>1.3593789666013687</v>
      </c>
      <c r="AI2032" s="60">
        <f t="shared" si="382"/>
        <v>1.2656971605237377</v>
      </c>
    </row>
    <row r="2033" spans="2:35">
      <c r="B2033" s="11"/>
      <c r="E2033" s="27">
        <f t="shared" si="373"/>
        <v>5019344.2620070809</v>
      </c>
      <c r="F2033" s="27">
        <f t="shared" si="374"/>
        <v>6654234.5581007656</v>
      </c>
      <c r="G2033" s="37">
        <f t="shared" si="375"/>
        <v>5924067.1135735987</v>
      </c>
      <c r="H2033" s="37">
        <f t="shared" si="376"/>
        <v>5771676.0506451875</v>
      </c>
      <c r="I2033" s="30"/>
      <c r="J2033" s="31"/>
      <c r="K2033" s="10">
        <f t="shared" si="383"/>
        <v>113.3475</v>
      </c>
      <c r="L2033" s="10">
        <f t="shared" si="384"/>
        <v>113.49900000000001</v>
      </c>
      <c r="M2033" s="8">
        <v>43197</v>
      </c>
      <c r="N2033" s="16">
        <v>0.25347222222222221</v>
      </c>
      <c r="O2033" s="6">
        <v>112.5</v>
      </c>
      <c r="P2033" s="1">
        <v>7.8479999999999999</v>
      </c>
      <c r="Q2033" s="1">
        <v>1.82</v>
      </c>
      <c r="R2033" s="1">
        <v>0.99</v>
      </c>
      <c r="S2033" s="10">
        <v>2.1</v>
      </c>
      <c r="T2033" s="10">
        <v>22.89</v>
      </c>
      <c r="U2033" s="10">
        <v>9.06</v>
      </c>
      <c r="V2033" s="12">
        <v>5</v>
      </c>
      <c r="W2033" s="10">
        <v>18</v>
      </c>
      <c r="X2033" s="12">
        <v>5</v>
      </c>
      <c r="Y2033" s="10">
        <v>13.44</v>
      </c>
      <c r="Z2033" s="12">
        <v>5</v>
      </c>
      <c r="AA2033" s="10">
        <v>151.5</v>
      </c>
      <c r="AB2033" s="6">
        <v>6</v>
      </c>
      <c r="AD2033" s="2">
        <f t="shared" si="377"/>
        <v>0.20243180854506204</v>
      </c>
      <c r="AE2033" s="58">
        <f t="shared" si="378"/>
        <v>-0.12969816801682221</v>
      </c>
      <c r="AF2033" s="58">
        <f t="shared" si="379"/>
        <v>0.86720350347919273</v>
      </c>
      <c r="AG2033" s="57">
        <f t="shared" si="380"/>
        <v>-0.61878976263936258</v>
      </c>
      <c r="AH2033" s="59">
        <f t="shared" si="381"/>
        <v>1.5783103763321309</v>
      </c>
      <c r="AI2033" s="60">
        <f t="shared" si="382"/>
        <v>1.1722336144549452</v>
      </c>
    </row>
    <row r="2034" spans="2:35">
      <c r="B2034" s="11"/>
      <c r="E2034" s="27">
        <f t="shared" si="373"/>
        <v>4956639.5638593584</v>
      </c>
      <c r="F2034" s="27">
        <f t="shared" si="374"/>
        <v>6954900.802633022</v>
      </c>
      <c r="G2034" s="37">
        <f t="shared" si="375"/>
        <v>5912738.9681727588</v>
      </c>
      <c r="H2034" s="37">
        <f t="shared" si="376"/>
        <v>5990457.1430438962</v>
      </c>
      <c r="I2034" s="30"/>
      <c r="J2034" s="31"/>
      <c r="K2034" s="10">
        <f t="shared" si="383"/>
        <v>112.88250000000001</v>
      </c>
      <c r="L2034" s="10">
        <f t="shared" si="384"/>
        <v>113.03250000000001</v>
      </c>
      <c r="M2034" s="8">
        <v>43197</v>
      </c>
      <c r="N2034" s="16">
        <v>0.29930555555555555</v>
      </c>
      <c r="O2034" s="6">
        <v>112.05</v>
      </c>
      <c r="P2034" s="1">
        <v>7.8479999999999999</v>
      </c>
      <c r="Q2034" s="1">
        <v>1.84</v>
      </c>
      <c r="R2034" s="1">
        <v>0.94</v>
      </c>
      <c r="S2034" s="10">
        <v>2.5</v>
      </c>
      <c r="T2034" s="10">
        <v>22.74</v>
      </c>
      <c r="U2034" s="10">
        <v>9.06</v>
      </c>
      <c r="V2034" s="12">
        <v>5</v>
      </c>
      <c r="W2034" s="10">
        <v>16.5</v>
      </c>
      <c r="X2034" s="12">
        <v>5</v>
      </c>
      <c r="Y2034" s="10">
        <v>13.35</v>
      </c>
      <c r="Z2034" s="12">
        <v>5</v>
      </c>
      <c r="AA2034" s="10">
        <v>150</v>
      </c>
      <c r="AB2034" s="6">
        <v>6</v>
      </c>
      <c r="AD2034" s="2">
        <f t="shared" si="377"/>
        <v>0.21146394112595401</v>
      </c>
      <c r="AE2034" s="58">
        <f t="shared" si="378"/>
        <v>-0.12763884605614595</v>
      </c>
      <c r="AF2034" s="58">
        <f t="shared" si="379"/>
        <v>0.85906504866977196</v>
      </c>
      <c r="AG2034" s="57">
        <f t="shared" si="380"/>
        <v>-0.65973950011888982</v>
      </c>
      <c r="AH2034" s="59">
        <f t="shared" si="381"/>
        <v>1.5806796895523805</v>
      </c>
      <c r="AI2034" s="60">
        <f t="shared" si="382"/>
        <v>1.1235743175241635</v>
      </c>
    </row>
    <row r="2035" spans="2:35">
      <c r="B2035" s="11"/>
      <c r="E2035" s="27">
        <f t="shared" si="373"/>
        <v>5205425.0518412674</v>
      </c>
      <c r="F2035" s="27">
        <f t="shared" si="374"/>
        <v>7016827.5472095683</v>
      </c>
      <c r="G2035" s="37">
        <f t="shared" si="375"/>
        <v>6167504.0153367044</v>
      </c>
      <c r="H2035" s="37">
        <f t="shared" si="376"/>
        <v>6078919.1795577267</v>
      </c>
      <c r="I2035" s="30"/>
      <c r="J2035" s="31"/>
      <c r="K2035" s="10">
        <f t="shared" si="383"/>
        <v>111.30000000000001</v>
      </c>
      <c r="L2035" s="10">
        <f t="shared" si="384"/>
        <v>111.30000000000001</v>
      </c>
      <c r="M2035" s="8">
        <v>43196</v>
      </c>
      <c r="N2035" s="16">
        <v>0.66249999999999998</v>
      </c>
      <c r="O2035" s="6">
        <v>111.3</v>
      </c>
      <c r="P2035" s="1">
        <v>7.8479999999999999</v>
      </c>
      <c r="Q2035" s="1">
        <v>1.76</v>
      </c>
      <c r="R2035" s="1">
        <v>0.93</v>
      </c>
      <c r="S2035" s="10">
        <v>1.6</v>
      </c>
      <c r="T2035" s="10">
        <v>22.41</v>
      </c>
      <c r="U2035" s="10">
        <v>0</v>
      </c>
      <c r="V2035" s="12">
        <v>5</v>
      </c>
      <c r="W2035" s="10">
        <v>0</v>
      </c>
      <c r="X2035" s="12">
        <v>5</v>
      </c>
      <c r="Y2035" s="10">
        <v>22.26</v>
      </c>
      <c r="Z2035" s="12">
        <v>5</v>
      </c>
      <c r="AA2035" s="10">
        <v>0</v>
      </c>
      <c r="AB2035" s="6">
        <v>6</v>
      </c>
      <c r="AD2035" s="2">
        <f t="shared" si="377"/>
        <v>0.21225870847232464</v>
      </c>
      <c r="AE2035" s="58">
        <f t="shared" si="378"/>
        <v>-0.13291316479337045</v>
      </c>
      <c r="AF2035" s="58">
        <f t="shared" si="379"/>
        <v>0.8648691338580603</v>
      </c>
      <c r="AG2035" s="57">
        <f t="shared" si="380"/>
        <v>-0.63049602064662202</v>
      </c>
      <c r="AH2035" s="59">
        <f t="shared" si="381"/>
        <v>1.5221696755901861</v>
      </c>
      <c r="AI2035" s="60">
        <f t="shared" si="382"/>
        <v>1.1041613743242278</v>
      </c>
    </row>
    <row r="2036" spans="2:35">
      <c r="B2036" s="11"/>
      <c r="E2036" s="27">
        <f t="shared" si="373"/>
        <v>5343003.3116583768</v>
      </c>
      <c r="F2036" s="27">
        <f t="shared" si="374"/>
        <v>7339087.0555565068</v>
      </c>
      <c r="G2036" s="37">
        <f t="shared" si="375"/>
        <v>6358976.2030040324</v>
      </c>
      <c r="H2036" s="37">
        <f t="shared" si="376"/>
        <v>6348937.1899934784</v>
      </c>
      <c r="I2036" s="30"/>
      <c r="J2036" s="31"/>
      <c r="K2036" s="10">
        <f t="shared" si="383"/>
        <v>112.14</v>
      </c>
      <c r="L2036" s="10">
        <f t="shared" si="384"/>
        <v>112.28700000000001</v>
      </c>
      <c r="M2036" s="8">
        <v>43197</v>
      </c>
      <c r="N2036" s="16">
        <v>0.46249999999999997</v>
      </c>
      <c r="O2036" s="6">
        <v>111.3</v>
      </c>
      <c r="P2036" s="1">
        <v>7.8479999999999999</v>
      </c>
      <c r="Q2036" s="1">
        <v>1.72</v>
      </c>
      <c r="R2036" s="1">
        <v>0.88</v>
      </c>
      <c r="S2036" s="10">
        <v>-1</v>
      </c>
      <c r="T2036" s="10">
        <v>22.68</v>
      </c>
      <c r="U2036" s="10">
        <v>9.09</v>
      </c>
      <c r="V2036" s="12">
        <v>5</v>
      </c>
      <c r="W2036" s="10">
        <v>21</v>
      </c>
      <c r="X2036" s="12">
        <v>5</v>
      </c>
      <c r="Y2036" s="10">
        <v>13.17</v>
      </c>
      <c r="Z2036" s="12">
        <v>5</v>
      </c>
      <c r="AA2036" s="10">
        <v>147</v>
      </c>
      <c r="AB2036" s="6">
        <v>6</v>
      </c>
      <c r="AD2036" s="2">
        <f t="shared" si="377"/>
        <v>0.22322445068443364</v>
      </c>
      <c r="AE2036" s="58">
        <f t="shared" si="378"/>
        <v>-0.13624321326882471</v>
      </c>
      <c r="AF2036" s="58">
        <f t="shared" si="379"/>
        <v>0.86213869679063659</v>
      </c>
      <c r="AG2036" s="57">
        <f t="shared" si="380"/>
        <v>-0.64422861315205571</v>
      </c>
      <c r="AH2036" s="59">
        <f t="shared" si="381"/>
        <v>1.4828785584798949</v>
      </c>
      <c r="AI2036" s="60">
        <f t="shared" si="382"/>
        <v>1.0481067874944852</v>
      </c>
    </row>
    <row r="2037" spans="2:35">
      <c r="B2037" s="11"/>
      <c r="E2037" s="27">
        <f t="shared" si="373"/>
        <v>5237595.2824477386</v>
      </c>
      <c r="F2037" s="27">
        <f t="shared" si="374"/>
        <v>6832157.4752742499</v>
      </c>
      <c r="G2037" s="37">
        <f t="shared" si="375"/>
        <v>6165575.4023175947</v>
      </c>
      <c r="H2037" s="37">
        <f t="shared" si="376"/>
        <v>5943197.6487685042</v>
      </c>
      <c r="I2037" s="30"/>
      <c r="J2037" s="31"/>
      <c r="K2037" s="10">
        <f t="shared" si="383"/>
        <v>120.66000000000001</v>
      </c>
      <c r="L2037" s="10">
        <f t="shared" si="384"/>
        <v>120.80700000000002</v>
      </c>
      <c r="M2037" s="8">
        <v>43197</v>
      </c>
      <c r="N2037" s="16">
        <v>0.69374999999999998</v>
      </c>
      <c r="O2037" s="6">
        <v>111.3</v>
      </c>
      <c r="P2037" s="1">
        <v>7.8479999999999999</v>
      </c>
      <c r="Q2037" s="1">
        <v>1.75</v>
      </c>
      <c r="R2037" s="1">
        <v>0.96</v>
      </c>
      <c r="S2037" s="10">
        <v>1.1000000000000001</v>
      </c>
      <c r="T2037" s="10">
        <v>24.36</v>
      </c>
      <c r="U2037" s="10">
        <v>9.51</v>
      </c>
      <c r="V2037" s="12">
        <v>5</v>
      </c>
      <c r="W2037" s="10">
        <v>15</v>
      </c>
      <c r="X2037" s="12">
        <v>5</v>
      </c>
      <c r="Y2037" s="10">
        <v>14.46</v>
      </c>
      <c r="Z2037" s="12">
        <v>5</v>
      </c>
      <c r="AA2037" s="10">
        <v>147</v>
      </c>
      <c r="AB2037" s="6">
        <v>6</v>
      </c>
      <c r="AD2037" s="2">
        <f t="shared" si="377"/>
        <v>0.20620051142560958</v>
      </c>
      <c r="AE2037" s="58">
        <f t="shared" si="378"/>
        <v>-0.1337276067099672</v>
      </c>
      <c r="AF2037" s="58">
        <f t="shared" si="379"/>
        <v>0.8697366907515397</v>
      </c>
      <c r="AG2037" s="57">
        <f t="shared" si="380"/>
        <v>-0.6061220837214113</v>
      </c>
      <c r="AH2037" s="59">
        <f t="shared" si="381"/>
        <v>1.5220392088151944</v>
      </c>
      <c r="AI2037" s="60">
        <f t="shared" si="382"/>
        <v>1.1334006083491399</v>
      </c>
    </row>
    <row r="2038" spans="2:35">
      <c r="B2038" s="11"/>
      <c r="E2038" s="27">
        <f t="shared" si="373"/>
        <v>5416823.7501908727</v>
      </c>
      <c r="F2038" s="27">
        <f t="shared" si="374"/>
        <v>6835916.7046606736</v>
      </c>
      <c r="G2038" s="37">
        <f t="shared" si="375"/>
        <v>6336490.2361283051</v>
      </c>
      <c r="H2038" s="37">
        <f t="shared" si="376"/>
        <v>5976709.5222310955</v>
      </c>
      <c r="I2038" s="30"/>
      <c r="J2038" s="31"/>
      <c r="K2038" s="10">
        <f t="shared" si="383"/>
        <v>120.6675</v>
      </c>
      <c r="L2038" s="10">
        <f t="shared" si="384"/>
        <v>120.813</v>
      </c>
      <c r="M2038" s="8">
        <v>43197</v>
      </c>
      <c r="N2038" s="16">
        <v>0.37361111111111112</v>
      </c>
      <c r="O2038" s="6">
        <v>111.15</v>
      </c>
      <c r="P2038" s="1">
        <v>7.8479999999999999</v>
      </c>
      <c r="Q2038" s="1">
        <v>1.7</v>
      </c>
      <c r="R2038" s="1">
        <v>0.96</v>
      </c>
      <c r="S2038" s="10">
        <v>1.5</v>
      </c>
      <c r="T2038" s="10">
        <v>24.45</v>
      </c>
      <c r="U2038" s="10">
        <v>8.85</v>
      </c>
      <c r="V2038" s="12">
        <v>5</v>
      </c>
      <c r="W2038" s="10">
        <v>18</v>
      </c>
      <c r="X2038" s="12">
        <v>5</v>
      </c>
      <c r="Y2038" s="10">
        <v>15.12</v>
      </c>
      <c r="Z2038" s="12">
        <v>5</v>
      </c>
      <c r="AA2038" s="10">
        <v>145.5</v>
      </c>
      <c r="AB2038" s="6">
        <v>6</v>
      </c>
      <c r="AD2038" s="2">
        <f t="shared" si="377"/>
        <v>0.2059395676124538</v>
      </c>
      <c r="AE2038" s="58">
        <f t="shared" si="378"/>
        <v>-0.13777708028996682</v>
      </c>
      <c r="AF2038" s="58">
        <f t="shared" si="379"/>
        <v>0.87497556743263649</v>
      </c>
      <c r="AG2038" s="57">
        <f t="shared" si="380"/>
        <v>-0.58004073923208588</v>
      </c>
      <c r="AH2038" s="59">
        <f t="shared" si="381"/>
        <v>1.487458464635482</v>
      </c>
      <c r="AI2038" s="60">
        <f t="shared" si="382"/>
        <v>1.1266144234104636</v>
      </c>
    </row>
    <row r="2039" spans="2:35">
      <c r="B2039" s="11"/>
      <c r="E2039" s="27">
        <f t="shared" si="373"/>
        <v>5084501.1411311608</v>
      </c>
      <c r="F2039" s="27">
        <f t="shared" si="374"/>
        <v>6630982.7086652676</v>
      </c>
      <c r="G2039" s="37">
        <f t="shared" si="375"/>
        <v>5981151.1801748108</v>
      </c>
      <c r="H2039" s="37">
        <f t="shared" si="376"/>
        <v>5761941.6965863761</v>
      </c>
      <c r="I2039" s="30"/>
      <c r="J2039" s="31"/>
      <c r="K2039" s="10">
        <f t="shared" si="383"/>
        <v>111.09</v>
      </c>
      <c r="L2039" s="10">
        <f t="shared" si="384"/>
        <v>111.1365</v>
      </c>
      <c r="M2039" s="8">
        <v>43196</v>
      </c>
      <c r="N2039" s="16">
        <v>0.72083333333333333</v>
      </c>
      <c r="O2039" s="6">
        <v>110.85</v>
      </c>
      <c r="P2039" s="1">
        <v>7.8479999999999999</v>
      </c>
      <c r="Q2039" s="1">
        <v>1.8</v>
      </c>
      <c r="R2039" s="1">
        <v>1</v>
      </c>
      <c r="S2039" s="10">
        <v>3.5</v>
      </c>
      <c r="T2039" s="10">
        <v>22.56</v>
      </c>
      <c r="U2039" s="10">
        <v>9.4499999999999993</v>
      </c>
      <c r="V2039" s="12">
        <v>5</v>
      </c>
      <c r="W2039" s="10">
        <v>1.5</v>
      </c>
      <c r="X2039" s="12">
        <v>5</v>
      </c>
      <c r="Y2039" s="10">
        <v>12.72</v>
      </c>
      <c r="Z2039" s="12">
        <v>5</v>
      </c>
      <c r="AA2039" s="10">
        <v>46.5</v>
      </c>
      <c r="AB2039" s="6">
        <v>6</v>
      </c>
      <c r="AD2039" s="2">
        <f t="shared" si="377"/>
        <v>0.19783072830338644</v>
      </c>
      <c r="AE2039" s="58">
        <f t="shared" si="378"/>
        <v>-0.12920014530633228</v>
      </c>
      <c r="AF2039" s="58">
        <f t="shared" si="379"/>
        <v>0.86956680020859245</v>
      </c>
      <c r="AG2039" s="57">
        <f t="shared" si="380"/>
        <v>-0.60697049834194949</v>
      </c>
      <c r="AH2039" s="59">
        <f t="shared" si="381"/>
        <v>1.5652202403754667</v>
      </c>
      <c r="AI2039" s="60">
        <f t="shared" si="382"/>
        <v>1.1808562969765737</v>
      </c>
    </row>
    <row r="2040" spans="2:35">
      <c r="B2040" s="11"/>
      <c r="E2040" s="27">
        <f t="shared" si="373"/>
        <v>5415578.3483771933</v>
      </c>
      <c r="F2040" s="27">
        <f t="shared" si="374"/>
        <v>7218012.275300093</v>
      </c>
      <c r="G2040" s="37">
        <f t="shared" si="375"/>
        <v>6406644.4536900092</v>
      </c>
      <c r="H2040" s="37">
        <f t="shared" si="376"/>
        <v>6267860.5571295181</v>
      </c>
      <c r="I2040" s="30"/>
      <c r="J2040" s="31"/>
      <c r="K2040" s="10">
        <f t="shared" si="383"/>
        <v>110.4375</v>
      </c>
      <c r="L2040" s="10">
        <f t="shared" si="384"/>
        <v>110.58</v>
      </c>
      <c r="M2040" s="8">
        <v>43197</v>
      </c>
      <c r="N2040" s="16">
        <v>0.67569444444444438</v>
      </c>
      <c r="O2040" s="6">
        <v>110.7</v>
      </c>
      <c r="P2040" s="1">
        <v>7.8479999999999999</v>
      </c>
      <c r="Q2040" s="1">
        <v>1.7</v>
      </c>
      <c r="R2040" s="1">
        <v>0.9</v>
      </c>
      <c r="S2040" s="10">
        <v>1.9</v>
      </c>
      <c r="T2040" s="10">
        <v>22.26</v>
      </c>
      <c r="U2040" s="10">
        <v>8.94</v>
      </c>
      <c r="V2040" s="12">
        <v>5</v>
      </c>
      <c r="W2040" s="10">
        <v>15</v>
      </c>
      <c r="X2040" s="12">
        <v>5</v>
      </c>
      <c r="Y2040" s="10">
        <v>12.99</v>
      </c>
      <c r="Z2040" s="12">
        <v>5</v>
      </c>
      <c r="AA2040" s="10">
        <v>142.5</v>
      </c>
      <c r="AB2040" s="6">
        <v>6</v>
      </c>
      <c r="AD2040" s="2">
        <f t="shared" si="377"/>
        <v>0.21761566606281169</v>
      </c>
      <c r="AE2040" s="58">
        <f t="shared" si="378"/>
        <v>-0.13717881918226493</v>
      </c>
      <c r="AF2040" s="58">
        <f t="shared" si="379"/>
        <v>0.86666050029411579</v>
      </c>
      <c r="AG2040" s="57">
        <f t="shared" si="380"/>
        <v>-0.62150996784728363</v>
      </c>
      <c r="AH2040" s="59">
        <f t="shared" si="381"/>
        <v>1.4733228504999967</v>
      </c>
      <c r="AI2040" s="60">
        <f t="shared" si="382"/>
        <v>1.0663346122128008</v>
      </c>
    </row>
    <row r="2041" spans="2:35">
      <c r="B2041" s="11"/>
      <c r="E2041" s="27">
        <f t="shared" si="373"/>
        <v>5339375.8299405593</v>
      </c>
      <c r="F2041" s="27">
        <f t="shared" si="374"/>
        <v>7283222.1383976592</v>
      </c>
      <c r="G2041" s="37">
        <f t="shared" si="375"/>
        <v>6344305.6646735677</v>
      </c>
      <c r="H2041" s="37">
        <f t="shared" si="376"/>
        <v>6304335.8185279667</v>
      </c>
      <c r="I2041" s="30"/>
      <c r="J2041" s="31"/>
      <c r="K2041" s="10">
        <f t="shared" si="383"/>
        <v>120.52500000000001</v>
      </c>
      <c r="L2041" s="10">
        <f t="shared" si="384"/>
        <v>120.67500000000001</v>
      </c>
      <c r="M2041" s="8">
        <v>43197</v>
      </c>
      <c r="N2041" s="15">
        <v>0.67708333333333337</v>
      </c>
      <c r="O2041" s="6">
        <v>110.55</v>
      </c>
      <c r="P2041" s="1">
        <v>7.8479999999999999</v>
      </c>
      <c r="Q2041" s="1">
        <v>1.72</v>
      </c>
      <c r="R2041" s="1">
        <v>0.89</v>
      </c>
      <c r="S2041" s="10">
        <v>1.5</v>
      </c>
      <c r="T2041" s="10">
        <v>24.3</v>
      </c>
      <c r="U2041" s="10">
        <v>9.3000000000000007</v>
      </c>
      <c r="V2041" s="12">
        <v>5</v>
      </c>
      <c r="W2041" s="10">
        <v>15</v>
      </c>
      <c r="X2041" s="12">
        <v>5</v>
      </c>
      <c r="Y2041" s="10">
        <v>14.64</v>
      </c>
      <c r="Z2041" s="12">
        <v>5</v>
      </c>
      <c r="AA2041" s="10">
        <v>150</v>
      </c>
      <c r="AB2041" s="6">
        <v>6</v>
      </c>
      <c r="AD2041" s="2">
        <f t="shared" si="377"/>
        <v>0.21957901831585058</v>
      </c>
      <c r="AE2041" s="58">
        <f t="shared" si="378"/>
        <v>-0.13525677801273717</v>
      </c>
      <c r="AF2041" s="58">
        <f t="shared" si="379"/>
        <v>0.86316222015481936</v>
      </c>
      <c r="AG2041" s="57">
        <f t="shared" si="380"/>
        <v>-0.63907576593630977</v>
      </c>
      <c r="AH2041" s="59">
        <f t="shared" si="381"/>
        <v>1.4846390186662892</v>
      </c>
      <c r="AI2041" s="60">
        <f t="shared" si="382"/>
        <v>1.0587601413100316</v>
      </c>
    </row>
    <row r="2042" spans="2:35">
      <c r="B2042" s="11"/>
      <c r="E2042" s="27">
        <f t="shared" si="373"/>
        <v>5166403.458664557</v>
      </c>
      <c r="F2042" s="27">
        <f t="shared" si="374"/>
        <v>6849067.9438813617</v>
      </c>
      <c r="G2042" s="37">
        <f t="shared" si="375"/>
        <v>6098671.5996901002</v>
      </c>
      <c r="H2042" s="37">
        <f t="shared" si="376"/>
        <v>5942207.0663312264</v>
      </c>
      <c r="I2042" s="30"/>
      <c r="J2042" s="31"/>
      <c r="K2042" s="10">
        <f t="shared" si="383"/>
        <v>110.91000000000001</v>
      </c>
      <c r="L2042" s="10">
        <f t="shared" si="384"/>
        <v>111.05700000000002</v>
      </c>
      <c r="M2042" s="8">
        <v>43197</v>
      </c>
      <c r="N2042" s="16">
        <v>0.6777777777777777</v>
      </c>
      <c r="O2042" s="6">
        <v>110.25</v>
      </c>
      <c r="P2042" s="1">
        <v>7.8479999999999999</v>
      </c>
      <c r="Q2042" s="1">
        <v>1.77</v>
      </c>
      <c r="R2042" s="1">
        <v>0.96</v>
      </c>
      <c r="S2042" s="10">
        <v>2</v>
      </c>
      <c r="T2042" s="10">
        <v>22.47</v>
      </c>
      <c r="U2042" s="10">
        <v>9.09</v>
      </c>
      <c r="V2042" s="12">
        <v>5</v>
      </c>
      <c r="W2042" s="10">
        <v>15</v>
      </c>
      <c r="X2042" s="12">
        <v>5</v>
      </c>
      <c r="Y2042" s="10">
        <v>12.93</v>
      </c>
      <c r="Z2042" s="12">
        <v>5</v>
      </c>
      <c r="AA2042" s="10">
        <v>147</v>
      </c>
      <c r="AB2042" s="6">
        <v>6</v>
      </c>
      <c r="AD2042" s="2">
        <f t="shared" si="377"/>
        <v>0.20440232572597328</v>
      </c>
      <c r="AE2042" s="58">
        <f t="shared" si="378"/>
        <v>-0.13076864808578725</v>
      </c>
      <c r="AF2042" s="58">
        <f t="shared" si="379"/>
        <v>0.86724375426180711</v>
      </c>
      <c r="AG2042" s="57">
        <f t="shared" si="380"/>
        <v>-0.6185881918771865</v>
      </c>
      <c r="AH2042" s="59">
        <f t="shared" si="381"/>
        <v>1.5350214450433983</v>
      </c>
      <c r="AI2042" s="60">
        <f t="shared" si="382"/>
        <v>1.1366586263171607</v>
      </c>
    </row>
    <row r="2043" spans="2:35">
      <c r="B2043" s="11"/>
      <c r="E2043" s="27">
        <f t="shared" si="373"/>
        <v>5085599.1402060073</v>
      </c>
      <c r="F2043" s="27">
        <f t="shared" si="374"/>
        <v>6633428.3004202805</v>
      </c>
      <c r="G2043" s="37">
        <f t="shared" si="375"/>
        <v>5979387.6739931135</v>
      </c>
      <c r="H2043" s="37">
        <f t="shared" si="376"/>
        <v>5758698.1528841341</v>
      </c>
      <c r="I2043" s="30"/>
      <c r="J2043" s="31"/>
      <c r="K2043" s="10">
        <f t="shared" si="383"/>
        <v>107.955</v>
      </c>
      <c r="L2043" s="10">
        <f t="shared" si="384"/>
        <v>108.024</v>
      </c>
      <c r="M2043" s="8">
        <v>43196</v>
      </c>
      <c r="N2043" s="16">
        <v>0.79583333333333339</v>
      </c>
      <c r="O2043" s="6">
        <v>107.85</v>
      </c>
      <c r="P2043" s="1">
        <v>7.8479999999999999</v>
      </c>
      <c r="Q2043" s="1">
        <v>1.8</v>
      </c>
      <c r="R2043" s="1">
        <v>1.01</v>
      </c>
      <c r="S2043" s="10">
        <v>5.0999999999999996</v>
      </c>
      <c r="T2043" s="10">
        <v>22.02</v>
      </c>
      <c r="U2043" s="10">
        <v>8.91</v>
      </c>
      <c r="V2043" s="12">
        <v>5</v>
      </c>
      <c r="W2043" s="10">
        <v>42</v>
      </c>
      <c r="X2043" s="12">
        <v>5</v>
      </c>
      <c r="Y2043" s="10">
        <v>12.57</v>
      </c>
      <c r="Z2043" s="12">
        <v>5</v>
      </c>
      <c r="AA2043" s="10">
        <v>69</v>
      </c>
      <c r="AB2043" s="6">
        <v>6</v>
      </c>
      <c r="AD2043" s="2">
        <f t="shared" si="377"/>
        <v>0.19107667817182916</v>
      </c>
      <c r="AE2043" s="58">
        <f t="shared" si="378"/>
        <v>-0.12548474825787759</v>
      </c>
      <c r="AF2043" s="58">
        <f t="shared" si="379"/>
        <v>0.86938311191453077</v>
      </c>
      <c r="AG2043" s="57">
        <f t="shared" si="380"/>
        <v>-0.60788800392669085</v>
      </c>
      <c r="AH2043" s="59">
        <f t="shared" si="381"/>
        <v>1.5648896014461555</v>
      </c>
      <c r="AI2043" s="60">
        <f t="shared" si="382"/>
        <v>1.1929168530786058</v>
      </c>
    </row>
    <row r="2044" spans="2:35">
      <c r="B2044" s="11"/>
      <c r="E2044" s="27">
        <f t="shared" si="373"/>
        <v>5263692.2986360695</v>
      </c>
      <c r="F2044" s="27">
        <f t="shared" si="374"/>
        <v>6762993.0408632578</v>
      </c>
      <c r="G2044" s="37">
        <f t="shared" si="375"/>
        <v>6173443.1486534616</v>
      </c>
      <c r="H2044" s="37">
        <f t="shared" si="376"/>
        <v>5887162.1125340797</v>
      </c>
      <c r="I2044" s="30"/>
      <c r="J2044" s="31"/>
      <c r="K2044" s="10">
        <f t="shared" si="383"/>
        <v>116.4525</v>
      </c>
      <c r="L2044" s="10">
        <f t="shared" si="384"/>
        <v>116.59950000000001</v>
      </c>
      <c r="M2044" s="8">
        <v>43196</v>
      </c>
      <c r="N2044" s="16">
        <v>0.82152777777777775</v>
      </c>
      <c r="O2044" s="6">
        <v>107.7</v>
      </c>
      <c r="P2044" s="1">
        <v>7.8479999999999999</v>
      </c>
      <c r="Q2044" s="1">
        <v>1.75</v>
      </c>
      <c r="R2044" s="1">
        <v>0.99</v>
      </c>
      <c r="S2044" s="10">
        <v>5.8</v>
      </c>
      <c r="T2044" s="10">
        <v>23.67</v>
      </c>
      <c r="U2044" s="10">
        <v>9</v>
      </c>
      <c r="V2044" s="12">
        <v>5</v>
      </c>
      <c r="W2044" s="10">
        <v>73.5</v>
      </c>
      <c r="X2044" s="12">
        <v>5</v>
      </c>
      <c r="Y2044" s="10">
        <v>14.07</v>
      </c>
      <c r="Z2044" s="12">
        <v>5</v>
      </c>
      <c r="AA2044" s="10">
        <v>147</v>
      </c>
      <c r="AB2044" s="6">
        <v>6</v>
      </c>
      <c r="AD2044" s="2">
        <f t="shared" si="377"/>
        <v>0.19432557817304508</v>
      </c>
      <c r="AE2044" s="58">
        <f t="shared" si="378"/>
        <v>-0.12916396645316475</v>
      </c>
      <c r="AF2044" s="58">
        <f t="shared" si="379"/>
        <v>0.87177623886589917</v>
      </c>
      <c r="AG2044" s="57">
        <f t="shared" si="380"/>
        <v>-0.5959497228788555</v>
      </c>
      <c r="AH2044" s="59">
        <f t="shared" si="381"/>
        <v>1.5256084180153233</v>
      </c>
      <c r="AI2044" s="60">
        <f t="shared" si="382"/>
        <v>1.1660848874177432</v>
      </c>
    </row>
    <row r="2045" spans="2:35">
      <c r="B2045" s="11"/>
      <c r="E2045" s="27">
        <f t="shared" si="373"/>
        <v>5084163.1160761304</v>
      </c>
      <c r="F2045" s="27">
        <f t="shared" si="374"/>
        <v>7050695.7904990455</v>
      </c>
      <c r="G2045" s="37">
        <f t="shared" si="375"/>
        <v>6047485.1605202379</v>
      </c>
      <c r="H2045" s="37">
        <f t="shared" si="376"/>
        <v>6077194.2164509669</v>
      </c>
      <c r="I2045" s="30"/>
      <c r="J2045" s="31"/>
      <c r="K2045" s="10">
        <f t="shared" si="383"/>
        <v>119.0775</v>
      </c>
      <c r="L2045" s="10">
        <f t="shared" si="384"/>
        <v>119.148</v>
      </c>
      <c r="M2045" s="8">
        <v>43196</v>
      </c>
      <c r="N2045" s="16">
        <v>0.79791666666666661</v>
      </c>
      <c r="O2045" s="6">
        <v>107.4</v>
      </c>
      <c r="P2045" s="1">
        <v>7.8479999999999999</v>
      </c>
      <c r="Q2045" s="1">
        <v>1.8</v>
      </c>
      <c r="R2045" s="1">
        <v>0.94</v>
      </c>
      <c r="S2045" s="10">
        <v>5.2</v>
      </c>
      <c r="T2045" s="10">
        <v>24.03</v>
      </c>
      <c r="U2045" s="10">
        <v>9.5399999999999991</v>
      </c>
      <c r="V2045" s="12">
        <v>5</v>
      </c>
      <c r="W2045" s="10">
        <v>75</v>
      </c>
      <c r="X2045" s="12">
        <v>5</v>
      </c>
      <c r="Y2045" s="10">
        <v>14.13</v>
      </c>
      <c r="Z2045" s="12">
        <v>5</v>
      </c>
      <c r="AA2045" s="10">
        <v>70.5</v>
      </c>
      <c r="AB2045" s="6">
        <v>6</v>
      </c>
      <c r="AD2045" s="2">
        <f t="shared" si="377"/>
        <v>0.20329616998823363</v>
      </c>
      <c r="AE2045" s="58">
        <f t="shared" si="378"/>
        <v>-0.12492600559690592</v>
      </c>
      <c r="AF2045" s="58">
        <f t="shared" si="379"/>
        <v>0.86072545507967824</v>
      </c>
      <c r="AG2045" s="57">
        <f t="shared" si="380"/>
        <v>-0.65135353026939535</v>
      </c>
      <c r="AH2045" s="59">
        <f t="shared" si="381"/>
        <v>1.5493058191434208</v>
      </c>
      <c r="AI2045" s="60">
        <f t="shared" si="382"/>
        <v>1.1214068551959457</v>
      </c>
    </row>
    <row r="2046" spans="2:35">
      <c r="B2046" s="11"/>
      <c r="E2046" s="27">
        <f t="shared" si="373"/>
        <v>5014504.3350413516</v>
      </c>
      <c r="F2046" s="27">
        <f t="shared" si="374"/>
        <v>6878072.4600777002</v>
      </c>
      <c r="G2046" s="37">
        <f t="shared" si="375"/>
        <v>5948998.4616637994</v>
      </c>
      <c r="H2046" s="37">
        <f t="shared" si="376"/>
        <v>5932328.5174407689</v>
      </c>
      <c r="I2046" s="30"/>
      <c r="J2046" s="31"/>
      <c r="K2046" s="10">
        <f t="shared" si="383"/>
        <v>107.58750000000002</v>
      </c>
      <c r="L2046" s="10">
        <f t="shared" si="384"/>
        <v>107.73300000000002</v>
      </c>
      <c r="M2046" s="8">
        <v>43196</v>
      </c>
      <c r="N2046" s="16">
        <v>0.8305555555555556</v>
      </c>
      <c r="O2046" s="6">
        <v>106.5</v>
      </c>
      <c r="P2046" s="1">
        <v>7.8479999999999999</v>
      </c>
      <c r="Q2046" s="1">
        <v>1.82</v>
      </c>
      <c r="R2046" s="1">
        <v>0.97</v>
      </c>
      <c r="S2046" s="10">
        <v>5.2</v>
      </c>
      <c r="T2046" s="10">
        <v>21.72</v>
      </c>
      <c r="U2046" s="10">
        <v>8.67</v>
      </c>
      <c r="V2046" s="12">
        <v>5</v>
      </c>
      <c r="W2046" s="10">
        <v>72</v>
      </c>
      <c r="X2046" s="12">
        <v>5</v>
      </c>
      <c r="Y2046" s="10">
        <v>12.63</v>
      </c>
      <c r="Z2046" s="12">
        <v>5</v>
      </c>
      <c r="AA2046" s="10">
        <v>145.5</v>
      </c>
      <c r="AB2046" s="6">
        <v>6</v>
      </c>
      <c r="AD2046" s="2">
        <f t="shared" si="377"/>
        <v>0.1960127915585812</v>
      </c>
      <c r="AE2046" s="58">
        <f t="shared" si="378"/>
        <v>-0.12234850413891873</v>
      </c>
      <c r="AF2046" s="58">
        <f t="shared" si="379"/>
        <v>0.86224509920255532</v>
      </c>
      <c r="AG2046" s="57">
        <f t="shared" si="380"/>
        <v>-0.64369265380792906</v>
      </c>
      <c r="AH2046" s="59">
        <f t="shared" si="381"/>
        <v>1.5692860805486508</v>
      </c>
      <c r="AI2046" s="60">
        <f t="shared" si="382"/>
        <v>1.1551569613317809</v>
      </c>
    </row>
    <row r="2047" spans="2:35">
      <c r="B2047" s="11"/>
      <c r="E2047" s="27">
        <f t="shared" si="373"/>
        <v>5815867.6656400515</v>
      </c>
      <c r="F2047" s="27">
        <f t="shared" si="374"/>
        <v>5763144.9814605918</v>
      </c>
      <c r="G2047" s="37">
        <f t="shared" si="375"/>
        <v>6458095.6858361168</v>
      </c>
      <c r="H2047" s="37">
        <f t="shared" si="376"/>
        <v>5210659.2336463267</v>
      </c>
      <c r="I2047" s="30"/>
      <c r="J2047" s="31"/>
      <c r="K2047" s="10">
        <f t="shared" si="383"/>
        <v>105.91499999999999</v>
      </c>
      <c r="L2047" s="10">
        <f t="shared" si="384"/>
        <v>106.06349999999999</v>
      </c>
      <c r="M2047" s="8">
        <v>43197</v>
      </c>
      <c r="N2047" s="16">
        <v>7.1527777777777787E-2</v>
      </c>
      <c r="O2047" s="6">
        <v>105.15</v>
      </c>
      <c r="P2047" s="1">
        <v>7.8479999999999999</v>
      </c>
      <c r="Q2047" s="1">
        <v>1.6</v>
      </c>
      <c r="R2047" s="1">
        <v>1.2</v>
      </c>
      <c r="S2047" s="10">
        <v>5.8</v>
      </c>
      <c r="T2047" s="10">
        <v>21.42</v>
      </c>
      <c r="U2047" s="10">
        <v>8.16</v>
      </c>
      <c r="V2047" s="12">
        <v>5</v>
      </c>
      <c r="W2047" s="10">
        <v>4.5</v>
      </c>
      <c r="X2047" s="12">
        <v>5</v>
      </c>
      <c r="Y2047" s="10">
        <v>12.87</v>
      </c>
      <c r="Z2047" s="12">
        <v>5</v>
      </c>
      <c r="AA2047" s="10">
        <v>148.5</v>
      </c>
      <c r="AB2047" s="6">
        <v>6</v>
      </c>
      <c r="AD2047" s="2">
        <f t="shared" si="377"/>
        <v>0.15910980621192894</v>
      </c>
      <c r="AE2047" s="58">
        <f t="shared" si="378"/>
        <v>-0.13863591518634311</v>
      </c>
      <c r="AF2047" s="58">
        <f t="shared" si="379"/>
        <v>0.91439452572346958</v>
      </c>
      <c r="AG2047" s="57">
        <f t="shared" si="380"/>
        <v>-0.38866382629404367</v>
      </c>
      <c r="AH2047" s="59">
        <f t="shared" si="381"/>
        <v>1.4630312411575517</v>
      </c>
      <c r="AI2047" s="60">
        <f t="shared" si="382"/>
        <v>1.3475585027445196</v>
      </c>
    </row>
    <row r="2048" spans="2:35">
      <c r="B2048" s="11"/>
      <c r="E2048" s="27">
        <f t="shared" si="373"/>
        <v>5392959.0734543456</v>
      </c>
      <c r="F2048" s="27">
        <f t="shared" si="374"/>
        <v>7073550.9411385469</v>
      </c>
      <c r="G2048" s="37">
        <f t="shared" si="375"/>
        <v>6348414.7770762276</v>
      </c>
      <c r="H2048" s="37">
        <f t="shared" si="376"/>
        <v>6137875.258937696</v>
      </c>
      <c r="I2048" s="30"/>
      <c r="J2048" s="31"/>
      <c r="K2048" s="10">
        <f t="shared" si="383"/>
        <v>102.58499999999999</v>
      </c>
      <c r="L2048" s="10">
        <f t="shared" si="384"/>
        <v>102.732</v>
      </c>
      <c r="M2048" s="8">
        <v>43196</v>
      </c>
      <c r="N2048" s="16">
        <v>0.45555555555555555</v>
      </c>
      <c r="O2048" s="6">
        <v>101.85</v>
      </c>
      <c r="P2048" s="1">
        <v>7.8479999999999999</v>
      </c>
      <c r="Q2048" s="1">
        <v>1.69</v>
      </c>
      <c r="R2048" s="1">
        <v>0.94</v>
      </c>
      <c r="S2048" s="10">
        <v>3</v>
      </c>
      <c r="T2048" s="10">
        <v>20.7</v>
      </c>
      <c r="U2048" s="10">
        <v>6.42</v>
      </c>
      <c r="V2048" s="12">
        <v>5</v>
      </c>
      <c r="W2048" s="10">
        <v>0</v>
      </c>
      <c r="X2048" s="12">
        <v>3</v>
      </c>
      <c r="Y2048" s="10">
        <v>13.95</v>
      </c>
      <c r="Z2048" s="12">
        <v>5</v>
      </c>
      <c r="AA2048" s="10">
        <v>147</v>
      </c>
      <c r="AB2048" s="6">
        <v>6</v>
      </c>
      <c r="AD2048" s="2">
        <f t="shared" si="377"/>
        <v>0.19375267557164011</v>
      </c>
      <c r="AE2048" s="58">
        <f t="shared" si="378"/>
        <v>-0.12622843527949046</v>
      </c>
      <c r="AF2048" s="58">
        <f t="shared" si="379"/>
        <v>0.86860119623684706</v>
      </c>
      <c r="AG2048" s="57">
        <f t="shared" si="380"/>
        <v>-0.61179576863377561</v>
      </c>
      <c r="AH2048" s="59">
        <f t="shared" si="381"/>
        <v>1.4679360216402715</v>
      </c>
      <c r="AI2048" s="60">
        <f t="shared" si="382"/>
        <v>1.1112388860961315</v>
      </c>
    </row>
    <row r="2049" spans="2:35">
      <c r="B2049" s="11"/>
      <c r="E2049" s="27">
        <f t="shared" si="373"/>
        <v>5634466.1984055918</v>
      </c>
      <c r="F2049" s="27">
        <f t="shared" si="374"/>
        <v>7469612.0125966975</v>
      </c>
      <c r="G2049" s="37">
        <f t="shared" si="375"/>
        <v>6650623.6660292223</v>
      </c>
      <c r="H2049" s="37">
        <f t="shared" si="376"/>
        <v>6479686.5953607066</v>
      </c>
      <c r="I2049" s="30"/>
      <c r="J2049" s="31"/>
      <c r="K2049" s="10">
        <f t="shared" si="383"/>
        <v>100.5</v>
      </c>
      <c r="L2049" s="10">
        <f t="shared" si="384"/>
        <v>100.5</v>
      </c>
      <c r="M2049" s="8">
        <v>43197</v>
      </c>
      <c r="N2049" s="16">
        <v>0.79236111111111107</v>
      </c>
      <c r="O2049" s="6">
        <v>100.5</v>
      </c>
      <c r="P2049" s="1">
        <v>7.8479999999999999</v>
      </c>
      <c r="Q2049" s="1">
        <v>1.62</v>
      </c>
      <c r="R2049" s="1">
        <v>0.88</v>
      </c>
      <c r="S2049" s="10">
        <v>-0.1</v>
      </c>
      <c r="T2049" s="10">
        <v>20.190000000000001</v>
      </c>
      <c r="U2049" s="10">
        <v>0</v>
      </c>
      <c r="V2049" s="12">
        <v>5</v>
      </c>
      <c r="W2049" s="10">
        <v>0</v>
      </c>
      <c r="X2049" s="12">
        <v>5</v>
      </c>
      <c r="Y2049" s="10">
        <v>20.100000000000001</v>
      </c>
      <c r="Z2049" s="12">
        <v>5</v>
      </c>
      <c r="AA2049" s="10">
        <v>0</v>
      </c>
      <c r="AB2049" s="6">
        <v>6</v>
      </c>
      <c r="AD2049" s="2">
        <f t="shared" si="377"/>
        <v>0.20338625695321833</v>
      </c>
      <c r="AE2049" s="58">
        <f t="shared" si="378"/>
        <v>-0.13019161791940292</v>
      </c>
      <c r="AF2049" s="58">
        <f t="shared" si="379"/>
        <v>0.86721760775911827</v>
      </c>
      <c r="AG2049" s="57">
        <f t="shared" si="380"/>
        <v>-0.61871912914783822</v>
      </c>
      <c r="AH2049" s="59">
        <f t="shared" si="381"/>
        <v>1.4048925245697719</v>
      </c>
      <c r="AI2049" s="60">
        <f t="shared" si="382"/>
        <v>1.0419684883968678</v>
      </c>
    </row>
    <row r="2050" spans="2:35">
      <c r="B2050" s="11"/>
      <c r="E2050" s="27">
        <f t="shared" si="373"/>
        <v>5439499.340641466</v>
      </c>
      <c r="F2050" s="27">
        <f t="shared" si="374"/>
        <v>7166863.83477428</v>
      </c>
      <c r="G2050" s="37">
        <f t="shared" si="375"/>
        <v>6387341.2302289354</v>
      </c>
      <c r="H2050" s="37">
        <f t="shared" si="376"/>
        <v>6179594.1527658496</v>
      </c>
      <c r="I2050" s="30"/>
      <c r="J2050" s="31"/>
      <c r="K2050" s="10">
        <f t="shared" si="383"/>
        <v>81.360000000000014</v>
      </c>
      <c r="L2050" s="10">
        <f t="shared" si="384"/>
        <v>81.508500000000012</v>
      </c>
      <c r="M2050" s="8">
        <v>43197</v>
      </c>
      <c r="N2050" s="16">
        <v>0.78888888888888886</v>
      </c>
      <c r="O2050" s="6">
        <v>81</v>
      </c>
      <c r="P2050" s="1">
        <v>7.8479999999999999</v>
      </c>
      <c r="Q2050" s="1">
        <v>1.63</v>
      </c>
      <c r="R2050" s="1">
        <v>0.96</v>
      </c>
      <c r="S2050" s="10">
        <v>0.4</v>
      </c>
      <c r="T2050" s="10">
        <v>16.41</v>
      </c>
      <c r="U2050" s="10">
        <v>8.49</v>
      </c>
      <c r="V2050" s="12">
        <v>5</v>
      </c>
      <c r="W2050" s="10">
        <v>13.5</v>
      </c>
      <c r="X2050" s="12">
        <v>5</v>
      </c>
      <c r="Y2050" s="10">
        <v>7.62</v>
      </c>
      <c r="Z2050" s="12">
        <v>5</v>
      </c>
      <c r="AA2050" s="10">
        <v>148.5</v>
      </c>
      <c r="AB2050" s="6">
        <v>6</v>
      </c>
      <c r="AD2050" s="2">
        <f t="shared" si="377"/>
        <v>0.15372707530123542</v>
      </c>
      <c r="AE2050" s="58">
        <f t="shared" si="378"/>
        <v>-0.10278028462313815</v>
      </c>
      <c r="AF2050" s="58">
        <f t="shared" si="379"/>
        <v>0.86692644187312329</v>
      </c>
      <c r="AG2050" s="57">
        <f t="shared" si="380"/>
        <v>-0.62017750555920004</v>
      </c>
      <c r="AH2050" s="59">
        <f t="shared" si="381"/>
        <v>1.4130901002531908</v>
      </c>
      <c r="AI2050" s="60">
        <f t="shared" si="382"/>
        <v>1.1370746660714166</v>
      </c>
    </row>
    <row r="2051" spans="2:35">
      <c r="B2051" s="11"/>
      <c r="E2051" s="27">
        <f t="shared" si="373"/>
        <v>5772245.5311706671</v>
      </c>
      <c r="F2051" s="27">
        <f t="shared" si="374"/>
        <v>7268656.55018692</v>
      </c>
      <c r="G2051" s="37">
        <f t="shared" si="375"/>
        <v>6730423.5338612227</v>
      </c>
      <c r="H2051" s="37">
        <f t="shared" si="376"/>
        <v>6303218.9089138294</v>
      </c>
      <c r="I2051" s="30"/>
      <c r="J2051" s="31"/>
      <c r="K2051" s="10">
        <f t="shared" si="383"/>
        <v>80.632500000000007</v>
      </c>
      <c r="L2051" s="10">
        <f t="shared" si="384"/>
        <v>80.778000000000006</v>
      </c>
      <c r="M2051" s="8">
        <v>43198</v>
      </c>
      <c r="N2051" s="16">
        <v>2.9166666666666664E-2</v>
      </c>
      <c r="O2051" s="6">
        <v>79.8</v>
      </c>
      <c r="P2051" s="1">
        <v>7.8479999999999999</v>
      </c>
      <c r="Q2051" s="1">
        <v>1.56</v>
      </c>
      <c r="R2051" s="1">
        <v>0.96</v>
      </c>
      <c r="S2051" s="10">
        <v>-6.3</v>
      </c>
      <c r="T2051" s="10">
        <v>16.23</v>
      </c>
      <c r="U2051" s="10">
        <v>9.42</v>
      </c>
      <c r="V2051" s="12">
        <v>5</v>
      </c>
      <c r="W2051" s="10">
        <v>21</v>
      </c>
      <c r="X2051" s="12">
        <v>5</v>
      </c>
      <c r="Y2051" s="10">
        <v>6.54</v>
      </c>
      <c r="Z2051" s="12">
        <v>5</v>
      </c>
      <c r="AA2051" s="10">
        <v>145.5</v>
      </c>
      <c r="AB2051" s="6">
        <v>6</v>
      </c>
      <c r="AD2051" s="2">
        <f t="shared" si="377"/>
        <v>0.15145920642973243</v>
      </c>
      <c r="AE2051" s="58">
        <f t="shared" si="378"/>
        <v>-0.10604835965820281</v>
      </c>
      <c r="AF2051" s="58">
        <f t="shared" si="379"/>
        <v>0.87279957680105413</v>
      </c>
      <c r="AG2051" s="57">
        <f t="shared" si="380"/>
        <v>-0.59085472998325328</v>
      </c>
      <c r="AH2051" s="59">
        <f t="shared" si="381"/>
        <v>1.3615673398096444</v>
      </c>
      <c r="AI2051" s="60">
        <f t="shared" si="382"/>
        <v>1.1294232039093406</v>
      </c>
    </row>
    <row r="2052" spans="2:35">
      <c r="B2052" s="11"/>
      <c r="E2052" s="27">
        <f t="shared" si="373"/>
        <v>5624933.7466612644</v>
      </c>
      <c r="F2052" s="27">
        <f t="shared" si="374"/>
        <v>7638881.8519114126</v>
      </c>
      <c r="G2052" s="37">
        <f t="shared" si="375"/>
        <v>6636754.2134572975</v>
      </c>
      <c r="H2052" s="37">
        <f t="shared" si="376"/>
        <v>6566141.6257116329</v>
      </c>
      <c r="I2052" s="30"/>
      <c r="J2052" s="31"/>
      <c r="K2052" s="10">
        <f t="shared" si="383"/>
        <v>80.355000000000004</v>
      </c>
      <c r="L2052" s="10">
        <f t="shared" si="384"/>
        <v>80.50200000000001</v>
      </c>
      <c r="M2052" s="8">
        <v>43198</v>
      </c>
      <c r="N2052" s="16">
        <v>6.1111111111111116E-2</v>
      </c>
      <c r="O2052" s="6">
        <v>79.5</v>
      </c>
      <c r="P2052" s="1">
        <v>7.8479999999999999</v>
      </c>
      <c r="Q2052" s="1">
        <v>1.6</v>
      </c>
      <c r="R2052" s="1">
        <v>0.91</v>
      </c>
      <c r="S2052" s="10">
        <v>-7</v>
      </c>
      <c r="T2052" s="10">
        <v>16.29</v>
      </c>
      <c r="U2052" s="10">
        <v>9.06</v>
      </c>
      <c r="V2052" s="12">
        <v>5</v>
      </c>
      <c r="W2052" s="10">
        <v>24</v>
      </c>
      <c r="X2052" s="12">
        <v>5</v>
      </c>
      <c r="Y2052" s="10">
        <v>6.84</v>
      </c>
      <c r="Z2052" s="12">
        <v>5</v>
      </c>
      <c r="AA2052" s="10">
        <v>147</v>
      </c>
      <c r="AB2052" s="6">
        <v>6</v>
      </c>
      <c r="AD2052" s="2">
        <f t="shared" si="377"/>
        <v>0.15860608364871309</v>
      </c>
      <c r="AE2052" s="58">
        <f t="shared" si="378"/>
        <v>-0.10284729733584441</v>
      </c>
      <c r="AF2052" s="58">
        <f t="shared" si="379"/>
        <v>0.86329618086933491</v>
      </c>
      <c r="AG2052" s="57">
        <f t="shared" si="380"/>
        <v>-0.63840180357280119</v>
      </c>
      <c r="AH2052" s="59">
        <f t="shared" si="381"/>
        <v>1.3812738893909358</v>
      </c>
      <c r="AI2052" s="60">
        <f t="shared" si="382"/>
        <v>1.082384520544275</v>
      </c>
    </row>
    <row r="2053" spans="2:35">
      <c r="B2053" s="11"/>
      <c r="E2053" s="27">
        <f t="shared" si="373"/>
        <v>5143134.1547426479</v>
      </c>
      <c r="F2053" s="27">
        <f t="shared" si="374"/>
        <v>7392844.063971566</v>
      </c>
      <c r="G2053" s="37">
        <f t="shared" si="375"/>
        <v>6111528.7207922461</v>
      </c>
      <c r="H2053" s="37">
        <f t="shared" si="376"/>
        <v>6308348.2382127894</v>
      </c>
      <c r="I2053" s="30"/>
      <c r="J2053" s="31"/>
      <c r="K2053" s="10">
        <f t="shared" si="383"/>
        <v>78.900000000000006</v>
      </c>
      <c r="L2053" s="10">
        <f t="shared" si="384"/>
        <v>78.900000000000006</v>
      </c>
      <c r="M2053" s="8">
        <v>43197</v>
      </c>
      <c r="N2053" s="16">
        <v>0.4597222222222222</v>
      </c>
      <c r="O2053" s="6">
        <v>78.900000000000006</v>
      </c>
      <c r="P2053" s="1">
        <v>7.8479999999999999</v>
      </c>
      <c r="Q2053" s="1">
        <v>1.71</v>
      </c>
      <c r="R2053" s="1">
        <v>0.93</v>
      </c>
      <c r="S2053" s="10">
        <v>-0.5</v>
      </c>
      <c r="T2053" s="10">
        <v>15.96</v>
      </c>
      <c r="U2053" s="10">
        <v>9.24</v>
      </c>
      <c r="V2053" s="12">
        <v>5</v>
      </c>
      <c r="W2053" s="10">
        <v>0</v>
      </c>
      <c r="X2053" s="12">
        <v>5</v>
      </c>
      <c r="Y2053" s="10">
        <v>6.54</v>
      </c>
      <c r="Z2053" s="12">
        <v>5</v>
      </c>
      <c r="AA2053" s="10">
        <v>0</v>
      </c>
      <c r="AB2053" s="6">
        <v>6</v>
      </c>
      <c r="AD2053" s="2">
        <f t="shared" si="377"/>
        <v>0.15451504393611959</v>
      </c>
      <c r="AE2053" s="58">
        <f t="shared" si="378"/>
        <v>-9.5044399417462677E-2</v>
      </c>
      <c r="AF2053" s="58">
        <f t="shared" si="379"/>
        <v>0.85667378600790889</v>
      </c>
      <c r="AG2053" s="57">
        <f t="shared" si="380"/>
        <v>-0.67184522192528895</v>
      </c>
      <c r="AH2053" s="59">
        <f t="shared" si="381"/>
        <v>1.4649121740735243</v>
      </c>
      <c r="AI2053" s="60">
        <f t="shared" si="382"/>
        <v>1.1147243058543923</v>
      </c>
    </row>
    <row r="2054" spans="2:35">
      <c r="B2054" s="11"/>
      <c r="E2054" s="27">
        <f t="shared" si="373"/>
        <v>5373336.752616589</v>
      </c>
      <c r="F2054" s="27">
        <f t="shared" si="374"/>
        <v>7763689.8889707997</v>
      </c>
      <c r="G2054" s="37">
        <f t="shared" si="375"/>
        <v>6395454.0111091956</v>
      </c>
      <c r="H2054" s="37">
        <f t="shared" si="376"/>
        <v>6625117.4092985522</v>
      </c>
      <c r="I2054" s="30"/>
      <c r="J2054" s="31"/>
      <c r="K2054" s="10">
        <f t="shared" si="383"/>
        <v>79.724999999999994</v>
      </c>
      <c r="L2054" s="10">
        <f t="shared" si="384"/>
        <v>79.869</v>
      </c>
      <c r="M2054" s="8">
        <v>43198</v>
      </c>
      <c r="N2054" s="16">
        <v>1.5277777777777777E-2</v>
      </c>
      <c r="O2054" s="6">
        <v>78.900000000000006</v>
      </c>
      <c r="P2054" s="1">
        <v>7.8479999999999999</v>
      </c>
      <c r="Q2054" s="1">
        <v>1.66</v>
      </c>
      <c r="R2054" s="1">
        <v>0.89</v>
      </c>
      <c r="S2054" s="10">
        <v>-6</v>
      </c>
      <c r="T2054" s="10">
        <v>16.14</v>
      </c>
      <c r="U2054" s="10">
        <v>8.85</v>
      </c>
      <c r="V2054" s="12">
        <v>5</v>
      </c>
      <c r="W2054" s="10">
        <v>21</v>
      </c>
      <c r="X2054" s="12">
        <v>5</v>
      </c>
      <c r="Y2054" s="10">
        <v>6.93</v>
      </c>
      <c r="Z2054" s="12">
        <v>5</v>
      </c>
      <c r="AA2054" s="10">
        <v>144</v>
      </c>
      <c r="AB2054" s="6">
        <v>6</v>
      </c>
      <c r="AD2054" s="2">
        <f t="shared" si="377"/>
        <v>0.16083375591684268</v>
      </c>
      <c r="AE2054" s="58">
        <f t="shared" si="378"/>
        <v>-9.81154509708968E-2</v>
      </c>
      <c r="AF2054" s="58">
        <f t="shared" si="379"/>
        <v>0.85593529857988926</v>
      </c>
      <c r="AG2054" s="57">
        <f t="shared" si="380"/>
        <v>-0.67559063046840884</v>
      </c>
      <c r="AH2054" s="59">
        <f t="shared" si="381"/>
        <v>1.4208525956426159</v>
      </c>
      <c r="AI2054" s="60">
        <f t="shared" si="382"/>
        <v>1.0676995746066889</v>
      </c>
    </row>
    <row r="2055" spans="2:35">
      <c r="B2055" s="11"/>
      <c r="E2055" s="27">
        <f t="shared" si="373"/>
        <v>5752569.6234344114</v>
      </c>
      <c r="F2055" s="27">
        <f t="shared" si="374"/>
        <v>7685698.3770633396</v>
      </c>
      <c r="G2055" s="37">
        <f t="shared" si="375"/>
        <v>6771515.7383146528</v>
      </c>
      <c r="H2055" s="37">
        <f t="shared" si="376"/>
        <v>6620337.3652886143</v>
      </c>
      <c r="I2055" s="30"/>
      <c r="J2055" s="31"/>
      <c r="K2055" s="10">
        <f t="shared" si="383"/>
        <v>79.650000000000006</v>
      </c>
      <c r="L2055" s="10">
        <f t="shared" si="384"/>
        <v>79.800000000000011</v>
      </c>
      <c r="M2055" s="8">
        <v>43198</v>
      </c>
      <c r="N2055" s="16">
        <v>9.0277777777777787E-3</v>
      </c>
      <c r="O2055" s="6">
        <v>78.75</v>
      </c>
      <c r="P2055" s="1">
        <v>7.8479999999999999</v>
      </c>
      <c r="Q2055" s="1">
        <v>1.56</v>
      </c>
      <c r="R2055" s="1">
        <v>0.9</v>
      </c>
      <c r="S2055" s="10">
        <v>-5.8</v>
      </c>
      <c r="T2055" s="10">
        <v>16.05</v>
      </c>
      <c r="U2055" s="10">
        <v>8.8800000000000008</v>
      </c>
      <c r="V2055" s="12">
        <v>5</v>
      </c>
      <c r="W2055" s="10">
        <v>30</v>
      </c>
      <c r="X2055" s="12">
        <v>5</v>
      </c>
      <c r="Y2055" s="10">
        <v>6.87</v>
      </c>
      <c r="Z2055" s="12">
        <v>5</v>
      </c>
      <c r="AA2055" s="10">
        <v>150</v>
      </c>
      <c r="AB2055" s="6">
        <v>6</v>
      </c>
      <c r="AD2055" s="2">
        <f t="shared" si="377"/>
        <v>0.15889857722720713</v>
      </c>
      <c r="AE2055" s="58">
        <f t="shared" si="378"/>
        <v>-0.10456030414317197</v>
      </c>
      <c r="AF2055" s="58">
        <f t="shared" si="379"/>
        <v>0.86533193393256125</v>
      </c>
      <c r="AG2055" s="57">
        <f t="shared" si="380"/>
        <v>-0.62817268924756908</v>
      </c>
      <c r="AH2055" s="59">
        <f t="shared" si="381"/>
        <v>1.3499178169347958</v>
      </c>
      <c r="AI2055" s="60">
        <f t="shared" si="382"/>
        <v>1.0679717831530999</v>
      </c>
    </row>
    <row r="2056" spans="2:35">
      <c r="B2056" s="11"/>
      <c r="E2056" s="27">
        <f t="shared" si="373"/>
        <v>5194395.1725693932</v>
      </c>
      <c r="F2056" s="27">
        <f t="shared" si="374"/>
        <v>6926160.9311968284</v>
      </c>
      <c r="G2056" s="37">
        <f t="shared" si="375"/>
        <v>6099694.6017608736</v>
      </c>
      <c r="H2056" s="37">
        <f t="shared" si="376"/>
        <v>5946796.6065451959</v>
      </c>
      <c r="I2056" s="30"/>
      <c r="J2056" s="31"/>
      <c r="K2056" s="10">
        <f t="shared" si="383"/>
        <v>75.967500000000001</v>
      </c>
      <c r="L2056" s="10">
        <f t="shared" si="384"/>
        <v>76.117500000000007</v>
      </c>
      <c r="M2056" s="8">
        <v>43196</v>
      </c>
      <c r="N2056" s="16">
        <v>0.8847222222222223</v>
      </c>
      <c r="O2056" s="6">
        <v>74.849999999999994</v>
      </c>
      <c r="P2056" s="1">
        <v>7.8479999999999999</v>
      </c>
      <c r="Q2056" s="1">
        <v>1.7</v>
      </c>
      <c r="R2056" s="1">
        <v>1.02</v>
      </c>
      <c r="S2056" s="10">
        <v>5.4</v>
      </c>
      <c r="T2056" s="10">
        <v>15.36</v>
      </c>
      <c r="U2056" s="10">
        <v>8.6999999999999993</v>
      </c>
      <c r="V2056" s="12">
        <v>5</v>
      </c>
      <c r="W2056" s="10">
        <v>73.5</v>
      </c>
      <c r="X2056" s="12">
        <v>5</v>
      </c>
      <c r="Y2056" s="10">
        <v>6.27</v>
      </c>
      <c r="Z2056" s="12">
        <v>5</v>
      </c>
      <c r="AA2056" s="10">
        <v>150</v>
      </c>
      <c r="AB2056" s="6">
        <v>6</v>
      </c>
      <c r="AD2056" s="2">
        <f t="shared" si="377"/>
        <v>0.13479827612262185</v>
      </c>
      <c r="AE2056" s="58">
        <f t="shared" si="378"/>
        <v>-9.0515581731503536E-2</v>
      </c>
      <c r="AF2056" s="58">
        <f t="shared" si="379"/>
        <v>0.86507030689571207</v>
      </c>
      <c r="AG2056" s="57">
        <f t="shared" si="380"/>
        <v>-0.62948594666951629</v>
      </c>
      <c r="AH2056" s="59">
        <f t="shared" si="381"/>
        <v>1.4706195217227105</v>
      </c>
      <c r="AI2056" s="60">
        <f t="shared" si="382"/>
        <v>1.2107340778576894</v>
      </c>
    </row>
    <row r="2057" spans="2:35">
      <c r="B2057" s="11"/>
      <c r="E2057" s="27">
        <f t="shared" si="373"/>
        <v>4996734.7118668975</v>
      </c>
      <c r="F2057" s="27">
        <f t="shared" si="374"/>
        <v>7226173.8117624251</v>
      </c>
      <c r="G2057" s="37">
        <f t="shared" si="375"/>
        <v>5925138.8272254718</v>
      </c>
      <c r="H2057" s="37">
        <f t="shared" si="376"/>
        <v>6148545.6872169832</v>
      </c>
      <c r="I2057" s="30"/>
      <c r="J2057" s="31"/>
      <c r="K2057" s="10">
        <f t="shared" si="383"/>
        <v>71.820000000000007</v>
      </c>
      <c r="L2057" s="10">
        <f t="shared" si="384"/>
        <v>71.968500000000006</v>
      </c>
      <c r="M2057" s="8">
        <v>43197</v>
      </c>
      <c r="N2057" s="16">
        <v>0.88124999999999998</v>
      </c>
      <c r="O2057" s="6">
        <v>70.95</v>
      </c>
      <c r="P2057" s="1">
        <v>7.8479999999999999</v>
      </c>
      <c r="Q2057" s="1">
        <v>1.74</v>
      </c>
      <c r="R2057" s="1">
        <v>0.97</v>
      </c>
      <c r="S2057" s="10">
        <v>-1.5</v>
      </c>
      <c r="T2057" s="10">
        <v>14.43</v>
      </c>
      <c r="U2057" s="10">
        <v>9.2100000000000009</v>
      </c>
      <c r="V2057" s="12">
        <v>5</v>
      </c>
      <c r="W2057" s="10">
        <v>25.5</v>
      </c>
      <c r="X2057" s="12">
        <v>5</v>
      </c>
      <c r="Y2057" s="10">
        <v>4.9800000000000004</v>
      </c>
      <c r="Z2057" s="12">
        <v>5</v>
      </c>
      <c r="AA2057" s="10">
        <v>148.5</v>
      </c>
      <c r="AB2057" s="6">
        <v>6</v>
      </c>
      <c r="AD2057" s="2">
        <f t="shared" si="377"/>
        <v>0.13446208775466761</v>
      </c>
      <c r="AE2057" s="58">
        <f t="shared" si="378"/>
        <v>-8.348970082189322E-2</v>
      </c>
      <c r="AF2057" s="58">
        <f t="shared" si="379"/>
        <v>0.85644367738267468</v>
      </c>
      <c r="AG2057" s="57">
        <f t="shared" si="380"/>
        <v>-0.67301192425497947</v>
      </c>
      <c r="AH2057" s="59">
        <f t="shared" si="381"/>
        <v>1.490211998645854</v>
      </c>
      <c r="AI2057" s="60">
        <f t="shared" si="382"/>
        <v>1.1629818224146924</v>
      </c>
    </row>
    <row r="2058" spans="2:35">
      <c r="B2058" s="11"/>
      <c r="E2058" s="27">
        <f t="shared" ref="E2058:E2121" si="385">IF(ISNUMBER((2*Q2058*1000-O2058*P2058*$C$3-2*Q2058*1000*SQRT(1-O2058*P2058*$C$3/(Q2058*1000)-(O2058*P2058*$C$3/(2*Q2058*1000))^2*TAN(S2058*PI()/180)^2))/((O2058*10^-6)^2*$C$2)),(2*Q2058*1000-O2058*P2058*$C$3-2*Q2058*1000*SQRT(1-O2058*P2058*$C$3/(Q2058*1000)-(O2058*P2058*$C$3/(2*Q2058*1000))^2*TAN(S2058*PI()/180)^2))/((O2058*10^-6)^2*$C$2),#N/A)</f>
        <v>5693332.1009613695</v>
      </c>
      <c r="F2058" s="27">
        <f t="shared" ref="F2058:F2121" si="386">IF(ISNUMBER((2*R2058*1000+O2058*P2058*$C$3-2*R2058*1000*SQRT(1+O2058*P2058*$C$3/(R2058*1000)-(O2058*P2058*$C$3)^2*TAN(S2058*PI()/180)^2/(4*(R2058*1000)^2)))/((O2058*10^-6)^2*$C$2)),(2*R2058*1000+O2058*P2058*$C$3-2*R2058*1000*SQRT(1+O2058*P2058*$C$3/(R2058*1000)-(O2058*P2058*$C$3)^2*TAN(S2058*PI()/180)^2/(4*(R2058*1000)^2)))/((O2058*10^-6)^2*$C$2),#N/A)</f>
        <v>7533944.8407345116</v>
      </c>
      <c r="G2058" s="37">
        <f t="shared" ref="G2058:G2121" si="387">IF(ISNUMBER((2*AH2058*1000-O2058*P2058*$C$3-2*AH2058*1000*SQRT(1-O2058*P2058*$C$3/(AH2058*1000)-(O2058*P2058*$C$3/(2*AH2058*1000))^2*TAN(S2058*PI()/180)^2))/((O2058*10^-6)^2*$C$2)),(2*AH2058*1000-O2058*P2058*$C$3-2*AH2058*1000*SQRT(1-O2058*P2058*$C$3/(AH2058*1000)-(O2058*P2058*$C$3/(2*AH2058*1000))^2*TAN(S2058*PI()/180)^2))/((O2058*10^-6)^2*$C$2),#N/A)</f>
        <v>6679780.8459965177</v>
      </c>
      <c r="H2058" s="37">
        <f t="shared" ref="H2058:H2121" si="388">IF(ISNUMBER((2*AI2058*1000+O2058*P2058*$C$3-2*AI2058*1000*SQRT(1+O2058*P2058*$C$3/(AI2058*1000)-(O2058*P2058*$C$3)^2*TAN(S2058*PI()/180)^2/(4*(AI2058*1000)^2)))/((O2058*10^-6)^2*$C$2)),(2*AI2058*1000+O2058*P2058*$C$3-2*AI2058*1000*SQRT(1+O2058*P2058*$C$3/(AI2058*1000)-(O2058*P2058*$C$3)^2*TAN(S2058*PI()/180)^2/(4*(AI2058*1000)^2)))/((O2058*10^-6)^2*$C$2),#N/A)</f>
        <v>6476186.9906649794</v>
      </c>
      <c r="I2058" s="30"/>
      <c r="J2058" s="31"/>
      <c r="K2058" s="10">
        <f t="shared" si="383"/>
        <v>70.77</v>
      </c>
      <c r="L2058" s="10">
        <f t="shared" si="384"/>
        <v>70.921500000000009</v>
      </c>
      <c r="M2058" s="8">
        <v>43198</v>
      </c>
      <c r="N2058" s="16">
        <v>4.7222222222222221E-2</v>
      </c>
      <c r="O2058" s="6">
        <v>69.900000000000006</v>
      </c>
      <c r="P2058" s="1">
        <v>7.8479999999999999</v>
      </c>
      <c r="Q2058" s="1">
        <v>1.56</v>
      </c>
      <c r="R2058" s="1">
        <v>0.94</v>
      </c>
      <c r="S2058" s="10">
        <v>-6.5</v>
      </c>
      <c r="T2058" s="10">
        <v>14.34</v>
      </c>
      <c r="U2058" s="10">
        <v>9.06</v>
      </c>
      <c r="V2058" s="12">
        <v>5</v>
      </c>
      <c r="W2058" s="10">
        <v>22.5</v>
      </c>
      <c r="X2058" s="12">
        <v>5</v>
      </c>
      <c r="Y2058" s="10">
        <v>4.92</v>
      </c>
      <c r="Z2058" s="12">
        <v>5</v>
      </c>
      <c r="AA2058" s="10">
        <v>151.5</v>
      </c>
      <c r="AB2058" s="6">
        <v>6</v>
      </c>
      <c r="AD2058" s="2">
        <f t="shared" ref="AD2058:AD2121" si="389">SQRT(1+O2058*P2058*$C$3/(R2058*1000)-1/4*(O2058*P2058*$C$3/(R2058*1000))^2*TAN(S2058*PI()/180)^2)-1</f>
        <v>0.13645017359383438</v>
      </c>
      <c r="AE2058" s="58">
        <f t="shared" ref="AE2058:AE2121" si="390">SQRT(1-O2058*P2058*$C$3/(Q2058*1000)-1/4*(O2058*P2058*$C$3/(Q2058*1000))^2*TAN(S2058*PI()/180)^2)-1</f>
        <v>-9.2214624817847257E-2</v>
      </c>
      <c r="AF2058" s="58">
        <f t="shared" ref="AF2058:AF2121" si="391">(O2058*P2058*$C$3-SQRT((O2058*P2058*$C$3)^2+4*Q2058*1000*R2058*1000*10^(-$AI$2/10)*AD2058*AE2058))/(2*R2058*1000*10^(-$AI$2/10)*AD2058)</f>
        <v>0.86599618604892692</v>
      </c>
      <c r="AG2058" s="57">
        <f t="shared" ref="AG2058:AG2121" si="392">IF(ISNUMBER(AF2058),IF(AF2058&lt;=1,10*LOG10(AF2058),0),"")</f>
        <v>-0.62484020663430184</v>
      </c>
      <c r="AH2058" s="59">
        <f t="shared" ref="AH2058:AH2121" si="393">IF(ISNUMBER(AG2058),Q2058*10^(AG2058/10),#N/A)</f>
        <v>1.350954050236326</v>
      </c>
      <c r="AI2058" s="60">
        <f t="shared" ref="AI2058:AI2121" si="394">IF(ISNUMBER(AG2058),R2058*10^((-AG2058+$AI$2)/10),#N/A)</f>
        <v>1.1145816128495838</v>
      </c>
    </row>
    <row r="2059" spans="2:35">
      <c r="B2059" s="11"/>
      <c r="E2059" s="27">
        <f t="shared" si="385"/>
        <v>5096533.3833834352</v>
      </c>
      <c r="F2059" s="27">
        <f t="shared" si="386"/>
        <v>7646036.1247059777</v>
      </c>
      <c r="G2059" s="37">
        <f t="shared" si="387"/>
        <v>6069342.7364386925</v>
      </c>
      <c r="H2059" s="37">
        <f t="shared" si="388"/>
        <v>6481947.6844412228</v>
      </c>
      <c r="I2059" s="30"/>
      <c r="J2059" s="31"/>
      <c r="K2059" s="10">
        <f t="shared" ref="K2059:K2122" si="395">U2059*V2059+W2059*X2059/1000+Y2059*Z2059+AA2059/1000*(AB2059-1)</f>
        <v>68.677500000000009</v>
      </c>
      <c r="L2059" s="10">
        <f t="shared" ref="L2059:L2122" si="396">U2059*V2059+W2059*X2059/1000+Y2059*Z2059+AA2059/1000*AB2059</f>
        <v>68.823000000000008</v>
      </c>
      <c r="M2059" s="8">
        <v>43196</v>
      </c>
      <c r="N2059" s="16">
        <v>0.55833333333333335</v>
      </c>
      <c r="O2059" s="6">
        <v>67.95</v>
      </c>
      <c r="P2059" s="1">
        <v>7.8479999999999999</v>
      </c>
      <c r="Q2059" s="1">
        <v>1.71</v>
      </c>
      <c r="R2059" s="1">
        <v>0.92</v>
      </c>
      <c r="S2059" s="10">
        <v>4.2</v>
      </c>
      <c r="T2059" s="10">
        <v>13.8</v>
      </c>
      <c r="U2059" s="10">
        <v>0</v>
      </c>
      <c r="V2059" s="12">
        <v>5</v>
      </c>
      <c r="W2059" s="10">
        <v>0</v>
      </c>
      <c r="X2059" s="12">
        <v>3</v>
      </c>
      <c r="Y2059" s="10">
        <v>13.59</v>
      </c>
      <c r="Z2059" s="12">
        <v>5</v>
      </c>
      <c r="AA2059" s="10">
        <v>145.5</v>
      </c>
      <c r="AB2059" s="6">
        <v>6</v>
      </c>
      <c r="AD2059" s="2">
        <f t="shared" si="389"/>
        <v>0.13565323866542678</v>
      </c>
      <c r="AE2059" s="58">
        <f t="shared" si="390"/>
        <v>-8.128358424639226E-2</v>
      </c>
      <c r="AF2059" s="58">
        <f t="shared" si="391"/>
        <v>0.85279663213196277</v>
      </c>
      <c r="AG2059" s="57">
        <f t="shared" si="392"/>
        <v>-0.6915452343170615</v>
      </c>
      <c r="AH2059" s="59">
        <f t="shared" si="393"/>
        <v>1.4582822409456564</v>
      </c>
      <c r="AI2059" s="60">
        <f t="shared" si="394"/>
        <v>1.1077515101964635</v>
      </c>
    </row>
    <row r="2060" spans="2:35">
      <c r="B2060" s="11"/>
      <c r="E2060" s="27">
        <f t="shared" si="385"/>
        <v>5839360.2171129761</v>
      </c>
      <c r="F2060" s="27">
        <f t="shared" si="386"/>
        <v>7442293.5090409284</v>
      </c>
      <c r="G2060" s="37">
        <f t="shared" si="387"/>
        <v>6814314.6378341755</v>
      </c>
      <c r="H2060" s="37">
        <f t="shared" si="388"/>
        <v>6420337.3349698894</v>
      </c>
      <c r="I2060" s="30"/>
      <c r="J2060" s="31"/>
      <c r="K2060" s="10">
        <f t="shared" si="395"/>
        <v>69.097499999999997</v>
      </c>
      <c r="L2060" s="10">
        <f t="shared" si="396"/>
        <v>69.274499999999989</v>
      </c>
      <c r="M2060" s="8">
        <v>43197</v>
      </c>
      <c r="N2060" s="16">
        <v>0.93541666666666667</v>
      </c>
      <c r="O2060" s="6">
        <v>67.5</v>
      </c>
      <c r="P2060" s="1">
        <v>7.8479999999999999</v>
      </c>
      <c r="Q2060" s="1">
        <v>1.51</v>
      </c>
      <c r="R2060" s="1">
        <v>0.95</v>
      </c>
      <c r="S2060" s="10">
        <v>-4.4000000000000004</v>
      </c>
      <c r="T2060" s="10">
        <v>13.92</v>
      </c>
      <c r="U2060" s="10">
        <v>8.61</v>
      </c>
      <c r="V2060" s="12">
        <v>5</v>
      </c>
      <c r="W2060" s="10">
        <v>22.5</v>
      </c>
      <c r="X2060" s="12">
        <v>5</v>
      </c>
      <c r="Y2060" s="10">
        <v>5.01</v>
      </c>
      <c r="Z2060" s="12">
        <v>5</v>
      </c>
      <c r="AA2060" s="10">
        <v>177</v>
      </c>
      <c r="AB2060" s="6">
        <v>6</v>
      </c>
      <c r="AD2060" s="2">
        <f t="shared" si="389"/>
        <v>0.13079417459011888</v>
      </c>
      <c r="AE2060" s="58">
        <f t="shared" si="390"/>
        <v>-9.1956024754072496E-2</v>
      </c>
      <c r="AF2060" s="58">
        <f t="shared" si="391"/>
        <v>0.8701328649445409</v>
      </c>
      <c r="AG2060" s="57">
        <f t="shared" si="392"/>
        <v>-0.60414427718639563</v>
      </c>
      <c r="AH2060" s="59">
        <f t="shared" si="393"/>
        <v>1.3139006260662567</v>
      </c>
      <c r="AI2060" s="60">
        <f t="shared" si="394"/>
        <v>1.1210836866239462</v>
      </c>
    </row>
    <row r="2061" spans="2:35">
      <c r="B2061" s="11"/>
      <c r="E2061" s="27">
        <f t="shared" si="385"/>
        <v>5483436.0446228972</v>
      </c>
      <c r="F2061" s="27">
        <f t="shared" si="386"/>
        <v>7334932.8408824252</v>
      </c>
      <c r="G2061" s="37">
        <f t="shared" si="387"/>
        <v>6438544.1740043182</v>
      </c>
      <c r="H2061" s="37">
        <f t="shared" si="388"/>
        <v>6289851.3304940518</v>
      </c>
      <c r="I2061" s="30"/>
      <c r="J2061" s="31"/>
      <c r="K2061" s="10">
        <f t="shared" si="395"/>
        <v>83.670000000000016</v>
      </c>
      <c r="L2061" s="10">
        <f t="shared" si="396"/>
        <v>83.818500000000014</v>
      </c>
      <c r="M2061" s="8">
        <v>43197</v>
      </c>
      <c r="N2061" s="16">
        <v>0.86736111111111114</v>
      </c>
      <c r="O2061" s="6">
        <v>67.2</v>
      </c>
      <c r="P2061" s="1">
        <v>7.8479999999999999</v>
      </c>
      <c r="Q2061" s="1">
        <v>1.59</v>
      </c>
      <c r="R2061" s="1">
        <v>0.96</v>
      </c>
      <c r="S2061" s="10">
        <v>-0.7</v>
      </c>
      <c r="T2061" s="10">
        <v>16.8</v>
      </c>
      <c r="U2061" s="10">
        <v>9.39</v>
      </c>
      <c r="V2061" s="12">
        <v>5</v>
      </c>
      <c r="W2061" s="10">
        <v>25.5</v>
      </c>
      <c r="X2061" s="12">
        <v>5</v>
      </c>
      <c r="Y2061" s="10">
        <v>7.17</v>
      </c>
      <c r="Z2061" s="12">
        <v>5</v>
      </c>
      <c r="AA2061" s="10">
        <v>148.5</v>
      </c>
      <c r="AB2061" s="6">
        <v>6</v>
      </c>
      <c r="AD2061" s="2">
        <f t="shared" si="389"/>
        <v>0.12901602481485286</v>
      </c>
      <c r="AE2061" s="58">
        <f t="shared" si="390"/>
        <v>-8.6679440036757538E-2</v>
      </c>
      <c r="AF2061" s="58">
        <f t="shared" si="391"/>
        <v>0.8645645127754259</v>
      </c>
      <c r="AG2061" s="57">
        <f t="shared" si="392"/>
        <v>-0.63202594643342747</v>
      </c>
      <c r="AH2061" s="59">
        <f t="shared" si="393"/>
        <v>1.3746575753129273</v>
      </c>
      <c r="AI2061" s="60">
        <f t="shared" si="394"/>
        <v>1.1401810736331</v>
      </c>
    </row>
    <row r="2062" spans="2:35">
      <c r="B2062" s="11"/>
      <c r="E2062" s="27">
        <f t="shared" si="385"/>
        <v>5469498.8852614053</v>
      </c>
      <c r="F2062" s="27">
        <f t="shared" si="386"/>
        <v>7806030.5606312538</v>
      </c>
      <c r="G2062" s="37">
        <f t="shared" si="387"/>
        <v>6477885.8941251542</v>
      </c>
      <c r="H2062" s="37">
        <f t="shared" si="388"/>
        <v>6652664.3568792241</v>
      </c>
      <c r="I2062" s="30"/>
      <c r="J2062" s="31"/>
      <c r="K2062" s="10">
        <f t="shared" si="395"/>
        <v>81.554999999999993</v>
      </c>
      <c r="L2062" s="10">
        <f t="shared" si="396"/>
        <v>81.701999999999998</v>
      </c>
      <c r="M2062" s="8">
        <v>43197</v>
      </c>
      <c r="N2062" s="16">
        <v>0.93333333333333324</v>
      </c>
      <c r="O2062" s="6">
        <v>66.900000000000006</v>
      </c>
      <c r="P2062" s="1">
        <v>7.8479999999999999</v>
      </c>
      <c r="Q2062" s="1">
        <v>1.6</v>
      </c>
      <c r="R2062" s="1">
        <v>0.9</v>
      </c>
      <c r="S2062" s="10">
        <v>-4</v>
      </c>
      <c r="T2062" s="10">
        <v>16.47</v>
      </c>
      <c r="U2062" s="10">
        <v>9.18</v>
      </c>
      <c r="V2062" s="12">
        <v>5</v>
      </c>
      <c r="W2062" s="10">
        <v>24</v>
      </c>
      <c r="X2062" s="12">
        <v>5</v>
      </c>
      <c r="Y2062" s="10">
        <v>6.96</v>
      </c>
      <c r="Z2062" s="12">
        <v>5</v>
      </c>
      <c r="AA2062" s="10">
        <v>147</v>
      </c>
      <c r="AB2062" s="6">
        <v>6</v>
      </c>
      <c r="AD2062" s="2">
        <f t="shared" si="389"/>
        <v>0.1364770104882902</v>
      </c>
      <c r="AE2062" s="58">
        <f t="shared" si="390"/>
        <v>-8.5727151073306196E-2</v>
      </c>
      <c r="AF2062" s="58">
        <f t="shared" si="391"/>
        <v>0.85773170817848154</v>
      </c>
      <c r="AG2062" s="57">
        <f t="shared" si="392"/>
        <v>-0.66648534853666408</v>
      </c>
      <c r="AH2062" s="59">
        <f t="shared" si="393"/>
        <v>1.3723707330855703</v>
      </c>
      <c r="AI2062" s="60">
        <f t="shared" si="394"/>
        <v>1.0774349131429983</v>
      </c>
    </row>
    <row r="2063" spans="2:35">
      <c r="B2063" s="11"/>
      <c r="E2063" s="27">
        <f t="shared" si="385"/>
        <v>5485728.9105969034</v>
      </c>
      <c r="F2063" s="27">
        <f t="shared" si="386"/>
        <v>7125820.3243188476</v>
      </c>
      <c r="G2063" s="37">
        <f t="shared" si="387"/>
        <v>6412019.0499118175</v>
      </c>
      <c r="H2063" s="37">
        <f t="shared" si="388"/>
        <v>6118096.6708047111</v>
      </c>
      <c r="I2063" s="30"/>
      <c r="J2063" s="31"/>
      <c r="K2063" s="10">
        <f t="shared" si="395"/>
        <v>62.699999999999996</v>
      </c>
      <c r="L2063" s="10">
        <f t="shared" si="396"/>
        <v>62.699999999999996</v>
      </c>
      <c r="M2063" s="8">
        <v>43196</v>
      </c>
      <c r="N2063" s="16">
        <v>0.36041666666666666</v>
      </c>
      <c r="O2063" s="6">
        <v>62.7</v>
      </c>
      <c r="P2063" s="1">
        <v>7.8479999999999999</v>
      </c>
      <c r="Q2063" s="1">
        <v>1.58</v>
      </c>
      <c r="R2063" s="1">
        <v>1</v>
      </c>
      <c r="S2063" s="10">
        <v>0.3</v>
      </c>
      <c r="T2063" s="10">
        <v>12.66</v>
      </c>
      <c r="U2063" s="10">
        <v>0</v>
      </c>
      <c r="V2063" s="12">
        <v>5</v>
      </c>
      <c r="W2063" s="10">
        <v>0</v>
      </c>
      <c r="X2063" s="12">
        <v>3</v>
      </c>
      <c r="Y2063" s="10">
        <v>12.54</v>
      </c>
      <c r="Z2063" s="12">
        <v>5</v>
      </c>
      <c r="AA2063" s="10">
        <v>0</v>
      </c>
      <c r="AB2063" s="6">
        <v>6</v>
      </c>
      <c r="AD2063" s="2">
        <f t="shared" si="389"/>
        <v>0.11625910303340148</v>
      </c>
      <c r="AE2063" s="58">
        <f t="shared" si="390"/>
        <v>-8.1152022391871359E-2</v>
      </c>
      <c r="AF2063" s="58">
        <f t="shared" si="391"/>
        <v>0.86730196908487156</v>
      </c>
      <c r="AG2063" s="57">
        <f t="shared" si="392"/>
        <v>-0.61829667605156069</v>
      </c>
      <c r="AH2063" s="59">
        <f t="shared" si="393"/>
        <v>1.370337111154097</v>
      </c>
      <c r="AI2063" s="60">
        <f t="shared" si="394"/>
        <v>1.1839399289633155</v>
      </c>
    </row>
    <row r="2064" spans="2:35">
      <c r="B2064" s="11"/>
      <c r="E2064" s="27">
        <f t="shared" si="385"/>
        <v>5338757.631983255</v>
      </c>
      <c r="F2064" s="27">
        <f t="shared" si="386"/>
        <v>6820505.0795287406</v>
      </c>
      <c r="G2064" s="37">
        <f t="shared" si="387"/>
        <v>6226086.9271737803</v>
      </c>
      <c r="H2064" s="37">
        <f t="shared" si="388"/>
        <v>5861164.2633602908</v>
      </c>
      <c r="I2064" s="30"/>
      <c r="J2064" s="31"/>
      <c r="K2064" s="10">
        <f t="shared" si="395"/>
        <v>62.557499999999997</v>
      </c>
      <c r="L2064" s="10">
        <f t="shared" si="396"/>
        <v>62.558999999999997</v>
      </c>
      <c r="M2064" s="8">
        <v>43197</v>
      </c>
      <c r="N2064" s="16">
        <v>0.45902777777777781</v>
      </c>
      <c r="O2064" s="6">
        <v>62.7</v>
      </c>
      <c r="P2064" s="1">
        <v>7.8479999999999999</v>
      </c>
      <c r="Q2064" s="1">
        <v>1.62</v>
      </c>
      <c r="R2064" s="1">
        <v>1.05</v>
      </c>
      <c r="S2064" s="10">
        <v>-0.4</v>
      </c>
      <c r="T2064" s="10">
        <v>12.57</v>
      </c>
      <c r="U2064" s="10">
        <v>9.27</v>
      </c>
      <c r="V2064" s="12">
        <v>5</v>
      </c>
      <c r="W2064" s="10">
        <v>0</v>
      </c>
      <c r="X2064" s="12">
        <v>5</v>
      </c>
      <c r="Y2064" s="10">
        <v>3.24</v>
      </c>
      <c r="Z2064" s="12">
        <v>5</v>
      </c>
      <c r="AA2064" s="10">
        <v>1.5</v>
      </c>
      <c r="AB2064" s="6">
        <v>6</v>
      </c>
      <c r="AD2064" s="2">
        <f t="shared" si="389"/>
        <v>0.11099873452509357</v>
      </c>
      <c r="AE2064" s="58">
        <f t="shared" si="390"/>
        <v>-7.9062224897199496E-2</v>
      </c>
      <c r="AF2064" s="58">
        <f t="shared" si="391"/>
        <v>0.86878683196224415</v>
      </c>
      <c r="AG2064" s="57">
        <f t="shared" si="392"/>
        <v>-0.61086770224696585</v>
      </c>
      <c r="AH2064" s="59">
        <f t="shared" si="393"/>
        <v>1.4074346677788356</v>
      </c>
      <c r="AI2064" s="60">
        <f t="shared" si="394"/>
        <v>1.2410122524720153</v>
      </c>
    </row>
    <row r="2065" spans="2:35">
      <c r="B2065" s="11"/>
      <c r="E2065" s="27">
        <f t="shared" si="385"/>
        <v>5471512.6195455594</v>
      </c>
      <c r="F2065" s="27">
        <f t="shared" si="386"/>
        <v>7846434.2202480659</v>
      </c>
      <c r="G2065" s="37">
        <f t="shared" si="387"/>
        <v>6463585.0446976544</v>
      </c>
      <c r="H2065" s="37">
        <f t="shared" si="388"/>
        <v>6666834.295498034</v>
      </c>
      <c r="I2065" s="30"/>
      <c r="J2065" s="31"/>
      <c r="K2065" s="10">
        <f t="shared" si="395"/>
        <v>55.35</v>
      </c>
      <c r="L2065" s="10">
        <f t="shared" si="396"/>
        <v>55.35</v>
      </c>
      <c r="M2065" s="8">
        <v>43197</v>
      </c>
      <c r="N2065" s="16">
        <v>0.79166666666666663</v>
      </c>
      <c r="O2065" s="6">
        <v>55.95</v>
      </c>
      <c r="P2065" s="1">
        <v>7.8479999999999999</v>
      </c>
      <c r="Q2065" s="1">
        <v>1.57</v>
      </c>
      <c r="R2065" s="1">
        <v>0.91</v>
      </c>
      <c r="S2065" s="10">
        <v>0.3</v>
      </c>
      <c r="T2065" s="10">
        <v>11.22</v>
      </c>
      <c r="U2065" s="10">
        <v>0</v>
      </c>
      <c r="V2065" s="12">
        <v>5</v>
      </c>
      <c r="W2065" s="10">
        <v>0</v>
      </c>
      <c r="X2065" s="12">
        <v>5</v>
      </c>
      <c r="Y2065" s="10">
        <v>11.07</v>
      </c>
      <c r="Z2065" s="12">
        <v>5</v>
      </c>
      <c r="AA2065" s="10">
        <v>0</v>
      </c>
      <c r="AB2065" s="6">
        <v>6</v>
      </c>
      <c r="AD2065" s="2">
        <f t="shared" si="389"/>
        <v>0.1141188983808572</v>
      </c>
      <c r="AE2065" s="58">
        <f t="shared" si="390"/>
        <v>-7.2551617117133982E-2</v>
      </c>
      <c r="AF2065" s="58">
        <f t="shared" si="391"/>
        <v>0.85768590562599167</v>
      </c>
      <c r="AG2065" s="57">
        <f t="shared" si="392"/>
        <v>-0.66671726635828477</v>
      </c>
      <c r="AH2065" s="59">
        <f t="shared" si="393"/>
        <v>1.3465668718328068</v>
      </c>
      <c r="AI2065" s="60">
        <f t="shared" si="394"/>
        <v>1.0894645891796053</v>
      </c>
    </row>
    <row r="2066" spans="2:35">
      <c r="B2066" s="11"/>
      <c r="E2066" s="27">
        <f t="shared" si="385"/>
        <v>5812059.6729770042</v>
      </c>
      <c r="F2066" s="27">
        <f t="shared" si="386"/>
        <v>7228474.4726626063</v>
      </c>
      <c r="G2066" s="37">
        <f t="shared" si="387"/>
        <v>6751935.3458061684</v>
      </c>
      <c r="H2066" s="37">
        <f t="shared" si="388"/>
        <v>6190218.5596207911</v>
      </c>
      <c r="I2066" s="30"/>
      <c r="J2066" s="31"/>
      <c r="K2066" s="10">
        <f t="shared" si="395"/>
        <v>44.692499999999995</v>
      </c>
      <c r="L2066" s="10">
        <f t="shared" si="396"/>
        <v>44.845499999999994</v>
      </c>
      <c r="M2066" s="8">
        <v>43197</v>
      </c>
      <c r="N2066" s="16">
        <v>0.8256944444444444</v>
      </c>
      <c r="O2066" s="6">
        <v>43.65</v>
      </c>
      <c r="P2066" s="1">
        <v>7.8479999999999999</v>
      </c>
      <c r="Q2066" s="1">
        <v>1.46</v>
      </c>
      <c r="R2066" s="1">
        <v>1.02</v>
      </c>
      <c r="S2066" s="10">
        <v>-0.9</v>
      </c>
      <c r="T2066" s="10">
        <v>9</v>
      </c>
      <c r="U2066" s="10">
        <v>8.76</v>
      </c>
      <c r="V2066" s="12">
        <v>5</v>
      </c>
      <c r="W2066" s="10">
        <v>25.5</v>
      </c>
      <c r="X2066" s="12">
        <v>5</v>
      </c>
      <c r="Y2066" s="10">
        <v>0</v>
      </c>
      <c r="Z2066" s="12">
        <v>5</v>
      </c>
      <c r="AA2066" s="10">
        <v>153</v>
      </c>
      <c r="AB2066" s="6">
        <v>6</v>
      </c>
      <c r="AD2066" s="2">
        <f t="shared" si="389"/>
        <v>8.0704574772899607E-2</v>
      </c>
      <c r="AE2066" s="58">
        <f t="shared" si="390"/>
        <v>-6.0488264278072967E-2</v>
      </c>
      <c r="AF2066" s="58">
        <f t="shared" si="391"/>
        <v>0.86923968873691559</v>
      </c>
      <c r="AG2066" s="57">
        <f t="shared" si="392"/>
        <v>-0.60860452386112696</v>
      </c>
      <c r="AH2066" s="59">
        <f t="shared" si="393"/>
        <v>1.2690899455558968</v>
      </c>
      <c r="AI2066" s="60">
        <f t="shared" si="394"/>
        <v>1.204926689235017</v>
      </c>
    </row>
    <row r="2067" spans="2:35">
      <c r="B2067" s="11"/>
      <c r="E2067" s="27">
        <f t="shared" si="385"/>
        <v>5161113.4342863141</v>
      </c>
      <c r="F2067" s="27">
        <f t="shared" si="386"/>
        <v>6931899.4828349967</v>
      </c>
      <c r="G2067" s="37">
        <f t="shared" si="387"/>
        <v>6033233.2722767228</v>
      </c>
      <c r="H2067" s="37">
        <f t="shared" si="388"/>
        <v>5891212.6249257717</v>
      </c>
      <c r="I2067" s="30"/>
      <c r="J2067" s="31"/>
      <c r="K2067" s="10">
        <f t="shared" si="395"/>
        <v>42.607499999999995</v>
      </c>
      <c r="L2067" s="10">
        <f t="shared" si="396"/>
        <v>42.608999999999995</v>
      </c>
      <c r="M2067" s="8">
        <v>43197</v>
      </c>
      <c r="N2067" s="16">
        <v>0.78680555555555554</v>
      </c>
      <c r="O2067" s="6">
        <v>42.15</v>
      </c>
      <c r="P2067" s="1">
        <v>7.8479999999999999</v>
      </c>
      <c r="Q2067" s="1">
        <v>1.63</v>
      </c>
      <c r="R2067" s="1">
        <v>1.07</v>
      </c>
      <c r="S2067" s="10">
        <v>0.9</v>
      </c>
      <c r="T2067" s="10">
        <v>8.61</v>
      </c>
      <c r="U2067" s="10">
        <v>8.52</v>
      </c>
      <c r="V2067" s="12">
        <v>5</v>
      </c>
      <c r="W2067" s="10">
        <v>0</v>
      </c>
      <c r="X2067" s="12">
        <v>5</v>
      </c>
      <c r="Y2067" s="10">
        <v>0</v>
      </c>
      <c r="Z2067" s="12">
        <v>5</v>
      </c>
      <c r="AA2067" s="10">
        <v>1.5</v>
      </c>
      <c r="AB2067" s="6">
        <v>6</v>
      </c>
      <c r="AD2067" s="2">
        <f t="shared" si="389"/>
        <v>7.4511418063474277E-2</v>
      </c>
      <c r="AE2067" s="58">
        <f t="shared" si="390"/>
        <v>-5.2092273465271677E-2</v>
      </c>
      <c r="AF2067" s="58">
        <f t="shared" si="391"/>
        <v>0.86299400400513271</v>
      </c>
      <c r="AG2067" s="57">
        <f t="shared" si="392"/>
        <v>-0.63992221708348496</v>
      </c>
      <c r="AH2067" s="59">
        <f t="shared" si="393"/>
        <v>1.4066802265283662</v>
      </c>
      <c r="AI2067" s="60">
        <f t="shared" si="394"/>
        <v>1.2731395198411111</v>
      </c>
    </row>
    <row r="2068" spans="2:35">
      <c r="B2068" s="11"/>
      <c r="E2068" s="27">
        <f t="shared" si="385"/>
        <v>6111180.6528592734</v>
      </c>
      <c r="F2068" s="27">
        <f t="shared" si="386"/>
        <v>7374325.1571049094</v>
      </c>
      <c r="G2068" s="37">
        <f t="shared" si="387"/>
        <v>7080291.9656438781</v>
      </c>
      <c r="H2068" s="37">
        <f t="shared" si="388"/>
        <v>6315504.5139901917</v>
      </c>
      <c r="I2068" s="30"/>
      <c r="J2068" s="31"/>
      <c r="K2068" s="10">
        <f t="shared" si="395"/>
        <v>26.932499999999997</v>
      </c>
      <c r="L2068" s="10">
        <f t="shared" si="396"/>
        <v>27.082499999999996</v>
      </c>
      <c r="M2068" s="8">
        <v>43197</v>
      </c>
      <c r="N2068" s="16">
        <v>0.78263888888888899</v>
      </c>
      <c r="O2068" s="6">
        <v>37.35</v>
      </c>
      <c r="P2068" s="1">
        <v>7.8479999999999999</v>
      </c>
      <c r="Q2068" s="1">
        <v>1.38</v>
      </c>
      <c r="R2068" s="1">
        <v>1.01</v>
      </c>
      <c r="S2068" s="10">
        <v>0.7</v>
      </c>
      <c r="T2068" s="10">
        <v>5.46</v>
      </c>
      <c r="U2068" s="10">
        <v>0</v>
      </c>
      <c r="V2068" s="12">
        <v>5</v>
      </c>
      <c r="W2068" s="10">
        <v>16.5</v>
      </c>
      <c r="X2068" s="12">
        <v>5</v>
      </c>
      <c r="Y2068" s="10">
        <v>5.22</v>
      </c>
      <c r="Z2068" s="12">
        <v>5</v>
      </c>
      <c r="AA2068" s="10">
        <v>150</v>
      </c>
      <c r="AB2068" s="6">
        <v>6</v>
      </c>
      <c r="AD2068" s="2">
        <f t="shared" si="389"/>
        <v>7.0097897949653376E-2</v>
      </c>
      <c r="AE2068" s="58">
        <f t="shared" si="390"/>
        <v>-5.4592328134850154E-2</v>
      </c>
      <c r="AF2068" s="58">
        <f t="shared" si="391"/>
        <v>0.87061398696429715</v>
      </c>
      <c r="AG2068" s="57">
        <f t="shared" si="392"/>
        <v>-0.60174359907063479</v>
      </c>
      <c r="AH2068" s="59">
        <f t="shared" si="393"/>
        <v>1.2014473020107299</v>
      </c>
      <c r="AI2068" s="60">
        <f t="shared" si="394"/>
        <v>1.1912303058683775</v>
      </c>
    </row>
    <row r="2069" spans="2:35">
      <c r="B2069" s="11"/>
      <c r="E2069" s="27">
        <f t="shared" si="385"/>
        <v>5523584.2258148575</v>
      </c>
      <c r="F2069" s="27">
        <f t="shared" si="386"/>
        <v>7055666.4354382958</v>
      </c>
      <c r="G2069" s="37">
        <f t="shared" si="387"/>
        <v>6425316.0630280012</v>
      </c>
      <c r="H2069" s="37">
        <f t="shared" si="388"/>
        <v>5994549.4567137137</v>
      </c>
      <c r="I2069" s="30"/>
      <c r="J2069" s="31"/>
      <c r="K2069" s="10">
        <f t="shared" si="395"/>
        <v>30.911999999999999</v>
      </c>
      <c r="L2069" s="10">
        <f t="shared" si="396"/>
        <v>30.913499999999999</v>
      </c>
      <c r="M2069" s="8">
        <v>43196</v>
      </c>
      <c r="N2069" s="16">
        <v>0.52361111111111114</v>
      </c>
      <c r="O2069" s="6">
        <v>30.9</v>
      </c>
      <c r="P2069" s="1">
        <v>7.8479999999999999</v>
      </c>
      <c r="Q2069" s="1">
        <v>1.53</v>
      </c>
      <c r="R2069" s="1">
        <v>1.0900000000000001</v>
      </c>
      <c r="S2069" s="10">
        <v>7.4</v>
      </c>
      <c r="T2069" s="10">
        <v>6.18</v>
      </c>
      <c r="U2069" s="10">
        <v>0</v>
      </c>
      <c r="V2069" s="12">
        <v>5</v>
      </c>
      <c r="W2069" s="10">
        <v>1.5</v>
      </c>
      <c r="X2069" s="12">
        <v>3</v>
      </c>
      <c r="Y2069" s="10">
        <v>6.18</v>
      </c>
      <c r="Z2069" s="12">
        <v>5</v>
      </c>
      <c r="AA2069" s="10">
        <v>1.5</v>
      </c>
      <c r="AB2069" s="6">
        <v>6</v>
      </c>
      <c r="AD2069" s="2">
        <f t="shared" si="389"/>
        <v>5.4128937582844427E-2</v>
      </c>
      <c r="AE2069" s="58">
        <f t="shared" si="390"/>
        <v>-4.0456304637865648E-2</v>
      </c>
      <c r="AF2069" s="58">
        <f t="shared" si="391"/>
        <v>0.86534671890333215</v>
      </c>
      <c r="AG2069" s="57">
        <f t="shared" si="392"/>
        <v>-0.62809848678126445</v>
      </c>
      <c r="AH2069" s="59">
        <f t="shared" si="393"/>
        <v>1.3239804799220982</v>
      </c>
      <c r="AI2069" s="60">
        <f t="shared" si="394"/>
        <v>1.2934103938553738</v>
      </c>
    </row>
    <row r="2070" spans="2:35">
      <c r="B2070" s="11"/>
      <c r="E2070" s="27">
        <f t="shared" si="385"/>
        <v>5019978.2890218273</v>
      </c>
      <c r="F2070" s="27">
        <f t="shared" si="386"/>
        <v>7195882.3064981839</v>
      </c>
      <c r="G2070" s="37">
        <f t="shared" si="387"/>
        <v>5880172.7276368942</v>
      </c>
      <c r="H2070" s="37">
        <f t="shared" si="388"/>
        <v>6071943.5365381818</v>
      </c>
      <c r="I2070" s="30"/>
      <c r="J2070" s="31"/>
      <c r="K2070" s="10">
        <f t="shared" si="395"/>
        <v>30.75</v>
      </c>
      <c r="L2070" s="10">
        <f t="shared" si="396"/>
        <v>30.75</v>
      </c>
      <c r="M2070" s="8">
        <v>43196</v>
      </c>
      <c r="N2070" s="16">
        <v>0.5229166666666667</v>
      </c>
      <c r="O2070" s="6">
        <v>30.75</v>
      </c>
      <c r="P2070" s="1">
        <v>7.8479999999999999</v>
      </c>
      <c r="Q2070" s="1">
        <v>1.68</v>
      </c>
      <c r="R2070" s="1">
        <v>1.07</v>
      </c>
      <c r="S2070" s="10">
        <v>7.8</v>
      </c>
      <c r="T2070" s="10">
        <v>6.18</v>
      </c>
      <c r="U2070" s="10">
        <v>0</v>
      </c>
      <c r="V2070" s="12">
        <v>5</v>
      </c>
      <c r="W2070" s="10">
        <v>0</v>
      </c>
      <c r="X2070" s="12">
        <v>3</v>
      </c>
      <c r="Y2070" s="10">
        <v>6.15</v>
      </c>
      <c r="Z2070" s="12">
        <v>5</v>
      </c>
      <c r="AA2070" s="10">
        <v>0</v>
      </c>
      <c r="AB2070" s="6">
        <v>6</v>
      </c>
      <c r="AD2070" s="2">
        <f t="shared" si="389"/>
        <v>5.485046472261268E-2</v>
      </c>
      <c r="AE2070" s="58">
        <f t="shared" si="390"/>
        <v>-3.659323937621739E-2</v>
      </c>
      <c r="AF2070" s="58">
        <f t="shared" si="391"/>
        <v>0.85907439451157086</v>
      </c>
      <c r="AG2070" s="57">
        <f t="shared" si="392"/>
        <v>-0.6596922531094791</v>
      </c>
      <c r="AH2070" s="59">
        <f t="shared" si="393"/>
        <v>1.4432449827794389</v>
      </c>
      <c r="AI2070" s="60">
        <f t="shared" si="394"/>
        <v>1.2789483412662161</v>
      </c>
    </row>
    <row r="2071" spans="2:35">
      <c r="B2071" s="11"/>
      <c r="E2071" s="27">
        <f t="shared" si="385"/>
        <v>5114198.1314616269</v>
      </c>
      <c r="F2071" s="27">
        <f t="shared" si="386"/>
        <v>7395658.1944298679</v>
      </c>
      <c r="G2071" s="37">
        <f t="shared" si="387"/>
        <v>5985782.8028240828</v>
      </c>
      <c r="H2071" s="37">
        <f t="shared" si="388"/>
        <v>6232151.6293651499</v>
      </c>
      <c r="I2071" s="30"/>
      <c r="J2071" s="31"/>
      <c r="K2071" s="10">
        <f t="shared" si="395"/>
        <v>25.2</v>
      </c>
      <c r="L2071" s="10">
        <f t="shared" si="396"/>
        <v>25.2</v>
      </c>
      <c r="M2071" s="8">
        <v>43197</v>
      </c>
      <c r="N2071" s="16">
        <v>0.7909722222222223</v>
      </c>
      <c r="O2071" s="6">
        <v>25.2</v>
      </c>
      <c r="P2071" s="1">
        <v>7.8479999999999999</v>
      </c>
      <c r="Q2071" s="1">
        <v>1.61</v>
      </c>
      <c r="R2071" s="1">
        <v>1.03</v>
      </c>
      <c r="S2071" s="10">
        <v>0.6</v>
      </c>
      <c r="T2071" s="10">
        <v>5.07</v>
      </c>
      <c r="U2071" s="10">
        <v>0</v>
      </c>
      <c r="V2071" s="12">
        <v>5</v>
      </c>
      <c r="W2071" s="10">
        <v>0</v>
      </c>
      <c r="X2071" s="12">
        <v>5</v>
      </c>
      <c r="Y2071" s="10">
        <v>5.04</v>
      </c>
      <c r="Z2071" s="12">
        <v>5</v>
      </c>
      <c r="AA2071" s="10">
        <v>0</v>
      </c>
      <c r="AB2071" s="6">
        <v>6</v>
      </c>
      <c r="AD2071" s="2">
        <f t="shared" si="389"/>
        <v>4.6902291280946917E-2</v>
      </c>
      <c r="AE2071" s="58">
        <f t="shared" si="390"/>
        <v>-3.1196218970194645E-2</v>
      </c>
      <c r="AF2071" s="58">
        <f t="shared" si="391"/>
        <v>0.85893935525329157</v>
      </c>
      <c r="AG2071" s="57">
        <f t="shared" si="392"/>
        <v>-0.66037498111255599</v>
      </c>
      <c r="AH2071" s="59">
        <f t="shared" si="393"/>
        <v>1.3828923619577993</v>
      </c>
      <c r="AI2071" s="60">
        <f t="shared" si="394"/>
        <v>1.2313307431422136</v>
      </c>
    </row>
    <row r="2072" spans="2:35">
      <c r="B2072" s="11"/>
      <c r="E2072" s="27" t="e">
        <f t="shared" si="385"/>
        <v>#N/A</v>
      </c>
      <c r="F2072" s="27" t="e">
        <f t="shared" si="386"/>
        <v>#N/A</v>
      </c>
      <c r="G2072" s="37" t="e">
        <f t="shared" si="387"/>
        <v>#N/A</v>
      </c>
      <c r="H2072" s="37" t="e">
        <f t="shared" si="388"/>
        <v>#N/A</v>
      </c>
      <c r="I2072" s="30"/>
      <c r="J2072" s="31"/>
      <c r="K2072" s="10">
        <f t="shared" si="395"/>
        <v>7.4999999999999997E-3</v>
      </c>
      <c r="L2072" s="10">
        <f t="shared" si="396"/>
        <v>9.0000000000000011E-3</v>
      </c>
      <c r="M2072" s="8">
        <v>43196</v>
      </c>
      <c r="N2072" s="16">
        <v>0.30902777777777779</v>
      </c>
      <c r="O2072" s="6">
        <v>0</v>
      </c>
      <c r="P2072" s="1">
        <v>7.8479999999999999</v>
      </c>
      <c r="Q2072" s="1">
        <v>1.36</v>
      </c>
      <c r="R2072" s="1">
        <v>1.1200000000000001</v>
      </c>
      <c r="S2072" s="10">
        <v>-7.8</v>
      </c>
      <c r="T2072" s="10">
        <v>0.03</v>
      </c>
      <c r="U2072" s="10">
        <v>0</v>
      </c>
      <c r="V2072" s="12">
        <v>5</v>
      </c>
      <c r="W2072" s="10">
        <v>0</v>
      </c>
      <c r="X2072" s="12">
        <v>3</v>
      </c>
      <c r="Y2072" s="10">
        <v>0</v>
      </c>
      <c r="Z2072" s="12">
        <v>5</v>
      </c>
      <c r="AA2072" s="10">
        <v>1.5</v>
      </c>
      <c r="AB2072" s="6">
        <v>6</v>
      </c>
      <c r="AD2072" s="2">
        <f t="shared" si="389"/>
        <v>0</v>
      </c>
      <c r="AE2072" s="58">
        <f t="shared" si="390"/>
        <v>0</v>
      </c>
      <c r="AF2072" s="58" t="e">
        <f t="shared" si="391"/>
        <v>#DIV/0!</v>
      </c>
      <c r="AG2072" s="57" t="str">
        <f t="shared" si="392"/>
        <v/>
      </c>
      <c r="AH2072" s="59" t="e">
        <f t="shared" si="393"/>
        <v>#N/A</v>
      </c>
      <c r="AI2072" s="60" t="e">
        <f t="shared" si="394"/>
        <v>#N/A</v>
      </c>
    </row>
    <row r="2073" spans="2:35">
      <c r="B2073" s="11"/>
      <c r="E2073" s="27" t="e">
        <f t="shared" si="385"/>
        <v>#N/A</v>
      </c>
      <c r="F2073" s="27" t="e">
        <f t="shared" si="386"/>
        <v>#N/A</v>
      </c>
      <c r="G2073" s="37" t="e">
        <f t="shared" si="387"/>
        <v>#N/A</v>
      </c>
      <c r="H2073" s="37" t="e">
        <f t="shared" si="388"/>
        <v>#N/A</v>
      </c>
      <c r="I2073" s="30"/>
      <c r="J2073" s="31"/>
      <c r="K2073" s="10">
        <f t="shared" si="395"/>
        <v>7.4999999999999997E-3</v>
      </c>
      <c r="L2073" s="10">
        <f t="shared" si="396"/>
        <v>9.0000000000000011E-3</v>
      </c>
      <c r="M2073" s="8">
        <v>43196</v>
      </c>
      <c r="N2073" s="16">
        <v>0.31944444444444448</v>
      </c>
      <c r="O2073" s="6">
        <v>0</v>
      </c>
      <c r="P2073" s="1">
        <v>7.8479999999999999</v>
      </c>
      <c r="Q2073" s="1">
        <v>1.37</v>
      </c>
      <c r="R2073" s="1">
        <v>1.07</v>
      </c>
      <c r="S2073" s="10">
        <v>-0.3</v>
      </c>
      <c r="T2073" s="10">
        <v>0</v>
      </c>
      <c r="U2073" s="10">
        <v>0</v>
      </c>
      <c r="V2073" s="12">
        <v>5</v>
      </c>
      <c r="W2073" s="10">
        <v>0</v>
      </c>
      <c r="X2073" s="12">
        <v>3</v>
      </c>
      <c r="Y2073" s="10">
        <v>0</v>
      </c>
      <c r="Z2073" s="12">
        <v>5</v>
      </c>
      <c r="AA2073" s="10">
        <v>1.5</v>
      </c>
      <c r="AB2073" s="6">
        <v>6</v>
      </c>
      <c r="AD2073" s="2">
        <f t="shared" si="389"/>
        <v>0</v>
      </c>
      <c r="AE2073" s="58">
        <f t="shared" si="390"/>
        <v>0</v>
      </c>
      <c r="AF2073" s="58" t="e">
        <f t="shared" si="391"/>
        <v>#DIV/0!</v>
      </c>
      <c r="AG2073" s="57" t="str">
        <f t="shared" si="392"/>
        <v/>
      </c>
      <c r="AH2073" s="59" t="e">
        <f t="shared" si="393"/>
        <v>#N/A</v>
      </c>
      <c r="AI2073" s="60" t="e">
        <f t="shared" si="394"/>
        <v>#N/A</v>
      </c>
    </row>
    <row r="2074" spans="2:35">
      <c r="B2074" s="11"/>
      <c r="E2074" s="27" t="e">
        <f t="shared" si="385"/>
        <v>#N/A</v>
      </c>
      <c r="F2074" s="27" t="e">
        <f t="shared" si="386"/>
        <v>#N/A</v>
      </c>
      <c r="G2074" s="37" t="e">
        <f t="shared" si="387"/>
        <v>#N/A</v>
      </c>
      <c r="H2074" s="37" t="e">
        <f t="shared" si="388"/>
        <v>#N/A</v>
      </c>
      <c r="I2074" s="30"/>
      <c r="J2074" s="31"/>
      <c r="K2074" s="10">
        <f t="shared" si="395"/>
        <v>0</v>
      </c>
      <c r="L2074" s="10">
        <f t="shared" si="396"/>
        <v>0</v>
      </c>
      <c r="M2074" s="8">
        <v>43196</v>
      </c>
      <c r="N2074" s="16">
        <v>0.32013888888888892</v>
      </c>
      <c r="O2074" s="6">
        <v>0</v>
      </c>
      <c r="P2074" s="1">
        <v>7.8479999999999999</v>
      </c>
      <c r="Q2074" s="1">
        <v>1.35</v>
      </c>
      <c r="R2074" s="1">
        <v>1.08</v>
      </c>
      <c r="S2074" s="10">
        <v>0.1</v>
      </c>
      <c r="T2074" s="10">
        <v>0</v>
      </c>
      <c r="U2074" s="10">
        <v>0</v>
      </c>
      <c r="V2074" s="12">
        <v>5</v>
      </c>
      <c r="W2074" s="10">
        <v>0</v>
      </c>
      <c r="X2074" s="12">
        <v>3</v>
      </c>
      <c r="Y2074" s="10">
        <v>0</v>
      </c>
      <c r="Z2074" s="12">
        <v>5</v>
      </c>
      <c r="AA2074" s="10">
        <v>0</v>
      </c>
      <c r="AB2074" s="6">
        <v>6</v>
      </c>
      <c r="AD2074" s="2">
        <f t="shared" si="389"/>
        <v>0</v>
      </c>
      <c r="AE2074" s="58">
        <f t="shared" si="390"/>
        <v>0</v>
      </c>
      <c r="AF2074" s="58" t="e">
        <f t="shared" si="391"/>
        <v>#DIV/0!</v>
      </c>
      <c r="AG2074" s="57" t="str">
        <f t="shared" si="392"/>
        <v/>
      </c>
      <c r="AH2074" s="59" t="e">
        <f t="shared" si="393"/>
        <v>#N/A</v>
      </c>
      <c r="AI2074" s="60" t="e">
        <f t="shared" si="394"/>
        <v>#N/A</v>
      </c>
    </row>
    <row r="2075" spans="2:35">
      <c r="B2075" s="11"/>
      <c r="E2075" s="27" t="e">
        <f t="shared" si="385"/>
        <v>#N/A</v>
      </c>
      <c r="F2075" s="27" t="e">
        <f t="shared" si="386"/>
        <v>#N/A</v>
      </c>
      <c r="G2075" s="37" t="e">
        <f t="shared" si="387"/>
        <v>#N/A</v>
      </c>
      <c r="H2075" s="37" t="e">
        <f t="shared" si="388"/>
        <v>#N/A</v>
      </c>
      <c r="I2075" s="30"/>
      <c r="J2075" s="31"/>
      <c r="K2075" s="10">
        <f t="shared" si="395"/>
        <v>0</v>
      </c>
      <c r="L2075" s="10">
        <f t="shared" si="396"/>
        <v>0</v>
      </c>
      <c r="M2075" s="8">
        <v>43196</v>
      </c>
      <c r="N2075" s="16">
        <v>0.32222222222222224</v>
      </c>
      <c r="O2075" s="6">
        <v>0</v>
      </c>
      <c r="P2075" s="1">
        <v>7.8479999999999999</v>
      </c>
      <c r="Q2075" s="1">
        <v>1.39</v>
      </c>
      <c r="R2075" s="1">
        <v>1.1399999999999999</v>
      </c>
      <c r="S2075" s="10">
        <v>-0.1</v>
      </c>
      <c r="T2075" s="10">
        <v>0</v>
      </c>
      <c r="U2075" s="10">
        <v>0</v>
      </c>
      <c r="V2075" s="12">
        <v>5</v>
      </c>
      <c r="W2075" s="10">
        <v>0</v>
      </c>
      <c r="X2075" s="12">
        <v>3</v>
      </c>
      <c r="Y2075" s="10">
        <v>0</v>
      </c>
      <c r="Z2075" s="12">
        <v>5</v>
      </c>
      <c r="AA2075" s="10">
        <v>0</v>
      </c>
      <c r="AB2075" s="6">
        <v>6</v>
      </c>
      <c r="AD2075" s="2">
        <f t="shared" si="389"/>
        <v>0</v>
      </c>
      <c r="AE2075" s="58">
        <f t="shared" si="390"/>
        <v>0</v>
      </c>
      <c r="AF2075" s="58" t="e">
        <f t="shared" si="391"/>
        <v>#DIV/0!</v>
      </c>
      <c r="AG2075" s="57" t="str">
        <f t="shared" si="392"/>
        <v/>
      </c>
      <c r="AH2075" s="59" t="e">
        <f t="shared" si="393"/>
        <v>#N/A</v>
      </c>
      <c r="AI2075" s="60" t="e">
        <f t="shared" si="394"/>
        <v>#N/A</v>
      </c>
    </row>
    <row r="2076" spans="2:35">
      <c r="B2076" s="11"/>
      <c r="E2076" s="27" t="e">
        <f t="shared" si="385"/>
        <v>#N/A</v>
      </c>
      <c r="F2076" s="27" t="e">
        <f t="shared" si="386"/>
        <v>#N/A</v>
      </c>
      <c r="G2076" s="37" t="e">
        <f t="shared" si="387"/>
        <v>#N/A</v>
      </c>
      <c r="H2076" s="37" t="e">
        <f t="shared" si="388"/>
        <v>#N/A</v>
      </c>
      <c r="I2076" s="30"/>
      <c r="J2076" s="31"/>
      <c r="K2076" s="10">
        <f t="shared" si="395"/>
        <v>0</v>
      </c>
      <c r="L2076" s="10">
        <f t="shared" si="396"/>
        <v>0</v>
      </c>
      <c r="M2076" s="8">
        <v>43196</v>
      </c>
      <c r="N2076" s="16">
        <v>0.32291666666666669</v>
      </c>
      <c r="O2076" s="6">
        <v>0</v>
      </c>
      <c r="P2076" s="1">
        <v>7.8479999999999999</v>
      </c>
      <c r="Q2076" s="1">
        <v>1.44</v>
      </c>
      <c r="R2076" s="1">
        <v>1.0900000000000001</v>
      </c>
      <c r="S2076" s="10">
        <v>-0.7</v>
      </c>
      <c r="T2076" s="10">
        <v>0.03</v>
      </c>
      <c r="U2076" s="10">
        <v>0</v>
      </c>
      <c r="V2076" s="12">
        <v>5</v>
      </c>
      <c r="W2076" s="10">
        <v>0</v>
      </c>
      <c r="X2076" s="12">
        <v>3</v>
      </c>
      <c r="Y2076" s="10">
        <v>0</v>
      </c>
      <c r="Z2076" s="12">
        <v>5</v>
      </c>
      <c r="AA2076" s="10">
        <v>0</v>
      </c>
      <c r="AB2076" s="6">
        <v>6</v>
      </c>
      <c r="AD2076" s="2">
        <f t="shared" si="389"/>
        <v>0</v>
      </c>
      <c r="AE2076" s="58">
        <f t="shared" si="390"/>
        <v>0</v>
      </c>
      <c r="AF2076" s="58" t="e">
        <f t="shared" si="391"/>
        <v>#DIV/0!</v>
      </c>
      <c r="AG2076" s="57" t="str">
        <f t="shared" si="392"/>
        <v/>
      </c>
      <c r="AH2076" s="59" t="e">
        <f t="shared" si="393"/>
        <v>#N/A</v>
      </c>
      <c r="AI2076" s="60" t="e">
        <f t="shared" si="394"/>
        <v>#N/A</v>
      </c>
    </row>
    <row r="2077" spans="2:35">
      <c r="B2077" s="11"/>
      <c r="E2077" s="27" t="e">
        <f t="shared" si="385"/>
        <v>#N/A</v>
      </c>
      <c r="F2077" s="27" t="e">
        <f t="shared" si="386"/>
        <v>#N/A</v>
      </c>
      <c r="G2077" s="37" t="e">
        <f t="shared" si="387"/>
        <v>#N/A</v>
      </c>
      <c r="H2077" s="37" t="e">
        <f t="shared" si="388"/>
        <v>#N/A</v>
      </c>
      <c r="I2077" s="30"/>
      <c r="J2077" s="31"/>
      <c r="K2077" s="10">
        <f t="shared" si="395"/>
        <v>0</v>
      </c>
      <c r="L2077" s="10">
        <f t="shared" si="396"/>
        <v>0</v>
      </c>
      <c r="M2077" s="8">
        <v>43196</v>
      </c>
      <c r="N2077" s="16">
        <v>0.3263888888888889</v>
      </c>
      <c r="O2077" s="6">
        <v>0</v>
      </c>
      <c r="P2077" s="1">
        <v>7.8479999999999999</v>
      </c>
      <c r="Q2077" s="1">
        <v>1.46</v>
      </c>
      <c r="R2077" s="1">
        <v>1.1100000000000001</v>
      </c>
      <c r="S2077" s="10">
        <v>1.4210899999999999E-14</v>
      </c>
      <c r="T2077" s="10">
        <v>0</v>
      </c>
      <c r="U2077" s="10">
        <v>0</v>
      </c>
      <c r="V2077" s="12">
        <v>5</v>
      </c>
      <c r="W2077" s="10">
        <v>0</v>
      </c>
      <c r="X2077" s="12">
        <v>3</v>
      </c>
      <c r="Y2077" s="10">
        <v>0</v>
      </c>
      <c r="Z2077" s="12">
        <v>5</v>
      </c>
      <c r="AA2077" s="10">
        <v>0</v>
      </c>
      <c r="AB2077" s="6">
        <v>6</v>
      </c>
      <c r="AD2077" s="2">
        <f t="shared" si="389"/>
        <v>0</v>
      </c>
      <c r="AE2077" s="58">
        <f t="shared" si="390"/>
        <v>0</v>
      </c>
      <c r="AF2077" s="58" t="e">
        <f t="shared" si="391"/>
        <v>#DIV/0!</v>
      </c>
      <c r="AG2077" s="57" t="str">
        <f t="shared" si="392"/>
        <v/>
      </c>
      <c r="AH2077" s="59" t="e">
        <f t="shared" si="393"/>
        <v>#N/A</v>
      </c>
      <c r="AI2077" s="60" t="e">
        <f t="shared" si="394"/>
        <v>#N/A</v>
      </c>
    </row>
    <row r="2078" spans="2:35">
      <c r="B2078" s="11"/>
      <c r="E2078" s="27" t="e">
        <f t="shared" si="385"/>
        <v>#N/A</v>
      </c>
      <c r="F2078" s="27" t="e">
        <f t="shared" si="386"/>
        <v>#N/A</v>
      </c>
      <c r="G2078" s="37" t="e">
        <f t="shared" si="387"/>
        <v>#N/A</v>
      </c>
      <c r="H2078" s="37" t="e">
        <f t="shared" si="388"/>
        <v>#N/A</v>
      </c>
      <c r="I2078" s="30"/>
      <c r="J2078" s="31"/>
      <c r="K2078" s="10">
        <f t="shared" si="395"/>
        <v>0</v>
      </c>
      <c r="L2078" s="10">
        <f t="shared" si="396"/>
        <v>0</v>
      </c>
      <c r="M2078" s="8">
        <v>43196</v>
      </c>
      <c r="N2078" s="16">
        <v>0.32708333333333334</v>
      </c>
      <c r="O2078" s="6">
        <v>0</v>
      </c>
      <c r="P2078" s="1">
        <v>7.8479999999999999</v>
      </c>
      <c r="Q2078" s="1">
        <v>1.44</v>
      </c>
      <c r="R2078" s="1">
        <v>1.08</v>
      </c>
      <c r="S2078" s="10">
        <v>0.1</v>
      </c>
      <c r="T2078" s="10">
        <v>0</v>
      </c>
      <c r="U2078" s="10">
        <v>0</v>
      </c>
      <c r="V2078" s="12">
        <v>5</v>
      </c>
      <c r="W2078" s="10">
        <v>0</v>
      </c>
      <c r="X2078" s="12">
        <v>3</v>
      </c>
      <c r="Y2078" s="10">
        <v>0</v>
      </c>
      <c r="Z2078" s="12">
        <v>5</v>
      </c>
      <c r="AA2078" s="10">
        <v>0</v>
      </c>
      <c r="AB2078" s="6">
        <v>6</v>
      </c>
      <c r="AD2078" s="2">
        <f t="shared" si="389"/>
        <v>0</v>
      </c>
      <c r="AE2078" s="58">
        <f t="shared" si="390"/>
        <v>0</v>
      </c>
      <c r="AF2078" s="58" t="e">
        <f t="shared" si="391"/>
        <v>#DIV/0!</v>
      </c>
      <c r="AG2078" s="57" t="str">
        <f t="shared" si="392"/>
        <v/>
      </c>
      <c r="AH2078" s="59" t="e">
        <f t="shared" si="393"/>
        <v>#N/A</v>
      </c>
      <c r="AI2078" s="60" t="e">
        <f t="shared" si="394"/>
        <v>#N/A</v>
      </c>
    </row>
    <row r="2079" spans="2:35">
      <c r="B2079" s="11"/>
      <c r="E2079" s="27" t="e">
        <f t="shared" si="385"/>
        <v>#N/A</v>
      </c>
      <c r="F2079" s="27" t="e">
        <f t="shared" si="386"/>
        <v>#N/A</v>
      </c>
      <c r="G2079" s="37" t="e">
        <f t="shared" si="387"/>
        <v>#N/A</v>
      </c>
      <c r="H2079" s="37" t="e">
        <f t="shared" si="388"/>
        <v>#N/A</v>
      </c>
      <c r="I2079" s="30"/>
      <c r="J2079" s="31"/>
      <c r="K2079" s="10">
        <f t="shared" si="395"/>
        <v>0</v>
      </c>
      <c r="L2079" s="10">
        <f t="shared" si="396"/>
        <v>0</v>
      </c>
      <c r="M2079" s="8">
        <v>43196</v>
      </c>
      <c r="N2079" s="16">
        <v>0.32847222222222222</v>
      </c>
      <c r="O2079" s="6">
        <v>0</v>
      </c>
      <c r="P2079" s="1">
        <v>7.8479999999999999</v>
      </c>
      <c r="Q2079" s="1">
        <v>1.39</v>
      </c>
      <c r="R2079" s="1">
        <v>1.22</v>
      </c>
      <c r="S2079" s="10">
        <v>-1</v>
      </c>
      <c r="T2079" s="10">
        <v>0</v>
      </c>
      <c r="U2079" s="10">
        <v>0</v>
      </c>
      <c r="V2079" s="12">
        <v>5</v>
      </c>
      <c r="W2079" s="10">
        <v>0</v>
      </c>
      <c r="X2079" s="12">
        <v>3</v>
      </c>
      <c r="Y2079" s="10">
        <v>0</v>
      </c>
      <c r="Z2079" s="12">
        <v>5</v>
      </c>
      <c r="AA2079" s="10">
        <v>0</v>
      </c>
      <c r="AB2079" s="6">
        <v>6</v>
      </c>
      <c r="AD2079" s="2">
        <f t="shared" si="389"/>
        <v>0</v>
      </c>
      <c r="AE2079" s="58">
        <f t="shared" si="390"/>
        <v>0</v>
      </c>
      <c r="AF2079" s="58" t="e">
        <f t="shared" si="391"/>
        <v>#DIV/0!</v>
      </c>
      <c r="AG2079" s="57" t="str">
        <f t="shared" si="392"/>
        <v/>
      </c>
      <c r="AH2079" s="59" t="e">
        <f t="shared" si="393"/>
        <v>#N/A</v>
      </c>
      <c r="AI2079" s="60" t="e">
        <f t="shared" si="394"/>
        <v>#N/A</v>
      </c>
    </row>
    <row r="2080" spans="2:35">
      <c r="B2080" s="11"/>
      <c r="E2080" s="27" t="e">
        <f t="shared" si="385"/>
        <v>#N/A</v>
      </c>
      <c r="F2080" s="27" t="e">
        <f t="shared" si="386"/>
        <v>#N/A</v>
      </c>
      <c r="G2080" s="37" t="e">
        <f t="shared" si="387"/>
        <v>#N/A</v>
      </c>
      <c r="H2080" s="37" t="e">
        <f t="shared" si="388"/>
        <v>#N/A</v>
      </c>
      <c r="I2080" s="30"/>
      <c r="J2080" s="31"/>
      <c r="K2080" s="10">
        <f t="shared" si="395"/>
        <v>0</v>
      </c>
      <c r="L2080" s="10">
        <f t="shared" si="396"/>
        <v>0</v>
      </c>
      <c r="M2080" s="8">
        <v>43196</v>
      </c>
      <c r="N2080" s="16">
        <v>0.32916666666666666</v>
      </c>
      <c r="O2080" s="6">
        <v>0</v>
      </c>
      <c r="P2080" s="1">
        <v>7.8479999999999999</v>
      </c>
      <c r="Q2080" s="1">
        <v>1.39</v>
      </c>
      <c r="R2080" s="1">
        <v>1.1599999999999999</v>
      </c>
      <c r="S2080" s="10">
        <v>-0.1</v>
      </c>
      <c r="T2080" s="10">
        <v>0.03</v>
      </c>
      <c r="U2080" s="10">
        <v>0</v>
      </c>
      <c r="V2080" s="12">
        <v>5</v>
      </c>
      <c r="W2080" s="10">
        <v>0</v>
      </c>
      <c r="X2080" s="12">
        <v>3</v>
      </c>
      <c r="Y2080" s="10">
        <v>0</v>
      </c>
      <c r="Z2080" s="12">
        <v>5</v>
      </c>
      <c r="AA2080" s="10">
        <v>0</v>
      </c>
      <c r="AB2080" s="6">
        <v>6</v>
      </c>
      <c r="AD2080" s="2">
        <f t="shared" si="389"/>
        <v>0</v>
      </c>
      <c r="AE2080" s="58">
        <f t="shared" si="390"/>
        <v>0</v>
      </c>
      <c r="AF2080" s="58" t="e">
        <f t="shared" si="391"/>
        <v>#DIV/0!</v>
      </c>
      <c r="AG2080" s="57" t="str">
        <f t="shared" si="392"/>
        <v/>
      </c>
      <c r="AH2080" s="59" t="e">
        <f t="shared" si="393"/>
        <v>#N/A</v>
      </c>
      <c r="AI2080" s="60" t="e">
        <f t="shared" si="394"/>
        <v>#N/A</v>
      </c>
    </row>
    <row r="2081" spans="2:35">
      <c r="B2081" s="11"/>
      <c r="E2081" s="27" t="e">
        <f t="shared" si="385"/>
        <v>#N/A</v>
      </c>
      <c r="F2081" s="27" t="e">
        <f t="shared" si="386"/>
        <v>#N/A</v>
      </c>
      <c r="G2081" s="37" t="e">
        <f t="shared" si="387"/>
        <v>#N/A</v>
      </c>
      <c r="H2081" s="37" t="e">
        <f t="shared" si="388"/>
        <v>#N/A</v>
      </c>
      <c r="I2081" s="30"/>
      <c r="J2081" s="31"/>
      <c r="K2081" s="10">
        <f t="shared" si="395"/>
        <v>7.4999999999999997E-3</v>
      </c>
      <c r="L2081" s="10">
        <f t="shared" si="396"/>
        <v>9.0000000000000011E-3</v>
      </c>
      <c r="M2081" s="8">
        <v>43196</v>
      </c>
      <c r="N2081" s="16">
        <v>0.3298611111111111</v>
      </c>
      <c r="O2081" s="6">
        <v>0</v>
      </c>
      <c r="P2081" s="1">
        <v>7.8479999999999999</v>
      </c>
      <c r="Q2081" s="1">
        <v>1.45</v>
      </c>
      <c r="R2081" s="1">
        <v>1.05</v>
      </c>
      <c r="S2081" s="10">
        <v>-0.9</v>
      </c>
      <c r="T2081" s="10">
        <v>0</v>
      </c>
      <c r="U2081" s="10">
        <v>0</v>
      </c>
      <c r="V2081" s="12">
        <v>5</v>
      </c>
      <c r="W2081" s="10">
        <v>0</v>
      </c>
      <c r="X2081" s="12">
        <v>3</v>
      </c>
      <c r="Y2081" s="10">
        <v>0</v>
      </c>
      <c r="Z2081" s="12">
        <v>5</v>
      </c>
      <c r="AA2081" s="10">
        <v>1.5</v>
      </c>
      <c r="AB2081" s="6">
        <v>6</v>
      </c>
      <c r="AD2081" s="2">
        <f t="shared" si="389"/>
        <v>0</v>
      </c>
      <c r="AE2081" s="58">
        <f t="shared" si="390"/>
        <v>0</v>
      </c>
      <c r="AF2081" s="58" t="e">
        <f t="shared" si="391"/>
        <v>#DIV/0!</v>
      </c>
      <c r="AG2081" s="57" t="str">
        <f t="shared" si="392"/>
        <v/>
      </c>
      <c r="AH2081" s="59" t="e">
        <f t="shared" si="393"/>
        <v>#N/A</v>
      </c>
      <c r="AI2081" s="60" t="e">
        <f t="shared" si="394"/>
        <v>#N/A</v>
      </c>
    </row>
    <row r="2082" spans="2:35">
      <c r="B2082" s="11"/>
      <c r="E2082" s="27" t="e">
        <f t="shared" si="385"/>
        <v>#N/A</v>
      </c>
      <c r="F2082" s="27" t="e">
        <f t="shared" si="386"/>
        <v>#N/A</v>
      </c>
      <c r="G2082" s="37" t="e">
        <f t="shared" si="387"/>
        <v>#N/A</v>
      </c>
      <c r="H2082" s="37" t="e">
        <f t="shared" si="388"/>
        <v>#N/A</v>
      </c>
      <c r="I2082" s="30"/>
      <c r="J2082" s="31"/>
      <c r="K2082" s="10">
        <f t="shared" si="395"/>
        <v>0</v>
      </c>
      <c r="L2082" s="10">
        <f t="shared" si="396"/>
        <v>0</v>
      </c>
      <c r="M2082" s="8">
        <v>43196</v>
      </c>
      <c r="N2082" s="16">
        <v>0.33194444444444443</v>
      </c>
      <c r="O2082" s="6">
        <v>0</v>
      </c>
      <c r="P2082" s="1">
        <v>7.8479999999999999</v>
      </c>
      <c r="Q2082" s="1">
        <v>1.55</v>
      </c>
      <c r="R2082" s="1">
        <v>1.08</v>
      </c>
      <c r="S2082" s="10">
        <v>-0.3</v>
      </c>
      <c r="T2082" s="10">
        <v>0</v>
      </c>
      <c r="U2082" s="10">
        <v>0</v>
      </c>
      <c r="V2082" s="12">
        <v>5</v>
      </c>
      <c r="W2082" s="10">
        <v>0</v>
      </c>
      <c r="X2082" s="12">
        <v>3</v>
      </c>
      <c r="Y2082" s="10">
        <v>0</v>
      </c>
      <c r="Z2082" s="12">
        <v>5</v>
      </c>
      <c r="AA2082" s="10">
        <v>0</v>
      </c>
      <c r="AB2082" s="6">
        <v>6</v>
      </c>
      <c r="AD2082" s="2">
        <f t="shared" si="389"/>
        <v>0</v>
      </c>
      <c r="AE2082" s="58">
        <f t="shared" si="390"/>
        <v>0</v>
      </c>
      <c r="AF2082" s="58" t="e">
        <f t="shared" si="391"/>
        <v>#DIV/0!</v>
      </c>
      <c r="AG2082" s="57" t="str">
        <f t="shared" si="392"/>
        <v/>
      </c>
      <c r="AH2082" s="59" t="e">
        <f t="shared" si="393"/>
        <v>#N/A</v>
      </c>
      <c r="AI2082" s="60" t="e">
        <f t="shared" si="394"/>
        <v>#N/A</v>
      </c>
    </row>
    <row r="2083" spans="2:35">
      <c r="B2083" s="11"/>
      <c r="E2083" s="27" t="e">
        <f t="shared" si="385"/>
        <v>#N/A</v>
      </c>
      <c r="F2083" s="27" t="e">
        <f t="shared" si="386"/>
        <v>#N/A</v>
      </c>
      <c r="G2083" s="37" t="e">
        <f t="shared" si="387"/>
        <v>#N/A</v>
      </c>
      <c r="H2083" s="37" t="e">
        <f t="shared" si="388"/>
        <v>#N/A</v>
      </c>
      <c r="I2083" s="30"/>
      <c r="J2083" s="31"/>
      <c r="K2083" s="10">
        <f t="shared" si="395"/>
        <v>0</v>
      </c>
      <c r="L2083" s="10">
        <f t="shared" si="396"/>
        <v>0</v>
      </c>
      <c r="M2083" s="8">
        <v>43196</v>
      </c>
      <c r="N2083" s="16">
        <v>0.33263888888888887</v>
      </c>
      <c r="O2083" s="6">
        <v>0</v>
      </c>
      <c r="P2083" s="1">
        <v>7.8479999999999999</v>
      </c>
      <c r="Q2083" s="1">
        <v>1.46</v>
      </c>
      <c r="R2083" s="1">
        <v>1.03</v>
      </c>
      <c r="S2083" s="10">
        <v>-0.1</v>
      </c>
      <c r="T2083" s="10">
        <v>0</v>
      </c>
      <c r="U2083" s="10">
        <v>0</v>
      </c>
      <c r="V2083" s="12">
        <v>5</v>
      </c>
      <c r="W2083" s="10">
        <v>0</v>
      </c>
      <c r="X2083" s="12">
        <v>3</v>
      </c>
      <c r="Y2083" s="10">
        <v>0</v>
      </c>
      <c r="Z2083" s="12">
        <v>5</v>
      </c>
      <c r="AA2083" s="10">
        <v>0</v>
      </c>
      <c r="AB2083" s="6">
        <v>6</v>
      </c>
      <c r="AD2083" s="2">
        <f t="shared" si="389"/>
        <v>0</v>
      </c>
      <c r="AE2083" s="58">
        <f t="shared" si="390"/>
        <v>0</v>
      </c>
      <c r="AF2083" s="58" t="e">
        <f t="shared" si="391"/>
        <v>#DIV/0!</v>
      </c>
      <c r="AG2083" s="57" t="str">
        <f t="shared" si="392"/>
        <v/>
      </c>
      <c r="AH2083" s="59" t="e">
        <f t="shared" si="393"/>
        <v>#N/A</v>
      </c>
      <c r="AI2083" s="60" t="e">
        <f t="shared" si="394"/>
        <v>#N/A</v>
      </c>
    </row>
    <row r="2084" spans="2:35">
      <c r="B2084" s="11"/>
      <c r="E2084" s="27" t="e">
        <f t="shared" si="385"/>
        <v>#N/A</v>
      </c>
      <c r="F2084" s="27" t="e">
        <f t="shared" si="386"/>
        <v>#N/A</v>
      </c>
      <c r="G2084" s="37" t="e">
        <f t="shared" si="387"/>
        <v>#N/A</v>
      </c>
      <c r="H2084" s="37" t="e">
        <f t="shared" si="388"/>
        <v>#N/A</v>
      </c>
      <c r="I2084" s="30"/>
      <c r="J2084" s="31"/>
      <c r="K2084" s="10">
        <f t="shared" si="395"/>
        <v>0</v>
      </c>
      <c r="L2084" s="10">
        <f t="shared" si="396"/>
        <v>0</v>
      </c>
      <c r="M2084" s="8">
        <v>43196</v>
      </c>
      <c r="N2084" s="16">
        <v>0.33333333333333331</v>
      </c>
      <c r="O2084" s="6">
        <v>0</v>
      </c>
      <c r="P2084" s="1">
        <v>7.8479999999999999</v>
      </c>
      <c r="Q2084" s="1">
        <v>1.44</v>
      </c>
      <c r="R2084" s="1">
        <v>1.07</v>
      </c>
      <c r="S2084" s="10">
        <v>-0.4</v>
      </c>
      <c r="T2084" s="10">
        <v>0</v>
      </c>
      <c r="U2084" s="10">
        <v>0</v>
      </c>
      <c r="V2084" s="12">
        <v>5</v>
      </c>
      <c r="W2084" s="10">
        <v>0</v>
      </c>
      <c r="X2084" s="12">
        <v>3</v>
      </c>
      <c r="Y2084" s="10">
        <v>0</v>
      </c>
      <c r="Z2084" s="12">
        <v>5</v>
      </c>
      <c r="AA2084" s="10">
        <v>0</v>
      </c>
      <c r="AB2084" s="6">
        <v>6</v>
      </c>
      <c r="AD2084" s="2">
        <f t="shared" si="389"/>
        <v>0</v>
      </c>
      <c r="AE2084" s="58">
        <f t="shared" si="390"/>
        <v>0</v>
      </c>
      <c r="AF2084" s="58" t="e">
        <f t="shared" si="391"/>
        <v>#DIV/0!</v>
      </c>
      <c r="AG2084" s="57" t="str">
        <f t="shared" si="392"/>
        <v/>
      </c>
      <c r="AH2084" s="59" t="e">
        <f t="shared" si="393"/>
        <v>#N/A</v>
      </c>
      <c r="AI2084" s="60" t="e">
        <f t="shared" si="394"/>
        <v>#N/A</v>
      </c>
    </row>
    <row r="2085" spans="2:35">
      <c r="B2085" s="11"/>
      <c r="E2085" s="27" t="e">
        <f t="shared" si="385"/>
        <v>#N/A</v>
      </c>
      <c r="F2085" s="27" t="e">
        <f t="shared" si="386"/>
        <v>#N/A</v>
      </c>
      <c r="G2085" s="37" t="e">
        <f t="shared" si="387"/>
        <v>#N/A</v>
      </c>
      <c r="H2085" s="37" t="e">
        <f t="shared" si="388"/>
        <v>#N/A</v>
      </c>
      <c r="I2085" s="30"/>
      <c r="J2085" s="31"/>
      <c r="K2085" s="10">
        <f t="shared" si="395"/>
        <v>0</v>
      </c>
      <c r="L2085" s="10">
        <f t="shared" si="396"/>
        <v>0</v>
      </c>
      <c r="M2085" s="8">
        <v>43196</v>
      </c>
      <c r="N2085" s="16">
        <v>0.33402777777777781</v>
      </c>
      <c r="O2085" s="6">
        <v>0</v>
      </c>
      <c r="P2085" s="1">
        <v>7.8479999999999999</v>
      </c>
      <c r="Q2085" s="1">
        <v>1.35</v>
      </c>
      <c r="R2085" s="1">
        <v>1.04</v>
      </c>
      <c r="S2085" s="10">
        <v>-0.3</v>
      </c>
      <c r="T2085" s="10">
        <v>0</v>
      </c>
      <c r="U2085" s="10">
        <v>0</v>
      </c>
      <c r="V2085" s="12">
        <v>5</v>
      </c>
      <c r="W2085" s="10">
        <v>0</v>
      </c>
      <c r="X2085" s="12">
        <v>3</v>
      </c>
      <c r="Y2085" s="10">
        <v>0</v>
      </c>
      <c r="Z2085" s="12">
        <v>5</v>
      </c>
      <c r="AA2085" s="10">
        <v>0</v>
      </c>
      <c r="AB2085" s="6">
        <v>6</v>
      </c>
      <c r="AD2085" s="2">
        <f t="shared" si="389"/>
        <v>0</v>
      </c>
      <c r="AE2085" s="58">
        <f t="shared" si="390"/>
        <v>0</v>
      </c>
      <c r="AF2085" s="58" t="e">
        <f t="shared" si="391"/>
        <v>#DIV/0!</v>
      </c>
      <c r="AG2085" s="57" t="str">
        <f t="shared" si="392"/>
        <v/>
      </c>
      <c r="AH2085" s="59" t="e">
        <f t="shared" si="393"/>
        <v>#N/A</v>
      </c>
      <c r="AI2085" s="60" t="e">
        <f t="shared" si="394"/>
        <v>#N/A</v>
      </c>
    </row>
    <row r="2086" spans="2:35">
      <c r="B2086" s="11"/>
      <c r="E2086" s="27" t="e">
        <f t="shared" si="385"/>
        <v>#N/A</v>
      </c>
      <c r="F2086" s="27" t="e">
        <f t="shared" si="386"/>
        <v>#N/A</v>
      </c>
      <c r="G2086" s="37" t="e">
        <f t="shared" si="387"/>
        <v>#N/A</v>
      </c>
      <c r="H2086" s="37" t="e">
        <f t="shared" si="388"/>
        <v>#N/A</v>
      </c>
      <c r="I2086" s="30"/>
      <c r="J2086" s="31"/>
      <c r="K2086" s="10">
        <f t="shared" si="395"/>
        <v>0</v>
      </c>
      <c r="L2086" s="10">
        <f t="shared" si="396"/>
        <v>0</v>
      </c>
      <c r="M2086" s="8">
        <v>43196</v>
      </c>
      <c r="N2086" s="16">
        <v>0.3347222222222222</v>
      </c>
      <c r="O2086" s="6">
        <v>0</v>
      </c>
      <c r="P2086" s="1">
        <v>7.8479999999999999</v>
      </c>
      <c r="Q2086" s="1">
        <v>1.48</v>
      </c>
      <c r="R2086" s="1">
        <v>1.07</v>
      </c>
      <c r="S2086" s="10">
        <v>-0.2</v>
      </c>
      <c r="T2086" s="10">
        <v>0</v>
      </c>
      <c r="U2086" s="10">
        <v>0</v>
      </c>
      <c r="V2086" s="12">
        <v>5</v>
      </c>
      <c r="W2086" s="10">
        <v>0</v>
      </c>
      <c r="X2086" s="12">
        <v>3</v>
      </c>
      <c r="Y2086" s="10">
        <v>0</v>
      </c>
      <c r="Z2086" s="12">
        <v>5</v>
      </c>
      <c r="AA2086" s="10">
        <v>0</v>
      </c>
      <c r="AB2086" s="6">
        <v>6</v>
      </c>
      <c r="AD2086" s="2">
        <f t="shared" si="389"/>
        <v>0</v>
      </c>
      <c r="AE2086" s="58">
        <f t="shared" si="390"/>
        <v>0</v>
      </c>
      <c r="AF2086" s="58" t="e">
        <f t="shared" si="391"/>
        <v>#DIV/0!</v>
      </c>
      <c r="AG2086" s="57" t="str">
        <f t="shared" si="392"/>
        <v/>
      </c>
      <c r="AH2086" s="59" t="e">
        <f t="shared" si="393"/>
        <v>#N/A</v>
      </c>
      <c r="AI2086" s="60" t="e">
        <f t="shared" si="394"/>
        <v>#N/A</v>
      </c>
    </row>
    <row r="2087" spans="2:35">
      <c r="B2087" s="11"/>
      <c r="E2087" s="27" t="e">
        <f t="shared" si="385"/>
        <v>#N/A</v>
      </c>
      <c r="F2087" s="27" t="e">
        <f t="shared" si="386"/>
        <v>#N/A</v>
      </c>
      <c r="G2087" s="37" t="e">
        <f t="shared" si="387"/>
        <v>#N/A</v>
      </c>
      <c r="H2087" s="37" t="e">
        <f t="shared" si="388"/>
        <v>#N/A</v>
      </c>
      <c r="I2087" s="30"/>
      <c r="J2087" s="31"/>
      <c r="K2087" s="10">
        <f t="shared" si="395"/>
        <v>0</v>
      </c>
      <c r="L2087" s="10">
        <f t="shared" si="396"/>
        <v>0</v>
      </c>
      <c r="M2087" s="8">
        <v>43196</v>
      </c>
      <c r="N2087" s="16">
        <v>0.3354166666666667</v>
      </c>
      <c r="O2087" s="6">
        <v>0</v>
      </c>
      <c r="P2087" s="1">
        <v>7.8479999999999999</v>
      </c>
      <c r="Q2087" s="1">
        <v>1.45</v>
      </c>
      <c r="R2087" s="1">
        <v>0.99</v>
      </c>
      <c r="S2087" s="10">
        <v>-0.2</v>
      </c>
      <c r="T2087" s="10">
        <v>0</v>
      </c>
      <c r="U2087" s="10">
        <v>0</v>
      </c>
      <c r="V2087" s="12">
        <v>5</v>
      </c>
      <c r="W2087" s="10">
        <v>0</v>
      </c>
      <c r="X2087" s="12">
        <v>3</v>
      </c>
      <c r="Y2087" s="10">
        <v>0</v>
      </c>
      <c r="Z2087" s="12">
        <v>5</v>
      </c>
      <c r="AA2087" s="10">
        <v>0</v>
      </c>
      <c r="AB2087" s="6">
        <v>6</v>
      </c>
      <c r="AD2087" s="2">
        <f t="shared" si="389"/>
        <v>0</v>
      </c>
      <c r="AE2087" s="58">
        <f t="shared" si="390"/>
        <v>0</v>
      </c>
      <c r="AF2087" s="58" t="e">
        <f t="shared" si="391"/>
        <v>#DIV/0!</v>
      </c>
      <c r="AG2087" s="57" t="str">
        <f t="shared" si="392"/>
        <v/>
      </c>
      <c r="AH2087" s="59" t="e">
        <f t="shared" si="393"/>
        <v>#N/A</v>
      </c>
      <c r="AI2087" s="60" t="e">
        <f t="shared" si="394"/>
        <v>#N/A</v>
      </c>
    </row>
    <row r="2088" spans="2:35">
      <c r="B2088" s="11"/>
      <c r="E2088" s="27" t="e">
        <f t="shared" si="385"/>
        <v>#N/A</v>
      </c>
      <c r="F2088" s="27" t="e">
        <f t="shared" si="386"/>
        <v>#N/A</v>
      </c>
      <c r="G2088" s="37" t="e">
        <f t="shared" si="387"/>
        <v>#N/A</v>
      </c>
      <c r="H2088" s="37" t="e">
        <f t="shared" si="388"/>
        <v>#N/A</v>
      </c>
      <c r="I2088" s="30"/>
      <c r="J2088" s="31"/>
      <c r="K2088" s="10">
        <f t="shared" si="395"/>
        <v>0</v>
      </c>
      <c r="L2088" s="10">
        <f t="shared" si="396"/>
        <v>0</v>
      </c>
      <c r="M2088" s="8">
        <v>43196</v>
      </c>
      <c r="N2088" s="16">
        <v>0.33611111111111108</v>
      </c>
      <c r="O2088" s="6">
        <v>0</v>
      </c>
      <c r="P2088" s="1">
        <v>7.8479999999999999</v>
      </c>
      <c r="Q2088" s="1">
        <v>1.31</v>
      </c>
      <c r="R2088" s="1">
        <v>1.06</v>
      </c>
      <c r="S2088" s="10">
        <v>-0.1</v>
      </c>
      <c r="T2088" s="10">
        <v>0</v>
      </c>
      <c r="U2088" s="10">
        <v>0</v>
      </c>
      <c r="V2088" s="12">
        <v>5</v>
      </c>
      <c r="W2088" s="10">
        <v>0</v>
      </c>
      <c r="X2088" s="12">
        <v>3</v>
      </c>
      <c r="Y2088" s="10">
        <v>0</v>
      </c>
      <c r="Z2088" s="12">
        <v>5</v>
      </c>
      <c r="AA2088" s="10">
        <v>0</v>
      </c>
      <c r="AB2088" s="6">
        <v>6</v>
      </c>
      <c r="AD2088" s="2">
        <f t="shared" si="389"/>
        <v>0</v>
      </c>
      <c r="AE2088" s="58">
        <f t="shared" si="390"/>
        <v>0</v>
      </c>
      <c r="AF2088" s="58" t="e">
        <f t="shared" si="391"/>
        <v>#DIV/0!</v>
      </c>
      <c r="AG2088" s="57" t="str">
        <f t="shared" si="392"/>
        <v/>
      </c>
      <c r="AH2088" s="59" t="e">
        <f t="shared" si="393"/>
        <v>#N/A</v>
      </c>
      <c r="AI2088" s="60" t="e">
        <f t="shared" si="394"/>
        <v>#N/A</v>
      </c>
    </row>
    <row r="2089" spans="2:35">
      <c r="B2089" s="11"/>
      <c r="E2089" s="27" t="e">
        <f t="shared" si="385"/>
        <v>#N/A</v>
      </c>
      <c r="F2089" s="27" t="e">
        <f t="shared" si="386"/>
        <v>#N/A</v>
      </c>
      <c r="G2089" s="37" t="e">
        <f t="shared" si="387"/>
        <v>#N/A</v>
      </c>
      <c r="H2089" s="37" t="e">
        <f t="shared" si="388"/>
        <v>#N/A</v>
      </c>
      <c r="I2089" s="30"/>
      <c r="J2089" s="31"/>
      <c r="K2089" s="10">
        <f t="shared" si="395"/>
        <v>0</v>
      </c>
      <c r="L2089" s="10">
        <f t="shared" si="396"/>
        <v>0</v>
      </c>
      <c r="M2089" s="8">
        <v>43196</v>
      </c>
      <c r="N2089" s="16">
        <v>0.33680555555555558</v>
      </c>
      <c r="O2089" s="6">
        <v>0</v>
      </c>
      <c r="P2089" s="1">
        <v>7.8479999999999999</v>
      </c>
      <c r="Q2089" s="1">
        <v>1.51</v>
      </c>
      <c r="R2089" s="1">
        <v>1.0900000000000001</v>
      </c>
      <c r="S2089" s="10">
        <v>-0.3</v>
      </c>
      <c r="T2089" s="10">
        <v>0</v>
      </c>
      <c r="U2089" s="10">
        <v>0</v>
      </c>
      <c r="V2089" s="12">
        <v>5</v>
      </c>
      <c r="W2089" s="10">
        <v>0</v>
      </c>
      <c r="X2089" s="12">
        <v>3</v>
      </c>
      <c r="Y2089" s="10">
        <v>0</v>
      </c>
      <c r="Z2089" s="12">
        <v>5</v>
      </c>
      <c r="AA2089" s="10">
        <v>0</v>
      </c>
      <c r="AB2089" s="6">
        <v>6</v>
      </c>
      <c r="AD2089" s="2">
        <f t="shared" si="389"/>
        <v>0</v>
      </c>
      <c r="AE2089" s="58">
        <f t="shared" si="390"/>
        <v>0</v>
      </c>
      <c r="AF2089" s="58" t="e">
        <f t="shared" si="391"/>
        <v>#DIV/0!</v>
      </c>
      <c r="AG2089" s="57" t="str">
        <f t="shared" si="392"/>
        <v/>
      </c>
      <c r="AH2089" s="59" t="e">
        <f t="shared" si="393"/>
        <v>#N/A</v>
      </c>
      <c r="AI2089" s="60" t="e">
        <f t="shared" si="394"/>
        <v>#N/A</v>
      </c>
    </row>
    <row r="2090" spans="2:35">
      <c r="B2090" s="11"/>
      <c r="E2090" s="27" t="e">
        <f t="shared" si="385"/>
        <v>#N/A</v>
      </c>
      <c r="F2090" s="27" t="e">
        <f t="shared" si="386"/>
        <v>#N/A</v>
      </c>
      <c r="G2090" s="37" t="e">
        <f t="shared" si="387"/>
        <v>#N/A</v>
      </c>
      <c r="H2090" s="37" t="e">
        <f t="shared" si="388"/>
        <v>#N/A</v>
      </c>
      <c r="I2090" s="30"/>
      <c r="J2090" s="31"/>
      <c r="K2090" s="10">
        <f t="shared" si="395"/>
        <v>0</v>
      </c>
      <c r="L2090" s="10">
        <f t="shared" si="396"/>
        <v>0</v>
      </c>
      <c r="M2090" s="8">
        <v>43196</v>
      </c>
      <c r="N2090" s="16">
        <v>0.33749999999999997</v>
      </c>
      <c r="O2090" s="6">
        <v>0</v>
      </c>
      <c r="P2090" s="1">
        <v>7.8479999999999999</v>
      </c>
      <c r="Q2090" s="1">
        <v>1.49</v>
      </c>
      <c r="R2090" s="1">
        <v>1.0900000000000001</v>
      </c>
      <c r="S2090" s="10">
        <v>-0.1</v>
      </c>
      <c r="T2090" s="10">
        <v>0</v>
      </c>
      <c r="U2090" s="10">
        <v>0</v>
      </c>
      <c r="V2090" s="12">
        <v>5</v>
      </c>
      <c r="W2090" s="10">
        <v>0</v>
      </c>
      <c r="X2090" s="12">
        <v>3</v>
      </c>
      <c r="Y2090" s="10">
        <v>0</v>
      </c>
      <c r="Z2090" s="12">
        <v>5</v>
      </c>
      <c r="AA2090" s="10">
        <v>0</v>
      </c>
      <c r="AB2090" s="6">
        <v>6</v>
      </c>
      <c r="AD2090" s="2">
        <f t="shared" si="389"/>
        <v>0</v>
      </c>
      <c r="AE2090" s="58">
        <f t="shared" si="390"/>
        <v>0</v>
      </c>
      <c r="AF2090" s="58" t="e">
        <f t="shared" si="391"/>
        <v>#DIV/0!</v>
      </c>
      <c r="AG2090" s="57" t="str">
        <f t="shared" si="392"/>
        <v/>
      </c>
      <c r="AH2090" s="59" t="e">
        <f t="shared" si="393"/>
        <v>#N/A</v>
      </c>
      <c r="AI2090" s="60" t="e">
        <f t="shared" si="394"/>
        <v>#N/A</v>
      </c>
    </row>
    <row r="2091" spans="2:35">
      <c r="B2091" s="11"/>
      <c r="E2091" s="27" t="e">
        <f t="shared" si="385"/>
        <v>#N/A</v>
      </c>
      <c r="F2091" s="27" t="e">
        <f t="shared" si="386"/>
        <v>#N/A</v>
      </c>
      <c r="G2091" s="37" t="e">
        <f t="shared" si="387"/>
        <v>#N/A</v>
      </c>
      <c r="H2091" s="37" t="e">
        <f t="shared" si="388"/>
        <v>#N/A</v>
      </c>
      <c r="I2091" s="30"/>
      <c r="J2091" s="31"/>
      <c r="K2091" s="10">
        <f t="shared" si="395"/>
        <v>7.4999999999999997E-3</v>
      </c>
      <c r="L2091" s="10">
        <f t="shared" si="396"/>
        <v>9.0000000000000011E-3</v>
      </c>
      <c r="M2091" s="8">
        <v>43196</v>
      </c>
      <c r="N2091" s="16">
        <v>0.33819444444444446</v>
      </c>
      <c r="O2091" s="6">
        <v>0</v>
      </c>
      <c r="P2091" s="1">
        <v>7.8479999999999999</v>
      </c>
      <c r="Q2091" s="1">
        <v>1.34</v>
      </c>
      <c r="R2091" s="1">
        <v>1.1200000000000001</v>
      </c>
      <c r="S2091" s="10">
        <v>-0.2</v>
      </c>
      <c r="T2091" s="10">
        <v>0</v>
      </c>
      <c r="U2091" s="10">
        <v>0</v>
      </c>
      <c r="V2091" s="12">
        <v>5</v>
      </c>
      <c r="W2091" s="10">
        <v>0</v>
      </c>
      <c r="X2091" s="12">
        <v>3</v>
      </c>
      <c r="Y2091" s="10">
        <v>0</v>
      </c>
      <c r="Z2091" s="12">
        <v>5</v>
      </c>
      <c r="AA2091" s="10">
        <v>1.5</v>
      </c>
      <c r="AB2091" s="6">
        <v>6</v>
      </c>
      <c r="AD2091" s="2">
        <f t="shared" si="389"/>
        <v>0</v>
      </c>
      <c r="AE2091" s="58">
        <f t="shared" si="390"/>
        <v>0</v>
      </c>
      <c r="AF2091" s="58" t="e">
        <f t="shared" si="391"/>
        <v>#DIV/0!</v>
      </c>
      <c r="AG2091" s="57" t="str">
        <f t="shared" si="392"/>
        <v/>
      </c>
      <c r="AH2091" s="59" t="e">
        <f t="shared" si="393"/>
        <v>#N/A</v>
      </c>
      <c r="AI2091" s="60" t="e">
        <f t="shared" si="394"/>
        <v>#N/A</v>
      </c>
    </row>
    <row r="2092" spans="2:35">
      <c r="B2092" s="11"/>
      <c r="E2092" s="27" t="e">
        <f t="shared" si="385"/>
        <v>#N/A</v>
      </c>
      <c r="F2092" s="27" t="e">
        <f t="shared" si="386"/>
        <v>#N/A</v>
      </c>
      <c r="G2092" s="37" t="e">
        <f t="shared" si="387"/>
        <v>#N/A</v>
      </c>
      <c r="H2092" s="37" t="e">
        <f t="shared" si="388"/>
        <v>#N/A</v>
      </c>
      <c r="I2092" s="30"/>
      <c r="J2092" s="31"/>
      <c r="K2092" s="10">
        <f t="shared" si="395"/>
        <v>0</v>
      </c>
      <c r="L2092" s="10">
        <f t="shared" si="396"/>
        <v>0</v>
      </c>
      <c r="M2092" s="8">
        <v>43196</v>
      </c>
      <c r="N2092" s="16">
        <v>0.33888888888888885</v>
      </c>
      <c r="O2092" s="6">
        <v>0</v>
      </c>
      <c r="P2092" s="1">
        <v>7.8479999999999999</v>
      </c>
      <c r="Q2092" s="1">
        <v>1.41</v>
      </c>
      <c r="R2092" s="1">
        <v>1.05</v>
      </c>
      <c r="S2092" s="10">
        <v>-0.1</v>
      </c>
      <c r="T2092" s="10">
        <v>0</v>
      </c>
      <c r="U2092" s="10">
        <v>0</v>
      </c>
      <c r="V2092" s="12">
        <v>5</v>
      </c>
      <c r="W2092" s="10">
        <v>0</v>
      </c>
      <c r="X2092" s="12">
        <v>3</v>
      </c>
      <c r="Y2092" s="10">
        <v>0</v>
      </c>
      <c r="Z2092" s="12">
        <v>5</v>
      </c>
      <c r="AA2092" s="10">
        <v>0</v>
      </c>
      <c r="AB2092" s="6">
        <v>6</v>
      </c>
      <c r="AD2092" s="2">
        <f t="shared" si="389"/>
        <v>0</v>
      </c>
      <c r="AE2092" s="58">
        <f t="shared" si="390"/>
        <v>0</v>
      </c>
      <c r="AF2092" s="58" t="e">
        <f t="shared" si="391"/>
        <v>#DIV/0!</v>
      </c>
      <c r="AG2092" s="57" t="str">
        <f t="shared" si="392"/>
        <v/>
      </c>
      <c r="AH2092" s="59" t="e">
        <f t="shared" si="393"/>
        <v>#N/A</v>
      </c>
      <c r="AI2092" s="60" t="e">
        <f t="shared" si="394"/>
        <v>#N/A</v>
      </c>
    </row>
    <row r="2093" spans="2:35">
      <c r="B2093" s="11"/>
      <c r="E2093" s="27" t="e">
        <f t="shared" si="385"/>
        <v>#N/A</v>
      </c>
      <c r="F2093" s="27" t="e">
        <f t="shared" si="386"/>
        <v>#N/A</v>
      </c>
      <c r="G2093" s="37" t="e">
        <f t="shared" si="387"/>
        <v>#N/A</v>
      </c>
      <c r="H2093" s="37" t="e">
        <f t="shared" si="388"/>
        <v>#N/A</v>
      </c>
      <c r="I2093" s="30"/>
      <c r="J2093" s="31"/>
      <c r="K2093" s="10">
        <f t="shared" si="395"/>
        <v>0</v>
      </c>
      <c r="L2093" s="10">
        <f t="shared" si="396"/>
        <v>0</v>
      </c>
      <c r="M2093" s="8">
        <v>43196</v>
      </c>
      <c r="N2093" s="16">
        <v>0.33958333333333335</v>
      </c>
      <c r="O2093" s="6">
        <v>0</v>
      </c>
      <c r="P2093" s="1">
        <v>7.8479999999999999</v>
      </c>
      <c r="Q2093" s="1">
        <v>1.35</v>
      </c>
      <c r="R2093" s="1">
        <v>1.1000000000000001</v>
      </c>
      <c r="S2093" s="10">
        <v>-0.3</v>
      </c>
      <c r="T2093" s="10">
        <v>0</v>
      </c>
      <c r="U2093" s="10">
        <v>0</v>
      </c>
      <c r="V2093" s="12">
        <v>5</v>
      </c>
      <c r="W2093" s="10">
        <v>0</v>
      </c>
      <c r="X2093" s="12">
        <v>3</v>
      </c>
      <c r="Y2093" s="10">
        <v>0</v>
      </c>
      <c r="Z2093" s="12">
        <v>5</v>
      </c>
      <c r="AA2093" s="10">
        <v>0</v>
      </c>
      <c r="AB2093" s="6">
        <v>6</v>
      </c>
      <c r="AD2093" s="2">
        <f t="shared" si="389"/>
        <v>0</v>
      </c>
      <c r="AE2093" s="58">
        <f t="shared" si="390"/>
        <v>0</v>
      </c>
      <c r="AF2093" s="58" t="e">
        <f t="shared" si="391"/>
        <v>#DIV/0!</v>
      </c>
      <c r="AG2093" s="57" t="str">
        <f t="shared" si="392"/>
        <v/>
      </c>
      <c r="AH2093" s="59" t="e">
        <f t="shared" si="393"/>
        <v>#N/A</v>
      </c>
      <c r="AI2093" s="60" t="e">
        <f t="shared" si="394"/>
        <v>#N/A</v>
      </c>
    </row>
    <row r="2094" spans="2:35">
      <c r="B2094" s="11"/>
      <c r="E2094" s="27" t="e">
        <f t="shared" si="385"/>
        <v>#N/A</v>
      </c>
      <c r="F2094" s="27" t="e">
        <f t="shared" si="386"/>
        <v>#N/A</v>
      </c>
      <c r="G2094" s="37" t="e">
        <f t="shared" si="387"/>
        <v>#N/A</v>
      </c>
      <c r="H2094" s="37" t="e">
        <f t="shared" si="388"/>
        <v>#N/A</v>
      </c>
      <c r="I2094" s="30"/>
      <c r="J2094" s="31"/>
      <c r="K2094" s="10">
        <f t="shared" si="395"/>
        <v>0</v>
      </c>
      <c r="L2094" s="10">
        <f t="shared" si="396"/>
        <v>0</v>
      </c>
      <c r="M2094" s="8">
        <v>43196</v>
      </c>
      <c r="N2094" s="16">
        <v>0.34027777777777773</v>
      </c>
      <c r="O2094" s="6">
        <v>0</v>
      </c>
      <c r="P2094" s="1">
        <v>7.8479999999999999</v>
      </c>
      <c r="Q2094" s="1">
        <v>1.44</v>
      </c>
      <c r="R2094" s="1">
        <v>1.1000000000000001</v>
      </c>
      <c r="S2094" s="10">
        <v>-0.1</v>
      </c>
      <c r="T2094" s="10">
        <v>0</v>
      </c>
      <c r="U2094" s="10">
        <v>0</v>
      </c>
      <c r="V2094" s="12">
        <v>5</v>
      </c>
      <c r="W2094" s="10">
        <v>0</v>
      </c>
      <c r="X2094" s="12">
        <v>3</v>
      </c>
      <c r="Y2094" s="10">
        <v>0</v>
      </c>
      <c r="Z2094" s="12">
        <v>5</v>
      </c>
      <c r="AA2094" s="10">
        <v>0</v>
      </c>
      <c r="AB2094" s="6">
        <v>6</v>
      </c>
      <c r="AD2094" s="2">
        <f t="shared" si="389"/>
        <v>0</v>
      </c>
      <c r="AE2094" s="58">
        <f t="shared" si="390"/>
        <v>0</v>
      </c>
      <c r="AF2094" s="58" t="e">
        <f t="shared" si="391"/>
        <v>#DIV/0!</v>
      </c>
      <c r="AG2094" s="57" t="str">
        <f t="shared" si="392"/>
        <v/>
      </c>
      <c r="AH2094" s="59" t="e">
        <f t="shared" si="393"/>
        <v>#N/A</v>
      </c>
      <c r="AI2094" s="60" t="e">
        <f t="shared" si="394"/>
        <v>#N/A</v>
      </c>
    </row>
    <row r="2095" spans="2:35">
      <c r="B2095" s="11"/>
      <c r="E2095" s="27" t="e">
        <f t="shared" si="385"/>
        <v>#N/A</v>
      </c>
      <c r="F2095" s="27" t="e">
        <f t="shared" si="386"/>
        <v>#N/A</v>
      </c>
      <c r="G2095" s="37" t="e">
        <f t="shared" si="387"/>
        <v>#N/A</v>
      </c>
      <c r="H2095" s="37" t="e">
        <f t="shared" si="388"/>
        <v>#N/A</v>
      </c>
      <c r="I2095" s="30"/>
      <c r="J2095" s="31"/>
      <c r="K2095" s="10">
        <f t="shared" si="395"/>
        <v>0</v>
      </c>
      <c r="L2095" s="10">
        <f t="shared" si="396"/>
        <v>0</v>
      </c>
      <c r="M2095" s="8">
        <v>43196</v>
      </c>
      <c r="N2095" s="16">
        <v>0.34097222222222223</v>
      </c>
      <c r="O2095" s="6">
        <v>0</v>
      </c>
      <c r="P2095" s="1">
        <v>7.8479999999999999</v>
      </c>
      <c r="Q2095" s="1">
        <v>1.44</v>
      </c>
      <c r="R2095" s="1">
        <v>1.03</v>
      </c>
      <c r="S2095" s="10">
        <v>0.2</v>
      </c>
      <c r="T2095" s="10">
        <v>0</v>
      </c>
      <c r="U2095" s="10">
        <v>0</v>
      </c>
      <c r="V2095" s="12">
        <v>5</v>
      </c>
      <c r="W2095" s="10">
        <v>0</v>
      </c>
      <c r="X2095" s="12">
        <v>3</v>
      </c>
      <c r="Y2095" s="10">
        <v>0</v>
      </c>
      <c r="Z2095" s="12">
        <v>5</v>
      </c>
      <c r="AA2095" s="10">
        <v>0</v>
      </c>
      <c r="AB2095" s="6">
        <v>6</v>
      </c>
      <c r="AD2095" s="2">
        <f t="shared" si="389"/>
        <v>0</v>
      </c>
      <c r="AE2095" s="58">
        <f t="shared" si="390"/>
        <v>0</v>
      </c>
      <c r="AF2095" s="58" t="e">
        <f t="shared" si="391"/>
        <v>#DIV/0!</v>
      </c>
      <c r="AG2095" s="57" t="str">
        <f t="shared" si="392"/>
        <v/>
      </c>
      <c r="AH2095" s="59" t="e">
        <f t="shared" si="393"/>
        <v>#N/A</v>
      </c>
      <c r="AI2095" s="60" t="e">
        <f t="shared" si="394"/>
        <v>#N/A</v>
      </c>
    </row>
    <row r="2096" spans="2:35">
      <c r="B2096" s="11"/>
      <c r="E2096" s="27" t="e">
        <f t="shared" si="385"/>
        <v>#N/A</v>
      </c>
      <c r="F2096" s="27" t="e">
        <f t="shared" si="386"/>
        <v>#N/A</v>
      </c>
      <c r="G2096" s="37" t="e">
        <f t="shared" si="387"/>
        <v>#N/A</v>
      </c>
      <c r="H2096" s="37" t="e">
        <f t="shared" si="388"/>
        <v>#N/A</v>
      </c>
      <c r="I2096" s="30"/>
      <c r="J2096" s="31"/>
      <c r="K2096" s="10">
        <f t="shared" si="395"/>
        <v>7.4999999999999997E-3</v>
      </c>
      <c r="L2096" s="10">
        <f t="shared" si="396"/>
        <v>9.0000000000000011E-3</v>
      </c>
      <c r="M2096" s="8">
        <v>43196</v>
      </c>
      <c r="N2096" s="16">
        <v>0.34166666666666662</v>
      </c>
      <c r="O2096" s="6">
        <v>0</v>
      </c>
      <c r="P2096" s="1">
        <v>7.8479999999999999</v>
      </c>
      <c r="Q2096" s="1">
        <v>1.48</v>
      </c>
      <c r="R2096" s="1">
        <v>1.0900000000000001</v>
      </c>
      <c r="S2096" s="10">
        <v>-0.1</v>
      </c>
      <c r="T2096" s="10">
        <v>0</v>
      </c>
      <c r="U2096" s="10">
        <v>0</v>
      </c>
      <c r="V2096" s="12">
        <v>5</v>
      </c>
      <c r="W2096" s="10">
        <v>0</v>
      </c>
      <c r="X2096" s="12">
        <v>3</v>
      </c>
      <c r="Y2096" s="10">
        <v>0</v>
      </c>
      <c r="Z2096" s="12">
        <v>5</v>
      </c>
      <c r="AA2096" s="10">
        <v>1.5</v>
      </c>
      <c r="AB2096" s="6">
        <v>6</v>
      </c>
      <c r="AD2096" s="2">
        <f t="shared" si="389"/>
        <v>0</v>
      </c>
      <c r="AE2096" s="58">
        <f t="shared" si="390"/>
        <v>0</v>
      </c>
      <c r="AF2096" s="58" t="e">
        <f t="shared" si="391"/>
        <v>#DIV/0!</v>
      </c>
      <c r="AG2096" s="57" t="str">
        <f t="shared" si="392"/>
        <v/>
      </c>
      <c r="AH2096" s="59" t="e">
        <f t="shared" si="393"/>
        <v>#N/A</v>
      </c>
      <c r="AI2096" s="60" t="e">
        <f t="shared" si="394"/>
        <v>#N/A</v>
      </c>
    </row>
    <row r="2097" spans="2:35">
      <c r="B2097" s="11"/>
      <c r="E2097" s="27" t="e">
        <f t="shared" si="385"/>
        <v>#N/A</v>
      </c>
      <c r="F2097" s="27" t="e">
        <f t="shared" si="386"/>
        <v>#N/A</v>
      </c>
      <c r="G2097" s="37" t="e">
        <f t="shared" si="387"/>
        <v>#N/A</v>
      </c>
      <c r="H2097" s="37" t="e">
        <f t="shared" si="388"/>
        <v>#N/A</v>
      </c>
      <c r="I2097" s="30"/>
      <c r="J2097" s="31"/>
      <c r="K2097" s="10">
        <f t="shared" si="395"/>
        <v>0</v>
      </c>
      <c r="L2097" s="10">
        <f t="shared" si="396"/>
        <v>0</v>
      </c>
      <c r="M2097" s="8">
        <v>43196</v>
      </c>
      <c r="N2097" s="16">
        <v>0.34236111111111112</v>
      </c>
      <c r="O2097" s="6">
        <v>0</v>
      </c>
      <c r="P2097" s="1">
        <v>7.8479999999999999</v>
      </c>
      <c r="Q2097" s="1">
        <v>1.47</v>
      </c>
      <c r="R2097" s="1">
        <v>1.1000000000000001</v>
      </c>
      <c r="S2097" s="10">
        <v>0.4</v>
      </c>
      <c r="T2097" s="10">
        <v>0</v>
      </c>
      <c r="U2097" s="10">
        <v>0</v>
      </c>
      <c r="V2097" s="12">
        <v>5</v>
      </c>
      <c r="W2097" s="10">
        <v>0</v>
      </c>
      <c r="X2097" s="12">
        <v>3</v>
      </c>
      <c r="Y2097" s="10">
        <v>0</v>
      </c>
      <c r="Z2097" s="12">
        <v>5</v>
      </c>
      <c r="AA2097" s="10">
        <v>0</v>
      </c>
      <c r="AB2097" s="6">
        <v>6</v>
      </c>
      <c r="AD2097" s="2">
        <f t="shared" si="389"/>
        <v>0</v>
      </c>
      <c r="AE2097" s="58">
        <f t="shared" si="390"/>
        <v>0</v>
      </c>
      <c r="AF2097" s="58" t="e">
        <f t="shared" si="391"/>
        <v>#DIV/0!</v>
      </c>
      <c r="AG2097" s="57" t="str">
        <f t="shared" si="392"/>
        <v/>
      </c>
      <c r="AH2097" s="59" t="e">
        <f t="shared" si="393"/>
        <v>#N/A</v>
      </c>
      <c r="AI2097" s="60" t="e">
        <f t="shared" si="394"/>
        <v>#N/A</v>
      </c>
    </row>
    <row r="2098" spans="2:35">
      <c r="B2098" s="11"/>
      <c r="E2098" s="27" t="e">
        <f t="shared" si="385"/>
        <v>#N/A</v>
      </c>
      <c r="F2098" s="27" t="e">
        <f t="shared" si="386"/>
        <v>#N/A</v>
      </c>
      <c r="G2098" s="37" t="e">
        <f t="shared" si="387"/>
        <v>#N/A</v>
      </c>
      <c r="H2098" s="37" t="e">
        <f t="shared" si="388"/>
        <v>#N/A</v>
      </c>
      <c r="I2098" s="30"/>
      <c r="J2098" s="31"/>
      <c r="K2098" s="10">
        <f t="shared" si="395"/>
        <v>7.4999999999999997E-3</v>
      </c>
      <c r="L2098" s="10">
        <f t="shared" si="396"/>
        <v>9.0000000000000011E-3</v>
      </c>
      <c r="M2098" s="8">
        <v>43196</v>
      </c>
      <c r="N2098" s="16">
        <v>0.3430555555555555</v>
      </c>
      <c r="O2098" s="6">
        <v>0</v>
      </c>
      <c r="P2098" s="1">
        <v>7.8479999999999999</v>
      </c>
      <c r="Q2098" s="1">
        <v>1.47</v>
      </c>
      <c r="R2098" s="1">
        <v>1.07</v>
      </c>
      <c r="S2098" s="10">
        <v>0.4</v>
      </c>
      <c r="T2098" s="10">
        <v>0</v>
      </c>
      <c r="U2098" s="10">
        <v>0</v>
      </c>
      <c r="V2098" s="12">
        <v>5</v>
      </c>
      <c r="W2098" s="10">
        <v>0</v>
      </c>
      <c r="X2098" s="12">
        <v>3</v>
      </c>
      <c r="Y2098" s="10">
        <v>0</v>
      </c>
      <c r="Z2098" s="12">
        <v>5</v>
      </c>
      <c r="AA2098" s="10">
        <v>1.5</v>
      </c>
      <c r="AB2098" s="6">
        <v>6</v>
      </c>
      <c r="AD2098" s="2">
        <f t="shared" si="389"/>
        <v>0</v>
      </c>
      <c r="AE2098" s="58">
        <f t="shared" si="390"/>
        <v>0</v>
      </c>
      <c r="AF2098" s="58" t="e">
        <f t="shared" si="391"/>
        <v>#DIV/0!</v>
      </c>
      <c r="AG2098" s="57" t="str">
        <f t="shared" si="392"/>
        <v/>
      </c>
      <c r="AH2098" s="59" t="e">
        <f t="shared" si="393"/>
        <v>#N/A</v>
      </c>
      <c r="AI2098" s="60" t="e">
        <f t="shared" si="394"/>
        <v>#N/A</v>
      </c>
    </row>
    <row r="2099" spans="2:35">
      <c r="B2099" s="11"/>
      <c r="E2099" s="27" t="e">
        <f t="shared" si="385"/>
        <v>#N/A</v>
      </c>
      <c r="F2099" s="27" t="e">
        <f t="shared" si="386"/>
        <v>#N/A</v>
      </c>
      <c r="G2099" s="37" t="e">
        <f t="shared" si="387"/>
        <v>#N/A</v>
      </c>
      <c r="H2099" s="37" t="e">
        <f t="shared" si="388"/>
        <v>#N/A</v>
      </c>
      <c r="I2099" s="30"/>
      <c r="J2099" s="31"/>
      <c r="K2099" s="10">
        <f t="shared" si="395"/>
        <v>7.4999999999999997E-3</v>
      </c>
      <c r="L2099" s="10">
        <f t="shared" si="396"/>
        <v>9.0000000000000011E-3</v>
      </c>
      <c r="M2099" s="8">
        <v>43196</v>
      </c>
      <c r="N2099" s="16">
        <v>0.34375</v>
      </c>
      <c r="O2099" s="6">
        <v>0</v>
      </c>
      <c r="P2099" s="1">
        <v>7.8479999999999999</v>
      </c>
      <c r="Q2099" s="1">
        <v>1.41</v>
      </c>
      <c r="R2099" s="1">
        <v>1.08</v>
      </c>
      <c r="S2099" s="10">
        <v>0.2</v>
      </c>
      <c r="T2099" s="10">
        <v>0</v>
      </c>
      <c r="U2099" s="10">
        <v>0</v>
      </c>
      <c r="V2099" s="12">
        <v>5</v>
      </c>
      <c r="W2099" s="10">
        <v>0</v>
      </c>
      <c r="X2099" s="12">
        <v>3</v>
      </c>
      <c r="Y2099" s="10">
        <v>0</v>
      </c>
      <c r="Z2099" s="12">
        <v>5</v>
      </c>
      <c r="AA2099" s="10">
        <v>1.5</v>
      </c>
      <c r="AB2099" s="6">
        <v>6</v>
      </c>
      <c r="AD2099" s="2">
        <f t="shared" si="389"/>
        <v>0</v>
      </c>
      <c r="AE2099" s="58">
        <f t="shared" si="390"/>
        <v>0</v>
      </c>
      <c r="AF2099" s="58" t="e">
        <f t="shared" si="391"/>
        <v>#DIV/0!</v>
      </c>
      <c r="AG2099" s="57" t="str">
        <f t="shared" si="392"/>
        <v/>
      </c>
      <c r="AH2099" s="59" t="e">
        <f t="shared" si="393"/>
        <v>#N/A</v>
      </c>
      <c r="AI2099" s="60" t="e">
        <f t="shared" si="394"/>
        <v>#N/A</v>
      </c>
    </row>
    <row r="2100" spans="2:35">
      <c r="B2100" s="11"/>
      <c r="E2100" s="27" t="e">
        <f t="shared" si="385"/>
        <v>#N/A</v>
      </c>
      <c r="F2100" s="27" t="e">
        <f t="shared" si="386"/>
        <v>#N/A</v>
      </c>
      <c r="G2100" s="37" t="e">
        <f t="shared" si="387"/>
        <v>#N/A</v>
      </c>
      <c r="H2100" s="37" t="e">
        <f t="shared" si="388"/>
        <v>#N/A</v>
      </c>
      <c r="I2100" s="30"/>
      <c r="J2100" s="31"/>
      <c r="K2100" s="10">
        <f t="shared" si="395"/>
        <v>0</v>
      </c>
      <c r="L2100" s="10">
        <f t="shared" si="396"/>
        <v>0</v>
      </c>
      <c r="M2100" s="8">
        <v>43196</v>
      </c>
      <c r="N2100" s="16">
        <v>0.3444444444444445</v>
      </c>
      <c r="O2100" s="6">
        <v>0</v>
      </c>
      <c r="P2100" s="1">
        <v>7.8479999999999999</v>
      </c>
      <c r="Q2100" s="1">
        <v>1.47</v>
      </c>
      <c r="R2100" s="1">
        <v>1.08</v>
      </c>
      <c r="S2100" s="10">
        <v>1.4210899999999999E-14</v>
      </c>
      <c r="T2100" s="10">
        <v>0.03</v>
      </c>
      <c r="U2100" s="10">
        <v>0</v>
      </c>
      <c r="V2100" s="12">
        <v>5</v>
      </c>
      <c r="W2100" s="10">
        <v>0</v>
      </c>
      <c r="X2100" s="12">
        <v>3</v>
      </c>
      <c r="Y2100" s="10">
        <v>0</v>
      </c>
      <c r="Z2100" s="12">
        <v>5</v>
      </c>
      <c r="AA2100" s="10">
        <v>0</v>
      </c>
      <c r="AB2100" s="6">
        <v>6</v>
      </c>
      <c r="AD2100" s="2">
        <f t="shared" si="389"/>
        <v>0</v>
      </c>
      <c r="AE2100" s="58">
        <f t="shared" si="390"/>
        <v>0</v>
      </c>
      <c r="AF2100" s="58" t="e">
        <f t="shared" si="391"/>
        <v>#DIV/0!</v>
      </c>
      <c r="AG2100" s="57" t="str">
        <f t="shared" si="392"/>
        <v/>
      </c>
      <c r="AH2100" s="59" t="e">
        <f t="shared" si="393"/>
        <v>#N/A</v>
      </c>
      <c r="AI2100" s="60" t="e">
        <f t="shared" si="394"/>
        <v>#N/A</v>
      </c>
    </row>
    <row r="2101" spans="2:35">
      <c r="B2101" s="11"/>
      <c r="E2101" s="27" t="e">
        <f t="shared" si="385"/>
        <v>#N/A</v>
      </c>
      <c r="F2101" s="27" t="e">
        <f t="shared" si="386"/>
        <v>#N/A</v>
      </c>
      <c r="G2101" s="37" t="e">
        <f t="shared" si="387"/>
        <v>#N/A</v>
      </c>
      <c r="H2101" s="37" t="e">
        <f t="shared" si="388"/>
        <v>#N/A</v>
      </c>
      <c r="I2101" s="30"/>
      <c r="J2101" s="31"/>
      <c r="K2101" s="10">
        <f t="shared" si="395"/>
        <v>0</v>
      </c>
      <c r="L2101" s="10">
        <f t="shared" si="396"/>
        <v>0</v>
      </c>
      <c r="M2101" s="8">
        <v>43196</v>
      </c>
      <c r="N2101" s="16">
        <v>0.34513888888888888</v>
      </c>
      <c r="O2101" s="6">
        <v>0</v>
      </c>
      <c r="P2101" s="1">
        <v>7.8479999999999999</v>
      </c>
      <c r="Q2101" s="1">
        <v>1.47</v>
      </c>
      <c r="R2101" s="1">
        <v>1.1399999999999999</v>
      </c>
      <c r="S2101" s="10">
        <v>0.1</v>
      </c>
      <c r="T2101" s="10">
        <v>0</v>
      </c>
      <c r="U2101" s="10">
        <v>0</v>
      </c>
      <c r="V2101" s="12">
        <v>5</v>
      </c>
      <c r="W2101" s="10">
        <v>0</v>
      </c>
      <c r="X2101" s="12">
        <v>3</v>
      </c>
      <c r="Y2101" s="10">
        <v>0</v>
      </c>
      <c r="Z2101" s="12">
        <v>5</v>
      </c>
      <c r="AA2101" s="10">
        <v>0</v>
      </c>
      <c r="AB2101" s="6">
        <v>6</v>
      </c>
      <c r="AD2101" s="2">
        <f t="shared" si="389"/>
        <v>0</v>
      </c>
      <c r="AE2101" s="58">
        <f t="shared" si="390"/>
        <v>0</v>
      </c>
      <c r="AF2101" s="58" t="e">
        <f t="shared" si="391"/>
        <v>#DIV/0!</v>
      </c>
      <c r="AG2101" s="57" t="str">
        <f t="shared" si="392"/>
        <v/>
      </c>
      <c r="AH2101" s="59" t="e">
        <f t="shared" si="393"/>
        <v>#N/A</v>
      </c>
      <c r="AI2101" s="60" t="e">
        <f t="shared" si="394"/>
        <v>#N/A</v>
      </c>
    </row>
    <row r="2102" spans="2:35">
      <c r="B2102" s="11"/>
      <c r="E2102" s="27" t="e">
        <f t="shared" si="385"/>
        <v>#N/A</v>
      </c>
      <c r="F2102" s="27" t="e">
        <f t="shared" si="386"/>
        <v>#N/A</v>
      </c>
      <c r="G2102" s="37" t="e">
        <f t="shared" si="387"/>
        <v>#N/A</v>
      </c>
      <c r="H2102" s="37" t="e">
        <f t="shared" si="388"/>
        <v>#N/A</v>
      </c>
      <c r="I2102" s="30"/>
      <c r="J2102" s="31"/>
      <c r="K2102" s="10">
        <f t="shared" si="395"/>
        <v>0</v>
      </c>
      <c r="L2102" s="10">
        <f t="shared" si="396"/>
        <v>0</v>
      </c>
      <c r="M2102" s="8">
        <v>43196</v>
      </c>
      <c r="N2102" s="16">
        <v>0.34583333333333338</v>
      </c>
      <c r="O2102" s="6">
        <v>0</v>
      </c>
      <c r="P2102" s="1">
        <v>7.8479999999999999</v>
      </c>
      <c r="Q2102" s="1">
        <v>1.49</v>
      </c>
      <c r="R2102" s="1">
        <v>1.05</v>
      </c>
      <c r="S2102" s="10">
        <v>0.2</v>
      </c>
      <c r="T2102" s="10">
        <v>0</v>
      </c>
      <c r="U2102" s="10">
        <v>0</v>
      </c>
      <c r="V2102" s="12">
        <v>5</v>
      </c>
      <c r="W2102" s="10">
        <v>0</v>
      </c>
      <c r="X2102" s="12">
        <v>3</v>
      </c>
      <c r="Y2102" s="10">
        <v>0</v>
      </c>
      <c r="Z2102" s="12">
        <v>5</v>
      </c>
      <c r="AA2102" s="10">
        <v>0</v>
      </c>
      <c r="AB2102" s="6">
        <v>6</v>
      </c>
      <c r="AD2102" s="2">
        <f t="shared" si="389"/>
        <v>0</v>
      </c>
      <c r="AE2102" s="58">
        <f t="shared" si="390"/>
        <v>0</v>
      </c>
      <c r="AF2102" s="58" t="e">
        <f t="shared" si="391"/>
        <v>#DIV/0!</v>
      </c>
      <c r="AG2102" s="57" t="str">
        <f t="shared" si="392"/>
        <v/>
      </c>
      <c r="AH2102" s="59" t="e">
        <f t="shared" si="393"/>
        <v>#N/A</v>
      </c>
      <c r="AI2102" s="60" t="e">
        <f t="shared" si="394"/>
        <v>#N/A</v>
      </c>
    </row>
    <row r="2103" spans="2:35">
      <c r="B2103" s="11"/>
      <c r="E2103" s="27" t="e">
        <f t="shared" si="385"/>
        <v>#N/A</v>
      </c>
      <c r="F2103" s="27" t="e">
        <f t="shared" si="386"/>
        <v>#N/A</v>
      </c>
      <c r="G2103" s="37" t="e">
        <f t="shared" si="387"/>
        <v>#N/A</v>
      </c>
      <c r="H2103" s="37" t="e">
        <f t="shared" si="388"/>
        <v>#N/A</v>
      </c>
      <c r="I2103" s="30"/>
      <c r="J2103" s="31"/>
      <c r="K2103" s="10">
        <f t="shared" si="395"/>
        <v>0</v>
      </c>
      <c r="L2103" s="10">
        <f t="shared" si="396"/>
        <v>0</v>
      </c>
      <c r="M2103" s="8">
        <v>43196</v>
      </c>
      <c r="N2103" s="16">
        <v>0.34652777777777777</v>
      </c>
      <c r="O2103" s="6">
        <v>0</v>
      </c>
      <c r="P2103" s="1">
        <v>7.8479999999999999</v>
      </c>
      <c r="Q2103" s="1">
        <v>1.41</v>
      </c>
      <c r="R2103" s="1">
        <v>1.1299999999999999</v>
      </c>
      <c r="S2103" s="10">
        <v>1.4210899999999999E-14</v>
      </c>
      <c r="T2103" s="10">
        <v>0</v>
      </c>
      <c r="U2103" s="10">
        <v>0</v>
      </c>
      <c r="V2103" s="12">
        <v>5</v>
      </c>
      <c r="W2103" s="10">
        <v>0</v>
      </c>
      <c r="X2103" s="12">
        <v>3</v>
      </c>
      <c r="Y2103" s="10">
        <v>0</v>
      </c>
      <c r="Z2103" s="12">
        <v>5</v>
      </c>
      <c r="AA2103" s="10">
        <v>0</v>
      </c>
      <c r="AB2103" s="6">
        <v>6</v>
      </c>
      <c r="AD2103" s="2">
        <f t="shared" si="389"/>
        <v>0</v>
      </c>
      <c r="AE2103" s="58">
        <f t="shared" si="390"/>
        <v>0</v>
      </c>
      <c r="AF2103" s="58" t="e">
        <f t="shared" si="391"/>
        <v>#DIV/0!</v>
      </c>
      <c r="AG2103" s="57" t="str">
        <f t="shared" si="392"/>
        <v/>
      </c>
      <c r="AH2103" s="59" t="e">
        <f t="shared" si="393"/>
        <v>#N/A</v>
      </c>
      <c r="AI2103" s="60" t="e">
        <f t="shared" si="394"/>
        <v>#N/A</v>
      </c>
    </row>
    <row r="2104" spans="2:35">
      <c r="B2104" s="11"/>
      <c r="E2104" s="27" t="e">
        <f t="shared" si="385"/>
        <v>#N/A</v>
      </c>
      <c r="F2104" s="27" t="e">
        <f t="shared" si="386"/>
        <v>#N/A</v>
      </c>
      <c r="G2104" s="37" t="e">
        <f t="shared" si="387"/>
        <v>#N/A</v>
      </c>
      <c r="H2104" s="37" t="e">
        <f t="shared" si="388"/>
        <v>#N/A</v>
      </c>
      <c r="I2104" s="30"/>
      <c r="J2104" s="31"/>
      <c r="K2104" s="10">
        <f t="shared" si="395"/>
        <v>0</v>
      </c>
      <c r="L2104" s="10">
        <f t="shared" si="396"/>
        <v>0</v>
      </c>
      <c r="M2104" s="8">
        <v>43196</v>
      </c>
      <c r="N2104" s="16">
        <v>0.34722222222222227</v>
      </c>
      <c r="O2104" s="6">
        <v>0</v>
      </c>
      <c r="P2104" s="1">
        <v>7.8479999999999999</v>
      </c>
      <c r="Q2104" s="1">
        <v>1.47</v>
      </c>
      <c r="R2104" s="1">
        <v>1.1100000000000001</v>
      </c>
      <c r="S2104" s="10">
        <v>0.4</v>
      </c>
      <c r="T2104" s="10">
        <v>0</v>
      </c>
      <c r="U2104" s="10">
        <v>0</v>
      </c>
      <c r="V2104" s="12">
        <v>5</v>
      </c>
      <c r="W2104" s="10">
        <v>0</v>
      </c>
      <c r="X2104" s="12">
        <v>3</v>
      </c>
      <c r="Y2104" s="10">
        <v>0</v>
      </c>
      <c r="Z2104" s="12">
        <v>5</v>
      </c>
      <c r="AA2104" s="10">
        <v>0</v>
      </c>
      <c r="AB2104" s="6">
        <v>6</v>
      </c>
      <c r="AD2104" s="2">
        <f t="shared" si="389"/>
        <v>0</v>
      </c>
      <c r="AE2104" s="58">
        <f t="shared" si="390"/>
        <v>0</v>
      </c>
      <c r="AF2104" s="58" t="e">
        <f t="shared" si="391"/>
        <v>#DIV/0!</v>
      </c>
      <c r="AG2104" s="57" t="str">
        <f t="shared" si="392"/>
        <v/>
      </c>
      <c r="AH2104" s="59" t="e">
        <f t="shared" si="393"/>
        <v>#N/A</v>
      </c>
      <c r="AI2104" s="60" t="e">
        <f t="shared" si="394"/>
        <v>#N/A</v>
      </c>
    </row>
    <row r="2105" spans="2:35">
      <c r="B2105" s="11"/>
      <c r="E2105" s="27" t="e">
        <f t="shared" si="385"/>
        <v>#N/A</v>
      </c>
      <c r="F2105" s="27" t="e">
        <f t="shared" si="386"/>
        <v>#N/A</v>
      </c>
      <c r="G2105" s="37" t="e">
        <f t="shared" si="387"/>
        <v>#N/A</v>
      </c>
      <c r="H2105" s="37" t="e">
        <f t="shared" si="388"/>
        <v>#N/A</v>
      </c>
      <c r="I2105" s="30"/>
      <c r="J2105" s="31"/>
      <c r="K2105" s="10">
        <f t="shared" si="395"/>
        <v>0</v>
      </c>
      <c r="L2105" s="10">
        <f t="shared" si="396"/>
        <v>0</v>
      </c>
      <c r="M2105" s="8">
        <v>43196</v>
      </c>
      <c r="N2105" s="16">
        <v>0.34791666666666665</v>
      </c>
      <c r="O2105" s="6">
        <v>0</v>
      </c>
      <c r="P2105" s="1">
        <v>7.8479999999999999</v>
      </c>
      <c r="Q2105" s="1">
        <v>1.49</v>
      </c>
      <c r="R2105" s="1">
        <v>1.1000000000000001</v>
      </c>
      <c r="S2105" s="10">
        <v>0.9</v>
      </c>
      <c r="T2105" s="10">
        <v>0</v>
      </c>
      <c r="U2105" s="10">
        <v>0</v>
      </c>
      <c r="V2105" s="12">
        <v>5</v>
      </c>
      <c r="W2105" s="10">
        <v>0</v>
      </c>
      <c r="X2105" s="12">
        <v>3</v>
      </c>
      <c r="Y2105" s="10">
        <v>0</v>
      </c>
      <c r="Z2105" s="12">
        <v>5</v>
      </c>
      <c r="AA2105" s="10">
        <v>0</v>
      </c>
      <c r="AB2105" s="6">
        <v>6</v>
      </c>
      <c r="AD2105" s="2">
        <f t="shared" si="389"/>
        <v>0</v>
      </c>
      <c r="AE2105" s="58">
        <f t="shared" si="390"/>
        <v>0</v>
      </c>
      <c r="AF2105" s="58" t="e">
        <f t="shared" si="391"/>
        <v>#DIV/0!</v>
      </c>
      <c r="AG2105" s="57" t="str">
        <f t="shared" si="392"/>
        <v/>
      </c>
      <c r="AH2105" s="59" t="e">
        <f t="shared" si="393"/>
        <v>#N/A</v>
      </c>
      <c r="AI2105" s="60" t="e">
        <f t="shared" si="394"/>
        <v>#N/A</v>
      </c>
    </row>
    <row r="2106" spans="2:35">
      <c r="B2106" s="11"/>
      <c r="E2106" s="27" t="e">
        <f t="shared" si="385"/>
        <v>#N/A</v>
      </c>
      <c r="F2106" s="27" t="e">
        <f t="shared" si="386"/>
        <v>#N/A</v>
      </c>
      <c r="G2106" s="37" t="e">
        <f t="shared" si="387"/>
        <v>#N/A</v>
      </c>
      <c r="H2106" s="37" t="e">
        <f t="shared" si="388"/>
        <v>#N/A</v>
      </c>
      <c r="I2106" s="30"/>
      <c r="J2106" s="31"/>
      <c r="K2106" s="10">
        <f t="shared" si="395"/>
        <v>0</v>
      </c>
      <c r="L2106" s="10">
        <f t="shared" si="396"/>
        <v>0</v>
      </c>
      <c r="M2106" s="8">
        <v>43196</v>
      </c>
      <c r="N2106" s="16">
        <v>0.34861111111111115</v>
      </c>
      <c r="O2106" s="6">
        <v>0</v>
      </c>
      <c r="P2106" s="1">
        <v>7.8479999999999999</v>
      </c>
      <c r="Q2106" s="1">
        <v>1.56</v>
      </c>
      <c r="R2106" s="1">
        <v>1.0900000000000001</v>
      </c>
      <c r="S2106" s="10">
        <v>0.4</v>
      </c>
      <c r="T2106" s="10">
        <v>0</v>
      </c>
      <c r="U2106" s="10">
        <v>0</v>
      </c>
      <c r="V2106" s="12">
        <v>5</v>
      </c>
      <c r="W2106" s="10">
        <v>0</v>
      </c>
      <c r="X2106" s="12">
        <v>3</v>
      </c>
      <c r="Y2106" s="10">
        <v>0</v>
      </c>
      <c r="Z2106" s="12">
        <v>5</v>
      </c>
      <c r="AA2106" s="10">
        <v>0</v>
      </c>
      <c r="AB2106" s="6">
        <v>6</v>
      </c>
      <c r="AD2106" s="2">
        <f t="shared" si="389"/>
        <v>0</v>
      </c>
      <c r="AE2106" s="58">
        <f t="shared" si="390"/>
        <v>0</v>
      </c>
      <c r="AF2106" s="58" t="e">
        <f t="shared" si="391"/>
        <v>#DIV/0!</v>
      </c>
      <c r="AG2106" s="57" t="str">
        <f t="shared" si="392"/>
        <v/>
      </c>
      <c r="AH2106" s="59" t="e">
        <f t="shared" si="393"/>
        <v>#N/A</v>
      </c>
      <c r="AI2106" s="60" t="e">
        <f t="shared" si="394"/>
        <v>#N/A</v>
      </c>
    </row>
    <row r="2107" spans="2:35">
      <c r="B2107" s="11"/>
      <c r="E2107" s="27" t="e">
        <f t="shared" si="385"/>
        <v>#N/A</v>
      </c>
      <c r="F2107" s="27" t="e">
        <f t="shared" si="386"/>
        <v>#N/A</v>
      </c>
      <c r="G2107" s="37" t="e">
        <f t="shared" si="387"/>
        <v>#N/A</v>
      </c>
      <c r="H2107" s="37" t="e">
        <f t="shared" si="388"/>
        <v>#N/A</v>
      </c>
      <c r="I2107" s="30"/>
      <c r="J2107" s="31"/>
      <c r="K2107" s="10">
        <f t="shared" si="395"/>
        <v>0</v>
      </c>
      <c r="L2107" s="10">
        <f t="shared" si="396"/>
        <v>0</v>
      </c>
      <c r="M2107" s="8">
        <v>43196</v>
      </c>
      <c r="N2107" s="16">
        <v>0.34930555555555554</v>
      </c>
      <c r="O2107" s="6">
        <v>0</v>
      </c>
      <c r="P2107" s="1">
        <v>7.8479999999999999</v>
      </c>
      <c r="Q2107" s="1">
        <v>1.49</v>
      </c>
      <c r="R2107" s="1">
        <v>1.1100000000000001</v>
      </c>
      <c r="S2107" s="10">
        <v>0.3</v>
      </c>
      <c r="T2107" s="10">
        <v>0</v>
      </c>
      <c r="U2107" s="10">
        <v>0</v>
      </c>
      <c r="V2107" s="12">
        <v>5</v>
      </c>
      <c r="W2107" s="10">
        <v>0</v>
      </c>
      <c r="X2107" s="12">
        <v>3</v>
      </c>
      <c r="Y2107" s="10">
        <v>0</v>
      </c>
      <c r="Z2107" s="12">
        <v>5</v>
      </c>
      <c r="AA2107" s="10">
        <v>0</v>
      </c>
      <c r="AB2107" s="6">
        <v>6</v>
      </c>
      <c r="AD2107" s="2">
        <f t="shared" si="389"/>
        <v>0</v>
      </c>
      <c r="AE2107" s="58">
        <f t="shared" si="390"/>
        <v>0</v>
      </c>
      <c r="AF2107" s="58" t="e">
        <f t="shared" si="391"/>
        <v>#DIV/0!</v>
      </c>
      <c r="AG2107" s="57" t="str">
        <f t="shared" si="392"/>
        <v/>
      </c>
      <c r="AH2107" s="59" t="e">
        <f t="shared" si="393"/>
        <v>#N/A</v>
      </c>
      <c r="AI2107" s="60" t="e">
        <f t="shared" si="394"/>
        <v>#N/A</v>
      </c>
    </row>
    <row r="2108" spans="2:35">
      <c r="B2108" s="11"/>
      <c r="E2108" s="27" t="e">
        <f t="shared" si="385"/>
        <v>#N/A</v>
      </c>
      <c r="F2108" s="27" t="e">
        <f t="shared" si="386"/>
        <v>#N/A</v>
      </c>
      <c r="G2108" s="37" t="e">
        <f t="shared" si="387"/>
        <v>#N/A</v>
      </c>
      <c r="H2108" s="37" t="e">
        <f t="shared" si="388"/>
        <v>#N/A</v>
      </c>
      <c r="I2108" s="30"/>
      <c r="J2108" s="31"/>
      <c r="K2108" s="10">
        <f t="shared" si="395"/>
        <v>7.4999999999999997E-3</v>
      </c>
      <c r="L2108" s="10">
        <f t="shared" si="396"/>
        <v>9.0000000000000011E-3</v>
      </c>
      <c r="M2108" s="8">
        <v>43196</v>
      </c>
      <c r="N2108" s="16">
        <v>0.35000000000000003</v>
      </c>
      <c r="O2108" s="6">
        <v>0</v>
      </c>
      <c r="P2108" s="1">
        <v>7.8479999999999999</v>
      </c>
      <c r="Q2108" s="1">
        <v>1.51</v>
      </c>
      <c r="R2108" s="1">
        <v>1.1000000000000001</v>
      </c>
      <c r="S2108" s="10">
        <v>0.4</v>
      </c>
      <c r="T2108" s="10">
        <v>3.42</v>
      </c>
      <c r="U2108" s="10">
        <v>0</v>
      </c>
      <c r="V2108" s="12">
        <v>5</v>
      </c>
      <c r="W2108" s="10">
        <v>0</v>
      </c>
      <c r="X2108" s="12">
        <v>3</v>
      </c>
      <c r="Y2108" s="10">
        <v>0</v>
      </c>
      <c r="Z2108" s="12">
        <v>5</v>
      </c>
      <c r="AA2108" s="10">
        <v>1.5</v>
      </c>
      <c r="AB2108" s="6">
        <v>6</v>
      </c>
      <c r="AD2108" s="2">
        <f t="shared" si="389"/>
        <v>0</v>
      </c>
      <c r="AE2108" s="58">
        <f t="shared" si="390"/>
        <v>0</v>
      </c>
      <c r="AF2108" s="58" t="e">
        <f t="shared" si="391"/>
        <v>#DIV/0!</v>
      </c>
      <c r="AG2108" s="57" t="str">
        <f t="shared" si="392"/>
        <v/>
      </c>
      <c r="AH2108" s="59" t="e">
        <f t="shared" si="393"/>
        <v>#N/A</v>
      </c>
      <c r="AI2108" s="60" t="e">
        <f t="shared" si="394"/>
        <v>#N/A</v>
      </c>
    </row>
    <row r="2109" spans="2:35">
      <c r="B2109" s="11"/>
      <c r="E2109" s="27" t="e">
        <f t="shared" si="385"/>
        <v>#N/A</v>
      </c>
      <c r="F2109" s="27" t="e">
        <f t="shared" si="386"/>
        <v>#N/A</v>
      </c>
      <c r="G2109" s="37" t="e">
        <f t="shared" si="387"/>
        <v>#N/A</v>
      </c>
      <c r="H2109" s="37" t="e">
        <f t="shared" si="388"/>
        <v>#N/A</v>
      </c>
      <c r="I2109" s="30"/>
      <c r="J2109" s="31"/>
      <c r="K2109" s="10">
        <f t="shared" si="395"/>
        <v>0</v>
      </c>
      <c r="L2109" s="10">
        <f t="shared" si="396"/>
        <v>0</v>
      </c>
      <c r="M2109" s="8">
        <v>43196</v>
      </c>
      <c r="N2109" s="16">
        <v>0.35069444444444442</v>
      </c>
      <c r="O2109" s="6">
        <v>0</v>
      </c>
      <c r="P2109" s="1">
        <v>7.8479999999999999</v>
      </c>
      <c r="Q2109" s="1">
        <v>1.54</v>
      </c>
      <c r="R2109" s="1">
        <v>1.03</v>
      </c>
      <c r="S2109" s="10">
        <v>0.6</v>
      </c>
      <c r="T2109" s="10">
        <v>0</v>
      </c>
      <c r="U2109" s="10">
        <v>0</v>
      </c>
      <c r="V2109" s="12">
        <v>5</v>
      </c>
      <c r="W2109" s="10">
        <v>0</v>
      </c>
      <c r="X2109" s="12">
        <v>3</v>
      </c>
      <c r="Y2109" s="10">
        <v>0</v>
      </c>
      <c r="Z2109" s="12">
        <v>5</v>
      </c>
      <c r="AA2109" s="10">
        <v>0</v>
      </c>
      <c r="AB2109" s="6">
        <v>6</v>
      </c>
      <c r="AD2109" s="2">
        <f t="shared" si="389"/>
        <v>0</v>
      </c>
      <c r="AE2109" s="58">
        <f t="shared" si="390"/>
        <v>0</v>
      </c>
      <c r="AF2109" s="58" t="e">
        <f t="shared" si="391"/>
        <v>#DIV/0!</v>
      </c>
      <c r="AG2109" s="57" t="str">
        <f t="shared" si="392"/>
        <v/>
      </c>
      <c r="AH2109" s="59" t="e">
        <f t="shared" si="393"/>
        <v>#N/A</v>
      </c>
      <c r="AI2109" s="60" t="e">
        <f t="shared" si="394"/>
        <v>#N/A</v>
      </c>
    </row>
    <row r="2110" spans="2:35">
      <c r="B2110" s="11"/>
      <c r="E2110" s="27" t="e">
        <f t="shared" si="385"/>
        <v>#N/A</v>
      </c>
      <c r="F2110" s="27" t="e">
        <f t="shared" si="386"/>
        <v>#N/A</v>
      </c>
      <c r="G2110" s="37" t="e">
        <f t="shared" si="387"/>
        <v>#N/A</v>
      </c>
      <c r="H2110" s="37" t="e">
        <f t="shared" si="388"/>
        <v>#N/A</v>
      </c>
      <c r="I2110" s="30"/>
      <c r="J2110" s="31"/>
      <c r="K2110" s="10">
        <f t="shared" si="395"/>
        <v>0</v>
      </c>
      <c r="L2110" s="10">
        <f t="shared" si="396"/>
        <v>0</v>
      </c>
      <c r="M2110" s="8">
        <v>43196</v>
      </c>
      <c r="N2110" s="16">
        <v>0.35138888888888892</v>
      </c>
      <c r="O2110" s="6">
        <v>0</v>
      </c>
      <c r="P2110" s="1">
        <v>7.8479999999999999</v>
      </c>
      <c r="Q2110" s="1">
        <v>1.36</v>
      </c>
      <c r="R2110" s="1">
        <v>1.07</v>
      </c>
      <c r="S2110" s="10">
        <v>0.1</v>
      </c>
      <c r="T2110" s="10">
        <v>0</v>
      </c>
      <c r="U2110" s="10">
        <v>0</v>
      </c>
      <c r="V2110" s="12">
        <v>5</v>
      </c>
      <c r="W2110" s="10">
        <v>0</v>
      </c>
      <c r="X2110" s="12">
        <v>3</v>
      </c>
      <c r="Y2110" s="10">
        <v>0</v>
      </c>
      <c r="Z2110" s="12">
        <v>5</v>
      </c>
      <c r="AA2110" s="10">
        <v>0</v>
      </c>
      <c r="AB2110" s="6">
        <v>6</v>
      </c>
      <c r="AD2110" s="2">
        <f t="shared" si="389"/>
        <v>0</v>
      </c>
      <c r="AE2110" s="58">
        <f t="shared" si="390"/>
        <v>0</v>
      </c>
      <c r="AF2110" s="58" t="e">
        <f t="shared" si="391"/>
        <v>#DIV/0!</v>
      </c>
      <c r="AG2110" s="57" t="str">
        <f t="shared" si="392"/>
        <v/>
      </c>
      <c r="AH2110" s="59" t="e">
        <f t="shared" si="393"/>
        <v>#N/A</v>
      </c>
      <c r="AI2110" s="60" t="e">
        <f t="shared" si="394"/>
        <v>#N/A</v>
      </c>
    </row>
    <row r="2111" spans="2:35">
      <c r="B2111" s="11"/>
      <c r="E2111" s="27" t="e">
        <f t="shared" si="385"/>
        <v>#N/A</v>
      </c>
      <c r="F2111" s="27" t="e">
        <f t="shared" si="386"/>
        <v>#N/A</v>
      </c>
      <c r="G2111" s="37" t="e">
        <f t="shared" si="387"/>
        <v>#N/A</v>
      </c>
      <c r="H2111" s="37" t="e">
        <f t="shared" si="388"/>
        <v>#N/A</v>
      </c>
      <c r="I2111" s="30"/>
      <c r="J2111" s="31"/>
      <c r="K2111" s="10">
        <f t="shared" si="395"/>
        <v>7.4999999999999997E-3</v>
      </c>
      <c r="L2111" s="10">
        <f t="shared" si="396"/>
        <v>9.0000000000000011E-3</v>
      </c>
      <c r="M2111" s="8">
        <v>43196</v>
      </c>
      <c r="N2111" s="16">
        <v>0.3520833333333333</v>
      </c>
      <c r="O2111" s="6">
        <v>0</v>
      </c>
      <c r="P2111" s="1">
        <v>7.8479999999999999</v>
      </c>
      <c r="Q2111" s="1">
        <v>1.36</v>
      </c>
      <c r="R2111" s="1">
        <v>1.06</v>
      </c>
      <c r="S2111" s="10">
        <v>0.2</v>
      </c>
      <c r="T2111" s="10">
        <v>0.03</v>
      </c>
      <c r="U2111" s="10">
        <v>0</v>
      </c>
      <c r="V2111" s="12">
        <v>5</v>
      </c>
      <c r="W2111" s="10">
        <v>0</v>
      </c>
      <c r="X2111" s="12">
        <v>3</v>
      </c>
      <c r="Y2111" s="10">
        <v>0</v>
      </c>
      <c r="Z2111" s="12">
        <v>5</v>
      </c>
      <c r="AA2111" s="10">
        <v>1.5</v>
      </c>
      <c r="AB2111" s="6">
        <v>6</v>
      </c>
      <c r="AD2111" s="2">
        <f t="shared" si="389"/>
        <v>0</v>
      </c>
      <c r="AE2111" s="58">
        <f t="shared" si="390"/>
        <v>0</v>
      </c>
      <c r="AF2111" s="58" t="e">
        <f t="shared" si="391"/>
        <v>#DIV/0!</v>
      </c>
      <c r="AG2111" s="57" t="str">
        <f t="shared" si="392"/>
        <v/>
      </c>
      <c r="AH2111" s="59" t="e">
        <f t="shared" si="393"/>
        <v>#N/A</v>
      </c>
      <c r="AI2111" s="60" t="e">
        <f t="shared" si="394"/>
        <v>#N/A</v>
      </c>
    </row>
    <row r="2112" spans="2:35">
      <c r="B2112" s="11"/>
      <c r="E2112" s="27" t="e">
        <f t="shared" si="385"/>
        <v>#N/A</v>
      </c>
      <c r="F2112" s="27" t="e">
        <f t="shared" si="386"/>
        <v>#N/A</v>
      </c>
      <c r="G2112" s="37" t="e">
        <f t="shared" si="387"/>
        <v>#N/A</v>
      </c>
      <c r="H2112" s="37" t="e">
        <f t="shared" si="388"/>
        <v>#N/A</v>
      </c>
      <c r="I2112" s="30"/>
      <c r="J2112" s="31"/>
      <c r="K2112" s="10">
        <f t="shared" si="395"/>
        <v>0</v>
      </c>
      <c r="L2112" s="10">
        <f t="shared" si="396"/>
        <v>0</v>
      </c>
      <c r="M2112" s="8">
        <v>43196</v>
      </c>
      <c r="N2112" s="16">
        <v>0.3527777777777778</v>
      </c>
      <c r="O2112" s="6">
        <v>0</v>
      </c>
      <c r="P2112" s="1">
        <v>7.8479999999999999</v>
      </c>
      <c r="Q2112" s="1">
        <v>1.48</v>
      </c>
      <c r="R2112" s="1">
        <v>1</v>
      </c>
      <c r="S2112" s="10">
        <v>-0.1</v>
      </c>
      <c r="T2112" s="10">
        <v>0.03</v>
      </c>
      <c r="U2112" s="10">
        <v>0</v>
      </c>
      <c r="V2112" s="12">
        <v>5</v>
      </c>
      <c r="W2112" s="10">
        <v>0</v>
      </c>
      <c r="X2112" s="12">
        <v>3</v>
      </c>
      <c r="Y2112" s="10">
        <v>0</v>
      </c>
      <c r="Z2112" s="12">
        <v>5</v>
      </c>
      <c r="AA2112" s="10">
        <v>0</v>
      </c>
      <c r="AB2112" s="6">
        <v>6</v>
      </c>
      <c r="AD2112" s="2">
        <f t="shared" si="389"/>
        <v>0</v>
      </c>
      <c r="AE2112" s="58">
        <f t="shared" si="390"/>
        <v>0</v>
      </c>
      <c r="AF2112" s="58" t="e">
        <f t="shared" si="391"/>
        <v>#DIV/0!</v>
      </c>
      <c r="AG2112" s="57" t="str">
        <f t="shared" si="392"/>
        <v/>
      </c>
      <c r="AH2112" s="59" t="e">
        <f t="shared" si="393"/>
        <v>#N/A</v>
      </c>
      <c r="AI2112" s="60" t="e">
        <f t="shared" si="394"/>
        <v>#N/A</v>
      </c>
    </row>
    <row r="2113" spans="2:35">
      <c r="B2113" s="11"/>
      <c r="E2113" s="27" t="e">
        <f t="shared" si="385"/>
        <v>#N/A</v>
      </c>
      <c r="F2113" s="27" t="e">
        <f t="shared" si="386"/>
        <v>#N/A</v>
      </c>
      <c r="G2113" s="37" t="e">
        <f t="shared" si="387"/>
        <v>#N/A</v>
      </c>
      <c r="H2113" s="37" t="e">
        <f t="shared" si="388"/>
        <v>#N/A</v>
      </c>
      <c r="I2113" s="30"/>
      <c r="J2113" s="31"/>
      <c r="K2113" s="10">
        <f t="shared" si="395"/>
        <v>0</v>
      </c>
      <c r="L2113" s="10">
        <f t="shared" si="396"/>
        <v>0</v>
      </c>
      <c r="M2113" s="8">
        <v>43196</v>
      </c>
      <c r="N2113" s="16">
        <v>0.35347222222222219</v>
      </c>
      <c r="O2113" s="6">
        <v>0</v>
      </c>
      <c r="P2113" s="1">
        <v>7.8479999999999999</v>
      </c>
      <c r="Q2113" s="1">
        <v>1.51</v>
      </c>
      <c r="R2113" s="1">
        <v>1.05</v>
      </c>
      <c r="S2113" s="10">
        <v>0.4</v>
      </c>
      <c r="T2113" s="10">
        <v>0</v>
      </c>
      <c r="U2113" s="10">
        <v>0</v>
      </c>
      <c r="V2113" s="12">
        <v>5</v>
      </c>
      <c r="W2113" s="10">
        <v>0</v>
      </c>
      <c r="X2113" s="12">
        <v>3</v>
      </c>
      <c r="Y2113" s="10">
        <v>0</v>
      </c>
      <c r="Z2113" s="12">
        <v>5</v>
      </c>
      <c r="AA2113" s="10">
        <v>0</v>
      </c>
      <c r="AB2113" s="6">
        <v>6</v>
      </c>
      <c r="AD2113" s="2">
        <f t="shared" si="389"/>
        <v>0</v>
      </c>
      <c r="AE2113" s="58">
        <f t="shared" si="390"/>
        <v>0</v>
      </c>
      <c r="AF2113" s="58" t="e">
        <f t="shared" si="391"/>
        <v>#DIV/0!</v>
      </c>
      <c r="AG2113" s="57" t="str">
        <f t="shared" si="392"/>
        <v/>
      </c>
      <c r="AH2113" s="59" t="e">
        <f t="shared" si="393"/>
        <v>#N/A</v>
      </c>
      <c r="AI2113" s="60" t="e">
        <f t="shared" si="394"/>
        <v>#N/A</v>
      </c>
    </row>
    <row r="2114" spans="2:35">
      <c r="B2114" s="11"/>
      <c r="E2114" s="27" t="e">
        <f t="shared" si="385"/>
        <v>#N/A</v>
      </c>
      <c r="F2114" s="27" t="e">
        <f t="shared" si="386"/>
        <v>#N/A</v>
      </c>
      <c r="G2114" s="37" t="e">
        <f t="shared" si="387"/>
        <v>#N/A</v>
      </c>
      <c r="H2114" s="37" t="e">
        <f t="shared" si="388"/>
        <v>#N/A</v>
      </c>
      <c r="I2114" s="30"/>
      <c r="J2114" s="31"/>
      <c r="K2114" s="10">
        <f t="shared" si="395"/>
        <v>0</v>
      </c>
      <c r="L2114" s="10">
        <f t="shared" si="396"/>
        <v>0</v>
      </c>
      <c r="M2114" s="8">
        <v>43196</v>
      </c>
      <c r="N2114" s="16">
        <v>0.35416666666666669</v>
      </c>
      <c r="O2114" s="6">
        <v>0</v>
      </c>
      <c r="P2114" s="1">
        <v>7.8479999999999999</v>
      </c>
      <c r="Q2114" s="1">
        <v>1.49</v>
      </c>
      <c r="R2114" s="1">
        <v>1.1299999999999999</v>
      </c>
      <c r="S2114" s="10">
        <v>0.6</v>
      </c>
      <c r="T2114" s="10">
        <v>0</v>
      </c>
      <c r="U2114" s="10">
        <v>0</v>
      </c>
      <c r="V2114" s="12">
        <v>5</v>
      </c>
      <c r="W2114" s="10">
        <v>0</v>
      </c>
      <c r="X2114" s="12">
        <v>3</v>
      </c>
      <c r="Y2114" s="10">
        <v>0</v>
      </c>
      <c r="Z2114" s="12">
        <v>5</v>
      </c>
      <c r="AA2114" s="10">
        <v>0</v>
      </c>
      <c r="AB2114" s="6">
        <v>6</v>
      </c>
      <c r="AD2114" s="2">
        <f t="shared" si="389"/>
        <v>0</v>
      </c>
      <c r="AE2114" s="58">
        <f t="shared" si="390"/>
        <v>0</v>
      </c>
      <c r="AF2114" s="58" t="e">
        <f t="shared" si="391"/>
        <v>#DIV/0!</v>
      </c>
      <c r="AG2114" s="57" t="str">
        <f t="shared" si="392"/>
        <v/>
      </c>
      <c r="AH2114" s="59" t="e">
        <f t="shared" si="393"/>
        <v>#N/A</v>
      </c>
      <c r="AI2114" s="60" t="e">
        <f t="shared" si="394"/>
        <v>#N/A</v>
      </c>
    </row>
    <row r="2115" spans="2:35">
      <c r="B2115" s="11"/>
      <c r="E2115" s="27" t="e">
        <f t="shared" si="385"/>
        <v>#N/A</v>
      </c>
      <c r="F2115" s="27" t="e">
        <f t="shared" si="386"/>
        <v>#N/A</v>
      </c>
      <c r="G2115" s="37" t="e">
        <f t="shared" si="387"/>
        <v>#N/A</v>
      </c>
      <c r="H2115" s="37" t="e">
        <f t="shared" si="388"/>
        <v>#N/A</v>
      </c>
      <c r="I2115" s="30"/>
      <c r="J2115" s="31"/>
      <c r="K2115" s="10">
        <f t="shared" si="395"/>
        <v>0</v>
      </c>
      <c r="L2115" s="10">
        <f t="shared" si="396"/>
        <v>0</v>
      </c>
      <c r="M2115" s="8">
        <v>43196</v>
      </c>
      <c r="N2115" s="16">
        <v>0.35486111111111113</v>
      </c>
      <c r="O2115" s="6">
        <v>0</v>
      </c>
      <c r="P2115" s="1">
        <v>7.8479999999999999</v>
      </c>
      <c r="Q2115" s="1">
        <v>1.45</v>
      </c>
      <c r="R2115" s="1">
        <v>1.05</v>
      </c>
      <c r="S2115" s="10">
        <v>0.6</v>
      </c>
      <c r="T2115" s="10">
        <v>0</v>
      </c>
      <c r="U2115" s="10">
        <v>0</v>
      </c>
      <c r="V2115" s="12">
        <v>5</v>
      </c>
      <c r="W2115" s="10">
        <v>0</v>
      </c>
      <c r="X2115" s="12">
        <v>3</v>
      </c>
      <c r="Y2115" s="10">
        <v>0</v>
      </c>
      <c r="Z2115" s="12">
        <v>5</v>
      </c>
      <c r="AA2115" s="10">
        <v>0</v>
      </c>
      <c r="AB2115" s="6">
        <v>6</v>
      </c>
      <c r="AD2115" s="2">
        <f t="shared" si="389"/>
        <v>0</v>
      </c>
      <c r="AE2115" s="58">
        <f t="shared" si="390"/>
        <v>0</v>
      </c>
      <c r="AF2115" s="58" t="e">
        <f t="shared" si="391"/>
        <v>#DIV/0!</v>
      </c>
      <c r="AG2115" s="57" t="str">
        <f t="shared" si="392"/>
        <v/>
      </c>
      <c r="AH2115" s="59" t="e">
        <f t="shared" si="393"/>
        <v>#N/A</v>
      </c>
      <c r="AI2115" s="60" t="e">
        <f t="shared" si="394"/>
        <v>#N/A</v>
      </c>
    </row>
    <row r="2116" spans="2:35">
      <c r="B2116" s="11"/>
      <c r="E2116" s="27" t="e">
        <f t="shared" si="385"/>
        <v>#N/A</v>
      </c>
      <c r="F2116" s="27" t="e">
        <f t="shared" si="386"/>
        <v>#N/A</v>
      </c>
      <c r="G2116" s="37" t="e">
        <f t="shared" si="387"/>
        <v>#N/A</v>
      </c>
      <c r="H2116" s="37" t="e">
        <f t="shared" si="388"/>
        <v>#N/A</v>
      </c>
      <c r="I2116" s="30"/>
      <c r="J2116" s="31"/>
      <c r="K2116" s="10">
        <f t="shared" si="395"/>
        <v>7.4999999999999997E-3</v>
      </c>
      <c r="L2116" s="10">
        <f t="shared" si="396"/>
        <v>9.0000000000000011E-3</v>
      </c>
      <c r="M2116" s="8">
        <v>43196</v>
      </c>
      <c r="N2116" s="16">
        <v>0.35555555555555557</v>
      </c>
      <c r="O2116" s="6">
        <v>0</v>
      </c>
      <c r="P2116" s="1">
        <v>7.8479999999999999</v>
      </c>
      <c r="Q2116" s="1">
        <v>1.44</v>
      </c>
      <c r="R2116" s="1">
        <v>1.1200000000000001</v>
      </c>
      <c r="S2116" s="10">
        <v>0.4</v>
      </c>
      <c r="T2116" s="10">
        <v>0</v>
      </c>
      <c r="U2116" s="10">
        <v>0</v>
      </c>
      <c r="V2116" s="12">
        <v>5</v>
      </c>
      <c r="W2116" s="10">
        <v>0</v>
      </c>
      <c r="X2116" s="12">
        <v>3</v>
      </c>
      <c r="Y2116" s="10">
        <v>0</v>
      </c>
      <c r="Z2116" s="12">
        <v>5</v>
      </c>
      <c r="AA2116" s="10">
        <v>1.5</v>
      </c>
      <c r="AB2116" s="6">
        <v>6</v>
      </c>
      <c r="AD2116" s="2">
        <f t="shared" si="389"/>
        <v>0</v>
      </c>
      <c r="AE2116" s="58">
        <f t="shared" si="390"/>
        <v>0</v>
      </c>
      <c r="AF2116" s="58" t="e">
        <f t="shared" si="391"/>
        <v>#DIV/0!</v>
      </c>
      <c r="AG2116" s="57" t="str">
        <f t="shared" si="392"/>
        <v/>
      </c>
      <c r="AH2116" s="59" t="e">
        <f t="shared" si="393"/>
        <v>#N/A</v>
      </c>
      <c r="AI2116" s="60" t="e">
        <f t="shared" si="394"/>
        <v>#N/A</v>
      </c>
    </row>
    <row r="2117" spans="2:35">
      <c r="B2117" s="11"/>
      <c r="E2117" s="27" t="e">
        <f t="shared" si="385"/>
        <v>#N/A</v>
      </c>
      <c r="F2117" s="27" t="e">
        <f t="shared" si="386"/>
        <v>#N/A</v>
      </c>
      <c r="G2117" s="37" t="e">
        <f t="shared" si="387"/>
        <v>#N/A</v>
      </c>
      <c r="H2117" s="37" t="e">
        <f t="shared" si="388"/>
        <v>#N/A</v>
      </c>
      <c r="I2117" s="30"/>
      <c r="J2117" s="31"/>
      <c r="K2117" s="10">
        <f t="shared" si="395"/>
        <v>0</v>
      </c>
      <c r="L2117" s="10">
        <f t="shared" si="396"/>
        <v>0</v>
      </c>
      <c r="M2117" s="8">
        <v>43196</v>
      </c>
      <c r="N2117" s="16">
        <v>0.35625000000000001</v>
      </c>
      <c r="O2117" s="6">
        <v>0</v>
      </c>
      <c r="P2117" s="1">
        <v>7.8479999999999999</v>
      </c>
      <c r="Q2117" s="1">
        <v>1.43</v>
      </c>
      <c r="R2117" s="1">
        <v>1.07</v>
      </c>
      <c r="S2117" s="10">
        <v>0.8</v>
      </c>
      <c r="T2117" s="10">
        <v>0</v>
      </c>
      <c r="U2117" s="10">
        <v>0</v>
      </c>
      <c r="V2117" s="12">
        <v>5</v>
      </c>
      <c r="W2117" s="10">
        <v>0</v>
      </c>
      <c r="X2117" s="12">
        <v>3</v>
      </c>
      <c r="Y2117" s="10">
        <v>0</v>
      </c>
      <c r="Z2117" s="12">
        <v>5</v>
      </c>
      <c r="AA2117" s="10">
        <v>0</v>
      </c>
      <c r="AB2117" s="6">
        <v>6</v>
      </c>
      <c r="AD2117" s="2">
        <f t="shared" si="389"/>
        <v>0</v>
      </c>
      <c r="AE2117" s="58">
        <f t="shared" si="390"/>
        <v>0</v>
      </c>
      <c r="AF2117" s="58" t="e">
        <f t="shared" si="391"/>
        <v>#DIV/0!</v>
      </c>
      <c r="AG2117" s="57" t="str">
        <f t="shared" si="392"/>
        <v/>
      </c>
      <c r="AH2117" s="59" t="e">
        <f t="shared" si="393"/>
        <v>#N/A</v>
      </c>
      <c r="AI2117" s="60" t="e">
        <f t="shared" si="394"/>
        <v>#N/A</v>
      </c>
    </row>
    <row r="2118" spans="2:35">
      <c r="B2118" s="11"/>
      <c r="E2118" s="27" t="e">
        <f t="shared" si="385"/>
        <v>#N/A</v>
      </c>
      <c r="F2118" s="27" t="e">
        <f t="shared" si="386"/>
        <v>#N/A</v>
      </c>
      <c r="G2118" s="37" t="e">
        <f t="shared" si="387"/>
        <v>#N/A</v>
      </c>
      <c r="H2118" s="37" t="e">
        <f t="shared" si="388"/>
        <v>#N/A</v>
      </c>
      <c r="I2118" s="30"/>
      <c r="J2118" s="31"/>
      <c r="K2118" s="10">
        <f t="shared" si="395"/>
        <v>1.4999999999999999E-2</v>
      </c>
      <c r="L2118" s="10">
        <f t="shared" si="396"/>
        <v>1.8000000000000002E-2</v>
      </c>
      <c r="M2118" s="8">
        <v>43196</v>
      </c>
      <c r="N2118" s="16">
        <v>0.35694444444444445</v>
      </c>
      <c r="O2118" s="6">
        <v>0</v>
      </c>
      <c r="P2118" s="1">
        <v>7.8479999999999999</v>
      </c>
      <c r="Q2118" s="1">
        <v>1.39</v>
      </c>
      <c r="R2118" s="1">
        <v>1.1299999999999999</v>
      </c>
      <c r="S2118" s="10">
        <v>0.5</v>
      </c>
      <c r="T2118" s="10">
        <v>0</v>
      </c>
      <c r="U2118" s="10">
        <v>0</v>
      </c>
      <c r="V2118" s="12">
        <v>5</v>
      </c>
      <c r="W2118" s="10">
        <v>0</v>
      </c>
      <c r="X2118" s="12">
        <v>3</v>
      </c>
      <c r="Y2118" s="10">
        <v>0</v>
      </c>
      <c r="Z2118" s="12">
        <v>5</v>
      </c>
      <c r="AA2118" s="10">
        <v>3</v>
      </c>
      <c r="AB2118" s="6">
        <v>6</v>
      </c>
      <c r="AD2118" s="2">
        <f t="shared" si="389"/>
        <v>0</v>
      </c>
      <c r="AE2118" s="58">
        <f t="shared" si="390"/>
        <v>0</v>
      </c>
      <c r="AF2118" s="58" t="e">
        <f t="shared" si="391"/>
        <v>#DIV/0!</v>
      </c>
      <c r="AG2118" s="57" t="str">
        <f t="shared" si="392"/>
        <v/>
      </c>
      <c r="AH2118" s="59" t="e">
        <f t="shared" si="393"/>
        <v>#N/A</v>
      </c>
      <c r="AI2118" s="60" t="e">
        <f t="shared" si="394"/>
        <v>#N/A</v>
      </c>
    </row>
    <row r="2119" spans="2:35">
      <c r="B2119" s="11"/>
      <c r="E2119" s="27" t="e">
        <f t="shared" si="385"/>
        <v>#N/A</v>
      </c>
      <c r="F2119" s="27" t="e">
        <f t="shared" si="386"/>
        <v>#N/A</v>
      </c>
      <c r="G2119" s="37" t="e">
        <f t="shared" si="387"/>
        <v>#N/A</v>
      </c>
      <c r="H2119" s="37" t="e">
        <f t="shared" si="388"/>
        <v>#N/A</v>
      </c>
      <c r="I2119" s="30"/>
      <c r="J2119" s="31"/>
      <c r="K2119" s="10">
        <f t="shared" si="395"/>
        <v>0</v>
      </c>
      <c r="L2119" s="10">
        <f t="shared" si="396"/>
        <v>0</v>
      </c>
      <c r="M2119" s="8">
        <v>43196</v>
      </c>
      <c r="N2119" s="16">
        <v>0.3576388888888889</v>
      </c>
      <c r="O2119" s="6">
        <v>0</v>
      </c>
      <c r="P2119" s="1">
        <v>7.8479999999999999</v>
      </c>
      <c r="Q2119" s="1">
        <v>1.53</v>
      </c>
      <c r="R2119" s="1">
        <v>1.0900000000000001</v>
      </c>
      <c r="S2119" s="10">
        <v>0.5</v>
      </c>
      <c r="T2119" s="10">
        <v>5.49</v>
      </c>
      <c r="U2119" s="10">
        <v>0</v>
      </c>
      <c r="V2119" s="12">
        <v>5</v>
      </c>
      <c r="W2119" s="10">
        <v>0</v>
      </c>
      <c r="X2119" s="12">
        <v>3</v>
      </c>
      <c r="Y2119" s="10">
        <v>0</v>
      </c>
      <c r="Z2119" s="12">
        <v>5</v>
      </c>
      <c r="AA2119" s="10">
        <v>0</v>
      </c>
      <c r="AB2119" s="6">
        <v>6</v>
      </c>
      <c r="AD2119" s="2">
        <f t="shared" si="389"/>
        <v>0</v>
      </c>
      <c r="AE2119" s="58">
        <f t="shared" si="390"/>
        <v>0</v>
      </c>
      <c r="AF2119" s="58" t="e">
        <f t="shared" si="391"/>
        <v>#DIV/0!</v>
      </c>
      <c r="AG2119" s="57" t="str">
        <f t="shared" si="392"/>
        <v/>
      </c>
      <c r="AH2119" s="59" t="e">
        <f t="shared" si="393"/>
        <v>#N/A</v>
      </c>
      <c r="AI2119" s="60" t="e">
        <f t="shared" si="394"/>
        <v>#N/A</v>
      </c>
    </row>
    <row r="2120" spans="2:35">
      <c r="B2120" s="11"/>
      <c r="E2120" s="27" t="e">
        <f t="shared" si="385"/>
        <v>#N/A</v>
      </c>
      <c r="F2120" s="27" t="e">
        <f t="shared" si="386"/>
        <v>#N/A</v>
      </c>
      <c r="G2120" s="37" t="e">
        <f t="shared" si="387"/>
        <v>#N/A</v>
      </c>
      <c r="H2120" s="37" t="e">
        <f t="shared" si="388"/>
        <v>#N/A</v>
      </c>
      <c r="I2120" s="30"/>
      <c r="J2120" s="31"/>
      <c r="K2120" s="10">
        <f t="shared" si="395"/>
        <v>0</v>
      </c>
      <c r="L2120" s="10">
        <f t="shared" si="396"/>
        <v>0</v>
      </c>
      <c r="M2120" s="8">
        <v>43196</v>
      </c>
      <c r="N2120" s="16">
        <v>0.35833333333333334</v>
      </c>
      <c r="O2120" s="6">
        <v>0</v>
      </c>
      <c r="P2120" s="1">
        <v>7.8479999999999999</v>
      </c>
      <c r="Q2120" s="1">
        <v>1.35</v>
      </c>
      <c r="R2120" s="1">
        <v>1.07</v>
      </c>
      <c r="S2120" s="10">
        <v>0.7</v>
      </c>
      <c r="T2120" s="10">
        <v>6.96</v>
      </c>
      <c r="U2120" s="10">
        <v>0</v>
      </c>
      <c r="V2120" s="12">
        <v>5</v>
      </c>
      <c r="W2120" s="10">
        <v>0</v>
      </c>
      <c r="X2120" s="12">
        <v>3</v>
      </c>
      <c r="Y2120" s="10">
        <v>0</v>
      </c>
      <c r="Z2120" s="12">
        <v>5</v>
      </c>
      <c r="AA2120" s="10">
        <v>0</v>
      </c>
      <c r="AB2120" s="6">
        <v>6</v>
      </c>
      <c r="AD2120" s="2">
        <f t="shared" si="389"/>
        <v>0</v>
      </c>
      <c r="AE2120" s="58">
        <f t="shared" si="390"/>
        <v>0</v>
      </c>
      <c r="AF2120" s="58" t="e">
        <f t="shared" si="391"/>
        <v>#DIV/0!</v>
      </c>
      <c r="AG2120" s="57" t="str">
        <f t="shared" si="392"/>
        <v/>
      </c>
      <c r="AH2120" s="59" t="e">
        <f t="shared" si="393"/>
        <v>#N/A</v>
      </c>
      <c r="AI2120" s="60" t="e">
        <f t="shared" si="394"/>
        <v>#N/A</v>
      </c>
    </row>
    <row r="2121" spans="2:35">
      <c r="B2121" s="11"/>
      <c r="E2121" s="27" t="e">
        <f t="shared" si="385"/>
        <v>#N/A</v>
      </c>
      <c r="F2121" s="27" t="e">
        <f t="shared" si="386"/>
        <v>#N/A</v>
      </c>
      <c r="G2121" s="37" t="e">
        <f t="shared" si="387"/>
        <v>#N/A</v>
      </c>
      <c r="H2121" s="37" t="e">
        <f t="shared" si="388"/>
        <v>#N/A</v>
      </c>
      <c r="I2121" s="30"/>
      <c r="J2121" s="31"/>
      <c r="K2121" s="10">
        <f t="shared" si="395"/>
        <v>0</v>
      </c>
      <c r="L2121" s="10">
        <f t="shared" si="396"/>
        <v>0</v>
      </c>
      <c r="M2121" s="8">
        <v>43196</v>
      </c>
      <c r="N2121" s="16">
        <v>0.35902777777777778</v>
      </c>
      <c r="O2121" s="6">
        <v>0</v>
      </c>
      <c r="P2121" s="1">
        <v>7.8479999999999999</v>
      </c>
      <c r="Q2121" s="1">
        <v>1.56</v>
      </c>
      <c r="R2121" s="1">
        <v>1.1499999999999999</v>
      </c>
      <c r="S2121" s="10">
        <v>0.5</v>
      </c>
      <c r="T2121" s="10">
        <v>0</v>
      </c>
      <c r="U2121" s="10">
        <v>0</v>
      </c>
      <c r="V2121" s="12">
        <v>5</v>
      </c>
      <c r="W2121" s="10">
        <v>0</v>
      </c>
      <c r="X2121" s="12">
        <v>3</v>
      </c>
      <c r="Y2121" s="10">
        <v>0</v>
      </c>
      <c r="Z2121" s="12">
        <v>5</v>
      </c>
      <c r="AA2121" s="10">
        <v>0</v>
      </c>
      <c r="AB2121" s="6">
        <v>6</v>
      </c>
      <c r="AD2121" s="2">
        <f t="shared" si="389"/>
        <v>0</v>
      </c>
      <c r="AE2121" s="58">
        <f t="shared" si="390"/>
        <v>0</v>
      </c>
      <c r="AF2121" s="58" t="e">
        <f t="shared" si="391"/>
        <v>#DIV/0!</v>
      </c>
      <c r="AG2121" s="57" t="str">
        <f t="shared" si="392"/>
        <v/>
      </c>
      <c r="AH2121" s="59" t="e">
        <f t="shared" si="393"/>
        <v>#N/A</v>
      </c>
      <c r="AI2121" s="60" t="e">
        <f t="shared" si="394"/>
        <v>#N/A</v>
      </c>
    </row>
    <row r="2122" spans="2:35">
      <c r="B2122" s="11"/>
      <c r="E2122" s="27" t="e">
        <f t="shared" ref="E2122:E2185" si="397">IF(ISNUMBER((2*Q2122*1000-O2122*P2122*$C$3-2*Q2122*1000*SQRT(1-O2122*P2122*$C$3/(Q2122*1000)-(O2122*P2122*$C$3/(2*Q2122*1000))^2*TAN(S2122*PI()/180)^2))/((O2122*10^-6)^2*$C$2)),(2*Q2122*1000-O2122*P2122*$C$3-2*Q2122*1000*SQRT(1-O2122*P2122*$C$3/(Q2122*1000)-(O2122*P2122*$C$3/(2*Q2122*1000))^2*TAN(S2122*PI()/180)^2))/((O2122*10^-6)^2*$C$2),#N/A)</f>
        <v>#N/A</v>
      </c>
      <c r="F2122" s="27" t="e">
        <f t="shared" ref="F2122:F2185" si="398">IF(ISNUMBER((2*R2122*1000+O2122*P2122*$C$3-2*R2122*1000*SQRT(1+O2122*P2122*$C$3/(R2122*1000)-(O2122*P2122*$C$3)^2*TAN(S2122*PI()/180)^2/(4*(R2122*1000)^2)))/((O2122*10^-6)^2*$C$2)),(2*R2122*1000+O2122*P2122*$C$3-2*R2122*1000*SQRT(1+O2122*P2122*$C$3/(R2122*1000)-(O2122*P2122*$C$3)^2*TAN(S2122*PI()/180)^2/(4*(R2122*1000)^2)))/((O2122*10^-6)^2*$C$2),#N/A)</f>
        <v>#N/A</v>
      </c>
      <c r="G2122" s="37" t="e">
        <f t="shared" ref="G2122:G2185" si="399">IF(ISNUMBER((2*AH2122*1000-O2122*P2122*$C$3-2*AH2122*1000*SQRT(1-O2122*P2122*$C$3/(AH2122*1000)-(O2122*P2122*$C$3/(2*AH2122*1000))^2*TAN(S2122*PI()/180)^2))/((O2122*10^-6)^2*$C$2)),(2*AH2122*1000-O2122*P2122*$C$3-2*AH2122*1000*SQRT(1-O2122*P2122*$C$3/(AH2122*1000)-(O2122*P2122*$C$3/(2*AH2122*1000))^2*TAN(S2122*PI()/180)^2))/((O2122*10^-6)^2*$C$2),#N/A)</f>
        <v>#N/A</v>
      </c>
      <c r="H2122" s="37" t="e">
        <f t="shared" ref="H2122:H2185" si="400">IF(ISNUMBER((2*AI2122*1000+O2122*P2122*$C$3-2*AI2122*1000*SQRT(1+O2122*P2122*$C$3/(AI2122*1000)-(O2122*P2122*$C$3)^2*TAN(S2122*PI()/180)^2/(4*(AI2122*1000)^2)))/((O2122*10^-6)^2*$C$2)),(2*AI2122*1000+O2122*P2122*$C$3-2*AI2122*1000*SQRT(1+O2122*P2122*$C$3/(AI2122*1000)-(O2122*P2122*$C$3)^2*TAN(S2122*PI()/180)^2/(4*(AI2122*1000)^2)))/((O2122*10^-6)^2*$C$2),#N/A)</f>
        <v>#N/A</v>
      </c>
      <c r="I2122" s="30"/>
      <c r="J2122" s="31"/>
      <c r="K2122" s="10">
        <f t="shared" si="395"/>
        <v>0</v>
      </c>
      <c r="L2122" s="10">
        <f t="shared" si="396"/>
        <v>0</v>
      </c>
      <c r="M2122" s="8">
        <v>43196</v>
      </c>
      <c r="N2122" s="16">
        <v>0.35972222222222222</v>
      </c>
      <c r="O2122" s="6">
        <v>0</v>
      </c>
      <c r="P2122" s="1">
        <v>7.8479999999999999</v>
      </c>
      <c r="Q2122" s="1">
        <v>1.44</v>
      </c>
      <c r="R2122" s="1">
        <v>1.1299999999999999</v>
      </c>
      <c r="S2122" s="10">
        <v>0.8</v>
      </c>
      <c r="T2122" s="10">
        <v>0</v>
      </c>
      <c r="U2122" s="10">
        <v>0</v>
      </c>
      <c r="V2122" s="12">
        <v>5</v>
      </c>
      <c r="W2122" s="10">
        <v>0</v>
      </c>
      <c r="X2122" s="12">
        <v>3</v>
      </c>
      <c r="Y2122" s="10">
        <v>0</v>
      </c>
      <c r="Z2122" s="12">
        <v>5</v>
      </c>
      <c r="AA2122" s="10">
        <v>0</v>
      </c>
      <c r="AB2122" s="6">
        <v>6</v>
      </c>
      <c r="AD2122" s="2">
        <f t="shared" ref="AD2122:AD2185" si="401">SQRT(1+O2122*P2122*$C$3/(R2122*1000)-1/4*(O2122*P2122*$C$3/(R2122*1000))^2*TAN(S2122*PI()/180)^2)-1</f>
        <v>0</v>
      </c>
      <c r="AE2122" s="58">
        <f t="shared" ref="AE2122:AE2185" si="402">SQRT(1-O2122*P2122*$C$3/(Q2122*1000)-1/4*(O2122*P2122*$C$3/(Q2122*1000))^2*TAN(S2122*PI()/180)^2)-1</f>
        <v>0</v>
      </c>
      <c r="AF2122" s="58" t="e">
        <f t="shared" ref="AF2122:AF2185" si="403">(O2122*P2122*$C$3-SQRT((O2122*P2122*$C$3)^2+4*Q2122*1000*R2122*1000*10^(-$AI$2/10)*AD2122*AE2122))/(2*R2122*1000*10^(-$AI$2/10)*AD2122)</f>
        <v>#DIV/0!</v>
      </c>
      <c r="AG2122" s="57" t="str">
        <f t="shared" ref="AG2122:AG2185" si="404">IF(ISNUMBER(AF2122),IF(AF2122&lt;=1,10*LOG10(AF2122),0),"")</f>
        <v/>
      </c>
      <c r="AH2122" s="59" t="e">
        <f t="shared" ref="AH2122:AH2185" si="405">IF(ISNUMBER(AG2122),Q2122*10^(AG2122/10),#N/A)</f>
        <v>#N/A</v>
      </c>
      <c r="AI2122" s="60" t="e">
        <f t="shared" ref="AI2122:AI2185" si="406">IF(ISNUMBER(AG2122),R2122*10^((-AG2122+$AI$2)/10),#N/A)</f>
        <v>#N/A</v>
      </c>
    </row>
    <row r="2123" spans="2:35">
      <c r="B2123" s="11"/>
      <c r="E2123" s="27" t="e">
        <f t="shared" si="397"/>
        <v>#N/A</v>
      </c>
      <c r="F2123" s="27" t="e">
        <f t="shared" si="398"/>
        <v>#N/A</v>
      </c>
      <c r="G2123" s="37" t="e">
        <f t="shared" si="399"/>
        <v>#N/A</v>
      </c>
      <c r="H2123" s="37" t="e">
        <f t="shared" si="400"/>
        <v>#N/A</v>
      </c>
      <c r="I2123" s="30"/>
      <c r="J2123" s="31"/>
      <c r="K2123" s="10">
        <f t="shared" ref="K2123:K2186" si="407">U2123*V2123+W2123*X2123/1000+Y2123*Z2123+AA2123/1000*(AB2123-1)</f>
        <v>7.4999999999999997E-3</v>
      </c>
      <c r="L2123" s="10">
        <f t="shared" ref="L2123:L2186" si="408">U2123*V2123+W2123*X2123/1000+Y2123*Z2123+AA2123/1000*AB2123</f>
        <v>9.0000000000000011E-3</v>
      </c>
      <c r="M2123" s="8">
        <v>43196</v>
      </c>
      <c r="N2123" s="16">
        <v>0.36180555555555555</v>
      </c>
      <c r="O2123" s="6">
        <v>0</v>
      </c>
      <c r="P2123" s="1">
        <v>7.8479999999999999</v>
      </c>
      <c r="Q2123" s="1">
        <v>1.4</v>
      </c>
      <c r="R2123" s="1">
        <v>1.1599999999999999</v>
      </c>
      <c r="S2123" s="10">
        <v>0.4</v>
      </c>
      <c r="T2123" s="10">
        <v>0</v>
      </c>
      <c r="U2123" s="10">
        <v>0</v>
      </c>
      <c r="V2123" s="12">
        <v>5</v>
      </c>
      <c r="W2123" s="10">
        <v>0</v>
      </c>
      <c r="X2123" s="12">
        <v>3</v>
      </c>
      <c r="Y2123" s="10">
        <v>0</v>
      </c>
      <c r="Z2123" s="12">
        <v>5</v>
      </c>
      <c r="AA2123" s="10">
        <v>1.5</v>
      </c>
      <c r="AB2123" s="6">
        <v>6</v>
      </c>
      <c r="AD2123" s="2">
        <f t="shared" si="401"/>
        <v>0</v>
      </c>
      <c r="AE2123" s="58">
        <f t="shared" si="402"/>
        <v>0</v>
      </c>
      <c r="AF2123" s="58" t="e">
        <f t="shared" si="403"/>
        <v>#DIV/0!</v>
      </c>
      <c r="AG2123" s="57" t="str">
        <f t="shared" si="404"/>
        <v/>
      </c>
      <c r="AH2123" s="59" t="e">
        <f t="shared" si="405"/>
        <v>#N/A</v>
      </c>
      <c r="AI2123" s="60" t="e">
        <f t="shared" si="406"/>
        <v>#N/A</v>
      </c>
    </row>
    <row r="2124" spans="2:35">
      <c r="B2124" s="11"/>
      <c r="E2124" s="27" t="e">
        <f t="shared" si="397"/>
        <v>#N/A</v>
      </c>
      <c r="F2124" s="27" t="e">
        <f t="shared" si="398"/>
        <v>#N/A</v>
      </c>
      <c r="G2124" s="37" t="e">
        <f t="shared" si="399"/>
        <v>#N/A</v>
      </c>
      <c r="H2124" s="37" t="e">
        <f t="shared" si="400"/>
        <v>#N/A</v>
      </c>
      <c r="I2124" s="30"/>
      <c r="J2124" s="31"/>
      <c r="K2124" s="10">
        <f t="shared" si="407"/>
        <v>0</v>
      </c>
      <c r="L2124" s="10">
        <f t="shared" si="408"/>
        <v>0</v>
      </c>
      <c r="M2124" s="8">
        <v>43196</v>
      </c>
      <c r="N2124" s="16">
        <v>0.36249999999999999</v>
      </c>
      <c r="O2124" s="6">
        <v>0</v>
      </c>
      <c r="P2124" s="1">
        <v>7.8479999999999999</v>
      </c>
      <c r="Q2124" s="1">
        <v>1.55</v>
      </c>
      <c r="R2124" s="1">
        <v>1.0900000000000001</v>
      </c>
      <c r="S2124" s="10">
        <v>0.7</v>
      </c>
      <c r="T2124" s="10">
        <v>0</v>
      </c>
      <c r="U2124" s="10">
        <v>0</v>
      </c>
      <c r="V2124" s="12">
        <v>5</v>
      </c>
      <c r="W2124" s="10">
        <v>0</v>
      </c>
      <c r="X2124" s="12">
        <v>3</v>
      </c>
      <c r="Y2124" s="10">
        <v>0</v>
      </c>
      <c r="Z2124" s="12">
        <v>5</v>
      </c>
      <c r="AA2124" s="10">
        <v>0</v>
      </c>
      <c r="AB2124" s="6">
        <v>6</v>
      </c>
      <c r="AD2124" s="2">
        <f t="shared" si="401"/>
        <v>0</v>
      </c>
      <c r="AE2124" s="58">
        <f t="shared" si="402"/>
        <v>0</v>
      </c>
      <c r="AF2124" s="58" t="e">
        <f t="shared" si="403"/>
        <v>#DIV/0!</v>
      </c>
      <c r="AG2124" s="57" t="str">
        <f t="shared" si="404"/>
        <v/>
      </c>
      <c r="AH2124" s="59" t="e">
        <f t="shared" si="405"/>
        <v>#N/A</v>
      </c>
      <c r="AI2124" s="60" t="e">
        <f t="shared" si="406"/>
        <v>#N/A</v>
      </c>
    </row>
    <row r="2125" spans="2:35">
      <c r="B2125" s="11"/>
      <c r="E2125" s="27" t="e">
        <f t="shared" si="397"/>
        <v>#N/A</v>
      </c>
      <c r="F2125" s="27" t="e">
        <f t="shared" si="398"/>
        <v>#N/A</v>
      </c>
      <c r="G2125" s="37" t="e">
        <f t="shared" si="399"/>
        <v>#N/A</v>
      </c>
      <c r="H2125" s="37" t="e">
        <f t="shared" si="400"/>
        <v>#N/A</v>
      </c>
      <c r="I2125" s="30"/>
      <c r="J2125" s="31"/>
      <c r="K2125" s="10">
        <f t="shared" si="407"/>
        <v>0</v>
      </c>
      <c r="L2125" s="10">
        <f t="shared" si="408"/>
        <v>0</v>
      </c>
      <c r="M2125" s="8">
        <v>43196</v>
      </c>
      <c r="N2125" s="16">
        <v>0.36319444444444443</v>
      </c>
      <c r="O2125" s="6">
        <v>0</v>
      </c>
      <c r="P2125" s="1">
        <v>7.8479999999999999</v>
      </c>
      <c r="Q2125" s="1">
        <v>1.51</v>
      </c>
      <c r="R2125" s="1">
        <v>1.1299999999999999</v>
      </c>
      <c r="S2125" s="10">
        <v>0.4</v>
      </c>
      <c r="T2125" s="10">
        <v>0</v>
      </c>
      <c r="U2125" s="10">
        <v>0</v>
      </c>
      <c r="V2125" s="12">
        <v>5</v>
      </c>
      <c r="W2125" s="10">
        <v>0</v>
      </c>
      <c r="X2125" s="12">
        <v>3</v>
      </c>
      <c r="Y2125" s="10">
        <v>0</v>
      </c>
      <c r="Z2125" s="12">
        <v>5</v>
      </c>
      <c r="AA2125" s="10">
        <v>0</v>
      </c>
      <c r="AB2125" s="6">
        <v>6</v>
      </c>
      <c r="AD2125" s="2">
        <f t="shared" si="401"/>
        <v>0</v>
      </c>
      <c r="AE2125" s="58">
        <f t="shared" si="402"/>
        <v>0</v>
      </c>
      <c r="AF2125" s="58" t="e">
        <f t="shared" si="403"/>
        <v>#DIV/0!</v>
      </c>
      <c r="AG2125" s="57" t="str">
        <f t="shared" si="404"/>
        <v/>
      </c>
      <c r="AH2125" s="59" t="e">
        <f t="shared" si="405"/>
        <v>#N/A</v>
      </c>
      <c r="AI2125" s="60" t="e">
        <f t="shared" si="406"/>
        <v>#N/A</v>
      </c>
    </row>
    <row r="2126" spans="2:35">
      <c r="B2126" s="11"/>
      <c r="E2126" s="27" t="e">
        <f t="shared" si="397"/>
        <v>#N/A</v>
      </c>
      <c r="F2126" s="27" t="e">
        <f t="shared" si="398"/>
        <v>#N/A</v>
      </c>
      <c r="G2126" s="37" t="e">
        <f t="shared" si="399"/>
        <v>#N/A</v>
      </c>
      <c r="H2126" s="37" t="e">
        <f t="shared" si="400"/>
        <v>#N/A</v>
      </c>
      <c r="I2126" s="30"/>
      <c r="J2126" s="31"/>
      <c r="K2126" s="10">
        <f t="shared" si="407"/>
        <v>0</v>
      </c>
      <c r="L2126" s="10">
        <f t="shared" si="408"/>
        <v>0</v>
      </c>
      <c r="M2126" s="8">
        <v>43196</v>
      </c>
      <c r="N2126" s="16">
        <v>0.36388888888888887</v>
      </c>
      <c r="O2126" s="6">
        <v>0</v>
      </c>
      <c r="P2126" s="1">
        <v>7.8479999999999999</v>
      </c>
      <c r="Q2126" s="1">
        <v>1.49</v>
      </c>
      <c r="R2126" s="1">
        <v>1.1000000000000001</v>
      </c>
      <c r="S2126" s="10">
        <v>0.5</v>
      </c>
      <c r="T2126" s="10">
        <v>0</v>
      </c>
      <c r="U2126" s="10">
        <v>0</v>
      </c>
      <c r="V2126" s="12">
        <v>5</v>
      </c>
      <c r="W2126" s="10">
        <v>0</v>
      </c>
      <c r="X2126" s="12">
        <v>3</v>
      </c>
      <c r="Y2126" s="10">
        <v>0</v>
      </c>
      <c r="Z2126" s="12">
        <v>5</v>
      </c>
      <c r="AA2126" s="10">
        <v>0</v>
      </c>
      <c r="AB2126" s="6">
        <v>6</v>
      </c>
      <c r="AD2126" s="2">
        <f t="shared" si="401"/>
        <v>0</v>
      </c>
      <c r="AE2126" s="58">
        <f t="shared" si="402"/>
        <v>0</v>
      </c>
      <c r="AF2126" s="58" t="e">
        <f t="shared" si="403"/>
        <v>#DIV/0!</v>
      </c>
      <c r="AG2126" s="57" t="str">
        <f t="shared" si="404"/>
        <v/>
      </c>
      <c r="AH2126" s="59" t="e">
        <f t="shared" si="405"/>
        <v>#N/A</v>
      </c>
      <c r="AI2126" s="60" t="e">
        <f t="shared" si="406"/>
        <v>#N/A</v>
      </c>
    </row>
    <row r="2127" spans="2:35">
      <c r="B2127" s="11"/>
      <c r="E2127" s="27" t="e">
        <f t="shared" si="397"/>
        <v>#N/A</v>
      </c>
      <c r="F2127" s="27" t="e">
        <f t="shared" si="398"/>
        <v>#N/A</v>
      </c>
      <c r="G2127" s="37" t="e">
        <f t="shared" si="399"/>
        <v>#N/A</v>
      </c>
      <c r="H2127" s="37" t="e">
        <f t="shared" si="400"/>
        <v>#N/A</v>
      </c>
      <c r="I2127" s="30"/>
      <c r="J2127" s="31"/>
      <c r="K2127" s="10">
        <f t="shared" si="407"/>
        <v>0</v>
      </c>
      <c r="L2127" s="10">
        <f t="shared" si="408"/>
        <v>0</v>
      </c>
      <c r="M2127" s="8">
        <v>43196</v>
      </c>
      <c r="N2127" s="16">
        <v>0.36458333333333331</v>
      </c>
      <c r="O2127" s="6">
        <v>0</v>
      </c>
      <c r="P2127" s="1">
        <v>7.8479999999999999</v>
      </c>
      <c r="Q2127" s="1">
        <v>1.51</v>
      </c>
      <c r="R2127" s="1">
        <v>1.05</v>
      </c>
      <c r="S2127" s="10">
        <v>0.5</v>
      </c>
      <c r="T2127" s="10">
        <v>0</v>
      </c>
      <c r="U2127" s="10">
        <v>0</v>
      </c>
      <c r="V2127" s="12">
        <v>5</v>
      </c>
      <c r="W2127" s="10">
        <v>0</v>
      </c>
      <c r="X2127" s="12">
        <v>3</v>
      </c>
      <c r="Y2127" s="10">
        <v>0</v>
      </c>
      <c r="Z2127" s="12">
        <v>5</v>
      </c>
      <c r="AA2127" s="10">
        <v>0</v>
      </c>
      <c r="AB2127" s="6">
        <v>6</v>
      </c>
      <c r="AD2127" s="2">
        <f t="shared" si="401"/>
        <v>0</v>
      </c>
      <c r="AE2127" s="58">
        <f t="shared" si="402"/>
        <v>0</v>
      </c>
      <c r="AF2127" s="58" t="e">
        <f t="shared" si="403"/>
        <v>#DIV/0!</v>
      </c>
      <c r="AG2127" s="57" t="str">
        <f t="shared" si="404"/>
        <v/>
      </c>
      <c r="AH2127" s="59" t="e">
        <f t="shared" si="405"/>
        <v>#N/A</v>
      </c>
      <c r="AI2127" s="60" t="e">
        <f t="shared" si="406"/>
        <v>#N/A</v>
      </c>
    </row>
    <row r="2128" spans="2:35">
      <c r="B2128" s="11"/>
      <c r="E2128" s="27" t="e">
        <f t="shared" si="397"/>
        <v>#N/A</v>
      </c>
      <c r="F2128" s="27" t="e">
        <f t="shared" si="398"/>
        <v>#N/A</v>
      </c>
      <c r="G2128" s="37" t="e">
        <f t="shared" si="399"/>
        <v>#N/A</v>
      </c>
      <c r="H2128" s="37" t="e">
        <f t="shared" si="400"/>
        <v>#N/A</v>
      </c>
      <c r="I2128" s="30"/>
      <c r="J2128" s="31"/>
      <c r="K2128" s="10">
        <f t="shared" si="407"/>
        <v>0</v>
      </c>
      <c r="L2128" s="10">
        <f t="shared" si="408"/>
        <v>0</v>
      </c>
      <c r="M2128" s="8">
        <v>43196</v>
      </c>
      <c r="N2128" s="16">
        <v>0.36527777777777781</v>
      </c>
      <c r="O2128" s="6">
        <v>0</v>
      </c>
      <c r="P2128" s="1">
        <v>7.8479999999999999</v>
      </c>
      <c r="Q2128" s="1">
        <v>1.51</v>
      </c>
      <c r="R2128" s="1">
        <v>1.08</v>
      </c>
      <c r="S2128" s="10">
        <v>0.6</v>
      </c>
      <c r="T2128" s="10">
        <v>0</v>
      </c>
      <c r="U2128" s="10">
        <v>0</v>
      </c>
      <c r="V2128" s="12">
        <v>5</v>
      </c>
      <c r="W2128" s="10">
        <v>0</v>
      </c>
      <c r="X2128" s="12">
        <v>3</v>
      </c>
      <c r="Y2128" s="10">
        <v>0</v>
      </c>
      <c r="Z2128" s="12">
        <v>5</v>
      </c>
      <c r="AA2128" s="10">
        <v>0</v>
      </c>
      <c r="AB2128" s="6">
        <v>6</v>
      </c>
      <c r="AD2128" s="2">
        <f t="shared" si="401"/>
        <v>0</v>
      </c>
      <c r="AE2128" s="58">
        <f t="shared" si="402"/>
        <v>0</v>
      </c>
      <c r="AF2128" s="58" t="e">
        <f t="shared" si="403"/>
        <v>#DIV/0!</v>
      </c>
      <c r="AG2128" s="57" t="str">
        <f t="shared" si="404"/>
        <v/>
      </c>
      <c r="AH2128" s="59" t="e">
        <f t="shared" si="405"/>
        <v>#N/A</v>
      </c>
      <c r="AI2128" s="60" t="e">
        <f t="shared" si="406"/>
        <v>#N/A</v>
      </c>
    </row>
    <row r="2129" spans="2:35">
      <c r="B2129" s="11"/>
      <c r="E2129" s="27" t="e">
        <f t="shared" si="397"/>
        <v>#N/A</v>
      </c>
      <c r="F2129" s="27" t="e">
        <f t="shared" si="398"/>
        <v>#N/A</v>
      </c>
      <c r="G2129" s="37" t="e">
        <f t="shared" si="399"/>
        <v>#N/A</v>
      </c>
      <c r="H2129" s="37" t="e">
        <f t="shared" si="400"/>
        <v>#N/A</v>
      </c>
      <c r="I2129" s="30"/>
      <c r="J2129" s="31"/>
      <c r="K2129" s="10">
        <f t="shared" si="407"/>
        <v>0</v>
      </c>
      <c r="L2129" s="10">
        <f t="shared" si="408"/>
        <v>0</v>
      </c>
      <c r="M2129" s="8">
        <v>43196</v>
      </c>
      <c r="N2129" s="16">
        <v>0.3659722222222222</v>
      </c>
      <c r="O2129" s="6">
        <v>0</v>
      </c>
      <c r="P2129" s="1">
        <v>7.8479999999999999</v>
      </c>
      <c r="Q2129" s="1">
        <v>1.46</v>
      </c>
      <c r="R2129" s="1">
        <v>1.1299999999999999</v>
      </c>
      <c r="S2129" s="10">
        <v>0.8</v>
      </c>
      <c r="T2129" s="10">
        <v>0</v>
      </c>
      <c r="U2129" s="10">
        <v>0</v>
      </c>
      <c r="V2129" s="12">
        <v>5</v>
      </c>
      <c r="W2129" s="10">
        <v>0</v>
      </c>
      <c r="X2129" s="12">
        <v>3</v>
      </c>
      <c r="Y2129" s="10">
        <v>0</v>
      </c>
      <c r="Z2129" s="12">
        <v>5</v>
      </c>
      <c r="AA2129" s="10">
        <v>0</v>
      </c>
      <c r="AB2129" s="6">
        <v>6</v>
      </c>
      <c r="AD2129" s="2">
        <f t="shared" si="401"/>
        <v>0</v>
      </c>
      <c r="AE2129" s="58">
        <f t="shared" si="402"/>
        <v>0</v>
      </c>
      <c r="AF2129" s="58" t="e">
        <f t="shared" si="403"/>
        <v>#DIV/0!</v>
      </c>
      <c r="AG2129" s="57" t="str">
        <f t="shared" si="404"/>
        <v/>
      </c>
      <c r="AH2129" s="59" t="e">
        <f t="shared" si="405"/>
        <v>#N/A</v>
      </c>
      <c r="AI2129" s="60" t="e">
        <f t="shared" si="406"/>
        <v>#N/A</v>
      </c>
    </row>
    <row r="2130" spans="2:35">
      <c r="B2130" s="11"/>
      <c r="E2130" s="27" t="e">
        <f t="shared" si="397"/>
        <v>#N/A</v>
      </c>
      <c r="F2130" s="27" t="e">
        <f t="shared" si="398"/>
        <v>#N/A</v>
      </c>
      <c r="G2130" s="37" t="e">
        <f t="shared" si="399"/>
        <v>#N/A</v>
      </c>
      <c r="H2130" s="37" t="e">
        <f t="shared" si="400"/>
        <v>#N/A</v>
      </c>
      <c r="I2130" s="30"/>
      <c r="J2130" s="31"/>
      <c r="K2130" s="10">
        <f t="shared" si="407"/>
        <v>0</v>
      </c>
      <c r="L2130" s="10">
        <f t="shared" si="408"/>
        <v>0</v>
      </c>
      <c r="M2130" s="8">
        <v>43196</v>
      </c>
      <c r="N2130" s="16">
        <v>0.3666666666666667</v>
      </c>
      <c r="O2130" s="6">
        <v>0</v>
      </c>
      <c r="P2130" s="1">
        <v>7.8479999999999999</v>
      </c>
      <c r="Q2130" s="1">
        <v>1.55</v>
      </c>
      <c r="R2130" s="1">
        <v>1.07</v>
      </c>
      <c r="S2130" s="10">
        <v>1.1000000000000001</v>
      </c>
      <c r="T2130" s="10">
        <v>0</v>
      </c>
      <c r="U2130" s="10">
        <v>0</v>
      </c>
      <c r="V2130" s="12">
        <v>5</v>
      </c>
      <c r="W2130" s="10">
        <v>0</v>
      </c>
      <c r="X2130" s="12">
        <v>3</v>
      </c>
      <c r="Y2130" s="10">
        <v>0</v>
      </c>
      <c r="Z2130" s="12">
        <v>5</v>
      </c>
      <c r="AA2130" s="10">
        <v>0</v>
      </c>
      <c r="AB2130" s="6">
        <v>6</v>
      </c>
      <c r="AD2130" s="2">
        <f t="shared" si="401"/>
        <v>0</v>
      </c>
      <c r="AE2130" s="58">
        <f t="shared" si="402"/>
        <v>0</v>
      </c>
      <c r="AF2130" s="58" t="e">
        <f t="shared" si="403"/>
        <v>#DIV/0!</v>
      </c>
      <c r="AG2130" s="57" t="str">
        <f t="shared" si="404"/>
        <v/>
      </c>
      <c r="AH2130" s="59" t="e">
        <f t="shared" si="405"/>
        <v>#N/A</v>
      </c>
      <c r="AI2130" s="60" t="e">
        <f t="shared" si="406"/>
        <v>#N/A</v>
      </c>
    </row>
    <row r="2131" spans="2:35">
      <c r="B2131" s="11"/>
      <c r="E2131" s="27" t="e">
        <f t="shared" si="397"/>
        <v>#N/A</v>
      </c>
      <c r="F2131" s="27" t="e">
        <f t="shared" si="398"/>
        <v>#N/A</v>
      </c>
      <c r="G2131" s="37" t="e">
        <f t="shared" si="399"/>
        <v>#N/A</v>
      </c>
      <c r="H2131" s="37" t="e">
        <f t="shared" si="400"/>
        <v>#N/A</v>
      </c>
      <c r="I2131" s="30"/>
      <c r="J2131" s="31"/>
      <c r="K2131" s="10">
        <f t="shared" si="407"/>
        <v>0</v>
      </c>
      <c r="L2131" s="10">
        <f t="shared" si="408"/>
        <v>0</v>
      </c>
      <c r="M2131" s="8">
        <v>43196</v>
      </c>
      <c r="N2131" s="16">
        <v>0.36736111111111108</v>
      </c>
      <c r="O2131" s="6">
        <v>0</v>
      </c>
      <c r="P2131" s="1">
        <v>7.8479999999999999</v>
      </c>
      <c r="Q2131" s="1">
        <v>1.47</v>
      </c>
      <c r="R2131" s="1">
        <v>1.1299999999999999</v>
      </c>
      <c r="S2131" s="10">
        <v>1</v>
      </c>
      <c r="T2131" s="10">
        <v>0</v>
      </c>
      <c r="U2131" s="10">
        <v>0</v>
      </c>
      <c r="V2131" s="12">
        <v>5</v>
      </c>
      <c r="W2131" s="10">
        <v>0</v>
      </c>
      <c r="X2131" s="12">
        <v>3</v>
      </c>
      <c r="Y2131" s="10">
        <v>0</v>
      </c>
      <c r="Z2131" s="12">
        <v>5</v>
      </c>
      <c r="AA2131" s="10">
        <v>0</v>
      </c>
      <c r="AB2131" s="6">
        <v>6</v>
      </c>
      <c r="AD2131" s="2">
        <f t="shared" si="401"/>
        <v>0</v>
      </c>
      <c r="AE2131" s="58">
        <f t="shared" si="402"/>
        <v>0</v>
      </c>
      <c r="AF2131" s="58" t="e">
        <f t="shared" si="403"/>
        <v>#DIV/0!</v>
      </c>
      <c r="AG2131" s="57" t="str">
        <f t="shared" si="404"/>
        <v/>
      </c>
      <c r="AH2131" s="59" t="e">
        <f t="shared" si="405"/>
        <v>#N/A</v>
      </c>
      <c r="AI2131" s="60" t="e">
        <f t="shared" si="406"/>
        <v>#N/A</v>
      </c>
    </row>
    <row r="2132" spans="2:35">
      <c r="B2132" s="11"/>
      <c r="E2132" s="27" t="e">
        <f t="shared" si="397"/>
        <v>#N/A</v>
      </c>
      <c r="F2132" s="27" t="e">
        <f t="shared" si="398"/>
        <v>#N/A</v>
      </c>
      <c r="G2132" s="37" t="e">
        <f t="shared" si="399"/>
        <v>#N/A</v>
      </c>
      <c r="H2132" s="37" t="e">
        <f t="shared" si="400"/>
        <v>#N/A</v>
      </c>
      <c r="I2132" s="30"/>
      <c r="J2132" s="31"/>
      <c r="K2132" s="10">
        <f t="shared" si="407"/>
        <v>7.4999999999999997E-3</v>
      </c>
      <c r="L2132" s="10">
        <f t="shared" si="408"/>
        <v>9.0000000000000011E-3</v>
      </c>
      <c r="M2132" s="8">
        <v>43196</v>
      </c>
      <c r="N2132" s="16">
        <v>0.36805555555555558</v>
      </c>
      <c r="O2132" s="6">
        <v>0</v>
      </c>
      <c r="P2132" s="1">
        <v>7.8479999999999999</v>
      </c>
      <c r="Q2132" s="1">
        <v>1.65</v>
      </c>
      <c r="R2132" s="1">
        <v>1.03</v>
      </c>
      <c r="S2132" s="10">
        <v>1.1000000000000001</v>
      </c>
      <c r="T2132" s="10">
        <v>0</v>
      </c>
      <c r="U2132" s="10">
        <v>0</v>
      </c>
      <c r="V2132" s="12">
        <v>5</v>
      </c>
      <c r="W2132" s="10">
        <v>0</v>
      </c>
      <c r="X2132" s="12">
        <v>3</v>
      </c>
      <c r="Y2132" s="10">
        <v>0</v>
      </c>
      <c r="Z2132" s="12">
        <v>5</v>
      </c>
      <c r="AA2132" s="10">
        <v>1.5</v>
      </c>
      <c r="AB2132" s="6">
        <v>6</v>
      </c>
      <c r="AD2132" s="2">
        <f t="shared" si="401"/>
        <v>0</v>
      </c>
      <c r="AE2132" s="58">
        <f t="shared" si="402"/>
        <v>0</v>
      </c>
      <c r="AF2132" s="58" t="e">
        <f t="shared" si="403"/>
        <v>#DIV/0!</v>
      </c>
      <c r="AG2132" s="57" t="str">
        <f t="shared" si="404"/>
        <v/>
      </c>
      <c r="AH2132" s="59" t="e">
        <f t="shared" si="405"/>
        <v>#N/A</v>
      </c>
      <c r="AI2132" s="60" t="e">
        <f t="shared" si="406"/>
        <v>#N/A</v>
      </c>
    </row>
    <row r="2133" spans="2:35">
      <c r="B2133" s="11"/>
      <c r="E2133" s="27" t="e">
        <f t="shared" si="397"/>
        <v>#N/A</v>
      </c>
      <c r="F2133" s="27" t="e">
        <f t="shared" si="398"/>
        <v>#N/A</v>
      </c>
      <c r="G2133" s="37" t="e">
        <f t="shared" si="399"/>
        <v>#N/A</v>
      </c>
      <c r="H2133" s="37" t="e">
        <f t="shared" si="400"/>
        <v>#N/A</v>
      </c>
      <c r="I2133" s="30"/>
      <c r="J2133" s="31"/>
      <c r="K2133" s="10">
        <f t="shared" si="407"/>
        <v>0</v>
      </c>
      <c r="L2133" s="10">
        <f t="shared" si="408"/>
        <v>0</v>
      </c>
      <c r="M2133" s="8">
        <v>43196</v>
      </c>
      <c r="N2133" s="16">
        <v>0.36874999999999997</v>
      </c>
      <c r="O2133" s="6">
        <v>0</v>
      </c>
      <c r="P2133" s="1">
        <v>7.8479999999999999</v>
      </c>
      <c r="Q2133" s="1">
        <v>1.48</v>
      </c>
      <c r="R2133" s="1">
        <v>1.0900000000000001</v>
      </c>
      <c r="S2133" s="10">
        <v>1.1000000000000001</v>
      </c>
      <c r="T2133" s="10">
        <v>0</v>
      </c>
      <c r="U2133" s="10">
        <v>0</v>
      </c>
      <c r="V2133" s="12">
        <v>5</v>
      </c>
      <c r="W2133" s="10">
        <v>0</v>
      </c>
      <c r="X2133" s="12">
        <v>3</v>
      </c>
      <c r="Y2133" s="10">
        <v>0</v>
      </c>
      <c r="Z2133" s="12">
        <v>5</v>
      </c>
      <c r="AA2133" s="10">
        <v>0</v>
      </c>
      <c r="AB2133" s="6">
        <v>6</v>
      </c>
      <c r="AD2133" s="2">
        <f t="shared" si="401"/>
        <v>0</v>
      </c>
      <c r="AE2133" s="58">
        <f t="shared" si="402"/>
        <v>0</v>
      </c>
      <c r="AF2133" s="58" t="e">
        <f t="shared" si="403"/>
        <v>#DIV/0!</v>
      </c>
      <c r="AG2133" s="57" t="str">
        <f t="shared" si="404"/>
        <v/>
      </c>
      <c r="AH2133" s="59" t="e">
        <f t="shared" si="405"/>
        <v>#N/A</v>
      </c>
      <c r="AI2133" s="60" t="e">
        <f t="shared" si="406"/>
        <v>#N/A</v>
      </c>
    </row>
    <row r="2134" spans="2:35">
      <c r="B2134" s="11"/>
      <c r="E2134" s="27" t="e">
        <f t="shared" si="397"/>
        <v>#N/A</v>
      </c>
      <c r="F2134" s="27" t="e">
        <f t="shared" si="398"/>
        <v>#N/A</v>
      </c>
      <c r="G2134" s="37" t="e">
        <f t="shared" si="399"/>
        <v>#N/A</v>
      </c>
      <c r="H2134" s="37" t="e">
        <f t="shared" si="400"/>
        <v>#N/A</v>
      </c>
      <c r="I2134" s="30"/>
      <c r="J2134" s="31"/>
      <c r="K2134" s="10">
        <f t="shared" si="407"/>
        <v>0</v>
      </c>
      <c r="L2134" s="10">
        <f t="shared" si="408"/>
        <v>0</v>
      </c>
      <c r="M2134" s="8">
        <v>43196</v>
      </c>
      <c r="N2134" s="16">
        <v>0.37083333333333335</v>
      </c>
      <c r="O2134" s="6">
        <v>0</v>
      </c>
      <c r="P2134" s="1">
        <v>7.8479999999999999</v>
      </c>
      <c r="Q2134" s="1">
        <v>1.5</v>
      </c>
      <c r="R2134" s="1">
        <v>1.1399999999999999</v>
      </c>
      <c r="S2134" s="10">
        <v>1.1000000000000001</v>
      </c>
      <c r="T2134" s="10">
        <v>0</v>
      </c>
      <c r="U2134" s="10">
        <v>0</v>
      </c>
      <c r="V2134" s="12">
        <v>5</v>
      </c>
      <c r="W2134" s="10">
        <v>0</v>
      </c>
      <c r="X2134" s="12">
        <v>3</v>
      </c>
      <c r="Y2134" s="10">
        <v>0</v>
      </c>
      <c r="Z2134" s="12">
        <v>5</v>
      </c>
      <c r="AA2134" s="10">
        <v>0</v>
      </c>
      <c r="AB2134" s="6">
        <v>6</v>
      </c>
      <c r="AD2134" s="2">
        <f t="shared" si="401"/>
        <v>0</v>
      </c>
      <c r="AE2134" s="58">
        <f t="shared" si="402"/>
        <v>0</v>
      </c>
      <c r="AF2134" s="58" t="e">
        <f t="shared" si="403"/>
        <v>#DIV/0!</v>
      </c>
      <c r="AG2134" s="57" t="str">
        <f t="shared" si="404"/>
        <v/>
      </c>
      <c r="AH2134" s="59" t="e">
        <f t="shared" si="405"/>
        <v>#N/A</v>
      </c>
      <c r="AI2134" s="60" t="e">
        <f t="shared" si="406"/>
        <v>#N/A</v>
      </c>
    </row>
    <row r="2135" spans="2:35">
      <c r="B2135" s="11"/>
      <c r="E2135" s="27" t="e">
        <f t="shared" si="397"/>
        <v>#N/A</v>
      </c>
      <c r="F2135" s="27" t="e">
        <f t="shared" si="398"/>
        <v>#N/A</v>
      </c>
      <c r="G2135" s="37" t="e">
        <f t="shared" si="399"/>
        <v>#N/A</v>
      </c>
      <c r="H2135" s="37" t="e">
        <f t="shared" si="400"/>
        <v>#N/A</v>
      </c>
      <c r="I2135" s="30"/>
      <c r="J2135" s="31"/>
      <c r="K2135" s="10">
        <f t="shared" si="407"/>
        <v>0</v>
      </c>
      <c r="L2135" s="10">
        <f t="shared" si="408"/>
        <v>0</v>
      </c>
      <c r="M2135" s="8">
        <v>43196</v>
      </c>
      <c r="N2135" s="16">
        <v>0.37152777777777773</v>
      </c>
      <c r="O2135" s="6">
        <v>0</v>
      </c>
      <c r="P2135" s="1">
        <v>7.8479999999999999</v>
      </c>
      <c r="Q2135" s="1">
        <v>1.51</v>
      </c>
      <c r="R2135" s="1">
        <v>1.0900000000000001</v>
      </c>
      <c r="S2135" s="10">
        <v>1.1000000000000001</v>
      </c>
      <c r="T2135" s="10">
        <v>0</v>
      </c>
      <c r="U2135" s="10">
        <v>0</v>
      </c>
      <c r="V2135" s="12">
        <v>5</v>
      </c>
      <c r="W2135" s="10">
        <v>0</v>
      </c>
      <c r="X2135" s="12">
        <v>3</v>
      </c>
      <c r="Y2135" s="10">
        <v>0</v>
      </c>
      <c r="Z2135" s="12">
        <v>5</v>
      </c>
      <c r="AA2135" s="10">
        <v>0</v>
      </c>
      <c r="AB2135" s="6">
        <v>6</v>
      </c>
      <c r="AD2135" s="2">
        <f t="shared" si="401"/>
        <v>0</v>
      </c>
      <c r="AE2135" s="58">
        <f t="shared" si="402"/>
        <v>0</v>
      </c>
      <c r="AF2135" s="58" t="e">
        <f t="shared" si="403"/>
        <v>#DIV/0!</v>
      </c>
      <c r="AG2135" s="57" t="str">
        <f t="shared" si="404"/>
        <v/>
      </c>
      <c r="AH2135" s="59" t="e">
        <f t="shared" si="405"/>
        <v>#N/A</v>
      </c>
      <c r="AI2135" s="60" t="e">
        <f t="shared" si="406"/>
        <v>#N/A</v>
      </c>
    </row>
    <row r="2136" spans="2:35">
      <c r="B2136" s="11"/>
      <c r="E2136" s="27" t="e">
        <f t="shared" si="397"/>
        <v>#N/A</v>
      </c>
      <c r="F2136" s="27" t="e">
        <f t="shared" si="398"/>
        <v>#N/A</v>
      </c>
      <c r="G2136" s="37" t="e">
        <f t="shared" si="399"/>
        <v>#N/A</v>
      </c>
      <c r="H2136" s="37" t="e">
        <f t="shared" si="400"/>
        <v>#N/A</v>
      </c>
      <c r="I2136" s="30"/>
      <c r="J2136" s="31"/>
      <c r="K2136" s="10">
        <f t="shared" si="407"/>
        <v>0</v>
      </c>
      <c r="L2136" s="10">
        <f t="shared" si="408"/>
        <v>0</v>
      </c>
      <c r="M2136" s="8">
        <v>43196</v>
      </c>
      <c r="N2136" s="16">
        <v>0.37222222222222223</v>
      </c>
      <c r="O2136" s="6">
        <v>0</v>
      </c>
      <c r="P2136" s="1">
        <v>7.8479999999999999</v>
      </c>
      <c r="Q2136" s="1">
        <v>1.32</v>
      </c>
      <c r="R2136" s="1">
        <v>1.1000000000000001</v>
      </c>
      <c r="S2136" s="10">
        <v>0.9</v>
      </c>
      <c r="T2136" s="10">
        <v>0</v>
      </c>
      <c r="U2136" s="10">
        <v>0</v>
      </c>
      <c r="V2136" s="12">
        <v>5</v>
      </c>
      <c r="W2136" s="10">
        <v>0</v>
      </c>
      <c r="X2136" s="12">
        <v>3</v>
      </c>
      <c r="Y2136" s="10">
        <v>0</v>
      </c>
      <c r="Z2136" s="12">
        <v>5</v>
      </c>
      <c r="AA2136" s="10">
        <v>0</v>
      </c>
      <c r="AB2136" s="6">
        <v>6</v>
      </c>
      <c r="AD2136" s="2">
        <f t="shared" si="401"/>
        <v>0</v>
      </c>
      <c r="AE2136" s="58">
        <f t="shared" si="402"/>
        <v>0</v>
      </c>
      <c r="AF2136" s="58" t="e">
        <f t="shared" si="403"/>
        <v>#DIV/0!</v>
      </c>
      <c r="AG2136" s="57" t="str">
        <f t="shared" si="404"/>
        <v/>
      </c>
      <c r="AH2136" s="59" t="e">
        <f t="shared" si="405"/>
        <v>#N/A</v>
      </c>
      <c r="AI2136" s="60" t="e">
        <f t="shared" si="406"/>
        <v>#N/A</v>
      </c>
    </row>
    <row r="2137" spans="2:35">
      <c r="B2137" s="11"/>
      <c r="E2137" s="27" t="e">
        <f t="shared" si="397"/>
        <v>#N/A</v>
      </c>
      <c r="F2137" s="27" t="e">
        <f t="shared" si="398"/>
        <v>#N/A</v>
      </c>
      <c r="G2137" s="37" t="e">
        <f t="shared" si="399"/>
        <v>#N/A</v>
      </c>
      <c r="H2137" s="37" t="e">
        <f t="shared" si="400"/>
        <v>#N/A</v>
      </c>
      <c r="I2137" s="30"/>
      <c r="J2137" s="31"/>
      <c r="K2137" s="10">
        <f t="shared" si="407"/>
        <v>0</v>
      </c>
      <c r="L2137" s="10">
        <f t="shared" si="408"/>
        <v>0</v>
      </c>
      <c r="M2137" s="8">
        <v>43196</v>
      </c>
      <c r="N2137" s="16">
        <v>0.37291666666666662</v>
      </c>
      <c r="O2137" s="6">
        <v>0</v>
      </c>
      <c r="P2137" s="1">
        <v>7.8479999999999999</v>
      </c>
      <c r="Q2137" s="1">
        <v>1.48</v>
      </c>
      <c r="R2137" s="1">
        <v>1.0900000000000001</v>
      </c>
      <c r="S2137" s="10">
        <v>1</v>
      </c>
      <c r="T2137" s="10">
        <v>0</v>
      </c>
      <c r="U2137" s="10">
        <v>0</v>
      </c>
      <c r="V2137" s="12">
        <v>5</v>
      </c>
      <c r="W2137" s="10">
        <v>0</v>
      </c>
      <c r="X2137" s="12">
        <v>3</v>
      </c>
      <c r="Y2137" s="10">
        <v>0</v>
      </c>
      <c r="Z2137" s="12">
        <v>5</v>
      </c>
      <c r="AA2137" s="10">
        <v>0</v>
      </c>
      <c r="AB2137" s="6">
        <v>6</v>
      </c>
      <c r="AD2137" s="2">
        <f t="shared" si="401"/>
        <v>0</v>
      </c>
      <c r="AE2137" s="58">
        <f t="shared" si="402"/>
        <v>0</v>
      </c>
      <c r="AF2137" s="58" t="e">
        <f t="shared" si="403"/>
        <v>#DIV/0!</v>
      </c>
      <c r="AG2137" s="57" t="str">
        <f t="shared" si="404"/>
        <v/>
      </c>
      <c r="AH2137" s="59" t="e">
        <f t="shared" si="405"/>
        <v>#N/A</v>
      </c>
      <c r="AI2137" s="60" t="e">
        <f t="shared" si="406"/>
        <v>#N/A</v>
      </c>
    </row>
    <row r="2138" spans="2:35">
      <c r="B2138" s="11"/>
      <c r="E2138" s="27" t="e">
        <f t="shared" si="397"/>
        <v>#N/A</v>
      </c>
      <c r="F2138" s="27" t="e">
        <f t="shared" si="398"/>
        <v>#N/A</v>
      </c>
      <c r="G2138" s="37" t="e">
        <f t="shared" si="399"/>
        <v>#N/A</v>
      </c>
      <c r="H2138" s="37" t="e">
        <f t="shared" si="400"/>
        <v>#N/A</v>
      </c>
      <c r="I2138" s="30"/>
      <c r="J2138" s="31"/>
      <c r="K2138" s="10">
        <f t="shared" si="407"/>
        <v>0</v>
      </c>
      <c r="L2138" s="10">
        <f t="shared" si="408"/>
        <v>0</v>
      </c>
      <c r="M2138" s="8">
        <v>43196</v>
      </c>
      <c r="N2138" s="16">
        <v>0.37638888888888888</v>
      </c>
      <c r="O2138" s="6">
        <v>0</v>
      </c>
      <c r="P2138" s="1">
        <v>7.8479999999999999</v>
      </c>
      <c r="Q2138" s="1">
        <v>1.44</v>
      </c>
      <c r="R2138" s="1">
        <v>0.95</v>
      </c>
      <c r="S2138" s="10">
        <v>1.1000000000000001</v>
      </c>
      <c r="T2138" s="10">
        <v>0</v>
      </c>
      <c r="U2138" s="10">
        <v>0</v>
      </c>
      <c r="V2138" s="12">
        <v>5</v>
      </c>
      <c r="W2138" s="10">
        <v>0</v>
      </c>
      <c r="X2138" s="12">
        <v>3</v>
      </c>
      <c r="Y2138" s="10">
        <v>0</v>
      </c>
      <c r="Z2138" s="12">
        <v>5</v>
      </c>
      <c r="AA2138" s="10">
        <v>0</v>
      </c>
      <c r="AB2138" s="6">
        <v>6</v>
      </c>
      <c r="AD2138" s="2">
        <f t="shared" si="401"/>
        <v>0</v>
      </c>
      <c r="AE2138" s="58">
        <f t="shared" si="402"/>
        <v>0</v>
      </c>
      <c r="AF2138" s="58" t="e">
        <f t="shared" si="403"/>
        <v>#DIV/0!</v>
      </c>
      <c r="AG2138" s="57" t="str">
        <f t="shared" si="404"/>
        <v/>
      </c>
      <c r="AH2138" s="59" t="e">
        <f t="shared" si="405"/>
        <v>#N/A</v>
      </c>
      <c r="AI2138" s="60" t="e">
        <f t="shared" si="406"/>
        <v>#N/A</v>
      </c>
    </row>
    <row r="2139" spans="2:35">
      <c r="B2139" s="11"/>
      <c r="E2139" s="27" t="e">
        <f t="shared" si="397"/>
        <v>#N/A</v>
      </c>
      <c r="F2139" s="27" t="e">
        <f t="shared" si="398"/>
        <v>#N/A</v>
      </c>
      <c r="G2139" s="37" t="e">
        <f t="shared" si="399"/>
        <v>#N/A</v>
      </c>
      <c r="H2139" s="37" t="e">
        <f t="shared" si="400"/>
        <v>#N/A</v>
      </c>
      <c r="I2139" s="30"/>
      <c r="J2139" s="31"/>
      <c r="K2139" s="10">
        <f t="shared" si="407"/>
        <v>0</v>
      </c>
      <c r="L2139" s="10">
        <f t="shared" si="408"/>
        <v>0</v>
      </c>
      <c r="M2139" s="8">
        <v>43196</v>
      </c>
      <c r="N2139" s="16">
        <v>0.37708333333333338</v>
      </c>
      <c r="O2139" s="6">
        <v>0</v>
      </c>
      <c r="P2139" s="1">
        <v>7.8479999999999999</v>
      </c>
      <c r="Q2139" s="1">
        <v>1.48</v>
      </c>
      <c r="R2139" s="1">
        <v>1.06</v>
      </c>
      <c r="S2139" s="10">
        <v>1.4</v>
      </c>
      <c r="T2139" s="10">
        <v>0</v>
      </c>
      <c r="U2139" s="10">
        <v>0</v>
      </c>
      <c r="V2139" s="12">
        <v>5</v>
      </c>
      <c r="W2139" s="10">
        <v>0</v>
      </c>
      <c r="X2139" s="12">
        <v>3</v>
      </c>
      <c r="Y2139" s="10">
        <v>0</v>
      </c>
      <c r="Z2139" s="12">
        <v>5</v>
      </c>
      <c r="AA2139" s="10">
        <v>0</v>
      </c>
      <c r="AB2139" s="6">
        <v>6</v>
      </c>
      <c r="AD2139" s="2">
        <f t="shared" si="401"/>
        <v>0</v>
      </c>
      <c r="AE2139" s="58">
        <f t="shared" si="402"/>
        <v>0</v>
      </c>
      <c r="AF2139" s="58" t="e">
        <f t="shared" si="403"/>
        <v>#DIV/0!</v>
      </c>
      <c r="AG2139" s="57" t="str">
        <f t="shared" si="404"/>
        <v/>
      </c>
      <c r="AH2139" s="59" t="e">
        <f t="shared" si="405"/>
        <v>#N/A</v>
      </c>
      <c r="AI2139" s="60" t="e">
        <f t="shared" si="406"/>
        <v>#N/A</v>
      </c>
    </row>
    <row r="2140" spans="2:35">
      <c r="B2140" s="11"/>
      <c r="E2140" s="27" t="e">
        <f t="shared" si="397"/>
        <v>#N/A</v>
      </c>
      <c r="F2140" s="27" t="e">
        <f t="shared" si="398"/>
        <v>#N/A</v>
      </c>
      <c r="G2140" s="37" t="e">
        <f t="shared" si="399"/>
        <v>#N/A</v>
      </c>
      <c r="H2140" s="37" t="e">
        <f t="shared" si="400"/>
        <v>#N/A</v>
      </c>
      <c r="I2140" s="30"/>
      <c r="J2140" s="31"/>
      <c r="K2140" s="10">
        <f t="shared" si="407"/>
        <v>7.4999999999999997E-3</v>
      </c>
      <c r="L2140" s="10">
        <f t="shared" si="408"/>
        <v>9.0000000000000011E-3</v>
      </c>
      <c r="M2140" s="8">
        <v>43196</v>
      </c>
      <c r="N2140" s="16">
        <v>0.37777777777777777</v>
      </c>
      <c r="O2140" s="6">
        <v>0</v>
      </c>
      <c r="P2140" s="1">
        <v>7.8479999999999999</v>
      </c>
      <c r="Q2140" s="1">
        <v>1.58</v>
      </c>
      <c r="R2140" s="1">
        <v>1.1299999999999999</v>
      </c>
      <c r="S2140" s="10">
        <v>1.3</v>
      </c>
      <c r="T2140" s="10">
        <v>0</v>
      </c>
      <c r="U2140" s="10">
        <v>0</v>
      </c>
      <c r="V2140" s="12">
        <v>5</v>
      </c>
      <c r="W2140" s="10">
        <v>0</v>
      </c>
      <c r="X2140" s="12">
        <v>3</v>
      </c>
      <c r="Y2140" s="10">
        <v>0</v>
      </c>
      <c r="Z2140" s="12">
        <v>5</v>
      </c>
      <c r="AA2140" s="10">
        <v>1.5</v>
      </c>
      <c r="AB2140" s="6">
        <v>6</v>
      </c>
      <c r="AD2140" s="2">
        <f t="shared" si="401"/>
        <v>0</v>
      </c>
      <c r="AE2140" s="58">
        <f t="shared" si="402"/>
        <v>0</v>
      </c>
      <c r="AF2140" s="58" t="e">
        <f t="shared" si="403"/>
        <v>#DIV/0!</v>
      </c>
      <c r="AG2140" s="57" t="str">
        <f t="shared" si="404"/>
        <v/>
      </c>
      <c r="AH2140" s="59" t="e">
        <f t="shared" si="405"/>
        <v>#N/A</v>
      </c>
      <c r="AI2140" s="60" t="e">
        <f t="shared" si="406"/>
        <v>#N/A</v>
      </c>
    </row>
    <row r="2141" spans="2:35">
      <c r="B2141" s="11"/>
      <c r="E2141" s="27" t="e">
        <f t="shared" si="397"/>
        <v>#N/A</v>
      </c>
      <c r="F2141" s="27" t="e">
        <f t="shared" si="398"/>
        <v>#N/A</v>
      </c>
      <c r="G2141" s="37" t="e">
        <f t="shared" si="399"/>
        <v>#N/A</v>
      </c>
      <c r="H2141" s="37" t="e">
        <f t="shared" si="400"/>
        <v>#N/A</v>
      </c>
      <c r="I2141" s="30"/>
      <c r="J2141" s="31"/>
      <c r="K2141" s="10">
        <f t="shared" si="407"/>
        <v>0</v>
      </c>
      <c r="L2141" s="10">
        <f t="shared" si="408"/>
        <v>0</v>
      </c>
      <c r="M2141" s="8">
        <v>43196</v>
      </c>
      <c r="N2141" s="16">
        <v>0.37847222222222227</v>
      </c>
      <c r="O2141" s="6">
        <v>0</v>
      </c>
      <c r="P2141" s="1">
        <v>7.8479999999999999</v>
      </c>
      <c r="Q2141" s="1">
        <v>1.45</v>
      </c>
      <c r="R2141" s="1">
        <v>1.17</v>
      </c>
      <c r="S2141" s="10">
        <v>1.4</v>
      </c>
      <c r="T2141" s="10">
        <v>0</v>
      </c>
      <c r="U2141" s="10">
        <v>0</v>
      </c>
      <c r="V2141" s="12">
        <v>5</v>
      </c>
      <c r="W2141" s="10">
        <v>0</v>
      </c>
      <c r="X2141" s="12">
        <v>3</v>
      </c>
      <c r="Y2141" s="10">
        <v>0</v>
      </c>
      <c r="Z2141" s="12">
        <v>5</v>
      </c>
      <c r="AA2141" s="10">
        <v>0</v>
      </c>
      <c r="AB2141" s="6">
        <v>6</v>
      </c>
      <c r="AD2141" s="2">
        <f t="shared" si="401"/>
        <v>0</v>
      </c>
      <c r="AE2141" s="58">
        <f t="shared" si="402"/>
        <v>0</v>
      </c>
      <c r="AF2141" s="58" t="e">
        <f t="shared" si="403"/>
        <v>#DIV/0!</v>
      </c>
      <c r="AG2141" s="57" t="str">
        <f t="shared" si="404"/>
        <v/>
      </c>
      <c r="AH2141" s="59" t="e">
        <f t="shared" si="405"/>
        <v>#N/A</v>
      </c>
      <c r="AI2141" s="60" t="e">
        <f t="shared" si="406"/>
        <v>#N/A</v>
      </c>
    </row>
    <row r="2142" spans="2:35">
      <c r="B2142" s="11"/>
      <c r="E2142" s="27" t="e">
        <f t="shared" si="397"/>
        <v>#N/A</v>
      </c>
      <c r="F2142" s="27" t="e">
        <f t="shared" si="398"/>
        <v>#N/A</v>
      </c>
      <c r="G2142" s="37" t="e">
        <f t="shared" si="399"/>
        <v>#N/A</v>
      </c>
      <c r="H2142" s="37" t="e">
        <f t="shared" si="400"/>
        <v>#N/A</v>
      </c>
      <c r="I2142" s="30"/>
      <c r="J2142" s="31"/>
      <c r="K2142" s="10">
        <f t="shared" si="407"/>
        <v>0</v>
      </c>
      <c r="L2142" s="10">
        <f t="shared" si="408"/>
        <v>0</v>
      </c>
      <c r="M2142" s="8">
        <v>43196</v>
      </c>
      <c r="N2142" s="16">
        <v>0.3923611111111111</v>
      </c>
      <c r="O2142" s="6">
        <v>0</v>
      </c>
      <c r="P2142" s="1">
        <v>7.8479999999999999</v>
      </c>
      <c r="Q2142" s="1">
        <v>1.4</v>
      </c>
      <c r="R2142" s="1">
        <v>1.1200000000000001</v>
      </c>
      <c r="S2142" s="10">
        <v>1.7</v>
      </c>
      <c r="T2142" s="10">
        <v>0</v>
      </c>
      <c r="U2142" s="10">
        <v>0</v>
      </c>
      <c r="V2142" s="12">
        <v>5</v>
      </c>
      <c r="W2142" s="10">
        <v>0</v>
      </c>
      <c r="X2142" s="12">
        <v>3</v>
      </c>
      <c r="Y2142" s="10">
        <v>0</v>
      </c>
      <c r="Z2142" s="12">
        <v>5</v>
      </c>
      <c r="AA2142" s="10">
        <v>0</v>
      </c>
      <c r="AB2142" s="6">
        <v>6</v>
      </c>
      <c r="AD2142" s="2">
        <f t="shared" si="401"/>
        <v>0</v>
      </c>
      <c r="AE2142" s="58">
        <f t="shared" si="402"/>
        <v>0</v>
      </c>
      <c r="AF2142" s="58" t="e">
        <f t="shared" si="403"/>
        <v>#DIV/0!</v>
      </c>
      <c r="AG2142" s="57" t="str">
        <f t="shared" si="404"/>
        <v/>
      </c>
      <c r="AH2142" s="59" t="e">
        <f t="shared" si="405"/>
        <v>#N/A</v>
      </c>
      <c r="AI2142" s="60" t="e">
        <f t="shared" si="406"/>
        <v>#N/A</v>
      </c>
    </row>
    <row r="2143" spans="2:35">
      <c r="B2143" s="11"/>
      <c r="E2143" s="27" t="e">
        <f t="shared" si="397"/>
        <v>#N/A</v>
      </c>
      <c r="F2143" s="27" t="e">
        <f t="shared" si="398"/>
        <v>#N/A</v>
      </c>
      <c r="G2143" s="37" t="e">
        <f t="shared" si="399"/>
        <v>#N/A</v>
      </c>
      <c r="H2143" s="37" t="e">
        <f t="shared" si="400"/>
        <v>#N/A</v>
      </c>
      <c r="I2143" s="30"/>
      <c r="J2143" s="31"/>
      <c r="K2143" s="10">
        <f t="shared" si="407"/>
        <v>0</v>
      </c>
      <c r="L2143" s="10">
        <f t="shared" si="408"/>
        <v>0</v>
      </c>
      <c r="M2143" s="8">
        <v>43196</v>
      </c>
      <c r="N2143" s="16">
        <v>0.39305555555555555</v>
      </c>
      <c r="O2143" s="6">
        <v>0</v>
      </c>
      <c r="P2143" s="1">
        <v>7.8479999999999999</v>
      </c>
      <c r="Q2143" s="1">
        <v>1.48</v>
      </c>
      <c r="R2143" s="1">
        <v>1.0900000000000001</v>
      </c>
      <c r="S2143" s="10">
        <v>1.8</v>
      </c>
      <c r="T2143" s="10">
        <v>0</v>
      </c>
      <c r="U2143" s="10">
        <v>0</v>
      </c>
      <c r="V2143" s="12">
        <v>5</v>
      </c>
      <c r="W2143" s="10">
        <v>0</v>
      </c>
      <c r="X2143" s="12">
        <v>3</v>
      </c>
      <c r="Y2143" s="10">
        <v>0</v>
      </c>
      <c r="Z2143" s="12">
        <v>5</v>
      </c>
      <c r="AA2143" s="10">
        <v>0</v>
      </c>
      <c r="AB2143" s="6">
        <v>6</v>
      </c>
      <c r="AD2143" s="2">
        <f t="shared" si="401"/>
        <v>0</v>
      </c>
      <c r="AE2143" s="58">
        <f t="shared" si="402"/>
        <v>0</v>
      </c>
      <c r="AF2143" s="58" t="e">
        <f t="shared" si="403"/>
        <v>#DIV/0!</v>
      </c>
      <c r="AG2143" s="57" t="str">
        <f t="shared" si="404"/>
        <v/>
      </c>
      <c r="AH2143" s="59" t="e">
        <f t="shared" si="405"/>
        <v>#N/A</v>
      </c>
      <c r="AI2143" s="60" t="e">
        <f t="shared" si="406"/>
        <v>#N/A</v>
      </c>
    </row>
    <row r="2144" spans="2:35">
      <c r="B2144" s="11"/>
      <c r="E2144" s="27" t="e">
        <f t="shared" si="397"/>
        <v>#N/A</v>
      </c>
      <c r="F2144" s="27" t="e">
        <f t="shared" si="398"/>
        <v>#N/A</v>
      </c>
      <c r="G2144" s="37" t="e">
        <f t="shared" si="399"/>
        <v>#N/A</v>
      </c>
      <c r="H2144" s="37" t="e">
        <f t="shared" si="400"/>
        <v>#N/A</v>
      </c>
      <c r="I2144" s="30"/>
      <c r="J2144" s="31"/>
      <c r="K2144" s="10">
        <f t="shared" si="407"/>
        <v>0</v>
      </c>
      <c r="L2144" s="10">
        <f t="shared" si="408"/>
        <v>0</v>
      </c>
      <c r="M2144" s="8">
        <v>43196</v>
      </c>
      <c r="N2144" s="16">
        <v>0.39374999999999999</v>
      </c>
      <c r="O2144" s="6">
        <v>0</v>
      </c>
      <c r="P2144" s="1">
        <v>7.8479999999999999</v>
      </c>
      <c r="Q2144" s="1">
        <v>1.54</v>
      </c>
      <c r="R2144" s="1">
        <v>1</v>
      </c>
      <c r="S2144" s="10">
        <v>2.5</v>
      </c>
      <c r="T2144" s="10">
        <v>0</v>
      </c>
      <c r="U2144" s="10">
        <v>0</v>
      </c>
      <c r="V2144" s="12">
        <v>5</v>
      </c>
      <c r="W2144" s="10">
        <v>0</v>
      </c>
      <c r="X2144" s="12">
        <v>3</v>
      </c>
      <c r="Y2144" s="10">
        <v>0</v>
      </c>
      <c r="Z2144" s="12">
        <v>5</v>
      </c>
      <c r="AA2144" s="10">
        <v>0</v>
      </c>
      <c r="AB2144" s="6">
        <v>6</v>
      </c>
      <c r="AD2144" s="2">
        <f t="shared" si="401"/>
        <v>0</v>
      </c>
      <c r="AE2144" s="58">
        <f t="shared" si="402"/>
        <v>0</v>
      </c>
      <c r="AF2144" s="58" t="e">
        <f t="shared" si="403"/>
        <v>#DIV/0!</v>
      </c>
      <c r="AG2144" s="57" t="str">
        <f t="shared" si="404"/>
        <v/>
      </c>
      <c r="AH2144" s="59" t="e">
        <f t="shared" si="405"/>
        <v>#N/A</v>
      </c>
      <c r="AI2144" s="60" t="e">
        <f t="shared" si="406"/>
        <v>#N/A</v>
      </c>
    </row>
    <row r="2145" spans="2:35">
      <c r="B2145" s="11"/>
      <c r="E2145" s="27" t="e">
        <f t="shared" si="397"/>
        <v>#N/A</v>
      </c>
      <c r="F2145" s="27" t="e">
        <f t="shared" si="398"/>
        <v>#N/A</v>
      </c>
      <c r="G2145" s="37" t="e">
        <f t="shared" si="399"/>
        <v>#N/A</v>
      </c>
      <c r="H2145" s="37" t="e">
        <f t="shared" si="400"/>
        <v>#N/A</v>
      </c>
      <c r="I2145" s="30"/>
      <c r="J2145" s="31"/>
      <c r="K2145" s="10">
        <f t="shared" si="407"/>
        <v>0</v>
      </c>
      <c r="L2145" s="10">
        <f t="shared" si="408"/>
        <v>0</v>
      </c>
      <c r="M2145" s="8">
        <v>43196</v>
      </c>
      <c r="N2145" s="16">
        <v>0.39444444444444443</v>
      </c>
      <c r="O2145" s="6">
        <v>0</v>
      </c>
      <c r="P2145" s="1">
        <v>7.8479999999999999</v>
      </c>
      <c r="Q2145" s="1">
        <v>1.46</v>
      </c>
      <c r="R2145" s="1">
        <v>1.0900000000000001</v>
      </c>
      <c r="S2145" s="10">
        <v>2</v>
      </c>
      <c r="T2145" s="10">
        <v>0</v>
      </c>
      <c r="U2145" s="10">
        <v>0</v>
      </c>
      <c r="V2145" s="12">
        <v>5</v>
      </c>
      <c r="W2145" s="10">
        <v>0</v>
      </c>
      <c r="X2145" s="12">
        <v>3</v>
      </c>
      <c r="Y2145" s="10">
        <v>0</v>
      </c>
      <c r="Z2145" s="12">
        <v>5</v>
      </c>
      <c r="AA2145" s="10">
        <v>0</v>
      </c>
      <c r="AB2145" s="6">
        <v>6</v>
      </c>
      <c r="AD2145" s="2">
        <f t="shared" si="401"/>
        <v>0</v>
      </c>
      <c r="AE2145" s="58">
        <f t="shared" si="402"/>
        <v>0</v>
      </c>
      <c r="AF2145" s="58" t="e">
        <f t="shared" si="403"/>
        <v>#DIV/0!</v>
      </c>
      <c r="AG2145" s="57" t="str">
        <f t="shared" si="404"/>
        <v/>
      </c>
      <c r="AH2145" s="59" t="e">
        <f t="shared" si="405"/>
        <v>#N/A</v>
      </c>
      <c r="AI2145" s="60" t="e">
        <f t="shared" si="406"/>
        <v>#N/A</v>
      </c>
    </row>
    <row r="2146" spans="2:35">
      <c r="B2146" s="11"/>
      <c r="E2146" s="27" t="e">
        <f t="shared" si="397"/>
        <v>#N/A</v>
      </c>
      <c r="F2146" s="27" t="e">
        <f t="shared" si="398"/>
        <v>#N/A</v>
      </c>
      <c r="G2146" s="37" t="e">
        <f t="shared" si="399"/>
        <v>#N/A</v>
      </c>
      <c r="H2146" s="37" t="e">
        <f t="shared" si="400"/>
        <v>#N/A</v>
      </c>
      <c r="I2146" s="30"/>
      <c r="J2146" s="31"/>
      <c r="K2146" s="10">
        <f t="shared" si="407"/>
        <v>0</v>
      </c>
      <c r="L2146" s="10">
        <f t="shared" si="408"/>
        <v>0</v>
      </c>
      <c r="M2146" s="8">
        <v>43196</v>
      </c>
      <c r="N2146" s="16">
        <v>0.39513888888888887</v>
      </c>
      <c r="O2146" s="6">
        <v>0</v>
      </c>
      <c r="P2146" s="1">
        <v>7.8479999999999999</v>
      </c>
      <c r="Q2146" s="1">
        <v>1.52</v>
      </c>
      <c r="R2146" s="1">
        <v>1.1499999999999999</v>
      </c>
      <c r="S2146" s="10">
        <v>2.1</v>
      </c>
      <c r="T2146" s="10">
        <v>0</v>
      </c>
      <c r="U2146" s="10">
        <v>0</v>
      </c>
      <c r="V2146" s="12">
        <v>5</v>
      </c>
      <c r="W2146" s="10">
        <v>0</v>
      </c>
      <c r="X2146" s="12">
        <v>3</v>
      </c>
      <c r="Y2146" s="10">
        <v>0</v>
      </c>
      <c r="Z2146" s="12">
        <v>5</v>
      </c>
      <c r="AA2146" s="10">
        <v>0</v>
      </c>
      <c r="AB2146" s="6">
        <v>6</v>
      </c>
      <c r="AD2146" s="2">
        <f t="shared" si="401"/>
        <v>0</v>
      </c>
      <c r="AE2146" s="58">
        <f t="shared" si="402"/>
        <v>0</v>
      </c>
      <c r="AF2146" s="58" t="e">
        <f t="shared" si="403"/>
        <v>#DIV/0!</v>
      </c>
      <c r="AG2146" s="57" t="str">
        <f t="shared" si="404"/>
        <v/>
      </c>
      <c r="AH2146" s="59" t="e">
        <f t="shared" si="405"/>
        <v>#N/A</v>
      </c>
      <c r="AI2146" s="60" t="e">
        <f t="shared" si="406"/>
        <v>#N/A</v>
      </c>
    </row>
    <row r="2147" spans="2:35">
      <c r="B2147" s="11"/>
      <c r="E2147" s="27" t="e">
        <f t="shared" si="397"/>
        <v>#N/A</v>
      </c>
      <c r="F2147" s="27" t="e">
        <f t="shared" si="398"/>
        <v>#N/A</v>
      </c>
      <c r="G2147" s="37" t="e">
        <f t="shared" si="399"/>
        <v>#N/A</v>
      </c>
      <c r="H2147" s="37" t="e">
        <f t="shared" si="400"/>
        <v>#N/A</v>
      </c>
      <c r="I2147" s="30"/>
      <c r="J2147" s="31"/>
      <c r="K2147" s="10">
        <f t="shared" si="407"/>
        <v>0</v>
      </c>
      <c r="L2147" s="10">
        <f t="shared" si="408"/>
        <v>0</v>
      </c>
      <c r="M2147" s="8">
        <v>43196</v>
      </c>
      <c r="N2147" s="15">
        <v>0.39583333333333331</v>
      </c>
      <c r="O2147" s="6">
        <v>0</v>
      </c>
      <c r="P2147" s="1">
        <v>7.8479999999999999</v>
      </c>
      <c r="Q2147" s="1">
        <v>1.46</v>
      </c>
      <c r="R2147" s="1">
        <v>1.06</v>
      </c>
      <c r="S2147" s="10">
        <v>2.2000000000000002</v>
      </c>
      <c r="T2147" s="10">
        <v>0</v>
      </c>
      <c r="U2147" s="10">
        <v>0</v>
      </c>
      <c r="V2147" s="12">
        <v>5</v>
      </c>
      <c r="W2147" s="10">
        <v>0</v>
      </c>
      <c r="X2147" s="12">
        <v>3</v>
      </c>
      <c r="Y2147" s="10">
        <v>0</v>
      </c>
      <c r="Z2147" s="12">
        <v>5</v>
      </c>
      <c r="AA2147" s="10">
        <v>0</v>
      </c>
      <c r="AB2147" s="6">
        <v>6</v>
      </c>
      <c r="AD2147" s="2">
        <f t="shared" si="401"/>
        <v>0</v>
      </c>
      <c r="AE2147" s="58">
        <f t="shared" si="402"/>
        <v>0</v>
      </c>
      <c r="AF2147" s="58" t="e">
        <f t="shared" si="403"/>
        <v>#DIV/0!</v>
      </c>
      <c r="AG2147" s="57" t="str">
        <f t="shared" si="404"/>
        <v/>
      </c>
      <c r="AH2147" s="59" t="e">
        <f t="shared" si="405"/>
        <v>#N/A</v>
      </c>
      <c r="AI2147" s="60" t="e">
        <f t="shared" si="406"/>
        <v>#N/A</v>
      </c>
    </row>
    <row r="2148" spans="2:35">
      <c r="B2148" s="11"/>
      <c r="E2148" s="27" t="e">
        <f t="shared" si="397"/>
        <v>#N/A</v>
      </c>
      <c r="F2148" s="27" t="e">
        <f t="shared" si="398"/>
        <v>#N/A</v>
      </c>
      <c r="G2148" s="37" t="e">
        <f t="shared" si="399"/>
        <v>#N/A</v>
      </c>
      <c r="H2148" s="37" t="e">
        <f t="shared" si="400"/>
        <v>#N/A</v>
      </c>
      <c r="I2148" s="30"/>
      <c r="J2148" s="31"/>
      <c r="K2148" s="10">
        <f t="shared" si="407"/>
        <v>0</v>
      </c>
      <c r="L2148" s="10">
        <f t="shared" si="408"/>
        <v>0</v>
      </c>
      <c r="M2148" s="8">
        <v>43196</v>
      </c>
      <c r="N2148" s="16">
        <v>0.39652777777777781</v>
      </c>
      <c r="O2148" s="6">
        <v>0</v>
      </c>
      <c r="P2148" s="1">
        <v>7.8479999999999999</v>
      </c>
      <c r="Q2148" s="1">
        <v>1.4</v>
      </c>
      <c r="R2148" s="1">
        <v>1.1499999999999999</v>
      </c>
      <c r="S2148" s="10">
        <v>1.9</v>
      </c>
      <c r="T2148" s="10">
        <v>0</v>
      </c>
      <c r="U2148" s="10">
        <v>0</v>
      </c>
      <c r="V2148" s="12">
        <v>5</v>
      </c>
      <c r="W2148" s="10">
        <v>0</v>
      </c>
      <c r="X2148" s="12">
        <v>3</v>
      </c>
      <c r="Y2148" s="10">
        <v>0</v>
      </c>
      <c r="Z2148" s="12">
        <v>5</v>
      </c>
      <c r="AA2148" s="10">
        <v>0</v>
      </c>
      <c r="AB2148" s="6">
        <v>6</v>
      </c>
      <c r="AD2148" s="2">
        <f t="shared" si="401"/>
        <v>0</v>
      </c>
      <c r="AE2148" s="58">
        <f t="shared" si="402"/>
        <v>0</v>
      </c>
      <c r="AF2148" s="58" t="e">
        <f t="shared" si="403"/>
        <v>#DIV/0!</v>
      </c>
      <c r="AG2148" s="57" t="str">
        <f t="shared" si="404"/>
        <v/>
      </c>
      <c r="AH2148" s="59" t="e">
        <f t="shared" si="405"/>
        <v>#N/A</v>
      </c>
      <c r="AI2148" s="60" t="e">
        <f t="shared" si="406"/>
        <v>#N/A</v>
      </c>
    </row>
    <row r="2149" spans="2:35">
      <c r="B2149" s="11"/>
      <c r="E2149" s="27" t="e">
        <f t="shared" si="397"/>
        <v>#N/A</v>
      </c>
      <c r="F2149" s="27" t="e">
        <f t="shared" si="398"/>
        <v>#N/A</v>
      </c>
      <c r="G2149" s="37" t="e">
        <f t="shared" si="399"/>
        <v>#N/A</v>
      </c>
      <c r="H2149" s="37" t="e">
        <f t="shared" si="400"/>
        <v>#N/A</v>
      </c>
      <c r="I2149" s="30"/>
      <c r="J2149" s="31"/>
      <c r="K2149" s="10">
        <f t="shared" si="407"/>
        <v>7.4999999999999997E-3</v>
      </c>
      <c r="L2149" s="10">
        <f t="shared" si="408"/>
        <v>9.0000000000000011E-3</v>
      </c>
      <c r="M2149" s="8">
        <v>43196</v>
      </c>
      <c r="N2149" s="16">
        <v>0.3972222222222222</v>
      </c>
      <c r="O2149" s="6">
        <v>0</v>
      </c>
      <c r="P2149" s="1">
        <v>7.8479999999999999</v>
      </c>
      <c r="Q2149" s="1">
        <v>1.56</v>
      </c>
      <c r="R2149" s="1">
        <v>1.05</v>
      </c>
      <c r="S2149" s="10">
        <v>2.2999999999999998</v>
      </c>
      <c r="T2149" s="10">
        <v>0</v>
      </c>
      <c r="U2149" s="10">
        <v>0</v>
      </c>
      <c r="V2149" s="12">
        <v>5</v>
      </c>
      <c r="W2149" s="10">
        <v>0</v>
      </c>
      <c r="X2149" s="12">
        <v>3</v>
      </c>
      <c r="Y2149" s="10">
        <v>0</v>
      </c>
      <c r="Z2149" s="12">
        <v>5</v>
      </c>
      <c r="AA2149" s="10">
        <v>1.5</v>
      </c>
      <c r="AB2149" s="6">
        <v>6</v>
      </c>
      <c r="AD2149" s="2">
        <f t="shared" si="401"/>
        <v>0</v>
      </c>
      <c r="AE2149" s="58">
        <f t="shared" si="402"/>
        <v>0</v>
      </c>
      <c r="AF2149" s="58" t="e">
        <f t="shared" si="403"/>
        <v>#DIV/0!</v>
      </c>
      <c r="AG2149" s="57" t="str">
        <f t="shared" si="404"/>
        <v/>
      </c>
      <c r="AH2149" s="59" t="e">
        <f t="shared" si="405"/>
        <v>#N/A</v>
      </c>
      <c r="AI2149" s="60" t="e">
        <f t="shared" si="406"/>
        <v>#N/A</v>
      </c>
    </row>
    <row r="2150" spans="2:35">
      <c r="B2150" s="11"/>
      <c r="E2150" s="27" t="e">
        <f t="shared" si="397"/>
        <v>#N/A</v>
      </c>
      <c r="F2150" s="27" t="e">
        <f t="shared" si="398"/>
        <v>#N/A</v>
      </c>
      <c r="G2150" s="37" t="e">
        <f t="shared" si="399"/>
        <v>#N/A</v>
      </c>
      <c r="H2150" s="37" t="e">
        <f t="shared" si="400"/>
        <v>#N/A</v>
      </c>
      <c r="I2150" s="30"/>
      <c r="J2150" s="31"/>
      <c r="K2150" s="10">
        <f t="shared" si="407"/>
        <v>0</v>
      </c>
      <c r="L2150" s="10">
        <f t="shared" si="408"/>
        <v>0</v>
      </c>
      <c r="M2150" s="8">
        <v>43196</v>
      </c>
      <c r="N2150" s="16">
        <v>0.3979166666666667</v>
      </c>
      <c r="O2150" s="6">
        <v>0</v>
      </c>
      <c r="P2150" s="1">
        <v>7.8479999999999999</v>
      </c>
      <c r="Q2150" s="1">
        <v>1.46</v>
      </c>
      <c r="R2150" s="1">
        <v>1.0900000000000001</v>
      </c>
      <c r="S2150" s="10">
        <v>1.9</v>
      </c>
      <c r="T2150" s="10">
        <v>0</v>
      </c>
      <c r="U2150" s="10">
        <v>0</v>
      </c>
      <c r="V2150" s="12">
        <v>5</v>
      </c>
      <c r="W2150" s="10">
        <v>0</v>
      </c>
      <c r="X2150" s="12">
        <v>3</v>
      </c>
      <c r="Y2150" s="10">
        <v>0</v>
      </c>
      <c r="Z2150" s="12">
        <v>5</v>
      </c>
      <c r="AA2150" s="10">
        <v>0</v>
      </c>
      <c r="AB2150" s="6">
        <v>6</v>
      </c>
      <c r="AD2150" s="2">
        <f t="shared" si="401"/>
        <v>0</v>
      </c>
      <c r="AE2150" s="58">
        <f t="shared" si="402"/>
        <v>0</v>
      </c>
      <c r="AF2150" s="58" t="e">
        <f t="shared" si="403"/>
        <v>#DIV/0!</v>
      </c>
      <c r="AG2150" s="57" t="str">
        <f t="shared" si="404"/>
        <v/>
      </c>
      <c r="AH2150" s="59" t="e">
        <f t="shared" si="405"/>
        <v>#N/A</v>
      </c>
      <c r="AI2150" s="60" t="e">
        <f t="shared" si="406"/>
        <v>#N/A</v>
      </c>
    </row>
    <row r="2151" spans="2:35">
      <c r="B2151" s="11"/>
      <c r="E2151" s="27" t="e">
        <f t="shared" si="397"/>
        <v>#N/A</v>
      </c>
      <c r="F2151" s="27" t="e">
        <f t="shared" si="398"/>
        <v>#N/A</v>
      </c>
      <c r="G2151" s="37" t="e">
        <f t="shared" si="399"/>
        <v>#N/A</v>
      </c>
      <c r="H2151" s="37" t="e">
        <f t="shared" si="400"/>
        <v>#N/A</v>
      </c>
      <c r="I2151" s="30"/>
      <c r="J2151" s="31"/>
      <c r="K2151" s="10">
        <f t="shared" si="407"/>
        <v>0</v>
      </c>
      <c r="L2151" s="10">
        <f t="shared" si="408"/>
        <v>0</v>
      </c>
      <c r="M2151" s="8">
        <v>43196</v>
      </c>
      <c r="N2151" s="16">
        <v>0.40069444444444446</v>
      </c>
      <c r="O2151" s="6">
        <v>0</v>
      </c>
      <c r="P2151" s="1">
        <v>7.8479999999999999</v>
      </c>
      <c r="Q2151" s="1">
        <v>1.42</v>
      </c>
      <c r="R2151" s="1">
        <v>1.07</v>
      </c>
      <c r="S2151" s="10">
        <v>2.2999999999999998</v>
      </c>
      <c r="T2151" s="10">
        <v>0</v>
      </c>
      <c r="U2151" s="10">
        <v>0</v>
      </c>
      <c r="V2151" s="12">
        <v>5</v>
      </c>
      <c r="W2151" s="10">
        <v>0</v>
      </c>
      <c r="X2151" s="12">
        <v>3</v>
      </c>
      <c r="Y2151" s="10">
        <v>0</v>
      </c>
      <c r="Z2151" s="12">
        <v>5</v>
      </c>
      <c r="AA2151" s="10">
        <v>0</v>
      </c>
      <c r="AB2151" s="6">
        <v>6</v>
      </c>
      <c r="AD2151" s="2">
        <f t="shared" si="401"/>
        <v>0</v>
      </c>
      <c r="AE2151" s="58">
        <f t="shared" si="402"/>
        <v>0</v>
      </c>
      <c r="AF2151" s="58" t="e">
        <f t="shared" si="403"/>
        <v>#DIV/0!</v>
      </c>
      <c r="AG2151" s="57" t="str">
        <f t="shared" si="404"/>
        <v/>
      </c>
      <c r="AH2151" s="59" t="e">
        <f t="shared" si="405"/>
        <v>#N/A</v>
      </c>
      <c r="AI2151" s="60" t="e">
        <f t="shared" si="406"/>
        <v>#N/A</v>
      </c>
    </row>
    <row r="2152" spans="2:35">
      <c r="B2152" s="11"/>
      <c r="E2152" s="27" t="e">
        <f t="shared" si="397"/>
        <v>#N/A</v>
      </c>
      <c r="F2152" s="27" t="e">
        <f t="shared" si="398"/>
        <v>#N/A</v>
      </c>
      <c r="G2152" s="37" t="e">
        <f t="shared" si="399"/>
        <v>#N/A</v>
      </c>
      <c r="H2152" s="37" t="e">
        <f t="shared" si="400"/>
        <v>#N/A</v>
      </c>
      <c r="I2152" s="30"/>
      <c r="J2152" s="31"/>
      <c r="K2152" s="10">
        <f t="shared" si="407"/>
        <v>0</v>
      </c>
      <c r="L2152" s="10">
        <f t="shared" si="408"/>
        <v>0</v>
      </c>
      <c r="M2152" s="8">
        <v>43196</v>
      </c>
      <c r="N2152" s="16">
        <v>0.40138888888888885</v>
      </c>
      <c r="O2152" s="6">
        <v>0</v>
      </c>
      <c r="P2152" s="1">
        <v>7.8479999999999999</v>
      </c>
      <c r="Q2152" s="1">
        <v>1.56</v>
      </c>
      <c r="R2152" s="1">
        <v>1.05</v>
      </c>
      <c r="S2152" s="10">
        <v>2.2999999999999998</v>
      </c>
      <c r="T2152" s="10">
        <v>0.03</v>
      </c>
      <c r="U2152" s="10">
        <v>0</v>
      </c>
      <c r="V2152" s="12">
        <v>5</v>
      </c>
      <c r="W2152" s="10">
        <v>0</v>
      </c>
      <c r="X2152" s="12">
        <v>3</v>
      </c>
      <c r="Y2152" s="10">
        <v>0</v>
      </c>
      <c r="Z2152" s="12">
        <v>5</v>
      </c>
      <c r="AA2152" s="10">
        <v>0</v>
      </c>
      <c r="AB2152" s="6">
        <v>6</v>
      </c>
      <c r="AD2152" s="2">
        <f t="shared" si="401"/>
        <v>0</v>
      </c>
      <c r="AE2152" s="58">
        <f t="shared" si="402"/>
        <v>0</v>
      </c>
      <c r="AF2152" s="58" t="e">
        <f t="shared" si="403"/>
        <v>#DIV/0!</v>
      </c>
      <c r="AG2152" s="57" t="str">
        <f t="shared" si="404"/>
        <v/>
      </c>
      <c r="AH2152" s="59" t="e">
        <f t="shared" si="405"/>
        <v>#N/A</v>
      </c>
      <c r="AI2152" s="60" t="e">
        <f t="shared" si="406"/>
        <v>#N/A</v>
      </c>
    </row>
    <row r="2153" spans="2:35">
      <c r="B2153" s="11"/>
      <c r="E2153" s="27" t="e">
        <f t="shared" si="397"/>
        <v>#N/A</v>
      </c>
      <c r="F2153" s="27" t="e">
        <f t="shared" si="398"/>
        <v>#N/A</v>
      </c>
      <c r="G2153" s="37" t="e">
        <f t="shared" si="399"/>
        <v>#N/A</v>
      </c>
      <c r="H2153" s="37" t="e">
        <f t="shared" si="400"/>
        <v>#N/A</v>
      </c>
      <c r="I2153" s="30"/>
      <c r="J2153" s="31"/>
      <c r="K2153" s="10">
        <f t="shared" si="407"/>
        <v>0</v>
      </c>
      <c r="L2153" s="10">
        <f t="shared" si="408"/>
        <v>0</v>
      </c>
      <c r="M2153" s="8">
        <v>43196</v>
      </c>
      <c r="N2153" s="16">
        <v>0.40208333333333335</v>
      </c>
      <c r="O2153" s="6">
        <v>0</v>
      </c>
      <c r="P2153" s="1">
        <v>7.8479999999999999</v>
      </c>
      <c r="Q2153" s="1">
        <v>1.43</v>
      </c>
      <c r="R2153" s="1">
        <v>1.06</v>
      </c>
      <c r="S2153" s="10">
        <v>2.5</v>
      </c>
      <c r="T2153" s="10">
        <v>0</v>
      </c>
      <c r="U2153" s="10">
        <v>0</v>
      </c>
      <c r="V2153" s="12">
        <v>5</v>
      </c>
      <c r="W2153" s="10">
        <v>0</v>
      </c>
      <c r="X2153" s="12">
        <v>3</v>
      </c>
      <c r="Y2153" s="10">
        <v>0</v>
      </c>
      <c r="Z2153" s="12">
        <v>5</v>
      </c>
      <c r="AA2153" s="10">
        <v>0</v>
      </c>
      <c r="AB2153" s="6">
        <v>6</v>
      </c>
      <c r="AD2153" s="2">
        <f t="shared" si="401"/>
        <v>0</v>
      </c>
      <c r="AE2153" s="58">
        <f t="shared" si="402"/>
        <v>0</v>
      </c>
      <c r="AF2153" s="58" t="e">
        <f t="shared" si="403"/>
        <v>#DIV/0!</v>
      </c>
      <c r="AG2153" s="57" t="str">
        <f t="shared" si="404"/>
        <v/>
      </c>
      <c r="AH2153" s="59" t="e">
        <f t="shared" si="405"/>
        <v>#N/A</v>
      </c>
      <c r="AI2153" s="60" t="e">
        <f t="shared" si="406"/>
        <v>#N/A</v>
      </c>
    </row>
    <row r="2154" spans="2:35">
      <c r="B2154" s="11"/>
      <c r="E2154" s="27" t="e">
        <f t="shared" si="397"/>
        <v>#N/A</v>
      </c>
      <c r="F2154" s="27" t="e">
        <f t="shared" si="398"/>
        <v>#N/A</v>
      </c>
      <c r="G2154" s="37" t="e">
        <f t="shared" si="399"/>
        <v>#N/A</v>
      </c>
      <c r="H2154" s="37" t="e">
        <f t="shared" si="400"/>
        <v>#N/A</v>
      </c>
      <c r="I2154" s="30"/>
      <c r="J2154" s="31"/>
      <c r="K2154" s="10">
        <f t="shared" si="407"/>
        <v>0</v>
      </c>
      <c r="L2154" s="10">
        <f t="shared" si="408"/>
        <v>0</v>
      </c>
      <c r="M2154" s="8">
        <v>43196</v>
      </c>
      <c r="N2154" s="16">
        <v>0.40416666666666662</v>
      </c>
      <c r="O2154" s="6">
        <v>0</v>
      </c>
      <c r="P2154" s="1">
        <v>7.8479999999999999</v>
      </c>
      <c r="Q2154" s="1">
        <v>1.38</v>
      </c>
      <c r="R2154" s="1">
        <v>1</v>
      </c>
      <c r="S2154" s="10">
        <v>2.2000000000000002</v>
      </c>
      <c r="T2154" s="10">
        <v>0.03</v>
      </c>
      <c r="U2154" s="10">
        <v>0</v>
      </c>
      <c r="V2154" s="12">
        <v>5</v>
      </c>
      <c r="W2154" s="10">
        <v>0</v>
      </c>
      <c r="X2154" s="12">
        <v>3</v>
      </c>
      <c r="Y2154" s="10">
        <v>0</v>
      </c>
      <c r="Z2154" s="12">
        <v>5</v>
      </c>
      <c r="AA2154" s="10">
        <v>0</v>
      </c>
      <c r="AB2154" s="6">
        <v>6</v>
      </c>
      <c r="AD2154" s="2">
        <f t="shared" si="401"/>
        <v>0</v>
      </c>
      <c r="AE2154" s="58">
        <f t="shared" si="402"/>
        <v>0</v>
      </c>
      <c r="AF2154" s="58" t="e">
        <f t="shared" si="403"/>
        <v>#DIV/0!</v>
      </c>
      <c r="AG2154" s="57" t="str">
        <f t="shared" si="404"/>
        <v/>
      </c>
      <c r="AH2154" s="59" t="e">
        <f t="shared" si="405"/>
        <v>#N/A</v>
      </c>
      <c r="AI2154" s="60" t="e">
        <f t="shared" si="406"/>
        <v>#N/A</v>
      </c>
    </row>
    <row r="2155" spans="2:35">
      <c r="B2155" s="11"/>
      <c r="E2155" s="27" t="e">
        <f t="shared" si="397"/>
        <v>#N/A</v>
      </c>
      <c r="F2155" s="27" t="e">
        <f t="shared" si="398"/>
        <v>#N/A</v>
      </c>
      <c r="G2155" s="37" t="e">
        <f t="shared" si="399"/>
        <v>#N/A</v>
      </c>
      <c r="H2155" s="37" t="e">
        <f t="shared" si="400"/>
        <v>#N/A</v>
      </c>
      <c r="I2155" s="30"/>
      <c r="J2155" s="31"/>
      <c r="K2155" s="10">
        <f t="shared" si="407"/>
        <v>0</v>
      </c>
      <c r="L2155" s="10">
        <f t="shared" si="408"/>
        <v>0</v>
      </c>
      <c r="M2155" s="8">
        <v>43196</v>
      </c>
      <c r="N2155" s="16">
        <v>0.40486111111111112</v>
      </c>
      <c r="O2155" s="6">
        <v>0</v>
      </c>
      <c r="P2155" s="1">
        <v>7.8479999999999999</v>
      </c>
      <c r="Q2155" s="1">
        <v>1.54</v>
      </c>
      <c r="R2155" s="1">
        <v>1.1200000000000001</v>
      </c>
      <c r="S2155" s="10">
        <v>2.2000000000000002</v>
      </c>
      <c r="T2155" s="10">
        <v>0.03</v>
      </c>
      <c r="U2155" s="10">
        <v>0</v>
      </c>
      <c r="V2155" s="12">
        <v>5</v>
      </c>
      <c r="W2155" s="10">
        <v>0</v>
      </c>
      <c r="X2155" s="12">
        <v>3</v>
      </c>
      <c r="Y2155" s="10">
        <v>0</v>
      </c>
      <c r="Z2155" s="12">
        <v>5</v>
      </c>
      <c r="AA2155" s="10">
        <v>0</v>
      </c>
      <c r="AB2155" s="6">
        <v>6</v>
      </c>
      <c r="AD2155" s="2">
        <f t="shared" si="401"/>
        <v>0</v>
      </c>
      <c r="AE2155" s="58">
        <f t="shared" si="402"/>
        <v>0</v>
      </c>
      <c r="AF2155" s="58" t="e">
        <f t="shared" si="403"/>
        <v>#DIV/0!</v>
      </c>
      <c r="AG2155" s="57" t="str">
        <f t="shared" si="404"/>
        <v/>
      </c>
      <c r="AH2155" s="59" t="e">
        <f t="shared" si="405"/>
        <v>#N/A</v>
      </c>
      <c r="AI2155" s="60" t="e">
        <f t="shared" si="406"/>
        <v>#N/A</v>
      </c>
    </row>
    <row r="2156" spans="2:35">
      <c r="B2156" s="11"/>
      <c r="E2156" s="27" t="e">
        <f t="shared" si="397"/>
        <v>#N/A</v>
      </c>
      <c r="F2156" s="27" t="e">
        <f t="shared" si="398"/>
        <v>#N/A</v>
      </c>
      <c r="G2156" s="37" t="e">
        <f t="shared" si="399"/>
        <v>#N/A</v>
      </c>
      <c r="H2156" s="37" t="e">
        <f t="shared" si="400"/>
        <v>#N/A</v>
      </c>
      <c r="I2156" s="30"/>
      <c r="J2156" s="31"/>
      <c r="K2156" s="10">
        <f t="shared" si="407"/>
        <v>0</v>
      </c>
      <c r="L2156" s="10">
        <f t="shared" si="408"/>
        <v>0</v>
      </c>
      <c r="M2156" s="8">
        <v>43196</v>
      </c>
      <c r="N2156" s="16">
        <v>0.4055555555555555</v>
      </c>
      <c r="O2156" s="6">
        <v>0</v>
      </c>
      <c r="P2156" s="1">
        <v>7.8479999999999999</v>
      </c>
      <c r="Q2156" s="1">
        <v>1.44</v>
      </c>
      <c r="R2156" s="1">
        <v>1.06</v>
      </c>
      <c r="S2156" s="10">
        <v>2.6</v>
      </c>
      <c r="T2156" s="10">
        <v>0</v>
      </c>
      <c r="U2156" s="10">
        <v>0</v>
      </c>
      <c r="V2156" s="12">
        <v>5</v>
      </c>
      <c r="W2156" s="10">
        <v>0</v>
      </c>
      <c r="X2156" s="12">
        <v>3</v>
      </c>
      <c r="Y2156" s="10">
        <v>0</v>
      </c>
      <c r="Z2156" s="12">
        <v>5</v>
      </c>
      <c r="AA2156" s="10">
        <v>0</v>
      </c>
      <c r="AB2156" s="6">
        <v>6</v>
      </c>
      <c r="AD2156" s="2">
        <f t="shared" si="401"/>
        <v>0</v>
      </c>
      <c r="AE2156" s="58">
        <f t="shared" si="402"/>
        <v>0</v>
      </c>
      <c r="AF2156" s="58" t="e">
        <f t="shared" si="403"/>
        <v>#DIV/0!</v>
      </c>
      <c r="AG2156" s="57" t="str">
        <f t="shared" si="404"/>
        <v/>
      </c>
      <c r="AH2156" s="59" t="e">
        <f t="shared" si="405"/>
        <v>#N/A</v>
      </c>
      <c r="AI2156" s="60" t="e">
        <f t="shared" si="406"/>
        <v>#N/A</v>
      </c>
    </row>
    <row r="2157" spans="2:35">
      <c r="B2157" s="11"/>
      <c r="E2157" s="27" t="e">
        <f t="shared" si="397"/>
        <v>#N/A</v>
      </c>
      <c r="F2157" s="27" t="e">
        <f t="shared" si="398"/>
        <v>#N/A</v>
      </c>
      <c r="G2157" s="37" t="e">
        <f t="shared" si="399"/>
        <v>#N/A</v>
      </c>
      <c r="H2157" s="37" t="e">
        <f t="shared" si="400"/>
        <v>#N/A</v>
      </c>
      <c r="I2157" s="30"/>
      <c r="J2157" s="31"/>
      <c r="K2157" s="10">
        <f t="shared" si="407"/>
        <v>7.4999999999999997E-3</v>
      </c>
      <c r="L2157" s="10">
        <f t="shared" si="408"/>
        <v>9.0000000000000011E-3</v>
      </c>
      <c r="M2157" s="8">
        <v>43196</v>
      </c>
      <c r="N2157" s="16">
        <v>0.40625</v>
      </c>
      <c r="O2157" s="6">
        <v>0</v>
      </c>
      <c r="P2157" s="1">
        <v>7.8479999999999999</v>
      </c>
      <c r="Q2157" s="1">
        <v>1.48</v>
      </c>
      <c r="R2157" s="1">
        <v>1.0900000000000001</v>
      </c>
      <c r="S2157" s="10">
        <v>2.5</v>
      </c>
      <c r="T2157" s="10">
        <v>0</v>
      </c>
      <c r="U2157" s="10">
        <v>0</v>
      </c>
      <c r="V2157" s="12">
        <v>5</v>
      </c>
      <c r="W2157" s="10">
        <v>0</v>
      </c>
      <c r="X2157" s="12">
        <v>3</v>
      </c>
      <c r="Y2157" s="10">
        <v>0</v>
      </c>
      <c r="Z2157" s="12">
        <v>5</v>
      </c>
      <c r="AA2157" s="10">
        <v>1.5</v>
      </c>
      <c r="AB2157" s="6">
        <v>6</v>
      </c>
      <c r="AD2157" s="2">
        <f t="shared" si="401"/>
        <v>0</v>
      </c>
      <c r="AE2157" s="58">
        <f t="shared" si="402"/>
        <v>0</v>
      </c>
      <c r="AF2157" s="58" t="e">
        <f t="shared" si="403"/>
        <v>#DIV/0!</v>
      </c>
      <c r="AG2157" s="57" t="str">
        <f t="shared" si="404"/>
        <v/>
      </c>
      <c r="AH2157" s="59" t="e">
        <f t="shared" si="405"/>
        <v>#N/A</v>
      </c>
      <c r="AI2157" s="60" t="e">
        <f t="shared" si="406"/>
        <v>#N/A</v>
      </c>
    </row>
    <row r="2158" spans="2:35">
      <c r="B2158" s="11"/>
      <c r="E2158" s="27" t="e">
        <f t="shared" si="397"/>
        <v>#N/A</v>
      </c>
      <c r="F2158" s="27" t="e">
        <f t="shared" si="398"/>
        <v>#N/A</v>
      </c>
      <c r="G2158" s="37" t="e">
        <f t="shared" si="399"/>
        <v>#N/A</v>
      </c>
      <c r="H2158" s="37" t="e">
        <f t="shared" si="400"/>
        <v>#N/A</v>
      </c>
      <c r="I2158" s="30"/>
      <c r="J2158" s="31"/>
      <c r="K2158" s="10">
        <f t="shared" si="407"/>
        <v>0</v>
      </c>
      <c r="L2158" s="10">
        <f t="shared" si="408"/>
        <v>0</v>
      </c>
      <c r="M2158" s="8">
        <v>43196</v>
      </c>
      <c r="N2158" s="16">
        <v>0.40833333333333338</v>
      </c>
      <c r="O2158" s="6">
        <v>0</v>
      </c>
      <c r="P2158" s="1">
        <v>7.8479999999999999</v>
      </c>
      <c r="Q2158" s="1">
        <v>1.41</v>
      </c>
      <c r="R2158" s="1">
        <v>1.0900000000000001</v>
      </c>
      <c r="S2158" s="10">
        <v>2.6</v>
      </c>
      <c r="T2158" s="10">
        <v>0</v>
      </c>
      <c r="U2158" s="10">
        <v>0</v>
      </c>
      <c r="V2158" s="12">
        <v>5</v>
      </c>
      <c r="W2158" s="10">
        <v>0</v>
      </c>
      <c r="X2158" s="12">
        <v>3</v>
      </c>
      <c r="Y2158" s="10">
        <v>0</v>
      </c>
      <c r="Z2158" s="12">
        <v>5</v>
      </c>
      <c r="AA2158" s="10">
        <v>0</v>
      </c>
      <c r="AB2158" s="6">
        <v>6</v>
      </c>
      <c r="AD2158" s="2">
        <f t="shared" si="401"/>
        <v>0</v>
      </c>
      <c r="AE2158" s="58">
        <f t="shared" si="402"/>
        <v>0</v>
      </c>
      <c r="AF2158" s="58" t="e">
        <f t="shared" si="403"/>
        <v>#DIV/0!</v>
      </c>
      <c r="AG2158" s="57" t="str">
        <f t="shared" si="404"/>
        <v/>
      </c>
      <c r="AH2158" s="59" t="e">
        <f t="shared" si="405"/>
        <v>#N/A</v>
      </c>
      <c r="AI2158" s="60" t="e">
        <f t="shared" si="406"/>
        <v>#N/A</v>
      </c>
    </row>
    <row r="2159" spans="2:35">
      <c r="B2159" s="11"/>
      <c r="E2159" s="27" t="e">
        <f t="shared" si="397"/>
        <v>#N/A</v>
      </c>
      <c r="F2159" s="27" t="e">
        <f t="shared" si="398"/>
        <v>#N/A</v>
      </c>
      <c r="G2159" s="37" t="e">
        <f t="shared" si="399"/>
        <v>#N/A</v>
      </c>
      <c r="H2159" s="37" t="e">
        <f t="shared" si="400"/>
        <v>#N/A</v>
      </c>
      <c r="I2159" s="30"/>
      <c r="J2159" s="31"/>
      <c r="K2159" s="10">
        <f t="shared" si="407"/>
        <v>7.4999999999999997E-3</v>
      </c>
      <c r="L2159" s="10">
        <f t="shared" si="408"/>
        <v>9.0000000000000011E-3</v>
      </c>
      <c r="M2159" s="8">
        <v>43196</v>
      </c>
      <c r="N2159" s="16">
        <v>0.40902777777777777</v>
      </c>
      <c r="O2159" s="6">
        <v>0</v>
      </c>
      <c r="P2159" s="1">
        <v>7.8479999999999999</v>
      </c>
      <c r="Q2159" s="1">
        <v>1.54</v>
      </c>
      <c r="R2159" s="1">
        <v>1.1200000000000001</v>
      </c>
      <c r="S2159" s="10">
        <v>2.2999999999999998</v>
      </c>
      <c r="T2159" s="10">
        <v>0</v>
      </c>
      <c r="U2159" s="10">
        <v>0</v>
      </c>
      <c r="V2159" s="12">
        <v>5</v>
      </c>
      <c r="W2159" s="10">
        <v>0</v>
      </c>
      <c r="X2159" s="12">
        <v>3</v>
      </c>
      <c r="Y2159" s="10">
        <v>0</v>
      </c>
      <c r="Z2159" s="12">
        <v>5</v>
      </c>
      <c r="AA2159" s="10">
        <v>1.5</v>
      </c>
      <c r="AB2159" s="6">
        <v>6</v>
      </c>
      <c r="AD2159" s="2">
        <f t="shared" si="401"/>
        <v>0</v>
      </c>
      <c r="AE2159" s="58">
        <f t="shared" si="402"/>
        <v>0</v>
      </c>
      <c r="AF2159" s="58" t="e">
        <f t="shared" si="403"/>
        <v>#DIV/0!</v>
      </c>
      <c r="AG2159" s="57" t="str">
        <f t="shared" si="404"/>
        <v/>
      </c>
      <c r="AH2159" s="59" t="e">
        <f t="shared" si="405"/>
        <v>#N/A</v>
      </c>
      <c r="AI2159" s="60" t="e">
        <f t="shared" si="406"/>
        <v>#N/A</v>
      </c>
    </row>
    <row r="2160" spans="2:35">
      <c r="B2160" s="11"/>
      <c r="E2160" s="27" t="e">
        <f t="shared" si="397"/>
        <v>#N/A</v>
      </c>
      <c r="F2160" s="27" t="e">
        <f t="shared" si="398"/>
        <v>#N/A</v>
      </c>
      <c r="G2160" s="37" t="e">
        <f t="shared" si="399"/>
        <v>#N/A</v>
      </c>
      <c r="H2160" s="37" t="e">
        <f t="shared" si="400"/>
        <v>#N/A</v>
      </c>
      <c r="I2160" s="30"/>
      <c r="J2160" s="31"/>
      <c r="K2160" s="10">
        <f t="shared" si="407"/>
        <v>0</v>
      </c>
      <c r="L2160" s="10">
        <f t="shared" si="408"/>
        <v>0</v>
      </c>
      <c r="M2160" s="8">
        <v>43196</v>
      </c>
      <c r="N2160" s="16">
        <v>0.41180555555555554</v>
      </c>
      <c r="O2160" s="6">
        <v>0</v>
      </c>
      <c r="P2160" s="1">
        <v>7.8479999999999999</v>
      </c>
      <c r="Q2160" s="1">
        <v>1.43</v>
      </c>
      <c r="R2160" s="1">
        <v>1.07</v>
      </c>
      <c r="S2160" s="10">
        <v>2.5</v>
      </c>
      <c r="T2160" s="10">
        <v>0</v>
      </c>
      <c r="U2160" s="10">
        <v>0</v>
      </c>
      <c r="V2160" s="12">
        <v>5</v>
      </c>
      <c r="W2160" s="10">
        <v>0</v>
      </c>
      <c r="X2160" s="12">
        <v>3</v>
      </c>
      <c r="Y2160" s="10">
        <v>0</v>
      </c>
      <c r="Z2160" s="12">
        <v>5</v>
      </c>
      <c r="AA2160" s="10">
        <v>0</v>
      </c>
      <c r="AB2160" s="6">
        <v>6</v>
      </c>
      <c r="AD2160" s="2">
        <f t="shared" si="401"/>
        <v>0</v>
      </c>
      <c r="AE2160" s="58">
        <f t="shared" si="402"/>
        <v>0</v>
      </c>
      <c r="AF2160" s="58" t="e">
        <f t="shared" si="403"/>
        <v>#DIV/0!</v>
      </c>
      <c r="AG2160" s="57" t="str">
        <f t="shared" si="404"/>
        <v/>
      </c>
      <c r="AH2160" s="59" t="e">
        <f t="shared" si="405"/>
        <v>#N/A</v>
      </c>
      <c r="AI2160" s="60" t="e">
        <f t="shared" si="406"/>
        <v>#N/A</v>
      </c>
    </row>
    <row r="2161" spans="2:35">
      <c r="B2161" s="11"/>
      <c r="E2161" s="27" t="e">
        <f t="shared" si="397"/>
        <v>#N/A</v>
      </c>
      <c r="F2161" s="27" t="e">
        <f t="shared" si="398"/>
        <v>#N/A</v>
      </c>
      <c r="G2161" s="37" t="e">
        <f t="shared" si="399"/>
        <v>#N/A</v>
      </c>
      <c r="H2161" s="37" t="e">
        <f t="shared" si="400"/>
        <v>#N/A</v>
      </c>
      <c r="I2161" s="30"/>
      <c r="J2161" s="31"/>
      <c r="K2161" s="10">
        <f t="shared" si="407"/>
        <v>0</v>
      </c>
      <c r="L2161" s="10">
        <f t="shared" si="408"/>
        <v>0</v>
      </c>
      <c r="M2161" s="8">
        <v>43196</v>
      </c>
      <c r="N2161" s="16">
        <v>0.41250000000000003</v>
      </c>
      <c r="O2161" s="6">
        <v>0</v>
      </c>
      <c r="P2161" s="1">
        <v>7.8479999999999999</v>
      </c>
      <c r="Q2161" s="1">
        <v>1.48</v>
      </c>
      <c r="R2161" s="1">
        <v>1.1599999999999999</v>
      </c>
      <c r="S2161" s="10">
        <v>2.7</v>
      </c>
      <c r="T2161" s="10">
        <v>0</v>
      </c>
      <c r="U2161" s="10">
        <v>0</v>
      </c>
      <c r="V2161" s="12">
        <v>5</v>
      </c>
      <c r="W2161" s="10">
        <v>0</v>
      </c>
      <c r="X2161" s="12">
        <v>3</v>
      </c>
      <c r="Y2161" s="10">
        <v>0</v>
      </c>
      <c r="Z2161" s="12">
        <v>5</v>
      </c>
      <c r="AA2161" s="10">
        <v>0</v>
      </c>
      <c r="AB2161" s="6">
        <v>6</v>
      </c>
      <c r="AD2161" s="2">
        <f t="shared" si="401"/>
        <v>0</v>
      </c>
      <c r="AE2161" s="58">
        <f t="shared" si="402"/>
        <v>0</v>
      </c>
      <c r="AF2161" s="58" t="e">
        <f t="shared" si="403"/>
        <v>#DIV/0!</v>
      </c>
      <c r="AG2161" s="57" t="str">
        <f t="shared" si="404"/>
        <v/>
      </c>
      <c r="AH2161" s="59" t="e">
        <f t="shared" si="405"/>
        <v>#N/A</v>
      </c>
      <c r="AI2161" s="60" t="e">
        <f t="shared" si="406"/>
        <v>#N/A</v>
      </c>
    </row>
    <row r="2162" spans="2:35">
      <c r="B2162" s="11"/>
      <c r="E2162" s="27" t="e">
        <f t="shared" si="397"/>
        <v>#N/A</v>
      </c>
      <c r="F2162" s="27" t="e">
        <f t="shared" si="398"/>
        <v>#N/A</v>
      </c>
      <c r="G2162" s="37" t="e">
        <f t="shared" si="399"/>
        <v>#N/A</v>
      </c>
      <c r="H2162" s="37" t="e">
        <f t="shared" si="400"/>
        <v>#N/A</v>
      </c>
      <c r="I2162" s="30"/>
      <c r="J2162" s="31"/>
      <c r="K2162" s="10">
        <f t="shared" si="407"/>
        <v>0</v>
      </c>
      <c r="L2162" s="10">
        <f t="shared" si="408"/>
        <v>0</v>
      </c>
      <c r="M2162" s="8">
        <v>43196</v>
      </c>
      <c r="N2162" s="16">
        <v>0.41319444444444442</v>
      </c>
      <c r="O2162" s="6">
        <v>0</v>
      </c>
      <c r="P2162" s="1">
        <v>7.8479999999999999</v>
      </c>
      <c r="Q2162" s="1">
        <v>1.52</v>
      </c>
      <c r="R2162" s="1">
        <v>1.1599999999999999</v>
      </c>
      <c r="S2162" s="10">
        <v>2.8</v>
      </c>
      <c r="T2162" s="10">
        <v>0</v>
      </c>
      <c r="U2162" s="10">
        <v>0</v>
      </c>
      <c r="V2162" s="12">
        <v>5</v>
      </c>
      <c r="W2162" s="10">
        <v>0</v>
      </c>
      <c r="X2162" s="12">
        <v>3</v>
      </c>
      <c r="Y2162" s="10">
        <v>0</v>
      </c>
      <c r="Z2162" s="12">
        <v>5</v>
      </c>
      <c r="AA2162" s="10">
        <v>0</v>
      </c>
      <c r="AB2162" s="6">
        <v>6</v>
      </c>
      <c r="AD2162" s="2">
        <f t="shared" si="401"/>
        <v>0</v>
      </c>
      <c r="AE2162" s="58">
        <f t="shared" si="402"/>
        <v>0</v>
      </c>
      <c r="AF2162" s="58" t="e">
        <f t="shared" si="403"/>
        <v>#DIV/0!</v>
      </c>
      <c r="AG2162" s="57" t="str">
        <f t="shared" si="404"/>
        <v/>
      </c>
      <c r="AH2162" s="59" t="e">
        <f t="shared" si="405"/>
        <v>#N/A</v>
      </c>
      <c r="AI2162" s="60" t="e">
        <f t="shared" si="406"/>
        <v>#N/A</v>
      </c>
    </row>
    <row r="2163" spans="2:35">
      <c r="B2163" s="11"/>
      <c r="E2163" s="27" t="e">
        <f t="shared" si="397"/>
        <v>#N/A</v>
      </c>
      <c r="F2163" s="27" t="e">
        <f t="shared" si="398"/>
        <v>#N/A</v>
      </c>
      <c r="G2163" s="37" t="e">
        <f t="shared" si="399"/>
        <v>#N/A</v>
      </c>
      <c r="H2163" s="37" t="e">
        <f t="shared" si="400"/>
        <v>#N/A</v>
      </c>
      <c r="I2163" s="30"/>
      <c r="J2163" s="31"/>
      <c r="K2163" s="10">
        <f t="shared" si="407"/>
        <v>7.4999999999999997E-3</v>
      </c>
      <c r="L2163" s="10">
        <f t="shared" si="408"/>
        <v>9.0000000000000011E-3</v>
      </c>
      <c r="M2163" s="8">
        <v>43196</v>
      </c>
      <c r="N2163" s="16">
        <v>0.41388888888888892</v>
      </c>
      <c r="O2163" s="6">
        <v>0</v>
      </c>
      <c r="P2163" s="1">
        <v>7.8479999999999999</v>
      </c>
      <c r="Q2163" s="1">
        <v>1.48</v>
      </c>
      <c r="R2163" s="1">
        <v>1.18</v>
      </c>
      <c r="S2163" s="10">
        <v>2.9</v>
      </c>
      <c r="T2163" s="10">
        <v>0</v>
      </c>
      <c r="U2163" s="10">
        <v>0</v>
      </c>
      <c r="V2163" s="12">
        <v>5</v>
      </c>
      <c r="W2163" s="10">
        <v>0</v>
      </c>
      <c r="X2163" s="12">
        <v>3</v>
      </c>
      <c r="Y2163" s="10">
        <v>0</v>
      </c>
      <c r="Z2163" s="12">
        <v>5</v>
      </c>
      <c r="AA2163" s="10">
        <v>1.5</v>
      </c>
      <c r="AB2163" s="6">
        <v>6</v>
      </c>
      <c r="AD2163" s="2">
        <f t="shared" si="401"/>
        <v>0</v>
      </c>
      <c r="AE2163" s="58">
        <f t="shared" si="402"/>
        <v>0</v>
      </c>
      <c r="AF2163" s="58" t="e">
        <f t="shared" si="403"/>
        <v>#DIV/0!</v>
      </c>
      <c r="AG2163" s="57" t="str">
        <f t="shared" si="404"/>
        <v/>
      </c>
      <c r="AH2163" s="59" t="e">
        <f t="shared" si="405"/>
        <v>#N/A</v>
      </c>
      <c r="AI2163" s="60" t="e">
        <f t="shared" si="406"/>
        <v>#N/A</v>
      </c>
    </row>
    <row r="2164" spans="2:35">
      <c r="B2164" s="11"/>
      <c r="E2164" s="27" t="e">
        <f t="shared" si="397"/>
        <v>#N/A</v>
      </c>
      <c r="F2164" s="27" t="e">
        <f t="shared" si="398"/>
        <v>#N/A</v>
      </c>
      <c r="G2164" s="37" t="e">
        <f t="shared" si="399"/>
        <v>#N/A</v>
      </c>
      <c r="H2164" s="37" t="e">
        <f t="shared" si="400"/>
        <v>#N/A</v>
      </c>
      <c r="I2164" s="30"/>
      <c r="J2164" s="31"/>
      <c r="K2164" s="10">
        <f t="shared" si="407"/>
        <v>0</v>
      </c>
      <c r="L2164" s="10">
        <f t="shared" si="408"/>
        <v>0</v>
      </c>
      <c r="M2164" s="8">
        <v>43196</v>
      </c>
      <c r="N2164" s="16">
        <v>0.4145833333333333</v>
      </c>
      <c r="O2164" s="6">
        <v>0</v>
      </c>
      <c r="P2164" s="1">
        <v>7.8479999999999999</v>
      </c>
      <c r="Q2164" s="1">
        <v>1.41</v>
      </c>
      <c r="R2164" s="1">
        <v>1.02</v>
      </c>
      <c r="S2164" s="10">
        <v>3.3</v>
      </c>
      <c r="T2164" s="10">
        <v>0</v>
      </c>
      <c r="U2164" s="10">
        <v>0</v>
      </c>
      <c r="V2164" s="12">
        <v>5</v>
      </c>
      <c r="W2164" s="10">
        <v>0</v>
      </c>
      <c r="X2164" s="12">
        <v>3</v>
      </c>
      <c r="Y2164" s="10">
        <v>0</v>
      </c>
      <c r="Z2164" s="12">
        <v>5</v>
      </c>
      <c r="AA2164" s="10">
        <v>0</v>
      </c>
      <c r="AB2164" s="6">
        <v>6</v>
      </c>
      <c r="AD2164" s="2">
        <f t="shared" si="401"/>
        <v>0</v>
      </c>
      <c r="AE2164" s="58">
        <f t="shared" si="402"/>
        <v>0</v>
      </c>
      <c r="AF2164" s="58" t="e">
        <f t="shared" si="403"/>
        <v>#DIV/0!</v>
      </c>
      <c r="AG2164" s="57" t="str">
        <f t="shared" si="404"/>
        <v/>
      </c>
      <c r="AH2164" s="59" t="e">
        <f t="shared" si="405"/>
        <v>#N/A</v>
      </c>
      <c r="AI2164" s="60" t="e">
        <f t="shared" si="406"/>
        <v>#N/A</v>
      </c>
    </row>
    <row r="2165" spans="2:35">
      <c r="B2165" s="11"/>
      <c r="E2165" s="27" t="e">
        <f t="shared" si="397"/>
        <v>#N/A</v>
      </c>
      <c r="F2165" s="27" t="e">
        <f t="shared" si="398"/>
        <v>#N/A</v>
      </c>
      <c r="G2165" s="37" t="e">
        <f t="shared" si="399"/>
        <v>#N/A</v>
      </c>
      <c r="H2165" s="37" t="e">
        <f t="shared" si="400"/>
        <v>#N/A</v>
      </c>
      <c r="I2165" s="30"/>
      <c r="J2165" s="31"/>
      <c r="K2165" s="10">
        <f t="shared" si="407"/>
        <v>0</v>
      </c>
      <c r="L2165" s="10">
        <f t="shared" si="408"/>
        <v>0</v>
      </c>
      <c r="M2165" s="8">
        <v>43196</v>
      </c>
      <c r="N2165" s="16">
        <v>0.4152777777777778</v>
      </c>
      <c r="O2165" s="6">
        <v>0</v>
      </c>
      <c r="P2165" s="1">
        <v>7.8479999999999999</v>
      </c>
      <c r="Q2165" s="1">
        <v>1.45</v>
      </c>
      <c r="R2165" s="1">
        <v>1.1599999999999999</v>
      </c>
      <c r="S2165" s="10">
        <v>2.9</v>
      </c>
      <c r="T2165" s="10">
        <v>0</v>
      </c>
      <c r="U2165" s="10">
        <v>0</v>
      </c>
      <c r="V2165" s="12">
        <v>5</v>
      </c>
      <c r="W2165" s="10">
        <v>0</v>
      </c>
      <c r="X2165" s="12">
        <v>3</v>
      </c>
      <c r="Y2165" s="10">
        <v>0</v>
      </c>
      <c r="Z2165" s="12">
        <v>5</v>
      </c>
      <c r="AA2165" s="10">
        <v>0</v>
      </c>
      <c r="AB2165" s="6">
        <v>6</v>
      </c>
      <c r="AD2165" s="2">
        <f t="shared" si="401"/>
        <v>0</v>
      </c>
      <c r="AE2165" s="58">
        <f t="shared" si="402"/>
        <v>0</v>
      </c>
      <c r="AF2165" s="58" t="e">
        <f t="shared" si="403"/>
        <v>#DIV/0!</v>
      </c>
      <c r="AG2165" s="57" t="str">
        <f t="shared" si="404"/>
        <v/>
      </c>
      <c r="AH2165" s="59" t="e">
        <f t="shared" si="405"/>
        <v>#N/A</v>
      </c>
      <c r="AI2165" s="60" t="e">
        <f t="shared" si="406"/>
        <v>#N/A</v>
      </c>
    </row>
    <row r="2166" spans="2:35">
      <c r="B2166" s="11"/>
      <c r="E2166" s="27" t="e">
        <f t="shared" si="397"/>
        <v>#N/A</v>
      </c>
      <c r="F2166" s="27" t="e">
        <f t="shared" si="398"/>
        <v>#N/A</v>
      </c>
      <c r="G2166" s="37" t="e">
        <f t="shared" si="399"/>
        <v>#N/A</v>
      </c>
      <c r="H2166" s="37" t="e">
        <f t="shared" si="400"/>
        <v>#N/A</v>
      </c>
      <c r="I2166" s="30"/>
      <c r="J2166" s="31"/>
      <c r="K2166" s="10">
        <f t="shared" si="407"/>
        <v>0</v>
      </c>
      <c r="L2166" s="10">
        <f t="shared" si="408"/>
        <v>0</v>
      </c>
      <c r="M2166" s="8">
        <v>43196</v>
      </c>
      <c r="N2166" s="16">
        <v>0.41805555555555557</v>
      </c>
      <c r="O2166" s="6">
        <v>0</v>
      </c>
      <c r="P2166" s="1">
        <v>7.8479999999999999</v>
      </c>
      <c r="Q2166" s="1">
        <v>1.51</v>
      </c>
      <c r="R2166" s="1">
        <v>1.1100000000000001</v>
      </c>
      <c r="S2166" s="10">
        <v>3</v>
      </c>
      <c r="T2166" s="10">
        <v>0</v>
      </c>
      <c r="U2166" s="10">
        <v>0</v>
      </c>
      <c r="V2166" s="12">
        <v>5</v>
      </c>
      <c r="W2166" s="10">
        <v>0</v>
      </c>
      <c r="X2166" s="12">
        <v>3</v>
      </c>
      <c r="Y2166" s="10">
        <v>0</v>
      </c>
      <c r="Z2166" s="12">
        <v>5</v>
      </c>
      <c r="AA2166" s="10">
        <v>0</v>
      </c>
      <c r="AB2166" s="6">
        <v>6</v>
      </c>
      <c r="AD2166" s="2">
        <f t="shared" si="401"/>
        <v>0</v>
      </c>
      <c r="AE2166" s="58">
        <f t="shared" si="402"/>
        <v>0</v>
      </c>
      <c r="AF2166" s="58" t="e">
        <f t="shared" si="403"/>
        <v>#DIV/0!</v>
      </c>
      <c r="AG2166" s="57" t="str">
        <f t="shared" si="404"/>
        <v/>
      </c>
      <c r="AH2166" s="59" t="e">
        <f t="shared" si="405"/>
        <v>#N/A</v>
      </c>
      <c r="AI2166" s="60" t="e">
        <f t="shared" si="406"/>
        <v>#N/A</v>
      </c>
    </row>
    <row r="2167" spans="2:35">
      <c r="B2167" s="11"/>
      <c r="E2167" s="27" t="e">
        <f t="shared" si="397"/>
        <v>#N/A</v>
      </c>
      <c r="F2167" s="27" t="e">
        <f t="shared" si="398"/>
        <v>#N/A</v>
      </c>
      <c r="G2167" s="37" t="e">
        <f t="shared" si="399"/>
        <v>#N/A</v>
      </c>
      <c r="H2167" s="37" t="e">
        <f t="shared" si="400"/>
        <v>#N/A</v>
      </c>
      <c r="I2167" s="30"/>
      <c r="J2167" s="31"/>
      <c r="K2167" s="10">
        <f t="shared" si="407"/>
        <v>0</v>
      </c>
      <c r="L2167" s="10">
        <f t="shared" si="408"/>
        <v>0</v>
      </c>
      <c r="M2167" s="8">
        <v>43196</v>
      </c>
      <c r="N2167" s="16">
        <v>0.41875000000000001</v>
      </c>
      <c r="O2167" s="6">
        <v>0</v>
      </c>
      <c r="P2167" s="1">
        <v>7.8479999999999999</v>
      </c>
      <c r="Q2167" s="1">
        <v>1.57</v>
      </c>
      <c r="R2167" s="1">
        <v>1.08</v>
      </c>
      <c r="S2167" s="10">
        <v>2.6</v>
      </c>
      <c r="T2167" s="10">
        <v>0</v>
      </c>
      <c r="U2167" s="10">
        <v>0</v>
      </c>
      <c r="V2167" s="12">
        <v>5</v>
      </c>
      <c r="W2167" s="10">
        <v>0</v>
      </c>
      <c r="X2167" s="12">
        <v>3</v>
      </c>
      <c r="Y2167" s="10">
        <v>0</v>
      </c>
      <c r="Z2167" s="12">
        <v>5</v>
      </c>
      <c r="AA2167" s="10">
        <v>0</v>
      </c>
      <c r="AB2167" s="6">
        <v>6</v>
      </c>
      <c r="AD2167" s="2">
        <f t="shared" si="401"/>
        <v>0</v>
      </c>
      <c r="AE2167" s="58">
        <f t="shared" si="402"/>
        <v>0</v>
      </c>
      <c r="AF2167" s="58" t="e">
        <f t="shared" si="403"/>
        <v>#DIV/0!</v>
      </c>
      <c r="AG2167" s="57" t="str">
        <f t="shared" si="404"/>
        <v/>
      </c>
      <c r="AH2167" s="59" t="e">
        <f t="shared" si="405"/>
        <v>#N/A</v>
      </c>
      <c r="AI2167" s="60" t="e">
        <f t="shared" si="406"/>
        <v>#N/A</v>
      </c>
    </row>
    <row r="2168" spans="2:35">
      <c r="B2168" s="11"/>
      <c r="E2168" s="27" t="e">
        <f t="shared" si="397"/>
        <v>#N/A</v>
      </c>
      <c r="F2168" s="27" t="e">
        <f t="shared" si="398"/>
        <v>#N/A</v>
      </c>
      <c r="G2168" s="37" t="e">
        <f t="shared" si="399"/>
        <v>#N/A</v>
      </c>
      <c r="H2168" s="37" t="e">
        <f t="shared" si="400"/>
        <v>#N/A</v>
      </c>
      <c r="I2168" s="30"/>
      <c r="J2168" s="31"/>
      <c r="K2168" s="10">
        <f t="shared" si="407"/>
        <v>0</v>
      </c>
      <c r="L2168" s="10">
        <f t="shared" si="408"/>
        <v>0</v>
      </c>
      <c r="M2168" s="8">
        <v>43196</v>
      </c>
      <c r="N2168" s="16">
        <v>0.42569444444444443</v>
      </c>
      <c r="O2168" s="6">
        <v>0</v>
      </c>
      <c r="P2168" s="1">
        <v>7.8479999999999999</v>
      </c>
      <c r="Q2168" s="1">
        <v>1.37</v>
      </c>
      <c r="R2168" s="1">
        <v>1.07</v>
      </c>
      <c r="S2168" s="10">
        <v>3.5</v>
      </c>
      <c r="T2168" s="10">
        <v>0</v>
      </c>
      <c r="U2168" s="10">
        <v>0</v>
      </c>
      <c r="V2168" s="12">
        <v>5</v>
      </c>
      <c r="W2168" s="10">
        <v>0</v>
      </c>
      <c r="X2168" s="12">
        <v>3</v>
      </c>
      <c r="Y2168" s="10">
        <v>0</v>
      </c>
      <c r="Z2168" s="12">
        <v>5</v>
      </c>
      <c r="AA2168" s="10">
        <v>0</v>
      </c>
      <c r="AB2168" s="6">
        <v>6</v>
      </c>
      <c r="AD2168" s="2">
        <f t="shared" si="401"/>
        <v>0</v>
      </c>
      <c r="AE2168" s="58">
        <f t="shared" si="402"/>
        <v>0</v>
      </c>
      <c r="AF2168" s="58" t="e">
        <f t="shared" si="403"/>
        <v>#DIV/0!</v>
      </c>
      <c r="AG2168" s="57" t="str">
        <f t="shared" si="404"/>
        <v/>
      </c>
      <c r="AH2168" s="59" t="e">
        <f t="shared" si="405"/>
        <v>#N/A</v>
      </c>
      <c r="AI2168" s="60" t="e">
        <f t="shared" si="406"/>
        <v>#N/A</v>
      </c>
    </row>
    <row r="2169" spans="2:35">
      <c r="B2169" s="11"/>
      <c r="E2169" s="27" t="e">
        <f t="shared" si="397"/>
        <v>#N/A</v>
      </c>
      <c r="F2169" s="27" t="e">
        <f t="shared" si="398"/>
        <v>#N/A</v>
      </c>
      <c r="G2169" s="37" t="e">
        <f t="shared" si="399"/>
        <v>#N/A</v>
      </c>
      <c r="H2169" s="37" t="e">
        <f t="shared" si="400"/>
        <v>#N/A</v>
      </c>
      <c r="I2169" s="30"/>
      <c r="J2169" s="31"/>
      <c r="K2169" s="10">
        <f t="shared" si="407"/>
        <v>0</v>
      </c>
      <c r="L2169" s="10">
        <f t="shared" si="408"/>
        <v>0</v>
      </c>
      <c r="M2169" s="8">
        <v>43196</v>
      </c>
      <c r="N2169" s="16">
        <v>0.42708333333333331</v>
      </c>
      <c r="O2169" s="6">
        <v>0</v>
      </c>
      <c r="P2169" s="1">
        <v>7.8479999999999999</v>
      </c>
      <c r="Q2169" s="1">
        <v>1.5</v>
      </c>
      <c r="R2169" s="1">
        <v>1.05</v>
      </c>
      <c r="S2169" s="10">
        <v>3.4</v>
      </c>
      <c r="T2169" s="10">
        <v>0</v>
      </c>
      <c r="U2169" s="10">
        <v>0</v>
      </c>
      <c r="V2169" s="12">
        <v>5</v>
      </c>
      <c r="W2169" s="10">
        <v>0</v>
      </c>
      <c r="X2169" s="12">
        <v>3</v>
      </c>
      <c r="Y2169" s="10">
        <v>0</v>
      </c>
      <c r="Z2169" s="12">
        <v>5</v>
      </c>
      <c r="AA2169" s="10">
        <v>0</v>
      </c>
      <c r="AB2169" s="6">
        <v>6</v>
      </c>
      <c r="AD2169" s="2">
        <f t="shared" si="401"/>
        <v>0</v>
      </c>
      <c r="AE2169" s="58">
        <f t="shared" si="402"/>
        <v>0</v>
      </c>
      <c r="AF2169" s="58" t="e">
        <f t="shared" si="403"/>
        <v>#DIV/0!</v>
      </c>
      <c r="AG2169" s="57" t="str">
        <f t="shared" si="404"/>
        <v/>
      </c>
      <c r="AH2169" s="59" t="e">
        <f t="shared" si="405"/>
        <v>#N/A</v>
      </c>
      <c r="AI2169" s="60" t="e">
        <f t="shared" si="406"/>
        <v>#N/A</v>
      </c>
    </row>
    <row r="2170" spans="2:35">
      <c r="B2170" s="11"/>
      <c r="E2170" s="27" t="e">
        <f t="shared" si="397"/>
        <v>#N/A</v>
      </c>
      <c r="F2170" s="27" t="e">
        <f t="shared" si="398"/>
        <v>#N/A</v>
      </c>
      <c r="G2170" s="37" t="e">
        <f t="shared" si="399"/>
        <v>#N/A</v>
      </c>
      <c r="H2170" s="37" t="e">
        <f t="shared" si="400"/>
        <v>#N/A</v>
      </c>
      <c r="I2170" s="30"/>
      <c r="J2170" s="31"/>
      <c r="K2170" s="10">
        <f t="shared" si="407"/>
        <v>0</v>
      </c>
      <c r="L2170" s="10">
        <f t="shared" si="408"/>
        <v>0</v>
      </c>
      <c r="M2170" s="8">
        <v>43196</v>
      </c>
      <c r="N2170" s="16">
        <v>0.42777777777777781</v>
      </c>
      <c r="O2170" s="6">
        <v>0</v>
      </c>
      <c r="P2170" s="1">
        <v>7.8479999999999999</v>
      </c>
      <c r="Q2170" s="1">
        <v>1.46</v>
      </c>
      <c r="R2170" s="1">
        <v>1.08</v>
      </c>
      <c r="S2170" s="10">
        <v>3.2</v>
      </c>
      <c r="T2170" s="10">
        <v>0</v>
      </c>
      <c r="U2170" s="10">
        <v>0</v>
      </c>
      <c r="V2170" s="12">
        <v>5</v>
      </c>
      <c r="W2170" s="10">
        <v>0</v>
      </c>
      <c r="X2170" s="12">
        <v>3</v>
      </c>
      <c r="Y2170" s="10">
        <v>0</v>
      </c>
      <c r="Z2170" s="12">
        <v>5</v>
      </c>
      <c r="AA2170" s="10">
        <v>0</v>
      </c>
      <c r="AB2170" s="6">
        <v>6</v>
      </c>
      <c r="AD2170" s="2">
        <f t="shared" si="401"/>
        <v>0</v>
      </c>
      <c r="AE2170" s="58">
        <f t="shared" si="402"/>
        <v>0</v>
      </c>
      <c r="AF2170" s="58" t="e">
        <f t="shared" si="403"/>
        <v>#DIV/0!</v>
      </c>
      <c r="AG2170" s="57" t="str">
        <f t="shared" si="404"/>
        <v/>
      </c>
      <c r="AH2170" s="59" t="e">
        <f t="shared" si="405"/>
        <v>#N/A</v>
      </c>
      <c r="AI2170" s="60" t="e">
        <f t="shared" si="406"/>
        <v>#N/A</v>
      </c>
    </row>
    <row r="2171" spans="2:35">
      <c r="B2171" s="11"/>
      <c r="E2171" s="27" t="e">
        <f t="shared" si="397"/>
        <v>#N/A</v>
      </c>
      <c r="F2171" s="27" t="e">
        <f t="shared" si="398"/>
        <v>#N/A</v>
      </c>
      <c r="G2171" s="37" t="e">
        <f t="shared" si="399"/>
        <v>#N/A</v>
      </c>
      <c r="H2171" s="37" t="e">
        <f t="shared" si="400"/>
        <v>#N/A</v>
      </c>
      <c r="I2171" s="30"/>
      <c r="J2171" s="31"/>
      <c r="K2171" s="10">
        <f t="shared" si="407"/>
        <v>0</v>
      </c>
      <c r="L2171" s="10">
        <f t="shared" si="408"/>
        <v>0</v>
      </c>
      <c r="M2171" s="8">
        <v>43196</v>
      </c>
      <c r="N2171" s="16">
        <v>0.4284722222222222</v>
      </c>
      <c r="O2171" s="6">
        <v>0</v>
      </c>
      <c r="P2171" s="1">
        <v>7.8479999999999999</v>
      </c>
      <c r="Q2171" s="1">
        <v>1.33</v>
      </c>
      <c r="R2171" s="1">
        <v>1.17</v>
      </c>
      <c r="S2171" s="10">
        <v>3.7</v>
      </c>
      <c r="T2171" s="10">
        <v>0</v>
      </c>
      <c r="U2171" s="10">
        <v>0</v>
      </c>
      <c r="V2171" s="12">
        <v>5</v>
      </c>
      <c r="W2171" s="10">
        <v>0</v>
      </c>
      <c r="X2171" s="12">
        <v>3</v>
      </c>
      <c r="Y2171" s="10">
        <v>0</v>
      </c>
      <c r="Z2171" s="12">
        <v>5</v>
      </c>
      <c r="AA2171" s="10">
        <v>0</v>
      </c>
      <c r="AB2171" s="6">
        <v>6</v>
      </c>
      <c r="AD2171" s="2">
        <f t="shared" si="401"/>
        <v>0</v>
      </c>
      <c r="AE2171" s="58">
        <f t="shared" si="402"/>
        <v>0</v>
      </c>
      <c r="AF2171" s="58" t="e">
        <f t="shared" si="403"/>
        <v>#DIV/0!</v>
      </c>
      <c r="AG2171" s="57" t="str">
        <f t="shared" si="404"/>
        <v/>
      </c>
      <c r="AH2171" s="59" t="e">
        <f t="shared" si="405"/>
        <v>#N/A</v>
      </c>
      <c r="AI2171" s="60" t="e">
        <f t="shared" si="406"/>
        <v>#N/A</v>
      </c>
    </row>
    <row r="2172" spans="2:35">
      <c r="B2172" s="11"/>
      <c r="E2172" s="27" t="e">
        <f t="shared" si="397"/>
        <v>#N/A</v>
      </c>
      <c r="F2172" s="27" t="e">
        <f t="shared" si="398"/>
        <v>#N/A</v>
      </c>
      <c r="G2172" s="37" t="e">
        <f t="shared" si="399"/>
        <v>#N/A</v>
      </c>
      <c r="H2172" s="37" t="e">
        <f t="shared" si="400"/>
        <v>#N/A</v>
      </c>
      <c r="I2172" s="30"/>
      <c r="J2172" s="31"/>
      <c r="K2172" s="10">
        <f t="shared" si="407"/>
        <v>0</v>
      </c>
      <c r="L2172" s="10">
        <f t="shared" si="408"/>
        <v>0</v>
      </c>
      <c r="M2172" s="8">
        <v>43196</v>
      </c>
      <c r="N2172" s="16">
        <v>0.43263888888888885</v>
      </c>
      <c r="O2172" s="6">
        <v>0</v>
      </c>
      <c r="P2172" s="1">
        <v>7.8479999999999999</v>
      </c>
      <c r="Q2172" s="1">
        <v>1.47</v>
      </c>
      <c r="R2172" s="1">
        <v>1.04</v>
      </c>
      <c r="S2172" s="10">
        <v>3.3</v>
      </c>
      <c r="T2172" s="10">
        <v>0</v>
      </c>
      <c r="U2172" s="10">
        <v>0</v>
      </c>
      <c r="V2172" s="12">
        <v>5</v>
      </c>
      <c r="W2172" s="10">
        <v>0</v>
      </c>
      <c r="X2172" s="12">
        <v>3</v>
      </c>
      <c r="Y2172" s="10">
        <v>0</v>
      </c>
      <c r="Z2172" s="12">
        <v>5</v>
      </c>
      <c r="AA2172" s="10">
        <v>0</v>
      </c>
      <c r="AB2172" s="6">
        <v>6</v>
      </c>
      <c r="AD2172" s="2">
        <f t="shared" si="401"/>
        <v>0</v>
      </c>
      <c r="AE2172" s="58">
        <f t="shared" si="402"/>
        <v>0</v>
      </c>
      <c r="AF2172" s="58" t="e">
        <f t="shared" si="403"/>
        <v>#DIV/0!</v>
      </c>
      <c r="AG2172" s="57" t="str">
        <f t="shared" si="404"/>
        <v/>
      </c>
      <c r="AH2172" s="59" t="e">
        <f t="shared" si="405"/>
        <v>#N/A</v>
      </c>
      <c r="AI2172" s="60" t="e">
        <f t="shared" si="406"/>
        <v>#N/A</v>
      </c>
    </row>
    <row r="2173" spans="2:35">
      <c r="B2173" s="11"/>
      <c r="E2173" s="27" t="e">
        <f t="shared" si="397"/>
        <v>#N/A</v>
      </c>
      <c r="F2173" s="27" t="e">
        <f t="shared" si="398"/>
        <v>#N/A</v>
      </c>
      <c r="G2173" s="37" t="e">
        <f t="shared" si="399"/>
        <v>#N/A</v>
      </c>
      <c r="H2173" s="37" t="e">
        <f t="shared" si="400"/>
        <v>#N/A</v>
      </c>
      <c r="I2173" s="30"/>
      <c r="J2173" s="31"/>
      <c r="K2173" s="10">
        <f t="shared" si="407"/>
        <v>0</v>
      </c>
      <c r="L2173" s="10">
        <f t="shared" si="408"/>
        <v>0</v>
      </c>
      <c r="M2173" s="8">
        <v>43196</v>
      </c>
      <c r="N2173" s="16">
        <v>0.43333333333333335</v>
      </c>
      <c r="O2173" s="6">
        <v>0</v>
      </c>
      <c r="P2173" s="1">
        <v>7.8479999999999999</v>
      </c>
      <c r="Q2173" s="1">
        <v>1.56</v>
      </c>
      <c r="R2173" s="1">
        <v>1.08</v>
      </c>
      <c r="S2173" s="10">
        <v>3.9</v>
      </c>
      <c r="T2173" s="10">
        <v>0</v>
      </c>
      <c r="U2173" s="10">
        <v>0</v>
      </c>
      <c r="V2173" s="12">
        <v>5</v>
      </c>
      <c r="W2173" s="10">
        <v>0</v>
      </c>
      <c r="X2173" s="12">
        <v>3</v>
      </c>
      <c r="Y2173" s="10">
        <v>0</v>
      </c>
      <c r="Z2173" s="12">
        <v>5</v>
      </c>
      <c r="AA2173" s="10">
        <v>0</v>
      </c>
      <c r="AB2173" s="6">
        <v>6</v>
      </c>
      <c r="AD2173" s="2">
        <f t="shared" si="401"/>
        <v>0</v>
      </c>
      <c r="AE2173" s="58">
        <f t="shared" si="402"/>
        <v>0</v>
      </c>
      <c r="AF2173" s="58" t="e">
        <f t="shared" si="403"/>
        <v>#DIV/0!</v>
      </c>
      <c r="AG2173" s="57" t="str">
        <f t="shared" si="404"/>
        <v/>
      </c>
      <c r="AH2173" s="59" t="e">
        <f t="shared" si="405"/>
        <v>#N/A</v>
      </c>
      <c r="AI2173" s="60" t="e">
        <f t="shared" si="406"/>
        <v>#N/A</v>
      </c>
    </row>
    <row r="2174" spans="2:35">
      <c r="B2174" s="11"/>
      <c r="E2174" s="27" t="e">
        <f t="shared" si="397"/>
        <v>#N/A</v>
      </c>
      <c r="F2174" s="27" t="e">
        <f t="shared" si="398"/>
        <v>#N/A</v>
      </c>
      <c r="G2174" s="37" t="e">
        <f t="shared" si="399"/>
        <v>#N/A</v>
      </c>
      <c r="H2174" s="37" t="e">
        <f t="shared" si="400"/>
        <v>#N/A</v>
      </c>
      <c r="I2174" s="30"/>
      <c r="J2174" s="31"/>
      <c r="K2174" s="10">
        <f t="shared" si="407"/>
        <v>0</v>
      </c>
      <c r="L2174" s="10">
        <f t="shared" si="408"/>
        <v>0</v>
      </c>
      <c r="M2174" s="8">
        <v>43196</v>
      </c>
      <c r="N2174" s="16">
        <v>0.43402777777777773</v>
      </c>
      <c r="O2174" s="6">
        <v>0</v>
      </c>
      <c r="P2174" s="1">
        <v>7.8479999999999999</v>
      </c>
      <c r="Q2174" s="1">
        <v>1.4</v>
      </c>
      <c r="R2174" s="1">
        <v>1.1100000000000001</v>
      </c>
      <c r="S2174" s="10">
        <v>3.4</v>
      </c>
      <c r="T2174" s="10">
        <v>0</v>
      </c>
      <c r="U2174" s="10">
        <v>0</v>
      </c>
      <c r="V2174" s="12">
        <v>5</v>
      </c>
      <c r="W2174" s="10">
        <v>0</v>
      </c>
      <c r="X2174" s="12">
        <v>3</v>
      </c>
      <c r="Y2174" s="10">
        <v>0</v>
      </c>
      <c r="Z2174" s="12">
        <v>5</v>
      </c>
      <c r="AA2174" s="10">
        <v>0</v>
      </c>
      <c r="AB2174" s="6">
        <v>6</v>
      </c>
      <c r="AD2174" s="2">
        <f t="shared" si="401"/>
        <v>0</v>
      </c>
      <c r="AE2174" s="58">
        <f t="shared" si="402"/>
        <v>0</v>
      </c>
      <c r="AF2174" s="58" t="e">
        <f t="shared" si="403"/>
        <v>#DIV/0!</v>
      </c>
      <c r="AG2174" s="57" t="str">
        <f t="shared" si="404"/>
        <v/>
      </c>
      <c r="AH2174" s="59" t="e">
        <f t="shared" si="405"/>
        <v>#N/A</v>
      </c>
      <c r="AI2174" s="60" t="e">
        <f t="shared" si="406"/>
        <v>#N/A</v>
      </c>
    </row>
    <row r="2175" spans="2:35">
      <c r="B2175" s="11"/>
      <c r="E2175" s="27" t="e">
        <f t="shared" si="397"/>
        <v>#N/A</v>
      </c>
      <c r="F2175" s="27" t="e">
        <f t="shared" si="398"/>
        <v>#N/A</v>
      </c>
      <c r="G2175" s="37" t="e">
        <f t="shared" si="399"/>
        <v>#N/A</v>
      </c>
      <c r="H2175" s="37" t="e">
        <f t="shared" si="400"/>
        <v>#N/A</v>
      </c>
      <c r="I2175" s="30"/>
      <c r="J2175" s="31"/>
      <c r="K2175" s="10">
        <f t="shared" si="407"/>
        <v>1.4999999999999999E-2</v>
      </c>
      <c r="L2175" s="10">
        <f t="shared" si="408"/>
        <v>1.8000000000000002E-2</v>
      </c>
      <c r="M2175" s="8">
        <v>43196</v>
      </c>
      <c r="N2175" s="16">
        <v>0.43541666666666662</v>
      </c>
      <c r="O2175" s="6">
        <v>0</v>
      </c>
      <c r="P2175" s="1">
        <v>7.8479999999999999</v>
      </c>
      <c r="Q2175" s="1">
        <v>1.54</v>
      </c>
      <c r="R2175" s="1">
        <v>1.1200000000000001</v>
      </c>
      <c r="S2175" s="10">
        <v>3.2</v>
      </c>
      <c r="T2175" s="10">
        <v>0</v>
      </c>
      <c r="U2175" s="10">
        <v>0</v>
      </c>
      <c r="V2175" s="12">
        <v>5</v>
      </c>
      <c r="W2175" s="10">
        <v>0</v>
      </c>
      <c r="X2175" s="12">
        <v>3</v>
      </c>
      <c r="Y2175" s="10">
        <v>0</v>
      </c>
      <c r="Z2175" s="12">
        <v>5</v>
      </c>
      <c r="AA2175" s="10">
        <v>3</v>
      </c>
      <c r="AB2175" s="6">
        <v>6</v>
      </c>
      <c r="AD2175" s="2">
        <f t="shared" si="401"/>
        <v>0</v>
      </c>
      <c r="AE2175" s="58">
        <f t="shared" si="402"/>
        <v>0</v>
      </c>
      <c r="AF2175" s="58" t="e">
        <f t="shared" si="403"/>
        <v>#DIV/0!</v>
      </c>
      <c r="AG2175" s="57" t="str">
        <f t="shared" si="404"/>
        <v/>
      </c>
      <c r="AH2175" s="59" t="e">
        <f t="shared" si="405"/>
        <v>#N/A</v>
      </c>
      <c r="AI2175" s="60" t="e">
        <f t="shared" si="406"/>
        <v>#N/A</v>
      </c>
    </row>
    <row r="2176" spans="2:35">
      <c r="B2176" s="11"/>
      <c r="E2176" s="27" t="e">
        <f t="shared" si="397"/>
        <v>#N/A</v>
      </c>
      <c r="F2176" s="27" t="e">
        <f t="shared" si="398"/>
        <v>#N/A</v>
      </c>
      <c r="G2176" s="37" t="e">
        <f t="shared" si="399"/>
        <v>#N/A</v>
      </c>
      <c r="H2176" s="37" t="e">
        <f t="shared" si="400"/>
        <v>#N/A</v>
      </c>
      <c r="I2176" s="30"/>
      <c r="J2176" s="31"/>
      <c r="K2176" s="10">
        <f t="shared" si="407"/>
        <v>0</v>
      </c>
      <c r="L2176" s="10">
        <f t="shared" si="408"/>
        <v>0</v>
      </c>
      <c r="M2176" s="8">
        <v>43196</v>
      </c>
      <c r="N2176" s="16">
        <v>0.43611111111111112</v>
      </c>
      <c r="O2176" s="6">
        <v>0</v>
      </c>
      <c r="P2176" s="1">
        <v>7.8479999999999999</v>
      </c>
      <c r="Q2176" s="1">
        <v>1.43</v>
      </c>
      <c r="R2176" s="1">
        <v>1.1000000000000001</v>
      </c>
      <c r="S2176" s="10">
        <v>3.4</v>
      </c>
      <c r="T2176" s="10">
        <v>0</v>
      </c>
      <c r="U2176" s="10">
        <v>0</v>
      </c>
      <c r="V2176" s="12">
        <v>5</v>
      </c>
      <c r="W2176" s="10">
        <v>0</v>
      </c>
      <c r="X2176" s="12">
        <v>3</v>
      </c>
      <c r="Y2176" s="10">
        <v>0</v>
      </c>
      <c r="Z2176" s="12">
        <v>5</v>
      </c>
      <c r="AA2176" s="10">
        <v>0</v>
      </c>
      <c r="AB2176" s="6">
        <v>6</v>
      </c>
      <c r="AD2176" s="2">
        <f t="shared" si="401"/>
        <v>0</v>
      </c>
      <c r="AE2176" s="58">
        <f t="shared" si="402"/>
        <v>0</v>
      </c>
      <c r="AF2176" s="58" t="e">
        <f t="shared" si="403"/>
        <v>#DIV/0!</v>
      </c>
      <c r="AG2176" s="57" t="str">
        <f t="shared" si="404"/>
        <v/>
      </c>
      <c r="AH2176" s="59" t="e">
        <f t="shared" si="405"/>
        <v>#N/A</v>
      </c>
      <c r="AI2176" s="60" t="e">
        <f t="shared" si="406"/>
        <v>#N/A</v>
      </c>
    </row>
    <row r="2177" spans="2:35">
      <c r="B2177" s="11"/>
      <c r="E2177" s="27" t="e">
        <f t="shared" si="397"/>
        <v>#N/A</v>
      </c>
      <c r="F2177" s="27" t="e">
        <f t="shared" si="398"/>
        <v>#N/A</v>
      </c>
      <c r="G2177" s="37" t="e">
        <f t="shared" si="399"/>
        <v>#N/A</v>
      </c>
      <c r="H2177" s="37" t="e">
        <f t="shared" si="400"/>
        <v>#N/A</v>
      </c>
      <c r="I2177" s="30"/>
      <c r="J2177" s="31"/>
      <c r="K2177" s="10">
        <f t="shared" si="407"/>
        <v>0</v>
      </c>
      <c r="L2177" s="10">
        <f t="shared" si="408"/>
        <v>0</v>
      </c>
      <c r="M2177" s="8">
        <v>43196</v>
      </c>
      <c r="N2177" s="15">
        <v>0.4368055555555555</v>
      </c>
      <c r="O2177" s="6">
        <v>0</v>
      </c>
      <c r="P2177" s="1">
        <v>7.8479999999999999</v>
      </c>
      <c r="Q2177" s="1">
        <v>1.43</v>
      </c>
      <c r="R2177" s="1">
        <v>1.06</v>
      </c>
      <c r="S2177" s="10">
        <v>3.4</v>
      </c>
      <c r="T2177" s="10">
        <v>0</v>
      </c>
      <c r="U2177" s="10">
        <v>0</v>
      </c>
      <c r="V2177" s="12">
        <v>5</v>
      </c>
      <c r="W2177" s="10">
        <v>0</v>
      </c>
      <c r="X2177" s="12">
        <v>3</v>
      </c>
      <c r="Y2177" s="10">
        <v>0</v>
      </c>
      <c r="Z2177" s="12">
        <v>5</v>
      </c>
      <c r="AA2177" s="10">
        <v>0</v>
      </c>
      <c r="AB2177" s="6">
        <v>6</v>
      </c>
      <c r="AD2177" s="2">
        <f t="shared" si="401"/>
        <v>0</v>
      </c>
      <c r="AE2177" s="58">
        <f t="shared" si="402"/>
        <v>0</v>
      </c>
      <c r="AF2177" s="58" t="e">
        <f t="shared" si="403"/>
        <v>#DIV/0!</v>
      </c>
      <c r="AG2177" s="57" t="str">
        <f t="shared" si="404"/>
        <v/>
      </c>
      <c r="AH2177" s="59" t="e">
        <f t="shared" si="405"/>
        <v>#N/A</v>
      </c>
      <c r="AI2177" s="60" t="e">
        <f t="shared" si="406"/>
        <v>#N/A</v>
      </c>
    </row>
    <row r="2178" spans="2:35">
      <c r="B2178" s="11"/>
      <c r="E2178" s="27" t="e">
        <f t="shared" si="397"/>
        <v>#N/A</v>
      </c>
      <c r="F2178" s="27" t="e">
        <f t="shared" si="398"/>
        <v>#N/A</v>
      </c>
      <c r="G2178" s="37" t="e">
        <f t="shared" si="399"/>
        <v>#N/A</v>
      </c>
      <c r="H2178" s="37" t="e">
        <f t="shared" si="400"/>
        <v>#N/A</v>
      </c>
      <c r="I2178" s="30"/>
      <c r="J2178" s="31"/>
      <c r="K2178" s="10">
        <f t="shared" si="407"/>
        <v>0</v>
      </c>
      <c r="L2178" s="10">
        <f t="shared" si="408"/>
        <v>0</v>
      </c>
      <c r="M2178" s="8">
        <v>43196</v>
      </c>
      <c r="N2178" s="16">
        <v>0.4375</v>
      </c>
      <c r="O2178" s="6">
        <v>0</v>
      </c>
      <c r="P2178" s="1">
        <v>7.8479999999999999</v>
      </c>
      <c r="Q2178" s="1">
        <v>1.56</v>
      </c>
      <c r="R2178" s="1">
        <v>1.03</v>
      </c>
      <c r="S2178" s="10">
        <v>3.7</v>
      </c>
      <c r="T2178" s="10">
        <v>0</v>
      </c>
      <c r="U2178" s="10">
        <v>0</v>
      </c>
      <c r="V2178" s="12">
        <v>5</v>
      </c>
      <c r="W2178" s="10">
        <v>0</v>
      </c>
      <c r="X2178" s="12">
        <v>3</v>
      </c>
      <c r="Y2178" s="10">
        <v>0</v>
      </c>
      <c r="Z2178" s="12">
        <v>5</v>
      </c>
      <c r="AA2178" s="10">
        <v>0</v>
      </c>
      <c r="AB2178" s="6">
        <v>6</v>
      </c>
      <c r="AD2178" s="2">
        <f t="shared" si="401"/>
        <v>0</v>
      </c>
      <c r="AE2178" s="58">
        <f t="shared" si="402"/>
        <v>0</v>
      </c>
      <c r="AF2178" s="58" t="e">
        <f t="shared" si="403"/>
        <v>#DIV/0!</v>
      </c>
      <c r="AG2178" s="57" t="str">
        <f t="shared" si="404"/>
        <v/>
      </c>
      <c r="AH2178" s="59" t="e">
        <f t="shared" si="405"/>
        <v>#N/A</v>
      </c>
      <c r="AI2178" s="60" t="e">
        <f t="shared" si="406"/>
        <v>#N/A</v>
      </c>
    </row>
    <row r="2179" spans="2:35">
      <c r="B2179" s="11"/>
      <c r="E2179" s="27" t="e">
        <f t="shared" si="397"/>
        <v>#N/A</v>
      </c>
      <c r="F2179" s="27" t="e">
        <f t="shared" si="398"/>
        <v>#N/A</v>
      </c>
      <c r="G2179" s="37" t="e">
        <f t="shared" si="399"/>
        <v>#N/A</v>
      </c>
      <c r="H2179" s="37" t="e">
        <f t="shared" si="400"/>
        <v>#N/A</v>
      </c>
      <c r="I2179" s="30"/>
      <c r="J2179" s="31"/>
      <c r="K2179" s="10">
        <f t="shared" si="407"/>
        <v>1.4999999999999999E-2</v>
      </c>
      <c r="L2179" s="10">
        <f t="shared" si="408"/>
        <v>1.8000000000000002E-2</v>
      </c>
      <c r="M2179" s="8">
        <v>43196</v>
      </c>
      <c r="N2179" s="16">
        <v>0.4381944444444445</v>
      </c>
      <c r="O2179" s="6">
        <v>0</v>
      </c>
      <c r="P2179" s="1">
        <v>7.8479999999999999</v>
      </c>
      <c r="Q2179" s="1">
        <v>1.57</v>
      </c>
      <c r="R2179" s="1">
        <v>1.1200000000000001</v>
      </c>
      <c r="S2179" s="10">
        <v>3.8</v>
      </c>
      <c r="T2179" s="10">
        <v>0.03</v>
      </c>
      <c r="U2179" s="10">
        <v>0</v>
      </c>
      <c r="V2179" s="12">
        <v>5</v>
      </c>
      <c r="W2179" s="10">
        <v>0</v>
      </c>
      <c r="X2179" s="12">
        <v>3</v>
      </c>
      <c r="Y2179" s="10">
        <v>0</v>
      </c>
      <c r="Z2179" s="12">
        <v>5</v>
      </c>
      <c r="AA2179" s="10">
        <v>3</v>
      </c>
      <c r="AB2179" s="6">
        <v>6</v>
      </c>
      <c r="AD2179" s="2">
        <f t="shared" si="401"/>
        <v>0</v>
      </c>
      <c r="AE2179" s="58">
        <f t="shared" si="402"/>
        <v>0</v>
      </c>
      <c r="AF2179" s="58" t="e">
        <f t="shared" si="403"/>
        <v>#DIV/0!</v>
      </c>
      <c r="AG2179" s="57" t="str">
        <f t="shared" si="404"/>
        <v/>
      </c>
      <c r="AH2179" s="59" t="e">
        <f t="shared" si="405"/>
        <v>#N/A</v>
      </c>
      <c r="AI2179" s="60" t="e">
        <f t="shared" si="406"/>
        <v>#N/A</v>
      </c>
    </row>
    <row r="2180" spans="2:35">
      <c r="B2180" s="11"/>
      <c r="E2180" s="27" t="e">
        <f t="shared" si="397"/>
        <v>#N/A</v>
      </c>
      <c r="F2180" s="27" t="e">
        <f t="shared" si="398"/>
        <v>#N/A</v>
      </c>
      <c r="G2180" s="37" t="e">
        <f t="shared" si="399"/>
        <v>#N/A</v>
      </c>
      <c r="H2180" s="37" t="e">
        <f t="shared" si="400"/>
        <v>#N/A</v>
      </c>
      <c r="I2180" s="30"/>
      <c r="J2180" s="31"/>
      <c r="K2180" s="10">
        <f t="shared" si="407"/>
        <v>0</v>
      </c>
      <c r="L2180" s="10">
        <f t="shared" si="408"/>
        <v>0</v>
      </c>
      <c r="M2180" s="8">
        <v>43196</v>
      </c>
      <c r="N2180" s="16">
        <v>0.43888888888888888</v>
      </c>
      <c r="O2180" s="6">
        <v>0</v>
      </c>
      <c r="P2180" s="1">
        <v>7.8479999999999999</v>
      </c>
      <c r="Q2180" s="1">
        <v>1.43</v>
      </c>
      <c r="R2180" s="1">
        <v>1.1499999999999999</v>
      </c>
      <c r="S2180" s="10">
        <v>4</v>
      </c>
      <c r="T2180" s="10">
        <v>0</v>
      </c>
      <c r="U2180" s="10">
        <v>0</v>
      </c>
      <c r="V2180" s="12">
        <v>5</v>
      </c>
      <c r="W2180" s="10">
        <v>0</v>
      </c>
      <c r="X2180" s="12">
        <v>3</v>
      </c>
      <c r="Y2180" s="10">
        <v>0</v>
      </c>
      <c r="Z2180" s="12">
        <v>5</v>
      </c>
      <c r="AA2180" s="10">
        <v>0</v>
      </c>
      <c r="AB2180" s="6">
        <v>6</v>
      </c>
      <c r="AD2180" s="2">
        <f t="shared" si="401"/>
        <v>0</v>
      </c>
      <c r="AE2180" s="58">
        <f t="shared" si="402"/>
        <v>0</v>
      </c>
      <c r="AF2180" s="58" t="e">
        <f t="shared" si="403"/>
        <v>#DIV/0!</v>
      </c>
      <c r="AG2180" s="57" t="str">
        <f t="shared" si="404"/>
        <v/>
      </c>
      <c r="AH2180" s="59" t="e">
        <f t="shared" si="405"/>
        <v>#N/A</v>
      </c>
      <c r="AI2180" s="60" t="e">
        <f t="shared" si="406"/>
        <v>#N/A</v>
      </c>
    </row>
    <row r="2181" spans="2:35">
      <c r="B2181" s="11"/>
      <c r="E2181" s="27" t="e">
        <f t="shared" si="397"/>
        <v>#N/A</v>
      </c>
      <c r="F2181" s="27" t="e">
        <f t="shared" si="398"/>
        <v>#N/A</v>
      </c>
      <c r="G2181" s="37" t="e">
        <f t="shared" si="399"/>
        <v>#N/A</v>
      </c>
      <c r="H2181" s="37" t="e">
        <f t="shared" si="400"/>
        <v>#N/A</v>
      </c>
      <c r="I2181" s="30"/>
      <c r="J2181" s="31"/>
      <c r="K2181" s="10">
        <f t="shared" si="407"/>
        <v>0</v>
      </c>
      <c r="L2181" s="10">
        <f t="shared" si="408"/>
        <v>0</v>
      </c>
      <c r="M2181" s="8">
        <v>43196</v>
      </c>
      <c r="N2181" s="16">
        <v>0.43958333333333338</v>
      </c>
      <c r="O2181" s="6">
        <v>0</v>
      </c>
      <c r="P2181" s="1">
        <v>7.8479999999999999</v>
      </c>
      <c r="Q2181" s="1">
        <v>1.48</v>
      </c>
      <c r="R2181" s="1">
        <v>1.1000000000000001</v>
      </c>
      <c r="S2181" s="10">
        <v>3.6</v>
      </c>
      <c r="T2181" s="10">
        <v>0.03</v>
      </c>
      <c r="U2181" s="10">
        <v>0</v>
      </c>
      <c r="V2181" s="12">
        <v>5</v>
      </c>
      <c r="W2181" s="10">
        <v>0</v>
      </c>
      <c r="X2181" s="12">
        <v>3</v>
      </c>
      <c r="Y2181" s="10">
        <v>0</v>
      </c>
      <c r="Z2181" s="12">
        <v>5</v>
      </c>
      <c r="AA2181" s="10">
        <v>0</v>
      </c>
      <c r="AB2181" s="6">
        <v>6</v>
      </c>
      <c r="AD2181" s="2">
        <f t="shared" si="401"/>
        <v>0</v>
      </c>
      <c r="AE2181" s="58">
        <f t="shared" si="402"/>
        <v>0</v>
      </c>
      <c r="AF2181" s="58" t="e">
        <f t="shared" si="403"/>
        <v>#DIV/0!</v>
      </c>
      <c r="AG2181" s="57" t="str">
        <f t="shared" si="404"/>
        <v/>
      </c>
      <c r="AH2181" s="59" t="e">
        <f t="shared" si="405"/>
        <v>#N/A</v>
      </c>
      <c r="AI2181" s="60" t="e">
        <f t="shared" si="406"/>
        <v>#N/A</v>
      </c>
    </row>
    <row r="2182" spans="2:35">
      <c r="B2182" s="11"/>
      <c r="E2182" s="27" t="e">
        <f t="shared" si="397"/>
        <v>#N/A</v>
      </c>
      <c r="F2182" s="27" t="e">
        <f t="shared" si="398"/>
        <v>#N/A</v>
      </c>
      <c r="G2182" s="37" t="e">
        <f t="shared" si="399"/>
        <v>#N/A</v>
      </c>
      <c r="H2182" s="37" t="e">
        <f t="shared" si="400"/>
        <v>#N/A</v>
      </c>
      <c r="I2182" s="30"/>
      <c r="J2182" s="31"/>
      <c r="K2182" s="10">
        <f t="shared" si="407"/>
        <v>0</v>
      </c>
      <c r="L2182" s="10">
        <f t="shared" si="408"/>
        <v>0</v>
      </c>
      <c r="M2182" s="8">
        <v>43196</v>
      </c>
      <c r="N2182" s="16">
        <v>0.44166666666666665</v>
      </c>
      <c r="O2182" s="6">
        <v>0</v>
      </c>
      <c r="P2182" s="1">
        <v>7.8479999999999999</v>
      </c>
      <c r="Q2182" s="1">
        <v>1.48</v>
      </c>
      <c r="R2182" s="1">
        <v>1.07</v>
      </c>
      <c r="S2182" s="10">
        <v>3.7</v>
      </c>
      <c r="T2182" s="10">
        <v>0</v>
      </c>
      <c r="U2182" s="10">
        <v>0</v>
      </c>
      <c r="V2182" s="12">
        <v>5</v>
      </c>
      <c r="W2182" s="10">
        <v>0</v>
      </c>
      <c r="X2182" s="12">
        <v>3</v>
      </c>
      <c r="Y2182" s="10">
        <v>0</v>
      </c>
      <c r="Z2182" s="12">
        <v>5</v>
      </c>
      <c r="AA2182" s="10">
        <v>0</v>
      </c>
      <c r="AB2182" s="6">
        <v>6</v>
      </c>
      <c r="AD2182" s="2">
        <f t="shared" si="401"/>
        <v>0</v>
      </c>
      <c r="AE2182" s="58">
        <f t="shared" si="402"/>
        <v>0</v>
      </c>
      <c r="AF2182" s="58" t="e">
        <f t="shared" si="403"/>
        <v>#DIV/0!</v>
      </c>
      <c r="AG2182" s="57" t="str">
        <f t="shared" si="404"/>
        <v/>
      </c>
      <c r="AH2182" s="59" t="e">
        <f t="shared" si="405"/>
        <v>#N/A</v>
      </c>
      <c r="AI2182" s="60" t="e">
        <f t="shared" si="406"/>
        <v>#N/A</v>
      </c>
    </row>
    <row r="2183" spans="2:35">
      <c r="B2183" s="11"/>
      <c r="E2183" s="27" t="e">
        <f t="shared" si="397"/>
        <v>#N/A</v>
      </c>
      <c r="F2183" s="27" t="e">
        <f t="shared" si="398"/>
        <v>#N/A</v>
      </c>
      <c r="G2183" s="37" t="e">
        <f t="shared" si="399"/>
        <v>#N/A</v>
      </c>
      <c r="H2183" s="37" t="e">
        <f t="shared" si="400"/>
        <v>#N/A</v>
      </c>
      <c r="I2183" s="30"/>
      <c r="J2183" s="31"/>
      <c r="K2183" s="10">
        <f t="shared" si="407"/>
        <v>0</v>
      </c>
      <c r="L2183" s="10">
        <f t="shared" si="408"/>
        <v>0</v>
      </c>
      <c r="M2183" s="8">
        <v>43196</v>
      </c>
      <c r="N2183" s="16">
        <v>0.44236111111111115</v>
      </c>
      <c r="O2183" s="6">
        <v>0</v>
      </c>
      <c r="P2183" s="1">
        <v>7.8479999999999999</v>
      </c>
      <c r="Q2183" s="1">
        <v>1.52</v>
      </c>
      <c r="R2183" s="1">
        <v>1.0900000000000001</v>
      </c>
      <c r="S2183" s="10">
        <v>3.9</v>
      </c>
      <c r="T2183" s="10">
        <v>0</v>
      </c>
      <c r="U2183" s="10">
        <v>0</v>
      </c>
      <c r="V2183" s="12">
        <v>5</v>
      </c>
      <c r="W2183" s="10">
        <v>0</v>
      </c>
      <c r="X2183" s="12">
        <v>3</v>
      </c>
      <c r="Y2183" s="10">
        <v>0</v>
      </c>
      <c r="Z2183" s="12">
        <v>5</v>
      </c>
      <c r="AA2183" s="10">
        <v>0</v>
      </c>
      <c r="AB2183" s="6">
        <v>6</v>
      </c>
      <c r="AD2183" s="2">
        <f t="shared" si="401"/>
        <v>0</v>
      </c>
      <c r="AE2183" s="58">
        <f t="shared" si="402"/>
        <v>0</v>
      </c>
      <c r="AF2183" s="58" t="e">
        <f t="shared" si="403"/>
        <v>#DIV/0!</v>
      </c>
      <c r="AG2183" s="57" t="str">
        <f t="shared" si="404"/>
        <v/>
      </c>
      <c r="AH2183" s="59" t="e">
        <f t="shared" si="405"/>
        <v>#N/A</v>
      </c>
      <c r="AI2183" s="60" t="e">
        <f t="shared" si="406"/>
        <v>#N/A</v>
      </c>
    </row>
    <row r="2184" spans="2:35">
      <c r="B2184" s="11"/>
      <c r="E2184" s="27" t="e">
        <f t="shared" si="397"/>
        <v>#N/A</v>
      </c>
      <c r="F2184" s="27" t="e">
        <f t="shared" si="398"/>
        <v>#N/A</v>
      </c>
      <c r="G2184" s="37" t="e">
        <f t="shared" si="399"/>
        <v>#N/A</v>
      </c>
      <c r="H2184" s="37" t="e">
        <f t="shared" si="400"/>
        <v>#N/A</v>
      </c>
      <c r="I2184" s="30"/>
      <c r="J2184" s="31"/>
      <c r="K2184" s="10">
        <f t="shared" si="407"/>
        <v>0</v>
      </c>
      <c r="L2184" s="10">
        <f t="shared" si="408"/>
        <v>0</v>
      </c>
      <c r="M2184" s="8">
        <v>43196</v>
      </c>
      <c r="N2184" s="16">
        <v>0.44305555555555554</v>
      </c>
      <c r="O2184" s="6">
        <v>0</v>
      </c>
      <c r="P2184" s="1">
        <v>7.8479999999999999</v>
      </c>
      <c r="Q2184" s="1">
        <v>1.55</v>
      </c>
      <c r="R2184" s="1">
        <v>1.1499999999999999</v>
      </c>
      <c r="S2184" s="10">
        <v>3.9</v>
      </c>
      <c r="T2184" s="10">
        <v>0</v>
      </c>
      <c r="U2184" s="10">
        <v>0</v>
      </c>
      <c r="V2184" s="12">
        <v>5</v>
      </c>
      <c r="W2184" s="10">
        <v>0</v>
      </c>
      <c r="X2184" s="12">
        <v>3</v>
      </c>
      <c r="Y2184" s="10">
        <v>0</v>
      </c>
      <c r="Z2184" s="12">
        <v>5</v>
      </c>
      <c r="AA2184" s="10">
        <v>0</v>
      </c>
      <c r="AB2184" s="6">
        <v>6</v>
      </c>
      <c r="AD2184" s="2">
        <f t="shared" si="401"/>
        <v>0</v>
      </c>
      <c r="AE2184" s="58">
        <f t="shared" si="402"/>
        <v>0</v>
      </c>
      <c r="AF2184" s="58" t="e">
        <f t="shared" si="403"/>
        <v>#DIV/0!</v>
      </c>
      <c r="AG2184" s="57" t="str">
        <f t="shared" si="404"/>
        <v/>
      </c>
      <c r="AH2184" s="59" t="e">
        <f t="shared" si="405"/>
        <v>#N/A</v>
      </c>
      <c r="AI2184" s="60" t="e">
        <f t="shared" si="406"/>
        <v>#N/A</v>
      </c>
    </row>
    <row r="2185" spans="2:35">
      <c r="B2185" s="11"/>
      <c r="E2185" s="27" t="e">
        <f t="shared" si="397"/>
        <v>#N/A</v>
      </c>
      <c r="F2185" s="27" t="e">
        <f t="shared" si="398"/>
        <v>#N/A</v>
      </c>
      <c r="G2185" s="37" t="e">
        <f t="shared" si="399"/>
        <v>#N/A</v>
      </c>
      <c r="H2185" s="37" t="e">
        <f t="shared" si="400"/>
        <v>#N/A</v>
      </c>
      <c r="I2185" s="30"/>
      <c r="J2185" s="31"/>
      <c r="K2185" s="10">
        <f t="shared" si="407"/>
        <v>0</v>
      </c>
      <c r="L2185" s="10">
        <f t="shared" si="408"/>
        <v>0</v>
      </c>
      <c r="M2185" s="8">
        <v>43196</v>
      </c>
      <c r="N2185" s="16">
        <v>0.44444444444444442</v>
      </c>
      <c r="O2185" s="6">
        <v>0</v>
      </c>
      <c r="P2185" s="1">
        <v>7.8479999999999999</v>
      </c>
      <c r="Q2185" s="1">
        <v>1.51</v>
      </c>
      <c r="R2185" s="1">
        <v>1.08</v>
      </c>
      <c r="S2185" s="10">
        <v>3.5</v>
      </c>
      <c r="T2185" s="10">
        <v>0</v>
      </c>
      <c r="U2185" s="10">
        <v>0</v>
      </c>
      <c r="V2185" s="12">
        <v>5</v>
      </c>
      <c r="W2185" s="10">
        <v>0</v>
      </c>
      <c r="X2185" s="12">
        <v>3</v>
      </c>
      <c r="Y2185" s="10">
        <v>0</v>
      </c>
      <c r="Z2185" s="12">
        <v>5</v>
      </c>
      <c r="AA2185" s="10">
        <v>0</v>
      </c>
      <c r="AB2185" s="6">
        <v>6</v>
      </c>
      <c r="AD2185" s="2">
        <f t="shared" si="401"/>
        <v>0</v>
      </c>
      <c r="AE2185" s="58">
        <f t="shared" si="402"/>
        <v>0</v>
      </c>
      <c r="AF2185" s="58" t="e">
        <f t="shared" si="403"/>
        <v>#DIV/0!</v>
      </c>
      <c r="AG2185" s="57" t="str">
        <f t="shared" si="404"/>
        <v/>
      </c>
      <c r="AH2185" s="59" t="e">
        <f t="shared" si="405"/>
        <v>#N/A</v>
      </c>
      <c r="AI2185" s="60" t="e">
        <f t="shared" si="406"/>
        <v>#N/A</v>
      </c>
    </row>
    <row r="2186" spans="2:35">
      <c r="B2186" s="11"/>
      <c r="E2186" s="27" t="e">
        <f t="shared" ref="E2186:E2249" si="409">IF(ISNUMBER((2*Q2186*1000-O2186*P2186*$C$3-2*Q2186*1000*SQRT(1-O2186*P2186*$C$3/(Q2186*1000)-(O2186*P2186*$C$3/(2*Q2186*1000))^2*TAN(S2186*PI()/180)^2))/((O2186*10^-6)^2*$C$2)),(2*Q2186*1000-O2186*P2186*$C$3-2*Q2186*1000*SQRT(1-O2186*P2186*$C$3/(Q2186*1000)-(O2186*P2186*$C$3/(2*Q2186*1000))^2*TAN(S2186*PI()/180)^2))/((O2186*10^-6)^2*$C$2),#N/A)</f>
        <v>#N/A</v>
      </c>
      <c r="F2186" s="27" t="e">
        <f t="shared" ref="F2186:F2249" si="410">IF(ISNUMBER((2*R2186*1000+O2186*P2186*$C$3-2*R2186*1000*SQRT(1+O2186*P2186*$C$3/(R2186*1000)-(O2186*P2186*$C$3)^2*TAN(S2186*PI()/180)^2/(4*(R2186*1000)^2)))/((O2186*10^-6)^2*$C$2)),(2*R2186*1000+O2186*P2186*$C$3-2*R2186*1000*SQRT(1+O2186*P2186*$C$3/(R2186*1000)-(O2186*P2186*$C$3)^2*TAN(S2186*PI()/180)^2/(4*(R2186*1000)^2)))/((O2186*10^-6)^2*$C$2),#N/A)</f>
        <v>#N/A</v>
      </c>
      <c r="G2186" s="37" t="e">
        <f t="shared" ref="G2186:G2249" si="411">IF(ISNUMBER((2*AH2186*1000-O2186*P2186*$C$3-2*AH2186*1000*SQRT(1-O2186*P2186*$C$3/(AH2186*1000)-(O2186*P2186*$C$3/(2*AH2186*1000))^2*TAN(S2186*PI()/180)^2))/((O2186*10^-6)^2*$C$2)),(2*AH2186*1000-O2186*P2186*$C$3-2*AH2186*1000*SQRT(1-O2186*P2186*$C$3/(AH2186*1000)-(O2186*P2186*$C$3/(2*AH2186*1000))^2*TAN(S2186*PI()/180)^2))/((O2186*10^-6)^2*$C$2),#N/A)</f>
        <v>#N/A</v>
      </c>
      <c r="H2186" s="37" t="e">
        <f t="shared" ref="H2186:H2249" si="412">IF(ISNUMBER((2*AI2186*1000+O2186*P2186*$C$3-2*AI2186*1000*SQRT(1+O2186*P2186*$C$3/(AI2186*1000)-(O2186*P2186*$C$3)^2*TAN(S2186*PI()/180)^2/(4*(AI2186*1000)^2)))/((O2186*10^-6)^2*$C$2)),(2*AI2186*1000+O2186*P2186*$C$3-2*AI2186*1000*SQRT(1+O2186*P2186*$C$3/(AI2186*1000)-(O2186*P2186*$C$3)^2*TAN(S2186*PI()/180)^2/(4*(AI2186*1000)^2)))/((O2186*10^-6)^2*$C$2),#N/A)</f>
        <v>#N/A</v>
      </c>
      <c r="I2186" s="30"/>
      <c r="J2186" s="31"/>
      <c r="K2186" s="10">
        <f t="shared" si="407"/>
        <v>0</v>
      </c>
      <c r="L2186" s="10">
        <f t="shared" si="408"/>
        <v>0</v>
      </c>
      <c r="M2186" s="8">
        <v>43196</v>
      </c>
      <c r="N2186" s="16">
        <v>0.45347222222222222</v>
      </c>
      <c r="O2186" s="6">
        <v>0</v>
      </c>
      <c r="P2186" s="1">
        <v>7.8479999999999999</v>
      </c>
      <c r="Q2186" s="1">
        <v>1.47</v>
      </c>
      <c r="R2186" s="1">
        <v>1.05</v>
      </c>
      <c r="S2186" s="10">
        <v>3.5</v>
      </c>
      <c r="T2186" s="10">
        <v>0</v>
      </c>
      <c r="U2186" s="10">
        <v>0</v>
      </c>
      <c r="V2186" s="12">
        <v>5</v>
      </c>
      <c r="W2186" s="10">
        <v>0</v>
      </c>
      <c r="X2186" s="12">
        <v>3</v>
      </c>
      <c r="Y2186" s="10">
        <v>0</v>
      </c>
      <c r="Z2186" s="12">
        <v>5</v>
      </c>
      <c r="AA2186" s="10">
        <v>0</v>
      </c>
      <c r="AB2186" s="6">
        <v>6</v>
      </c>
      <c r="AD2186" s="2">
        <f t="shared" ref="AD2186:AD2249" si="413">SQRT(1+O2186*P2186*$C$3/(R2186*1000)-1/4*(O2186*P2186*$C$3/(R2186*1000))^2*TAN(S2186*PI()/180)^2)-1</f>
        <v>0</v>
      </c>
      <c r="AE2186" s="58">
        <f t="shared" ref="AE2186:AE2249" si="414">SQRT(1-O2186*P2186*$C$3/(Q2186*1000)-1/4*(O2186*P2186*$C$3/(Q2186*1000))^2*TAN(S2186*PI()/180)^2)-1</f>
        <v>0</v>
      </c>
      <c r="AF2186" s="58" t="e">
        <f t="shared" ref="AF2186:AF2249" si="415">(O2186*P2186*$C$3-SQRT((O2186*P2186*$C$3)^2+4*Q2186*1000*R2186*1000*10^(-$AI$2/10)*AD2186*AE2186))/(2*R2186*1000*10^(-$AI$2/10)*AD2186)</f>
        <v>#DIV/0!</v>
      </c>
      <c r="AG2186" s="57" t="str">
        <f t="shared" ref="AG2186:AG2249" si="416">IF(ISNUMBER(AF2186),IF(AF2186&lt;=1,10*LOG10(AF2186),0),"")</f>
        <v/>
      </c>
      <c r="AH2186" s="59" t="e">
        <f t="shared" ref="AH2186:AH2249" si="417">IF(ISNUMBER(AG2186),Q2186*10^(AG2186/10),#N/A)</f>
        <v>#N/A</v>
      </c>
      <c r="AI2186" s="60" t="e">
        <f t="shared" ref="AI2186:AI2249" si="418">IF(ISNUMBER(AG2186),R2186*10^((-AG2186+$AI$2)/10),#N/A)</f>
        <v>#N/A</v>
      </c>
    </row>
    <row r="2187" spans="2:35">
      <c r="B2187" s="11"/>
      <c r="E2187" s="27" t="e">
        <f t="shared" si="409"/>
        <v>#N/A</v>
      </c>
      <c r="F2187" s="27" t="e">
        <f t="shared" si="410"/>
        <v>#N/A</v>
      </c>
      <c r="G2187" s="37" t="e">
        <f t="shared" si="411"/>
        <v>#N/A</v>
      </c>
      <c r="H2187" s="37" t="e">
        <f t="shared" si="412"/>
        <v>#N/A</v>
      </c>
      <c r="I2187" s="30"/>
      <c r="J2187" s="31"/>
      <c r="K2187" s="10">
        <f t="shared" ref="K2187:K2250" si="419">U2187*V2187+W2187*X2187/1000+Y2187*Z2187+AA2187/1000*(AB2187-1)</f>
        <v>0</v>
      </c>
      <c r="L2187" s="10">
        <f t="shared" ref="L2187:L2250" si="420">U2187*V2187+W2187*X2187/1000+Y2187*Z2187+AA2187/1000*AB2187</f>
        <v>0</v>
      </c>
      <c r="M2187" s="8">
        <v>43196</v>
      </c>
      <c r="N2187" s="16">
        <v>0.45416666666666666</v>
      </c>
      <c r="O2187" s="6">
        <v>0</v>
      </c>
      <c r="P2187" s="1">
        <v>7.8479999999999999</v>
      </c>
      <c r="Q2187" s="1">
        <v>1.58</v>
      </c>
      <c r="R2187" s="1">
        <v>1.1499999999999999</v>
      </c>
      <c r="S2187" s="10">
        <v>4.5</v>
      </c>
      <c r="T2187" s="10">
        <v>0</v>
      </c>
      <c r="U2187" s="10">
        <v>0</v>
      </c>
      <c r="V2187" s="12">
        <v>5</v>
      </c>
      <c r="W2187" s="10">
        <v>0</v>
      </c>
      <c r="X2187" s="12">
        <v>3</v>
      </c>
      <c r="Y2187" s="10">
        <v>0</v>
      </c>
      <c r="Z2187" s="12">
        <v>5</v>
      </c>
      <c r="AA2187" s="10">
        <v>0</v>
      </c>
      <c r="AB2187" s="6">
        <v>6</v>
      </c>
      <c r="AD2187" s="2">
        <f t="shared" si="413"/>
        <v>0</v>
      </c>
      <c r="AE2187" s="58">
        <f t="shared" si="414"/>
        <v>0</v>
      </c>
      <c r="AF2187" s="58" t="e">
        <f t="shared" si="415"/>
        <v>#DIV/0!</v>
      </c>
      <c r="AG2187" s="57" t="str">
        <f t="shared" si="416"/>
        <v/>
      </c>
      <c r="AH2187" s="59" t="e">
        <f t="shared" si="417"/>
        <v>#N/A</v>
      </c>
      <c r="AI2187" s="60" t="e">
        <f t="shared" si="418"/>
        <v>#N/A</v>
      </c>
    </row>
    <row r="2188" spans="2:35">
      <c r="B2188" s="11"/>
      <c r="E2188" s="27" t="e">
        <f t="shared" si="409"/>
        <v>#N/A</v>
      </c>
      <c r="F2188" s="27" t="e">
        <f t="shared" si="410"/>
        <v>#N/A</v>
      </c>
      <c r="G2188" s="37" t="e">
        <f t="shared" si="411"/>
        <v>#N/A</v>
      </c>
      <c r="H2188" s="37" t="e">
        <f t="shared" si="412"/>
        <v>#N/A</v>
      </c>
      <c r="I2188" s="30"/>
      <c r="J2188" s="31"/>
      <c r="K2188" s="10">
        <f t="shared" si="419"/>
        <v>0</v>
      </c>
      <c r="L2188" s="10">
        <f t="shared" si="420"/>
        <v>0</v>
      </c>
      <c r="M2188" s="8">
        <v>43196</v>
      </c>
      <c r="N2188" s="16">
        <v>0.4548611111111111</v>
      </c>
      <c r="O2188" s="6">
        <v>0</v>
      </c>
      <c r="P2188" s="1">
        <v>7.8479999999999999</v>
      </c>
      <c r="Q2188" s="1">
        <v>1.51</v>
      </c>
      <c r="R2188" s="1">
        <v>1.05</v>
      </c>
      <c r="S2188" s="10">
        <v>4</v>
      </c>
      <c r="T2188" s="10">
        <v>0.03</v>
      </c>
      <c r="U2188" s="10">
        <v>0</v>
      </c>
      <c r="V2188" s="12">
        <v>5</v>
      </c>
      <c r="W2188" s="10">
        <v>0</v>
      </c>
      <c r="X2188" s="12">
        <v>3</v>
      </c>
      <c r="Y2188" s="10">
        <v>0</v>
      </c>
      <c r="Z2188" s="12">
        <v>5</v>
      </c>
      <c r="AA2188" s="10">
        <v>0</v>
      </c>
      <c r="AB2188" s="6">
        <v>6</v>
      </c>
      <c r="AD2188" s="2">
        <f t="shared" si="413"/>
        <v>0</v>
      </c>
      <c r="AE2188" s="58">
        <f t="shared" si="414"/>
        <v>0</v>
      </c>
      <c r="AF2188" s="58" t="e">
        <f t="shared" si="415"/>
        <v>#DIV/0!</v>
      </c>
      <c r="AG2188" s="57" t="str">
        <f t="shared" si="416"/>
        <v/>
      </c>
      <c r="AH2188" s="59" t="e">
        <f t="shared" si="417"/>
        <v>#N/A</v>
      </c>
      <c r="AI2188" s="60" t="e">
        <f t="shared" si="418"/>
        <v>#N/A</v>
      </c>
    </row>
    <row r="2189" spans="2:35">
      <c r="B2189" s="11"/>
      <c r="E2189" s="27" t="e">
        <f t="shared" si="409"/>
        <v>#N/A</v>
      </c>
      <c r="F2189" s="27" t="e">
        <f t="shared" si="410"/>
        <v>#N/A</v>
      </c>
      <c r="G2189" s="37" t="e">
        <f t="shared" si="411"/>
        <v>#N/A</v>
      </c>
      <c r="H2189" s="37" t="e">
        <f t="shared" si="412"/>
        <v>#N/A</v>
      </c>
      <c r="I2189" s="30"/>
      <c r="J2189" s="31"/>
      <c r="K2189" s="10">
        <f t="shared" si="419"/>
        <v>0</v>
      </c>
      <c r="L2189" s="10">
        <f t="shared" si="420"/>
        <v>0</v>
      </c>
      <c r="M2189" s="8">
        <v>43196</v>
      </c>
      <c r="N2189" s="16">
        <v>0.45902777777777781</v>
      </c>
      <c r="O2189" s="6">
        <v>0</v>
      </c>
      <c r="P2189" s="1">
        <v>7.8479999999999999</v>
      </c>
      <c r="Q2189" s="1">
        <v>1.5</v>
      </c>
      <c r="R2189" s="1">
        <v>1.0900000000000001</v>
      </c>
      <c r="S2189" s="10">
        <v>4</v>
      </c>
      <c r="T2189" s="10">
        <v>0.03</v>
      </c>
      <c r="U2189" s="10">
        <v>0</v>
      </c>
      <c r="V2189" s="12">
        <v>5</v>
      </c>
      <c r="W2189" s="10">
        <v>0</v>
      </c>
      <c r="X2189" s="12">
        <v>3</v>
      </c>
      <c r="Y2189" s="10">
        <v>0</v>
      </c>
      <c r="Z2189" s="12">
        <v>5</v>
      </c>
      <c r="AA2189" s="10">
        <v>0</v>
      </c>
      <c r="AB2189" s="6">
        <v>6</v>
      </c>
      <c r="AD2189" s="2">
        <f t="shared" si="413"/>
        <v>0</v>
      </c>
      <c r="AE2189" s="58">
        <f t="shared" si="414"/>
        <v>0</v>
      </c>
      <c r="AF2189" s="58" t="e">
        <f t="shared" si="415"/>
        <v>#DIV/0!</v>
      </c>
      <c r="AG2189" s="57" t="str">
        <f t="shared" si="416"/>
        <v/>
      </c>
      <c r="AH2189" s="59" t="e">
        <f t="shared" si="417"/>
        <v>#N/A</v>
      </c>
      <c r="AI2189" s="60" t="e">
        <f t="shared" si="418"/>
        <v>#N/A</v>
      </c>
    </row>
    <row r="2190" spans="2:35">
      <c r="B2190" s="11"/>
      <c r="E2190" s="27" t="e">
        <f t="shared" si="409"/>
        <v>#N/A</v>
      </c>
      <c r="F2190" s="27" t="e">
        <f t="shared" si="410"/>
        <v>#N/A</v>
      </c>
      <c r="G2190" s="37" t="e">
        <f t="shared" si="411"/>
        <v>#N/A</v>
      </c>
      <c r="H2190" s="37" t="e">
        <f t="shared" si="412"/>
        <v>#N/A</v>
      </c>
      <c r="I2190" s="30"/>
      <c r="J2190" s="31"/>
      <c r="K2190" s="10">
        <f t="shared" si="419"/>
        <v>7.4999999999999997E-3</v>
      </c>
      <c r="L2190" s="10">
        <f t="shared" si="420"/>
        <v>9.0000000000000011E-3</v>
      </c>
      <c r="M2190" s="8">
        <v>43196</v>
      </c>
      <c r="N2190" s="16">
        <v>0.4597222222222222</v>
      </c>
      <c r="O2190" s="6">
        <v>0</v>
      </c>
      <c r="P2190" s="1">
        <v>7.8479999999999999</v>
      </c>
      <c r="Q2190" s="1">
        <v>1.49</v>
      </c>
      <c r="R2190" s="1">
        <v>1.06</v>
      </c>
      <c r="S2190" s="10">
        <v>4.4000000000000004</v>
      </c>
      <c r="T2190" s="10">
        <v>0</v>
      </c>
      <c r="U2190" s="10">
        <v>0</v>
      </c>
      <c r="V2190" s="12">
        <v>5</v>
      </c>
      <c r="W2190" s="10">
        <v>0</v>
      </c>
      <c r="X2190" s="12">
        <v>3</v>
      </c>
      <c r="Y2190" s="10">
        <v>0</v>
      </c>
      <c r="Z2190" s="12">
        <v>5</v>
      </c>
      <c r="AA2190" s="10">
        <v>1.5</v>
      </c>
      <c r="AB2190" s="6">
        <v>6</v>
      </c>
      <c r="AD2190" s="2">
        <f t="shared" si="413"/>
        <v>0</v>
      </c>
      <c r="AE2190" s="58">
        <f t="shared" si="414"/>
        <v>0</v>
      </c>
      <c r="AF2190" s="58" t="e">
        <f t="shared" si="415"/>
        <v>#DIV/0!</v>
      </c>
      <c r="AG2190" s="57" t="str">
        <f t="shared" si="416"/>
        <v/>
      </c>
      <c r="AH2190" s="59" t="e">
        <f t="shared" si="417"/>
        <v>#N/A</v>
      </c>
      <c r="AI2190" s="60" t="e">
        <f t="shared" si="418"/>
        <v>#N/A</v>
      </c>
    </row>
    <row r="2191" spans="2:35">
      <c r="B2191" s="11"/>
      <c r="E2191" s="27" t="e">
        <f t="shared" si="409"/>
        <v>#N/A</v>
      </c>
      <c r="F2191" s="27" t="e">
        <f t="shared" si="410"/>
        <v>#N/A</v>
      </c>
      <c r="G2191" s="37" t="e">
        <f t="shared" si="411"/>
        <v>#N/A</v>
      </c>
      <c r="H2191" s="37" t="e">
        <f t="shared" si="412"/>
        <v>#N/A</v>
      </c>
      <c r="I2191" s="30"/>
      <c r="J2191" s="31"/>
      <c r="K2191" s="10">
        <f t="shared" si="419"/>
        <v>0</v>
      </c>
      <c r="L2191" s="10">
        <f t="shared" si="420"/>
        <v>0</v>
      </c>
      <c r="M2191" s="8">
        <v>43196</v>
      </c>
      <c r="N2191" s="16">
        <v>0.4604166666666667</v>
      </c>
      <c r="O2191" s="6">
        <v>0</v>
      </c>
      <c r="P2191" s="1">
        <v>7.8479999999999999</v>
      </c>
      <c r="Q2191" s="1">
        <v>1.39</v>
      </c>
      <c r="R2191" s="1">
        <v>1.1399999999999999</v>
      </c>
      <c r="S2191" s="10">
        <v>4.2</v>
      </c>
      <c r="T2191" s="10">
        <v>0</v>
      </c>
      <c r="U2191" s="10">
        <v>0</v>
      </c>
      <c r="V2191" s="12">
        <v>5</v>
      </c>
      <c r="W2191" s="10">
        <v>0</v>
      </c>
      <c r="X2191" s="12">
        <v>3</v>
      </c>
      <c r="Y2191" s="10">
        <v>0</v>
      </c>
      <c r="Z2191" s="12">
        <v>5</v>
      </c>
      <c r="AA2191" s="10">
        <v>0</v>
      </c>
      <c r="AB2191" s="6">
        <v>6</v>
      </c>
      <c r="AD2191" s="2">
        <f t="shared" si="413"/>
        <v>0</v>
      </c>
      <c r="AE2191" s="58">
        <f t="shared" si="414"/>
        <v>0</v>
      </c>
      <c r="AF2191" s="58" t="e">
        <f t="shared" si="415"/>
        <v>#DIV/0!</v>
      </c>
      <c r="AG2191" s="57" t="str">
        <f t="shared" si="416"/>
        <v/>
      </c>
      <c r="AH2191" s="59" t="e">
        <f t="shared" si="417"/>
        <v>#N/A</v>
      </c>
      <c r="AI2191" s="60" t="e">
        <f t="shared" si="418"/>
        <v>#N/A</v>
      </c>
    </row>
    <row r="2192" spans="2:35">
      <c r="B2192" s="11"/>
      <c r="E2192" s="27" t="e">
        <f t="shared" si="409"/>
        <v>#N/A</v>
      </c>
      <c r="F2192" s="27" t="e">
        <f t="shared" si="410"/>
        <v>#N/A</v>
      </c>
      <c r="G2192" s="37" t="e">
        <f t="shared" si="411"/>
        <v>#N/A</v>
      </c>
      <c r="H2192" s="37" t="e">
        <f t="shared" si="412"/>
        <v>#N/A</v>
      </c>
      <c r="I2192" s="30"/>
      <c r="J2192" s="31"/>
      <c r="K2192" s="10">
        <f t="shared" si="419"/>
        <v>7.4999999999999997E-3</v>
      </c>
      <c r="L2192" s="10">
        <f t="shared" si="420"/>
        <v>9.0000000000000011E-3</v>
      </c>
      <c r="M2192" s="8">
        <v>43196</v>
      </c>
      <c r="N2192" s="16">
        <v>0.46111111111111108</v>
      </c>
      <c r="O2192" s="6">
        <v>0</v>
      </c>
      <c r="P2192" s="1">
        <v>7.8479999999999999</v>
      </c>
      <c r="Q2192" s="1">
        <v>1.48</v>
      </c>
      <c r="R2192" s="1">
        <v>1.05</v>
      </c>
      <c r="S2192" s="10">
        <v>4.5999999999999996</v>
      </c>
      <c r="T2192" s="10">
        <v>0</v>
      </c>
      <c r="U2192" s="10">
        <v>0</v>
      </c>
      <c r="V2192" s="12">
        <v>5</v>
      </c>
      <c r="W2192" s="10">
        <v>0</v>
      </c>
      <c r="X2192" s="12">
        <v>3</v>
      </c>
      <c r="Y2192" s="10">
        <v>0</v>
      </c>
      <c r="Z2192" s="12">
        <v>5</v>
      </c>
      <c r="AA2192" s="10">
        <v>1.5</v>
      </c>
      <c r="AB2192" s="6">
        <v>6</v>
      </c>
      <c r="AD2192" s="2">
        <f t="shared" si="413"/>
        <v>0</v>
      </c>
      <c r="AE2192" s="58">
        <f t="shared" si="414"/>
        <v>0</v>
      </c>
      <c r="AF2192" s="58" t="e">
        <f t="shared" si="415"/>
        <v>#DIV/0!</v>
      </c>
      <c r="AG2192" s="57" t="str">
        <f t="shared" si="416"/>
        <v/>
      </c>
      <c r="AH2192" s="59" t="e">
        <f t="shared" si="417"/>
        <v>#N/A</v>
      </c>
      <c r="AI2192" s="60" t="e">
        <f t="shared" si="418"/>
        <v>#N/A</v>
      </c>
    </row>
    <row r="2193" spans="2:35">
      <c r="B2193" s="11"/>
      <c r="E2193" s="27" t="e">
        <f t="shared" si="409"/>
        <v>#N/A</v>
      </c>
      <c r="F2193" s="27" t="e">
        <f t="shared" si="410"/>
        <v>#N/A</v>
      </c>
      <c r="G2193" s="37" t="e">
        <f t="shared" si="411"/>
        <v>#N/A</v>
      </c>
      <c r="H2193" s="37" t="e">
        <f t="shared" si="412"/>
        <v>#N/A</v>
      </c>
      <c r="I2193" s="30"/>
      <c r="J2193" s="31"/>
      <c r="K2193" s="10">
        <f t="shared" si="419"/>
        <v>0</v>
      </c>
      <c r="L2193" s="10">
        <f t="shared" si="420"/>
        <v>0</v>
      </c>
      <c r="M2193" s="8">
        <v>43196</v>
      </c>
      <c r="N2193" s="16">
        <v>0.46180555555555558</v>
      </c>
      <c r="O2193" s="6">
        <v>0</v>
      </c>
      <c r="P2193" s="1">
        <v>7.8479999999999999</v>
      </c>
      <c r="Q2193" s="1">
        <v>1.52</v>
      </c>
      <c r="R2193" s="1">
        <v>1.04</v>
      </c>
      <c r="S2193" s="10">
        <v>4.3</v>
      </c>
      <c r="T2193" s="10">
        <v>0</v>
      </c>
      <c r="U2193" s="10">
        <v>0</v>
      </c>
      <c r="V2193" s="12">
        <v>5</v>
      </c>
      <c r="W2193" s="10">
        <v>0</v>
      </c>
      <c r="X2193" s="12">
        <v>3</v>
      </c>
      <c r="Y2193" s="10">
        <v>0</v>
      </c>
      <c r="Z2193" s="12">
        <v>5</v>
      </c>
      <c r="AA2193" s="10">
        <v>0</v>
      </c>
      <c r="AB2193" s="6">
        <v>6</v>
      </c>
      <c r="AD2193" s="2">
        <f t="shared" si="413"/>
        <v>0</v>
      </c>
      <c r="AE2193" s="58">
        <f t="shared" si="414"/>
        <v>0</v>
      </c>
      <c r="AF2193" s="58" t="e">
        <f t="shared" si="415"/>
        <v>#DIV/0!</v>
      </c>
      <c r="AG2193" s="57" t="str">
        <f t="shared" si="416"/>
        <v/>
      </c>
      <c r="AH2193" s="59" t="e">
        <f t="shared" si="417"/>
        <v>#N/A</v>
      </c>
      <c r="AI2193" s="60" t="e">
        <f t="shared" si="418"/>
        <v>#N/A</v>
      </c>
    </row>
    <row r="2194" spans="2:35">
      <c r="B2194" s="11"/>
      <c r="E2194" s="27" t="e">
        <f t="shared" si="409"/>
        <v>#N/A</v>
      </c>
      <c r="F2194" s="27" t="e">
        <f t="shared" si="410"/>
        <v>#N/A</v>
      </c>
      <c r="G2194" s="37" t="e">
        <f t="shared" si="411"/>
        <v>#N/A</v>
      </c>
      <c r="H2194" s="37" t="e">
        <f t="shared" si="412"/>
        <v>#N/A</v>
      </c>
      <c r="I2194" s="30"/>
      <c r="J2194" s="31"/>
      <c r="K2194" s="10">
        <f t="shared" si="419"/>
        <v>0</v>
      </c>
      <c r="L2194" s="10">
        <f t="shared" si="420"/>
        <v>0</v>
      </c>
      <c r="M2194" s="8">
        <v>43196</v>
      </c>
      <c r="N2194" s="16">
        <v>0.46249999999999997</v>
      </c>
      <c r="O2194" s="6">
        <v>0</v>
      </c>
      <c r="P2194" s="1">
        <v>7.8479999999999999</v>
      </c>
      <c r="Q2194" s="1">
        <v>1.45</v>
      </c>
      <c r="R2194" s="1">
        <v>1.1499999999999999</v>
      </c>
      <c r="S2194" s="10">
        <v>3.8</v>
      </c>
      <c r="T2194" s="10">
        <v>0</v>
      </c>
      <c r="U2194" s="10">
        <v>0</v>
      </c>
      <c r="V2194" s="12">
        <v>5</v>
      </c>
      <c r="W2194" s="10">
        <v>0</v>
      </c>
      <c r="X2194" s="12">
        <v>3</v>
      </c>
      <c r="Y2194" s="10">
        <v>0</v>
      </c>
      <c r="Z2194" s="12">
        <v>5</v>
      </c>
      <c r="AA2194" s="10">
        <v>0</v>
      </c>
      <c r="AB2194" s="6">
        <v>6</v>
      </c>
      <c r="AD2194" s="2">
        <f t="shared" si="413"/>
        <v>0</v>
      </c>
      <c r="AE2194" s="58">
        <f t="shared" si="414"/>
        <v>0</v>
      </c>
      <c r="AF2194" s="58" t="e">
        <f t="shared" si="415"/>
        <v>#DIV/0!</v>
      </c>
      <c r="AG2194" s="57" t="str">
        <f t="shared" si="416"/>
        <v/>
      </c>
      <c r="AH2194" s="59" t="e">
        <f t="shared" si="417"/>
        <v>#N/A</v>
      </c>
      <c r="AI2194" s="60" t="e">
        <f t="shared" si="418"/>
        <v>#N/A</v>
      </c>
    </row>
    <row r="2195" spans="2:35">
      <c r="B2195" s="11"/>
      <c r="E2195" s="27" t="e">
        <f t="shared" si="409"/>
        <v>#N/A</v>
      </c>
      <c r="F2195" s="27" t="e">
        <f t="shared" si="410"/>
        <v>#N/A</v>
      </c>
      <c r="G2195" s="37" t="e">
        <f t="shared" si="411"/>
        <v>#N/A</v>
      </c>
      <c r="H2195" s="37" t="e">
        <f t="shared" si="412"/>
        <v>#N/A</v>
      </c>
      <c r="I2195" s="30"/>
      <c r="J2195" s="31"/>
      <c r="K2195" s="10">
        <f t="shared" si="419"/>
        <v>0</v>
      </c>
      <c r="L2195" s="10">
        <f t="shared" si="420"/>
        <v>0</v>
      </c>
      <c r="M2195" s="8">
        <v>43196</v>
      </c>
      <c r="N2195" s="16">
        <v>0.46319444444444446</v>
      </c>
      <c r="O2195" s="6">
        <v>0</v>
      </c>
      <c r="P2195" s="1">
        <v>7.8479999999999999</v>
      </c>
      <c r="Q2195" s="1">
        <v>1.5</v>
      </c>
      <c r="R2195" s="1">
        <v>1.1100000000000001</v>
      </c>
      <c r="S2195" s="10">
        <v>4.3</v>
      </c>
      <c r="T2195" s="10">
        <v>0</v>
      </c>
      <c r="U2195" s="10">
        <v>0</v>
      </c>
      <c r="V2195" s="12">
        <v>5</v>
      </c>
      <c r="W2195" s="10">
        <v>0</v>
      </c>
      <c r="X2195" s="12">
        <v>3</v>
      </c>
      <c r="Y2195" s="10">
        <v>0</v>
      </c>
      <c r="Z2195" s="12">
        <v>5</v>
      </c>
      <c r="AA2195" s="10">
        <v>0</v>
      </c>
      <c r="AB2195" s="6">
        <v>6</v>
      </c>
      <c r="AD2195" s="2">
        <f t="shared" si="413"/>
        <v>0</v>
      </c>
      <c r="AE2195" s="58">
        <f t="shared" si="414"/>
        <v>0</v>
      </c>
      <c r="AF2195" s="58" t="e">
        <f t="shared" si="415"/>
        <v>#DIV/0!</v>
      </c>
      <c r="AG2195" s="57" t="str">
        <f t="shared" si="416"/>
        <v/>
      </c>
      <c r="AH2195" s="59" t="e">
        <f t="shared" si="417"/>
        <v>#N/A</v>
      </c>
      <c r="AI2195" s="60" t="e">
        <f t="shared" si="418"/>
        <v>#N/A</v>
      </c>
    </row>
    <row r="2196" spans="2:35">
      <c r="B2196" s="11"/>
      <c r="E2196" s="27" t="e">
        <f t="shared" si="409"/>
        <v>#N/A</v>
      </c>
      <c r="F2196" s="27" t="e">
        <f t="shared" si="410"/>
        <v>#N/A</v>
      </c>
      <c r="G2196" s="37" t="e">
        <f t="shared" si="411"/>
        <v>#N/A</v>
      </c>
      <c r="H2196" s="37" t="e">
        <f t="shared" si="412"/>
        <v>#N/A</v>
      </c>
      <c r="I2196" s="30"/>
      <c r="J2196" s="31"/>
      <c r="K2196" s="10">
        <f t="shared" si="419"/>
        <v>0</v>
      </c>
      <c r="L2196" s="10">
        <f t="shared" si="420"/>
        <v>0</v>
      </c>
      <c r="M2196" s="8">
        <v>43196</v>
      </c>
      <c r="N2196" s="16">
        <v>0.46388888888888885</v>
      </c>
      <c r="O2196" s="6">
        <v>0</v>
      </c>
      <c r="P2196" s="1">
        <v>7.8479999999999999</v>
      </c>
      <c r="Q2196" s="1">
        <v>1.45</v>
      </c>
      <c r="R2196" s="1">
        <v>1.0900000000000001</v>
      </c>
      <c r="S2196" s="10">
        <v>4</v>
      </c>
      <c r="T2196" s="10">
        <v>0</v>
      </c>
      <c r="U2196" s="10">
        <v>0</v>
      </c>
      <c r="V2196" s="12">
        <v>5</v>
      </c>
      <c r="W2196" s="10">
        <v>0</v>
      </c>
      <c r="X2196" s="12">
        <v>3</v>
      </c>
      <c r="Y2196" s="10">
        <v>0</v>
      </c>
      <c r="Z2196" s="12">
        <v>5</v>
      </c>
      <c r="AA2196" s="10">
        <v>0</v>
      </c>
      <c r="AB2196" s="6">
        <v>6</v>
      </c>
      <c r="AD2196" s="2">
        <f t="shared" si="413"/>
        <v>0</v>
      </c>
      <c r="AE2196" s="58">
        <f t="shared" si="414"/>
        <v>0</v>
      </c>
      <c r="AF2196" s="58" t="e">
        <f t="shared" si="415"/>
        <v>#DIV/0!</v>
      </c>
      <c r="AG2196" s="57" t="str">
        <f t="shared" si="416"/>
        <v/>
      </c>
      <c r="AH2196" s="59" t="e">
        <f t="shared" si="417"/>
        <v>#N/A</v>
      </c>
      <c r="AI2196" s="60" t="e">
        <f t="shared" si="418"/>
        <v>#N/A</v>
      </c>
    </row>
    <row r="2197" spans="2:35">
      <c r="B2197" s="11"/>
      <c r="E2197" s="27" t="e">
        <f t="shared" si="409"/>
        <v>#N/A</v>
      </c>
      <c r="F2197" s="27" t="e">
        <f t="shared" si="410"/>
        <v>#N/A</v>
      </c>
      <c r="G2197" s="37" t="e">
        <f t="shared" si="411"/>
        <v>#N/A</v>
      </c>
      <c r="H2197" s="37" t="e">
        <f t="shared" si="412"/>
        <v>#N/A</v>
      </c>
      <c r="I2197" s="30"/>
      <c r="J2197" s="31"/>
      <c r="K2197" s="10">
        <f t="shared" si="419"/>
        <v>0</v>
      </c>
      <c r="L2197" s="10">
        <f t="shared" si="420"/>
        <v>0</v>
      </c>
      <c r="M2197" s="8">
        <v>43196</v>
      </c>
      <c r="N2197" s="16">
        <v>0.46458333333333335</v>
      </c>
      <c r="O2197" s="6">
        <v>0</v>
      </c>
      <c r="P2197" s="1">
        <v>7.8479999999999999</v>
      </c>
      <c r="Q2197" s="1">
        <v>1.48</v>
      </c>
      <c r="R2197" s="1">
        <v>1.1499999999999999</v>
      </c>
      <c r="S2197" s="10">
        <v>4.4000000000000004</v>
      </c>
      <c r="T2197" s="10">
        <v>0</v>
      </c>
      <c r="U2197" s="10">
        <v>0</v>
      </c>
      <c r="V2197" s="12">
        <v>5</v>
      </c>
      <c r="W2197" s="10">
        <v>0</v>
      </c>
      <c r="X2197" s="12">
        <v>3</v>
      </c>
      <c r="Y2197" s="10">
        <v>0</v>
      </c>
      <c r="Z2197" s="12">
        <v>5</v>
      </c>
      <c r="AA2197" s="10">
        <v>0</v>
      </c>
      <c r="AB2197" s="6">
        <v>6</v>
      </c>
      <c r="AD2197" s="2">
        <f t="shared" si="413"/>
        <v>0</v>
      </c>
      <c r="AE2197" s="58">
        <f t="shared" si="414"/>
        <v>0</v>
      </c>
      <c r="AF2197" s="58" t="e">
        <f t="shared" si="415"/>
        <v>#DIV/0!</v>
      </c>
      <c r="AG2197" s="57" t="str">
        <f t="shared" si="416"/>
        <v/>
      </c>
      <c r="AH2197" s="59" t="e">
        <f t="shared" si="417"/>
        <v>#N/A</v>
      </c>
      <c r="AI2197" s="60" t="e">
        <f t="shared" si="418"/>
        <v>#N/A</v>
      </c>
    </row>
    <row r="2198" spans="2:35">
      <c r="B2198" s="11"/>
      <c r="E2198" s="27" t="e">
        <f t="shared" si="409"/>
        <v>#N/A</v>
      </c>
      <c r="F2198" s="27" t="e">
        <f t="shared" si="410"/>
        <v>#N/A</v>
      </c>
      <c r="G2198" s="37" t="e">
        <f t="shared" si="411"/>
        <v>#N/A</v>
      </c>
      <c r="H2198" s="37" t="e">
        <f t="shared" si="412"/>
        <v>#N/A</v>
      </c>
      <c r="I2198" s="30"/>
      <c r="J2198" s="31"/>
      <c r="K2198" s="10">
        <f t="shared" si="419"/>
        <v>0</v>
      </c>
      <c r="L2198" s="10">
        <f t="shared" si="420"/>
        <v>0</v>
      </c>
      <c r="M2198" s="8">
        <v>43196</v>
      </c>
      <c r="N2198" s="16">
        <v>0.46527777777777773</v>
      </c>
      <c r="O2198" s="6">
        <v>0</v>
      </c>
      <c r="P2198" s="1">
        <v>7.8479999999999999</v>
      </c>
      <c r="Q2198" s="1">
        <v>1.5</v>
      </c>
      <c r="R2198" s="1">
        <v>1.1000000000000001</v>
      </c>
      <c r="S2198" s="10">
        <v>4.3</v>
      </c>
      <c r="T2198" s="10">
        <v>0.03</v>
      </c>
      <c r="U2198" s="10">
        <v>0</v>
      </c>
      <c r="V2198" s="12">
        <v>5</v>
      </c>
      <c r="W2198" s="10">
        <v>0</v>
      </c>
      <c r="X2198" s="12">
        <v>3</v>
      </c>
      <c r="Y2198" s="10">
        <v>0</v>
      </c>
      <c r="Z2198" s="12">
        <v>5</v>
      </c>
      <c r="AA2198" s="10">
        <v>0</v>
      </c>
      <c r="AB2198" s="6">
        <v>6</v>
      </c>
      <c r="AD2198" s="2">
        <f t="shared" si="413"/>
        <v>0</v>
      </c>
      <c r="AE2198" s="58">
        <f t="shared" si="414"/>
        <v>0</v>
      </c>
      <c r="AF2198" s="58" t="e">
        <f t="shared" si="415"/>
        <v>#DIV/0!</v>
      </c>
      <c r="AG2198" s="57" t="str">
        <f t="shared" si="416"/>
        <v/>
      </c>
      <c r="AH2198" s="59" t="e">
        <f t="shared" si="417"/>
        <v>#N/A</v>
      </c>
      <c r="AI2198" s="60" t="e">
        <f t="shared" si="418"/>
        <v>#N/A</v>
      </c>
    </row>
    <row r="2199" spans="2:35">
      <c r="B2199" s="11"/>
      <c r="E2199" s="27" t="e">
        <f t="shared" si="409"/>
        <v>#N/A</v>
      </c>
      <c r="F2199" s="27" t="e">
        <f t="shared" si="410"/>
        <v>#N/A</v>
      </c>
      <c r="G2199" s="37" t="e">
        <f t="shared" si="411"/>
        <v>#N/A</v>
      </c>
      <c r="H2199" s="37" t="e">
        <f t="shared" si="412"/>
        <v>#N/A</v>
      </c>
      <c r="I2199" s="30"/>
      <c r="J2199" s="31"/>
      <c r="K2199" s="10">
        <f t="shared" si="419"/>
        <v>0</v>
      </c>
      <c r="L2199" s="10">
        <f t="shared" si="420"/>
        <v>0</v>
      </c>
      <c r="M2199" s="8">
        <v>43196</v>
      </c>
      <c r="N2199" s="16">
        <v>0.46597222222222223</v>
      </c>
      <c r="O2199" s="6">
        <v>0</v>
      </c>
      <c r="P2199" s="1">
        <v>7.8479999999999999</v>
      </c>
      <c r="Q2199" s="1">
        <v>1.64</v>
      </c>
      <c r="R2199" s="1">
        <v>1.18</v>
      </c>
      <c r="S2199" s="10">
        <v>5</v>
      </c>
      <c r="T2199" s="10">
        <v>0</v>
      </c>
      <c r="U2199" s="10">
        <v>0</v>
      </c>
      <c r="V2199" s="12">
        <v>5</v>
      </c>
      <c r="W2199" s="10">
        <v>0</v>
      </c>
      <c r="X2199" s="12">
        <v>3</v>
      </c>
      <c r="Y2199" s="10">
        <v>0</v>
      </c>
      <c r="Z2199" s="12">
        <v>5</v>
      </c>
      <c r="AA2199" s="10">
        <v>0</v>
      </c>
      <c r="AB2199" s="6">
        <v>6</v>
      </c>
      <c r="AD2199" s="2">
        <f t="shared" si="413"/>
        <v>0</v>
      </c>
      <c r="AE2199" s="58">
        <f t="shared" si="414"/>
        <v>0</v>
      </c>
      <c r="AF2199" s="58" t="e">
        <f t="shared" si="415"/>
        <v>#DIV/0!</v>
      </c>
      <c r="AG2199" s="57" t="str">
        <f t="shared" si="416"/>
        <v/>
      </c>
      <c r="AH2199" s="59" t="e">
        <f t="shared" si="417"/>
        <v>#N/A</v>
      </c>
      <c r="AI2199" s="60" t="e">
        <f t="shared" si="418"/>
        <v>#N/A</v>
      </c>
    </row>
    <row r="2200" spans="2:35">
      <c r="B2200" s="11"/>
      <c r="E2200" s="27" t="e">
        <f t="shared" si="409"/>
        <v>#N/A</v>
      </c>
      <c r="F2200" s="27" t="e">
        <f t="shared" si="410"/>
        <v>#N/A</v>
      </c>
      <c r="G2200" s="37" t="e">
        <f t="shared" si="411"/>
        <v>#N/A</v>
      </c>
      <c r="H2200" s="37" t="e">
        <f t="shared" si="412"/>
        <v>#N/A</v>
      </c>
      <c r="I2200" s="30"/>
      <c r="J2200" s="31"/>
      <c r="K2200" s="10">
        <f t="shared" si="419"/>
        <v>0</v>
      </c>
      <c r="L2200" s="10">
        <f t="shared" si="420"/>
        <v>0</v>
      </c>
      <c r="M2200" s="8">
        <v>43196</v>
      </c>
      <c r="N2200" s="16">
        <v>0.46666666666666662</v>
      </c>
      <c r="O2200" s="6">
        <v>0</v>
      </c>
      <c r="P2200" s="1">
        <v>7.8479999999999999</v>
      </c>
      <c r="Q2200" s="1">
        <v>1.53</v>
      </c>
      <c r="R2200" s="1">
        <v>1.08</v>
      </c>
      <c r="S2200" s="10">
        <v>4.4000000000000004</v>
      </c>
      <c r="T2200" s="10">
        <v>0</v>
      </c>
      <c r="U2200" s="10">
        <v>0</v>
      </c>
      <c r="V2200" s="12">
        <v>5</v>
      </c>
      <c r="W2200" s="10">
        <v>0</v>
      </c>
      <c r="X2200" s="12">
        <v>3</v>
      </c>
      <c r="Y2200" s="10">
        <v>0</v>
      </c>
      <c r="Z2200" s="12">
        <v>5</v>
      </c>
      <c r="AA2200" s="10">
        <v>0</v>
      </c>
      <c r="AB2200" s="6">
        <v>6</v>
      </c>
      <c r="AD2200" s="2">
        <f t="shared" si="413"/>
        <v>0</v>
      </c>
      <c r="AE2200" s="58">
        <f t="shared" si="414"/>
        <v>0</v>
      </c>
      <c r="AF2200" s="58" t="e">
        <f t="shared" si="415"/>
        <v>#DIV/0!</v>
      </c>
      <c r="AG2200" s="57" t="str">
        <f t="shared" si="416"/>
        <v/>
      </c>
      <c r="AH2200" s="59" t="e">
        <f t="shared" si="417"/>
        <v>#N/A</v>
      </c>
      <c r="AI2200" s="60" t="e">
        <f t="shared" si="418"/>
        <v>#N/A</v>
      </c>
    </row>
    <row r="2201" spans="2:35">
      <c r="B2201" s="11"/>
      <c r="E2201" s="27" t="e">
        <f t="shared" si="409"/>
        <v>#N/A</v>
      </c>
      <c r="F2201" s="27" t="e">
        <f t="shared" si="410"/>
        <v>#N/A</v>
      </c>
      <c r="G2201" s="37" t="e">
        <f t="shared" si="411"/>
        <v>#N/A</v>
      </c>
      <c r="H2201" s="37" t="e">
        <f t="shared" si="412"/>
        <v>#N/A</v>
      </c>
      <c r="I2201" s="30"/>
      <c r="J2201" s="31"/>
      <c r="K2201" s="10">
        <f t="shared" si="419"/>
        <v>0</v>
      </c>
      <c r="L2201" s="10">
        <f t="shared" si="420"/>
        <v>0</v>
      </c>
      <c r="M2201" s="8">
        <v>43196</v>
      </c>
      <c r="N2201" s="16">
        <v>0.46736111111111112</v>
      </c>
      <c r="O2201" s="6">
        <v>0</v>
      </c>
      <c r="P2201" s="1">
        <v>7.8479999999999999</v>
      </c>
      <c r="Q2201" s="1">
        <v>1.59</v>
      </c>
      <c r="R2201" s="1">
        <v>1.18</v>
      </c>
      <c r="S2201" s="10">
        <v>4.5</v>
      </c>
      <c r="T2201" s="10">
        <v>0</v>
      </c>
      <c r="U2201" s="10">
        <v>0</v>
      </c>
      <c r="V2201" s="12">
        <v>5</v>
      </c>
      <c r="W2201" s="10">
        <v>0</v>
      </c>
      <c r="X2201" s="12">
        <v>3</v>
      </c>
      <c r="Y2201" s="10">
        <v>0</v>
      </c>
      <c r="Z2201" s="12">
        <v>5</v>
      </c>
      <c r="AA2201" s="10">
        <v>0</v>
      </c>
      <c r="AB2201" s="6">
        <v>6</v>
      </c>
      <c r="AD2201" s="2">
        <f t="shared" si="413"/>
        <v>0</v>
      </c>
      <c r="AE2201" s="58">
        <f t="shared" si="414"/>
        <v>0</v>
      </c>
      <c r="AF2201" s="58" t="e">
        <f t="shared" si="415"/>
        <v>#DIV/0!</v>
      </c>
      <c r="AG2201" s="57" t="str">
        <f t="shared" si="416"/>
        <v/>
      </c>
      <c r="AH2201" s="59" t="e">
        <f t="shared" si="417"/>
        <v>#N/A</v>
      </c>
      <c r="AI2201" s="60" t="e">
        <f t="shared" si="418"/>
        <v>#N/A</v>
      </c>
    </row>
    <row r="2202" spans="2:35">
      <c r="B2202" s="11"/>
      <c r="E2202" s="27" t="e">
        <f t="shared" si="409"/>
        <v>#N/A</v>
      </c>
      <c r="F2202" s="27" t="e">
        <f t="shared" si="410"/>
        <v>#N/A</v>
      </c>
      <c r="G2202" s="37" t="e">
        <f t="shared" si="411"/>
        <v>#N/A</v>
      </c>
      <c r="H2202" s="37" t="e">
        <f t="shared" si="412"/>
        <v>#N/A</v>
      </c>
      <c r="I2202" s="30"/>
      <c r="J2202" s="31"/>
      <c r="K2202" s="10">
        <f t="shared" si="419"/>
        <v>0</v>
      </c>
      <c r="L2202" s="10">
        <f t="shared" si="420"/>
        <v>0</v>
      </c>
      <c r="M2202" s="8">
        <v>43196</v>
      </c>
      <c r="N2202" s="16">
        <v>0.4680555555555555</v>
      </c>
      <c r="O2202" s="6">
        <v>0</v>
      </c>
      <c r="P2202" s="1">
        <v>7.8479999999999999</v>
      </c>
      <c r="Q2202" s="1">
        <v>1.47</v>
      </c>
      <c r="R2202" s="1">
        <v>1.1100000000000001</v>
      </c>
      <c r="S2202" s="10">
        <v>4.4000000000000004</v>
      </c>
      <c r="T2202" s="10">
        <v>0</v>
      </c>
      <c r="U2202" s="10">
        <v>0</v>
      </c>
      <c r="V2202" s="12">
        <v>5</v>
      </c>
      <c r="W2202" s="10">
        <v>0</v>
      </c>
      <c r="X2202" s="12">
        <v>3</v>
      </c>
      <c r="Y2202" s="10">
        <v>0</v>
      </c>
      <c r="Z2202" s="12">
        <v>5</v>
      </c>
      <c r="AA2202" s="10">
        <v>0</v>
      </c>
      <c r="AB2202" s="6">
        <v>6</v>
      </c>
      <c r="AD2202" s="2">
        <f t="shared" si="413"/>
        <v>0</v>
      </c>
      <c r="AE2202" s="58">
        <f t="shared" si="414"/>
        <v>0</v>
      </c>
      <c r="AF2202" s="58" t="e">
        <f t="shared" si="415"/>
        <v>#DIV/0!</v>
      </c>
      <c r="AG2202" s="57" t="str">
        <f t="shared" si="416"/>
        <v/>
      </c>
      <c r="AH2202" s="59" t="e">
        <f t="shared" si="417"/>
        <v>#N/A</v>
      </c>
      <c r="AI2202" s="60" t="e">
        <f t="shared" si="418"/>
        <v>#N/A</v>
      </c>
    </row>
    <row r="2203" spans="2:35">
      <c r="B2203" s="11"/>
      <c r="E2203" s="27" t="e">
        <f t="shared" si="409"/>
        <v>#N/A</v>
      </c>
      <c r="F2203" s="27" t="e">
        <f t="shared" si="410"/>
        <v>#N/A</v>
      </c>
      <c r="G2203" s="37" t="e">
        <f t="shared" si="411"/>
        <v>#N/A</v>
      </c>
      <c r="H2203" s="37" t="e">
        <f t="shared" si="412"/>
        <v>#N/A</v>
      </c>
      <c r="I2203" s="30"/>
      <c r="J2203" s="31"/>
      <c r="K2203" s="10">
        <f t="shared" si="419"/>
        <v>0</v>
      </c>
      <c r="L2203" s="10">
        <f t="shared" si="420"/>
        <v>0</v>
      </c>
      <c r="M2203" s="8">
        <v>43196</v>
      </c>
      <c r="N2203" s="16">
        <v>0.46875</v>
      </c>
      <c r="O2203" s="6">
        <v>0</v>
      </c>
      <c r="P2203" s="1">
        <v>7.8479999999999999</v>
      </c>
      <c r="Q2203" s="1">
        <v>1.53</v>
      </c>
      <c r="R2203" s="1">
        <v>1.1200000000000001</v>
      </c>
      <c r="S2203" s="10">
        <v>4</v>
      </c>
      <c r="T2203" s="10">
        <v>0</v>
      </c>
      <c r="U2203" s="10">
        <v>0</v>
      </c>
      <c r="V2203" s="12">
        <v>5</v>
      </c>
      <c r="W2203" s="10">
        <v>0</v>
      </c>
      <c r="X2203" s="12">
        <v>3</v>
      </c>
      <c r="Y2203" s="10">
        <v>0</v>
      </c>
      <c r="Z2203" s="12">
        <v>5</v>
      </c>
      <c r="AA2203" s="10">
        <v>0</v>
      </c>
      <c r="AB2203" s="6">
        <v>6</v>
      </c>
      <c r="AD2203" s="2">
        <f t="shared" si="413"/>
        <v>0</v>
      </c>
      <c r="AE2203" s="58">
        <f t="shared" si="414"/>
        <v>0</v>
      </c>
      <c r="AF2203" s="58" t="e">
        <f t="shared" si="415"/>
        <v>#DIV/0!</v>
      </c>
      <c r="AG2203" s="57" t="str">
        <f t="shared" si="416"/>
        <v/>
      </c>
      <c r="AH2203" s="59" t="e">
        <f t="shared" si="417"/>
        <v>#N/A</v>
      </c>
      <c r="AI2203" s="60" t="e">
        <f t="shared" si="418"/>
        <v>#N/A</v>
      </c>
    </row>
    <row r="2204" spans="2:35">
      <c r="B2204" s="11"/>
      <c r="E2204" s="27" t="e">
        <f t="shared" si="409"/>
        <v>#N/A</v>
      </c>
      <c r="F2204" s="27" t="e">
        <f t="shared" si="410"/>
        <v>#N/A</v>
      </c>
      <c r="G2204" s="37" t="e">
        <f t="shared" si="411"/>
        <v>#N/A</v>
      </c>
      <c r="H2204" s="37" t="e">
        <f t="shared" si="412"/>
        <v>#N/A</v>
      </c>
      <c r="I2204" s="30"/>
      <c r="J2204" s="31"/>
      <c r="K2204" s="10">
        <f t="shared" si="419"/>
        <v>0</v>
      </c>
      <c r="L2204" s="10">
        <f t="shared" si="420"/>
        <v>0</v>
      </c>
      <c r="M2204" s="8">
        <v>43196</v>
      </c>
      <c r="N2204" s="16">
        <v>0.4694444444444445</v>
      </c>
      <c r="O2204" s="6">
        <v>0</v>
      </c>
      <c r="P2204" s="1">
        <v>7.8479999999999999</v>
      </c>
      <c r="Q2204" s="1">
        <v>1.52</v>
      </c>
      <c r="R2204" s="1">
        <v>1.1399999999999999</v>
      </c>
      <c r="S2204" s="10">
        <v>4.0999999999999996</v>
      </c>
      <c r="T2204" s="10">
        <v>0</v>
      </c>
      <c r="U2204" s="10">
        <v>0</v>
      </c>
      <c r="V2204" s="12">
        <v>5</v>
      </c>
      <c r="W2204" s="10">
        <v>0</v>
      </c>
      <c r="X2204" s="12">
        <v>3</v>
      </c>
      <c r="Y2204" s="10">
        <v>0</v>
      </c>
      <c r="Z2204" s="12">
        <v>5</v>
      </c>
      <c r="AA2204" s="10">
        <v>0</v>
      </c>
      <c r="AB2204" s="6">
        <v>6</v>
      </c>
      <c r="AD2204" s="2">
        <f t="shared" si="413"/>
        <v>0</v>
      </c>
      <c r="AE2204" s="58">
        <f t="shared" si="414"/>
        <v>0</v>
      </c>
      <c r="AF2204" s="58" t="e">
        <f t="shared" si="415"/>
        <v>#DIV/0!</v>
      </c>
      <c r="AG2204" s="57" t="str">
        <f t="shared" si="416"/>
        <v/>
      </c>
      <c r="AH2204" s="59" t="e">
        <f t="shared" si="417"/>
        <v>#N/A</v>
      </c>
      <c r="AI2204" s="60" t="e">
        <f t="shared" si="418"/>
        <v>#N/A</v>
      </c>
    </row>
    <row r="2205" spans="2:35">
      <c r="B2205" s="11"/>
      <c r="E2205" s="27" t="e">
        <f t="shared" si="409"/>
        <v>#N/A</v>
      </c>
      <c r="F2205" s="27" t="e">
        <f t="shared" si="410"/>
        <v>#N/A</v>
      </c>
      <c r="G2205" s="37" t="e">
        <f t="shared" si="411"/>
        <v>#N/A</v>
      </c>
      <c r="H2205" s="37" t="e">
        <f t="shared" si="412"/>
        <v>#N/A</v>
      </c>
      <c r="I2205" s="30"/>
      <c r="J2205" s="31"/>
      <c r="K2205" s="10">
        <f t="shared" si="419"/>
        <v>0</v>
      </c>
      <c r="L2205" s="10">
        <f t="shared" si="420"/>
        <v>0</v>
      </c>
      <c r="M2205" s="8">
        <v>43196</v>
      </c>
      <c r="N2205" s="16">
        <v>0.47013888888888888</v>
      </c>
      <c r="O2205" s="6">
        <v>0</v>
      </c>
      <c r="P2205" s="1">
        <v>7.8479999999999999</v>
      </c>
      <c r="Q2205" s="1">
        <v>1.55</v>
      </c>
      <c r="R2205" s="1">
        <v>1.1399999999999999</v>
      </c>
      <c r="S2205" s="10">
        <v>4.4000000000000004</v>
      </c>
      <c r="T2205" s="10">
        <v>0</v>
      </c>
      <c r="U2205" s="10">
        <v>0</v>
      </c>
      <c r="V2205" s="12">
        <v>5</v>
      </c>
      <c r="W2205" s="10">
        <v>0</v>
      </c>
      <c r="X2205" s="12">
        <v>3</v>
      </c>
      <c r="Y2205" s="10">
        <v>0</v>
      </c>
      <c r="Z2205" s="12">
        <v>5</v>
      </c>
      <c r="AA2205" s="10">
        <v>0</v>
      </c>
      <c r="AB2205" s="6">
        <v>6</v>
      </c>
      <c r="AD2205" s="2">
        <f t="shared" si="413"/>
        <v>0</v>
      </c>
      <c r="AE2205" s="58">
        <f t="shared" si="414"/>
        <v>0</v>
      </c>
      <c r="AF2205" s="58" t="e">
        <f t="shared" si="415"/>
        <v>#DIV/0!</v>
      </c>
      <c r="AG2205" s="57" t="str">
        <f t="shared" si="416"/>
        <v/>
      </c>
      <c r="AH2205" s="59" t="e">
        <f t="shared" si="417"/>
        <v>#N/A</v>
      </c>
      <c r="AI2205" s="60" t="e">
        <f t="shared" si="418"/>
        <v>#N/A</v>
      </c>
    </row>
    <row r="2206" spans="2:35">
      <c r="B2206" s="11"/>
      <c r="E2206" s="27" t="e">
        <f t="shared" si="409"/>
        <v>#N/A</v>
      </c>
      <c r="F2206" s="27" t="e">
        <f t="shared" si="410"/>
        <v>#N/A</v>
      </c>
      <c r="G2206" s="37" t="e">
        <f t="shared" si="411"/>
        <v>#N/A</v>
      </c>
      <c r="H2206" s="37" t="e">
        <f t="shared" si="412"/>
        <v>#N/A</v>
      </c>
      <c r="I2206" s="30"/>
      <c r="J2206" s="31"/>
      <c r="K2206" s="10">
        <f t="shared" si="419"/>
        <v>7.4999999999999997E-3</v>
      </c>
      <c r="L2206" s="10">
        <f t="shared" si="420"/>
        <v>9.0000000000000011E-3</v>
      </c>
      <c r="M2206" s="8">
        <v>43196</v>
      </c>
      <c r="N2206" s="16">
        <v>0.47083333333333338</v>
      </c>
      <c r="O2206" s="6">
        <v>0</v>
      </c>
      <c r="P2206" s="1">
        <v>7.8479999999999999</v>
      </c>
      <c r="Q2206" s="1">
        <v>1.43</v>
      </c>
      <c r="R2206" s="1">
        <v>1.1200000000000001</v>
      </c>
      <c r="S2206" s="10">
        <v>4.5</v>
      </c>
      <c r="T2206" s="10">
        <v>0</v>
      </c>
      <c r="U2206" s="10">
        <v>0</v>
      </c>
      <c r="V2206" s="12">
        <v>5</v>
      </c>
      <c r="W2206" s="10">
        <v>0</v>
      </c>
      <c r="X2206" s="12">
        <v>3</v>
      </c>
      <c r="Y2206" s="10">
        <v>0</v>
      </c>
      <c r="Z2206" s="12">
        <v>5</v>
      </c>
      <c r="AA2206" s="10">
        <v>1.5</v>
      </c>
      <c r="AB2206" s="6">
        <v>6</v>
      </c>
      <c r="AD2206" s="2">
        <f t="shared" si="413"/>
        <v>0</v>
      </c>
      <c r="AE2206" s="58">
        <f t="shared" si="414"/>
        <v>0</v>
      </c>
      <c r="AF2206" s="58" t="e">
        <f t="shared" si="415"/>
        <v>#DIV/0!</v>
      </c>
      <c r="AG2206" s="57" t="str">
        <f t="shared" si="416"/>
        <v/>
      </c>
      <c r="AH2206" s="59" t="e">
        <f t="shared" si="417"/>
        <v>#N/A</v>
      </c>
      <c r="AI2206" s="60" t="e">
        <f t="shared" si="418"/>
        <v>#N/A</v>
      </c>
    </row>
    <row r="2207" spans="2:35">
      <c r="B2207" s="11"/>
      <c r="E2207" s="27" t="e">
        <f t="shared" si="409"/>
        <v>#N/A</v>
      </c>
      <c r="F2207" s="27" t="e">
        <f t="shared" si="410"/>
        <v>#N/A</v>
      </c>
      <c r="G2207" s="37" t="e">
        <f t="shared" si="411"/>
        <v>#N/A</v>
      </c>
      <c r="H2207" s="37" t="e">
        <f t="shared" si="412"/>
        <v>#N/A</v>
      </c>
      <c r="I2207" s="30"/>
      <c r="J2207" s="31"/>
      <c r="K2207" s="10">
        <f t="shared" si="419"/>
        <v>0</v>
      </c>
      <c r="L2207" s="10">
        <f t="shared" si="420"/>
        <v>0</v>
      </c>
      <c r="M2207" s="8">
        <v>43196</v>
      </c>
      <c r="N2207" s="16">
        <v>0.47152777777777777</v>
      </c>
      <c r="O2207" s="6">
        <v>0</v>
      </c>
      <c r="P2207" s="1">
        <v>7.8479999999999999</v>
      </c>
      <c r="Q2207" s="1">
        <v>1.59</v>
      </c>
      <c r="R2207" s="1">
        <v>1.0900000000000001</v>
      </c>
      <c r="S2207" s="10">
        <v>4.5</v>
      </c>
      <c r="T2207" s="10">
        <v>0</v>
      </c>
      <c r="U2207" s="10">
        <v>0</v>
      </c>
      <c r="V2207" s="12">
        <v>5</v>
      </c>
      <c r="W2207" s="10">
        <v>0</v>
      </c>
      <c r="X2207" s="12">
        <v>3</v>
      </c>
      <c r="Y2207" s="10">
        <v>0</v>
      </c>
      <c r="Z2207" s="12">
        <v>5</v>
      </c>
      <c r="AA2207" s="10">
        <v>0</v>
      </c>
      <c r="AB2207" s="6">
        <v>6</v>
      </c>
      <c r="AD2207" s="2">
        <f t="shared" si="413"/>
        <v>0</v>
      </c>
      <c r="AE2207" s="58">
        <f t="shared" si="414"/>
        <v>0</v>
      </c>
      <c r="AF2207" s="58" t="e">
        <f t="shared" si="415"/>
        <v>#DIV/0!</v>
      </c>
      <c r="AG2207" s="57" t="str">
        <f t="shared" si="416"/>
        <v/>
      </c>
      <c r="AH2207" s="59" t="e">
        <f t="shared" si="417"/>
        <v>#N/A</v>
      </c>
      <c r="AI2207" s="60" t="e">
        <f t="shared" si="418"/>
        <v>#N/A</v>
      </c>
    </row>
    <row r="2208" spans="2:35">
      <c r="B2208" s="11"/>
      <c r="E2208" s="27" t="e">
        <f t="shared" si="409"/>
        <v>#N/A</v>
      </c>
      <c r="F2208" s="27" t="e">
        <f t="shared" si="410"/>
        <v>#N/A</v>
      </c>
      <c r="G2208" s="37" t="e">
        <f t="shared" si="411"/>
        <v>#N/A</v>
      </c>
      <c r="H2208" s="37" t="e">
        <f t="shared" si="412"/>
        <v>#N/A</v>
      </c>
      <c r="I2208" s="30"/>
      <c r="J2208" s="31"/>
      <c r="K2208" s="10">
        <f t="shared" si="419"/>
        <v>0</v>
      </c>
      <c r="L2208" s="10">
        <f t="shared" si="420"/>
        <v>0</v>
      </c>
      <c r="M2208" s="8">
        <v>43196</v>
      </c>
      <c r="N2208" s="16">
        <v>0.47222222222222227</v>
      </c>
      <c r="O2208" s="6">
        <v>0</v>
      </c>
      <c r="P2208" s="1">
        <v>7.8479999999999999</v>
      </c>
      <c r="Q2208" s="1">
        <v>1.5</v>
      </c>
      <c r="R2208" s="1">
        <v>1.1299999999999999</v>
      </c>
      <c r="S2208" s="10">
        <v>4.5</v>
      </c>
      <c r="T2208" s="10">
        <v>0</v>
      </c>
      <c r="U2208" s="10">
        <v>0</v>
      </c>
      <c r="V2208" s="12">
        <v>5</v>
      </c>
      <c r="W2208" s="10">
        <v>0</v>
      </c>
      <c r="X2208" s="12">
        <v>3</v>
      </c>
      <c r="Y2208" s="10">
        <v>0</v>
      </c>
      <c r="Z2208" s="12">
        <v>5</v>
      </c>
      <c r="AA2208" s="10">
        <v>0</v>
      </c>
      <c r="AB2208" s="6">
        <v>6</v>
      </c>
      <c r="AD2208" s="2">
        <f t="shared" si="413"/>
        <v>0</v>
      </c>
      <c r="AE2208" s="58">
        <f t="shared" si="414"/>
        <v>0</v>
      </c>
      <c r="AF2208" s="58" t="e">
        <f t="shared" si="415"/>
        <v>#DIV/0!</v>
      </c>
      <c r="AG2208" s="57" t="str">
        <f t="shared" si="416"/>
        <v/>
      </c>
      <c r="AH2208" s="59" t="e">
        <f t="shared" si="417"/>
        <v>#N/A</v>
      </c>
      <c r="AI2208" s="60" t="e">
        <f t="shared" si="418"/>
        <v>#N/A</v>
      </c>
    </row>
    <row r="2209" spans="2:35">
      <c r="B2209" s="11"/>
      <c r="E2209" s="27" t="e">
        <f t="shared" si="409"/>
        <v>#N/A</v>
      </c>
      <c r="F2209" s="27" t="e">
        <f t="shared" si="410"/>
        <v>#N/A</v>
      </c>
      <c r="G2209" s="37" t="e">
        <f t="shared" si="411"/>
        <v>#N/A</v>
      </c>
      <c r="H2209" s="37" t="e">
        <f t="shared" si="412"/>
        <v>#N/A</v>
      </c>
      <c r="I2209" s="30"/>
      <c r="J2209" s="31"/>
      <c r="K2209" s="10">
        <f t="shared" si="419"/>
        <v>0</v>
      </c>
      <c r="L2209" s="10">
        <f t="shared" si="420"/>
        <v>0</v>
      </c>
      <c r="M2209" s="8">
        <v>43196</v>
      </c>
      <c r="N2209" s="16">
        <v>0.47291666666666665</v>
      </c>
      <c r="O2209" s="6">
        <v>0</v>
      </c>
      <c r="P2209" s="1">
        <v>7.8479999999999999</v>
      </c>
      <c r="Q2209" s="1">
        <v>1.46</v>
      </c>
      <c r="R2209" s="1">
        <v>1.08</v>
      </c>
      <c r="S2209" s="10">
        <v>4.8</v>
      </c>
      <c r="T2209" s="10">
        <v>0</v>
      </c>
      <c r="U2209" s="10">
        <v>0</v>
      </c>
      <c r="V2209" s="12">
        <v>5</v>
      </c>
      <c r="W2209" s="10">
        <v>0</v>
      </c>
      <c r="X2209" s="12">
        <v>3</v>
      </c>
      <c r="Y2209" s="10">
        <v>0</v>
      </c>
      <c r="Z2209" s="12">
        <v>5</v>
      </c>
      <c r="AA2209" s="10">
        <v>0</v>
      </c>
      <c r="AB2209" s="6">
        <v>6</v>
      </c>
      <c r="AD2209" s="2">
        <f t="shared" si="413"/>
        <v>0</v>
      </c>
      <c r="AE2209" s="58">
        <f t="shared" si="414"/>
        <v>0</v>
      </c>
      <c r="AF2209" s="58" t="e">
        <f t="shared" si="415"/>
        <v>#DIV/0!</v>
      </c>
      <c r="AG2209" s="57" t="str">
        <f t="shared" si="416"/>
        <v/>
      </c>
      <c r="AH2209" s="59" t="e">
        <f t="shared" si="417"/>
        <v>#N/A</v>
      </c>
      <c r="AI2209" s="60" t="e">
        <f t="shared" si="418"/>
        <v>#N/A</v>
      </c>
    </row>
    <row r="2210" spans="2:35">
      <c r="B2210" s="11"/>
      <c r="E2210" s="27" t="e">
        <f t="shared" si="409"/>
        <v>#N/A</v>
      </c>
      <c r="F2210" s="27" t="e">
        <f t="shared" si="410"/>
        <v>#N/A</v>
      </c>
      <c r="G2210" s="37" t="e">
        <f t="shared" si="411"/>
        <v>#N/A</v>
      </c>
      <c r="H2210" s="37" t="e">
        <f t="shared" si="412"/>
        <v>#N/A</v>
      </c>
      <c r="I2210" s="30"/>
      <c r="J2210" s="31"/>
      <c r="K2210" s="10">
        <f t="shared" si="419"/>
        <v>0</v>
      </c>
      <c r="L2210" s="10">
        <f t="shared" si="420"/>
        <v>0</v>
      </c>
      <c r="M2210" s="8">
        <v>43196</v>
      </c>
      <c r="N2210" s="16">
        <v>0.47361111111111115</v>
      </c>
      <c r="O2210" s="6">
        <v>0</v>
      </c>
      <c r="P2210" s="1">
        <v>7.8479999999999999</v>
      </c>
      <c r="Q2210" s="1">
        <v>1.48</v>
      </c>
      <c r="R2210" s="1">
        <v>1.1299999999999999</v>
      </c>
      <c r="S2210" s="10">
        <v>4.5999999999999996</v>
      </c>
      <c r="T2210" s="10">
        <v>0.03</v>
      </c>
      <c r="U2210" s="10">
        <v>0</v>
      </c>
      <c r="V2210" s="12">
        <v>5</v>
      </c>
      <c r="W2210" s="10">
        <v>0</v>
      </c>
      <c r="X2210" s="12">
        <v>3</v>
      </c>
      <c r="Y2210" s="10">
        <v>0</v>
      </c>
      <c r="Z2210" s="12">
        <v>5</v>
      </c>
      <c r="AA2210" s="10">
        <v>0</v>
      </c>
      <c r="AB2210" s="6">
        <v>6</v>
      </c>
      <c r="AD2210" s="2">
        <f t="shared" si="413"/>
        <v>0</v>
      </c>
      <c r="AE2210" s="58">
        <f t="shared" si="414"/>
        <v>0</v>
      </c>
      <c r="AF2210" s="58" t="e">
        <f t="shared" si="415"/>
        <v>#DIV/0!</v>
      </c>
      <c r="AG2210" s="57" t="str">
        <f t="shared" si="416"/>
        <v/>
      </c>
      <c r="AH2210" s="59" t="e">
        <f t="shared" si="417"/>
        <v>#N/A</v>
      </c>
      <c r="AI2210" s="60" t="e">
        <f t="shared" si="418"/>
        <v>#N/A</v>
      </c>
    </row>
    <row r="2211" spans="2:35">
      <c r="B2211" s="11"/>
      <c r="E2211" s="27" t="e">
        <f t="shared" si="409"/>
        <v>#N/A</v>
      </c>
      <c r="F2211" s="27" t="e">
        <f t="shared" si="410"/>
        <v>#N/A</v>
      </c>
      <c r="G2211" s="37" t="e">
        <f t="shared" si="411"/>
        <v>#N/A</v>
      </c>
      <c r="H2211" s="37" t="e">
        <f t="shared" si="412"/>
        <v>#N/A</v>
      </c>
      <c r="I2211" s="30"/>
      <c r="J2211" s="31"/>
      <c r="K2211" s="10">
        <f t="shared" si="419"/>
        <v>0</v>
      </c>
      <c r="L2211" s="10">
        <f t="shared" si="420"/>
        <v>0</v>
      </c>
      <c r="M2211" s="8">
        <v>43196</v>
      </c>
      <c r="N2211" s="16">
        <v>0.47430555555555554</v>
      </c>
      <c r="O2211" s="6">
        <v>0</v>
      </c>
      <c r="P2211" s="1">
        <v>7.8479999999999999</v>
      </c>
      <c r="Q2211" s="1">
        <v>1.48</v>
      </c>
      <c r="R2211" s="1">
        <v>1.1100000000000001</v>
      </c>
      <c r="S2211" s="10">
        <v>5.2</v>
      </c>
      <c r="T2211" s="10">
        <v>0</v>
      </c>
      <c r="U2211" s="10">
        <v>0</v>
      </c>
      <c r="V2211" s="12">
        <v>5</v>
      </c>
      <c r="W2211" s="10">
        <v>0</v>
      </c>
      <c r="X2211" s="12">
        <v>3</v>
      </c>
      <c r="Y2211" s="10">
        <v>0</v>
      </c>
      <c r="Z2211" s="12">
        <v>5</v>
      </c>
      <c r="AA2211" s="10">
        <v>0</v>
      </c>
      <c r="AB2211" s="6">
        <v>6</v>
      </c>
      <c r="AD2211" s="2">
        <f t="shared" si="413"/>
        <v>0</v>
      </c>
      <c r="AE2211" s="58">
        <f t="shared" si="414"/>
        <v>0</v>
      </c>
      <c r="AF2211" s="58" t="e">
        <f t="shared" si="415"/>
        <v>#DIV/0!</v>
      </c>
      <c r="AG2211" s="57" t="str">
        <f t="shared" si="416"/>
        <v/>
      </c>
      <c r="AH2211" s="59" t="e">
        <f t="shared" si="417"/>
        <v>#N/A</v>
      </c>
      <c r="AI2211" s="60" t="e">
        <f t="shared" si="418"/>
        <v>#N/A</v>
      </c>
    </row>
    <row r="2212" spans="2:35">
      <c r="B2212" s="11"/>
      <c r="E2212" s="27" t="e">
        <f t="shared" si="409"/>
        <v>#N/A</v>
      </c>
      <c r="F2212" s="27" t="e">
        <f t="shared" si="410"/>
        <v>#N/A</v>
      </c>
      <c r="G2212" s="37" t="e">
        <f t="shared" si="411"/>
        <v>#N/A</v>
      </c>
      <c r="H2212" s="37" t="e">
        <f t="shared" si="412"/>
        <v>#N/A</v>
      </c>
      <c r="I2212" s="30"/>
      <c r="J2212" s="31"/>
      <c r="K2212" s="10">
        <f t="shared" si="419"/>
        <v>0</v>
      </c>
      <c r="L2212" s="10">
        <f t="shared" si="420"/>
        <v>0</v>
      </c>
      <c r="M2212" s="8">
        <v>43196</v>
      </c>
      <c r="N2212" s="16">
        <v>0.47500000000000003</v>
      </c>
      <c r="O2212" s="6">
        <v>0</v>
      </c>
      <c r="P2212" s="1">
        <v>7.8479999999999999</v>
      </c>
      <c r="Q2212" s="1">
        <v>1.67</v>
      </c>
      <c r="R2212" s="1">
        <v>1.1000000000000001</v>
      </c>
      <c r="S2212" s="10">
        <v>4.7</v>
      </c>
      <c r="T2212" s="10">
        <v>0</v>
      </c>
      <c r="U2212" s="10">
        <v>0</v>
      </c>
      <c r="V2212" s="12">
        <v>5</v>
      </c>
      <c r="W2212" s="10">
        <v>0</v>
      </c>
      <c r="X2212" s="12">
        <v>3</v>
      </c>
      <c r="Y2212" s="10">
        <v>0</v>
      </c>
      <c r="Z2212" s="12">
        <v>5</v>
      </c>
      <c r="AA2212" s="10">
        <v>0</v>
      </c>
      <c r="AB2212" s="6">
        <v>6</v>
      </c>
      <c r="AD2212" s="2">
        <f t="shared" si="413"/>
        <v>0</v>
      </c>
      <c r="AE2212" s="58">
        <f t="shared" si="414"/>
        <v>0</v>
      </c>
      <c r="AF2212" s="58" t="e">
        <f t="shared" si="415"/>
        <v>#DIV/0!</v>
      </c>
      <c r="AG2212" s="57" t="str">
        <f t="shared" si="416"/>
        <v/>
      </c>
      <c r="AH2212" s="59" t="e">
        <f t="shared" si="417"/>
        <v>#N/A</v>
      </c>
      <c r="AI2212" s="60" t="e">
        <f t="shared" si="418"/>
        <v>#N/A</v>
      </c>
    </row>
    <row r="2213" spans="2:35">
      <c r="B2213" s="11"/>
      <c r="E2213" s="27" t="e">
        <f t="shared" si="409"/>
        <v>#N/A</v>
      </c>
      <c r="F2213" s="27" t="e">
        <f t="shared" si="410"/>
        <v>#N/A</v>
      </c>
      <c r="G2213" s="37" t="e">
        <f t="shared" si="411"/>
        <v>#N/A</v>
      </c>
      <c r="H2213" s="37" t="e">
        <f t="shared" si="412"/>
        <v>#N/A</v>
      </c>
      <c r="I2213" s="30"/>
      <c r="J2213" s="31"/>
      <c r="K2213" s="10">
        <f t="shared" si="419"/>
        <v>0</v>
      </c>
      <c r="L2213" s="10">
        <f t="shared" si="420"/>
        <v>0</v>
      </c>
      <c r="M2213" s="8">
        <v>43196</v>
      </c>
      <c r="N2213" s="15">
        <v>0.47569444444444442</v>
      </c>
      <c r="O2213" s="6">
        <v>0</v>
      </c>
      <c r="P2213" s="1">
        <v>7.8479999999999999</v>
      </c>
      <c r="Q2213" s="1">
        <v>1.49</v>
      </c>
      <c r="R2213" s="1">
        <v>1.0900000000000001</v>
      </c>
      <c r="S2213" s="10">
        <v>4.9000000000000004</v>
      </c>
      <c r="T2213" s="10">
        <v>0</v>
      </c>
      <c r="U2213" s="10">
        <v>0</v>
      </c>
      <c r="V2213" s="12">
        <v>5</v>
      </c>
      <c r="W2213" s="10">
        <v>0</v>
      </c>
      <c r="X2213" s="12">
        <v>3</v>
      </c>
      <c r="Y2213" s="10">
        <v>0</v>
      </c>
      <c r="Z2213" s="12">
        <v>5</v>
      </c>
      <c r="AA2213" s="10">
        <v>0</v>
      </c>
      <c r="AB2213" s="6">
        <v>6</v>
      </c>
      <c r="AD2213" s="2">
        <f t="shared" si="413"/>
        <v>0</v>
      </c>
      <c r="AE2213" s="58">
        <f t="shared" si="414"/>
        <v>0</v>
      </c>
      <c r="AF2213" s="58" t="e">
        <f t="shared" si="415"/>
        <v>#DIV/0!</v>
      </c>
      <c r="AG2213" s="57" t="str">
        <f t="shared" si="416"/>
        <v/>
      </c>
      <c r="AH2213" s="59" t="e">
        <f t="shared" si="417"/>
        <v>#N/A</v>
      </c>
      <c r="AI2213" s="60" t="e">
        <f t="shared" si="418"/>
        <v>#N/A</v>
      </c>
    </row>
    <row r="2214" spans="2:35">
      <c r="B2214" s="11"/>
      <c r="E2214" s="27" t="e">
        <f t="shared" si="409"/>
        <v>#N/A</v>
      </c>
      <c r="F2214" s="27" t="e">
        <f t="shared" si="410"/>
        <v>#N/A</v>
      </c>
      <c r="G2214" s="37" t="e">
        <f t="shared" si="411"/>
        <v>#N/A</v>
      </c>
      <c r="H2214" s="37" t="e">
        <f t="shared" si="412"/>
        <v>#N/A</v>
      </c>
      <c r="I2214" s="30"/>
      <c r="J2214" s="31"/>
      <c r="K2214" s="10">
        <f t="shared" si="419"/>
        <v>0</v>
      </c>
      <c r="L2214" s="10">
        <f t="shared" si="420"/>
        <v>0</v>
      </c>
      <c r="M2214" s="8">
        <v>43196</v>
      </c>
      <c r="N2214" s="16">
        <v>0.47638888888888892</v>
      </c>
      <c r="O2214" s="6">
        <v>0</v>
      </c>
      <c r="P2214" s="1">
        <v>7.8479999999999999</v>
      </c>
      <c r="Q2214" s="1">
        <v>1.49</v>
      </c>
      <c r="R2214" s="1">
        <v>1.0900000000000001</v>
      </c>
      <c r="S2214" s="10">
        <v>5.0999999999999996</v>
      </c>
      <c r="T2214" s="10">
        <v>0</v>
      </c>
      <c r="U2214" s="10">
        <v>0</v>
      </c>
      <c r="V2214" s="12">
        <v>5</v>
      </c>
      <c r="W2214" s="10">
        <v>0</v>
      </c>
      <c r="X2214" s="12">
        <v>3</v>
      </c>
      <c r="Y2214" s="10">
        <v>0</v>
      </c>
      <c r="Z2214" s="12">
        <v>5</v>
      </c>
      <c r="AA2214" s="10">
        <v>0</v>
      </c>
      <c r="AB2214" s="6">
        <v>6</v>
      </c>
      <c r="AD2214" s="2">
        <f t="shared" si="413"/>
        <v>0</v>
      </c>
      <c r="AE2214" s="58">
        <f t="shared" si="414"/>
        <v>0</v>
      </c>
      <c r="AF2214" s="58" t="e">
        <f t="shared" si="415"/>
        <v>#DIV/0!</v>
      </c>
      <c r="AG2214" s="57" t="str">
        <f t="shared" si="416"/>
        <v/>
      </c>
      <c r="AH2214" s="59" t="e">
        <f t="shared" si="417"/>
        <v>#N/A</v>
      </c>
      <c r="AI2214" s="60" t="e">
        <f t="shared" si="418"/>
        <v>#N/A</v>
      </c>
    </row>
    <row r="2215" spans="2:35">
      <c r="B2215" s="11"/>
      <c r="E2215" s="27" t="e">
        <f t="shared" si="409"/>
        <v>#N/A</v>
      </c>
      <c r="F2215" s="27" t="e">
        <f t="shared" si="410"/>
        <v>#N/A</v>
      </c>
      <c r="G2215" s="37" t="e">
        <f t="shared" si="411"/>
        <v>#N/A</v>
      </c>
      <c r="H2215" s="37" t="e">
        <f t="shared" si="412"/>
        <v>#N/A</v>
      </c>
      <c r="I2215" s="30"/>
      <c r="J2215" s="31"/>
      <c r="K2215" s="10">
        <f t="shared" si="419"/>
        <v>0</v>
      </c>
      <c r="L2215" s="10">
        <f t="shared" si="420"/>
        <v>0</v>
      </c>
      <c r="M2215" s="8">
        <v>43196</v>
      </c>
      <c r="N2215" s="16">
        <v>0.4770833333333333</v>
      </c>
      <c r="O2215" s="6">
        <v>0</v>
      </c>
      <c r="P2215" s="1">
        <v>7.8479999999999999</v>
      </c>
      <c r="Q2215" s="1">
        <v>1.59</v>
      </c>
      <c r="R2215" s="1">
        <v>1.1200000000000001</v>
      </c>
      <c r="S2215" s="10">
        <v>5.2</v>
      </c>
      <c r="T2215" s="10">
        <v>0</v>
      </c>
      <c r="U2215" s="10">
        <v>0</v>
      </c>
      <c r="V2215" s="12">
        <v>5</v>
      </c>
      <c r="W2215" s="10">
        <v>0</v>
      </c>
      <c r="X2215" s="12">
        <v>3</v>
      </c>
      <c r="Y2215" s="10">
        <v>0</v>
      </c>
      <c r="Z2215" s="12">
        <v>5</v>
      </c>
      <c r="AA2215" s="10">
        <v>0</v>
      </c>
      <c r="AB2215" s="6">
        <v>6</v>
      </c>
      <c r="AD2215" s="2">
        <f t="shared" si="413"/>
        <v>0</v>
      </c>
      <c r="AE2215" s="58">
        <f t="shared" si="414"/>
        <v>0</v>
      </c>
      <c r="AF2215" s="58" t="e">
        <f t="shared" si="415"/>
        <v>#DIV/0!</v>
      </c>
      <c r="AG2215" s="57" t="str">
        <f t="shared" si="416"/>
        <v/>
      </c>
      <c r="AH2215" s="59" t="e">
        <f t="shared" si="417"/>
        <v>#N/A</v>
      </c>
      <c r="AI2215" s="60" t="e">
        <f t="shared" si="418"/>
        <v>#N/A</v>
      </c>
    </row>
    <row r="2216" spans="2:35">
      <c r="B2216" s="11"/>
      <c r="E2216" s="27" t="e">
        <f t="shared" si="409"/>
        <v>#N/A</v>
      </c>
      <c r="F2216" s="27" t="e">
        <f t="shared" si="410"/>
        <v>#N/A</v>
      </c>
      <c r="G2216" s="37" t="e">
        <f t="shared" si="411"/>
        <v>#N/A</v>
      </c>
      <c r="H2216" s="37" t="e">
        <f t="shared" si="412"/>
        <v>#N/A</v>
      </c>
      <c r="I2216" s="30"/>
      <c r="J2216" s="31"/>
      <c r="K2216" s="10">
        <f t="shared" si="419"/>
        <v>0</v>
      </c>
      <c r="L2216" s="10">
        <f t="shared" si="420"/>
        <v>0</v>
      </c>
      <c r="M2216" s="8">
        <v>43196</v>
      </c>
      <c r="N2216" s="16">
        <v>0.4777777777777778</v>
      </c>
      <c r="O2216" s="6">
        <v>0</v>
      </c>
      <c r="P2216" s="1">
        <v>7.8479999999999999</v>
      </c>
      <c r="Q2216" s="1">
        <v>1.5</v>
      </c>
      <c r="R2216" s="1">
        <v>1.05</v>
      </c>
      <c r="S2216" s="10">
        <v>5.0999999999999996</v>
      </c>
      <c r="T2216" s="10">
        <v>0</v>
      </c>
      <c r="U2216" s="10">
        <v>0</v>
      </c>
      <c r="V2216" s="12">
        <v>5</v>
      </c>
      <c r="W2216" s="10">
        <v>0</v>
      </c>
      <c r="X2216" s="12">
        <v>3</v>
      </c>
      <c r="Y2216" s="10">
        <v>0</v>
      </c>
      <c r="Z2216" s="12">
        <v>5</v>
      </c>
      <c r="AA2216" s="10">
        <v>0</v>
      </c>
      <c r="AB2216" s="6">
        <v>6</v>
      </c>
      <c r="AD2216" s="2">
        <f t="shared" si="413"/>
        <v>0</v>
      </c>
      <c r="AE2216" s="58">
        <f t="shared" si="414"/>
        <v>0</v>
      </c>
      <c r="AF2216" s="58" t="e">
        <f t="shared" si="415"/>
        <v>#DIV/0!</v>
      </c>
      <c r="AG2216" s="57" t="str">
        <f t="shared" si="416"/>
        <v/>
      </c>
      <c r="AH2216" s="59" t="e">
        <f t="shared" si="417"/>
        <v>#N/A</v>
      </c>
      <c r="AI2216" s="60" t="e">
        <f t="shared" si="418"/>
        <v>#N/A</v>
      </c>
    </row>
    <row r="2217" spans="2:35">
      <c r="B2217" s="11"/>
      <c r="E2217" s="27" t="e">
        <f t="shared" si="409"/>
        <v>#N/A</v>
      </c>
      <c r="F2217" s="27" t="e">
        <f t="shared" si="410"/>
        <v>#N/A</v>
      </c>
      <c r="G2217" s="37" t="e">
        <f t="shared" si="411"/>
        <v>#N/A</v>
      </c>
      <c r="H2217" s="37" t="e">
        <f t="shared" si="412"/>
        <v>#N/A</v>
      </c>
      <c r="I2217" s="30"/>
      <c r="J2217" s="31"/>
      <c r="K2217" s="10">
        <f t="shared" si="419"/>
        <v>0</v>
      </c>
      <c r="L2217" s="10">
        <f t="shared" si="420"/>
        <v>0</v>
      </c>
      <c r="M2217" s="8">
        <v>43196</v>
      </c>
      <c r="N2217" s="16">
        <v>0.47847222222222219</v>
      </c>
      <c r="O2217" s="6">
        <v>0</v>
      </c>
      <c r="P2217" s="1">
        <v>7.8479999999999999</v>
      </c>
      <c r="Q2217" s="1">
        <v>1.5</v>
      </c>
      <c r="R2217" s="1">
        <v>1</v>
      </c>
      <c r="S2217" s="10">
        <v>4.5999999999999996</v>
      </c>
      <c r="T2217" s="10">
        <v>0</v>
      </c>
      <c r="U2217" s="10">
        <v>0</v>
      </c>
      <c r="V2217" s="12">
        <v>5</v>
      </c>
      <c r="W2217" s="10">
        <v>0</v>
      </c>
      <c r="X2217" s="12">
        <v>3</v>
      </c>
      <c r="Y2217" s="10">
        <v>0</v>
      </c>
      <c r="Z2217" s="12">
        <v>5</v>
      </c>
      <c r="AA2217" s="10">
        <v>0</v>
      </c>
      <c r="AB2217" s="6">
        <v>6</v>
      </c>
      <c r="AD2217" s="2">
        <f t="shared" si="413"/>
        <v>0</v>
      </c>
      <c r="AE2217" s="58">
        <f t="shared" si="414"/>
        <v>0</v>
      </c>
      <c r="AF2217" s="58" t="e">
        <f t="shared" si="415"/>
        <v>#DIV/0!</v>
      </c>
      <c r="AG2217" s="57" t="str">
        <f t="shared" si="416"/>
        <v/>
      </c>
      <c r="AH2217" s="59" t="e">
        <f t="shared" si="417"/>
        <v>#N/A</v>
      </c>
      <c r="AI2217" s="60" t="e">
        <f t="shared" si="418"/>
        <v>#N/A</v>
      </c>
    </row>
    <row r="2218" spans="2:35">
      <c r="B2218" s="11"/>
      <c r="E2218" s="27" t="e">
        <f t="shared" si="409"/>
        <v>#N/A</v>
      </c>
      <c r="F2218" s="27" t="e">
        <f t="shared" si="410"/>
        <v>#N/A</v>
      </c>
      <c r="G2218" s="37" t="e">
        <f t="shared" si="411"/>
        <v>#N/A</v>
      </c>
      <c r="H2218" s="37" t="e">
        <f t="shared" si="412"/>
        <v>#N/A</v>
      </c>
      <c r="I2218" s="30"/>
      <c r="J2218" s="31"/>
      <c r="K2218" s="10">
        <f t="shared" si="419"/>
        <v>0</v>
      </c>
      <c r="L2218" s="10">
        <f t="shared" si="420"/>
        <v>0</v>
      </c>
      <c r="M2218" s="8">
        <v>43196</v>
      </c>
      <c r="N2218" s="16">
        <v>0.47916666666666669</v>
      </c>
      <c r="O2218" s="6">
        <v>0</v>
      </c>
      <c r="P2218" s="1">
        <v>7.8479999999999999</v>
      </c>
      <c r="Q2218" s="1">
        <v>1.39</v>
      </c>
      <c r="R2218" s="1">
        <v>1.1399999999999999</v>
      </c>
      <c r="S2218" s="10">
        <v>5.5</v>
      </c>
      <c r="T2218" s="10">
        <v>0</v>
      </c>
      <c r="U2218" s="10">
        <v>0</v>
      </c>
      <c r="V2218" s="12">
        <v>5</v>
      </c>
      <c r="W2218" s="10">
        <v>0</v>
      </c>
      <c r="X2218" s="12">
        <v>3</v>
      </c>
      <c r="Y2218" s="10">
        <v>0</v>
      </c>
      <c r="Z2218" s="12">
        <v>5</v>
      </c>
      <c r="AA2218" s="10">
        <v>0</v>
      </c>
      <c r="AB2218" s="6">
        <v>6</v>
      </c>
      <c r="AD2218" s="2">
        <f t="shared" si="413"/>
        <v>0</v>
      </c>
      <c r="AE2218" s="58">
        <f t="shared" si="414"/>
        <v>0</v>
      </c>
      <c r="AF2218" s="58" t="e">
        <f t="shared" si="415"/>
        <v>#DIV/0!</v>
      </c>
      <c r="AG2218" s="57" t="str">
        <f t="shared" si="416"/>
        <v/>
      </c>
      <c r="AH2218" s="59" t="e">
        <f t="shared" si="417"/>
        <v>#N/A</v>
      </c>
      <c r="AI2218" s="60" t="e">
        <f t="shared" si="418"/>
        <v>#N/A</v>
      </c>
    </row>
    <row r="2219" spans="2:35">
      <c r="B2219" s="11"/>
      <c r="E2219" s="27" t="e">
        <f t="shared" si="409"/>
        <v>#N/A</v>
      </c>
      <c r="F2219" s="27" t="e">
        <f t="shared" si="410"/>
        <v>#N/A</v>
      </c>
      <c r="G2219" s="37" t="e">
        <f t="shared" si="411"/>
        <v>#N/A</v>
      </c>
      <c r="H2219" s="37" t="e">
        <f t="shared" si="412"/>
        <v>#N/A</v>
      </c>
      <c r="I2219" s="30"/>
      <c r="J2219" s="31"/>
      <c r="K2219" s="10">
        <f t="shared" si="419"/>
        <v>0</v>
      </c>
      <c r="L2219" s="10">
        <f t="shared" si="420"/>
        <v>0</v>
      </c>
      <c r="M2219" s="8">
        <v>43196</v>
      </c>
      <c r="N2219" s="16">
        <v>0.47986111111111113</v>
      </c>
      <c r="O2219" s="6">
        <v>0</v>
      </c>
      <c r="P2219" s="1">
        <v>7.8479999999999999</v>
      </c>
      <c r="Q2219" s="1">
        <v>1.58</v>
      </c>
      <c r="R2219" s="1">
        <v>1.1399999999999999</v>
      </c>
      <c r="S2219" s="10">
        <v>5.4</v>
      </c>
      <c r="T2219" s="10">
        <v>0</v>
      </c>
      <c r="U2219" s="10">
        <v>0</v>
      </c>
      <c r="V2219" s="12">
        <v>5</v>
      </c>
      <c r="W2219" s="10">
        <v>0</v>
      </c>
      <c r="X2219" s="12">
        <v>3</v>
      </c>
      <c r="Y2219" s="10">
        <v>0</v>
      </c>
      <c r="Z2219" s="12">
        <v>5</v>
      </c>
      <c r="AA2219" s="10">
        <v>0</v>
      </c>
      <c r="AB2219" s="6">
        <v>6</v>
      </c>
      <c r="AD2219" s="2">
        <f t="shared" si="413"/>
        <v>0</v>
      </c>
      <c r="AE2219" s="58">
        <f t="shared" si="414"/>
        <v>0</v>
      </c>
      <c r="AF2219" s="58" t="e">
        <f t="shared" si="415"/>
        <v>#DIV/0!</v>
      </c>
      <c r="AG2219" s="57" t="str">
        <f t="shared" si="416"/>
        <v/>
      </c>
      <c r="AH2219" s="59" t="e">
        <f t="shared" si="417"/>
        <v>#N/A</v>
      </c>
      <c r="AI2219" s="60" t="e">
        <f t="shared" si="418"/>
        <v>#N/A</v>
      </c>
    </row>
    <row r="2220" spans="2:35">
      <c r="B2220" s="11"/>
      <c r="E2220" s="27" t="e">
        <f t="shared" si="409"/>
        <v>#N/A</v>
      </c>
      <c r="F2220" s="27" t="e">
        <f t="shared" si="410"/>
        <v>#N/A</v>
      </c>
      <c r="G2220" s="37" t="e">
        <f t="shared" si="411"/>
        <v>#N/A</v>
      </c>
      <c r="H2220" s="37" t="e">
        <f t="shared" si="412"/>
        <v>#N/A</v>
      </c>
      <c r="I2220" s="30"/>
      <c r="J2220" s="31"/>
      <c r="K2220" s="10">
        <f t="shared" si="419"/>
        <v>7.4999999999999997E-3</v>
      </c>
      <c r="L2220" s="10">
        <f t="shared" si="420"/>
        <v>9.0000000000000011E-3</v>
      </c>
      <c r="M2220" s="8">
        <v>43196</v>
      </c>
      <c r="N2220" s="16">
        <v>0.48055555555555557</v>
      </c>
      <c r="O2220" s="6">
        <v>0</v>
      </c>
      <c r="P2220" s="1">
        <v>7.8479999999999999</v>
      </c>
      <c r="Q2220" s="1">
        <v>1.43</v>
      </c>
      <c r="R2220" s="1">
        <v>1.08</v>
      </c>
      <c r="S2220" s="10">
        <v>5.3</v>
      </c>
      <c r="T2220" s="10">
        <v>0</v>
      </c>
      <c r="U2220" s="10">
        <v>0</v>
      </c>
      <c r="V2220" s="12">
        <v>5</v>
      </c>
      <c r="W2220" s="10">
        <v>0</v>
      </c>
      <c r="X2220" s="12">
        <v>3</v>
      </c>
      <c r="Y2220" s="10">
        <v>0</v>
      </c>
      <c r="Z2220" s="12">
        <v>5</v>
      </c>
      <c r="AA2220" s="10">
        <v>1.5</v>
      </c>
      <c r="AB2220" s="6">
        <v>6</v>
      </c>
      <c r="AD2220" s="2">
        <f t="shared" si="413"/>
        <v>0</v>
      </c>
      <c r="AE2220" s="58">
        <f t="shared" si="414"/>
        <v>0</v>
      </c>
      <c r="AF2220" s="58" t="e">
        <f t="shared" si="415"/>
        <v>#DIV/0!</v>
      </c>
      <c r="AG2220" s="57" t="str">
        <f t="shared" si="416"/>
        <v/>
      </c>
      <c r="AH2220" s="59" t="e">
        <f t="shared" si="417"/>
        <v>#N/A</v>
      </c>
      <c r="AI2220" s="60" t="e">
        <f t="shared" si="418"/>
        <v>#N/A</v>
      </c>
    </row>
    <row r="2221" spans="2:35">
      <c r="B2221" s="11"/>
      <c r="E2221" s="27" t="e">
        <f t="shared" si="409"/>
        <v>#N/A</v>
      </c>
      <c r="F2221" s="27" t="e">
        <f t="shared" si="410"/>
        <v>#N/A</v>
      </c>
      <c r="G2221" s="37" t="e">
        <f t="shared" si="411"/>
        <v>#N/A</v>
      </c>
      <c r="H2221" s="37" t="e">
        <f t="shared" si="412"/>
        <v>#N/A</v>
      </c>
      <c r="I2221" s="30"/>
      <c r="J2221" s="31"/>
      <c r="K2221" s="10">
        <f t="shared" si="419"/>
        <v>0</v>
      </c>
      <c r="L2221" s="10">
        <f t="shared" si="420"/>
        <v>0</v>
      </c>
      <c r="M2221" s="8">
        <v>43196</v>
      </c>
      <c r="N2221" s="16">
        <v>0.48125000000000001</v>
      </c>
      <c r="O2221" s="6">
        <v>0</v>
      </c>
      <c r="P2221" s="1">
        <v>7.8479999999999999</v>
      </c>
      <c r="Q2221" s="1">
        <v>1.63</v>
      </c>
      <c r="R2221" s="1">
        <v>1.1399999999999999</v>
      </c>
      <c r="S2221" s="10">
        <v>5.3</v>
      </c>
      <c r="T2221" s="10">
        <v>0</v>
      </c>
      <c r="U2221" s="10">
        <v>0</v>
      </c>
      <c r="V2221" s="12">
        <v>5</v>
      </c>
      <c r="W2221" s="10">
        <v>0</v>
      </c>
      <c r="X2221" s="12">
        <v>3</v>
      </c>
      <c r="Y2221" s="10">
        <v>0</v>
      </c>
      <c r="Z2221" s="12">
        <v>5</v>
      </c>
      <c r="AA2221" s="10">
        <v>0</v>
      </c>
      <c r="AB2221" s="6">
        <v>6</v>
      </c>
      <c r="AD2221" s="2">
        <f t="shared" si="413"/>
        <v>0</v>
      </c>
      <c r="AE2221" s="58">
        <f t="shared" si="414"/>
        <v>0</v>
      </c>
      <c r="AF2221" s="58" t="e">
        <f t="shared" si="415"/>
        <v>#DIV/0!</v>
      </c>
      <c r="AG2221" s="57" t="str">
        <f t="shared" si="416"/>
        <v/>
      </c>
      <c r="AH2221" s="59" t="e">
        <f t="shared" si="417"/>
        <v>#N/A</v>
      </c>
      <c r="AI2221" s="60" t="e">
        <f t="shared" si="418"/>
        <v>#N/A</v>
      </c>
    </row>
    <row r="2222" spans="2:35">
      <c r="B2222" s="11"/>
      <c r="E2222" s="27" t="e">
        <f t="shared" si="409"/>
        <v>#N/A</v>
      </c>
      <c r="F2222" s="27" t="e">
        <f t="shared" si="410"/>
        <v>#N/A</v>
      </c>
      <c r="G2222" s="37" t="e">
        <f t="shared" si="411"/>
        <v>#N/A</v>
      </c>
      <c r="H2222" s="37" t="e">
        <f t="shared" si="412"/>
        <v>#N/A</v>
      </c>
      <c r="I2222" s="30"/>
      <c r="J2222" s="31"/>
      <c r="K2222" s="10">
        <f t="shared" si="419"/>
        <v>0</v>
      </c>
      <c r="L2222" s="10">
        <f t="shared" si="420"/>
        <v>0</v>
      </c>
      <c r="M2222" s="8">
        <v>43196</v>
      </c>
      <c r="N2222" s="16">
        <v>0.48194444444444445</v>
      </c>
      <c r="O2222" s="6">
        <v>0</v>
      </c>
      <c r="P2222" s="1">
        <v>7.8479999999999999</v>
      </c>
      <c r="Q2222" s="1">
        <v>1.46</v>
      </c>
      <c r="R2222" s="1">
        <v>1.1200000000000001</v>
      </c>
      <c r="S2222" s="10">
        <v>5.5</v>
      </c>
      <c r="T2222" s="10">
        <v>0</v>
      </c>
      <c r="U2222" s="10">
        <v>0</v>
      </c>
      <c r="V2222" s="12">
        <v>5</v>
      </c>
      <c r="W2222" s="10">
        <v>0</v>
      </c>
      <c r="X2222" s="12">
        <v>3</v>
      </c>
      <c r="Y2222" s="10">
        <v>0</v>
      </c>
      <c r="Z2222" s="12">
        <v>5</v>
      </c>
      <c r="AA2222" s="10">
        <v>0</v>
      </c>
      <c r="AB2222" s="6">
        <v>6</v>
      </c>
      <c r="AD2222" s="2">
        <f t="shared" si="413"/>
        <v>0</v>
      </c>
      <c r="AE2222" s="58">
        <f t="shared" si="414"/>
        <v>0</v>
      </c>
      <c r="AF2222" s="58" t="e">
        <f t="shared" si="415"/>
        <v>#DIV/0!</v>
      </c>
      <c r="AG2222" s="57" t="str">
        <f t="shared" si="416"/>
        <v/>
      </c>
      <c r="AH2222" s="59" t="e">
        <f t="shared" si="417"/>
        <v>#N/A</v>
      </c>
      <c r="AI2222" s="60" t="e">
        <f t="shared" si="418"/>
        <v>#N/A</v>
      </c>
    </row>
    <row r="2223" spans="2:35">
      <c r="B2223" s="11"/>
      <c r="E2223" s="27" t="e">
        <f t="shared" si="409"/>
        <v>#N/A</v>
      </c>
      <c r="F2223" s="27" t="e">
        <f t="shared" si="410"/>
        <v>#N/A</v>
      </c>
      <c r="G2223" s="37" t="e">
        <f t="shared" si="411"/>
        <v>#N/A</v>
      </c>
      <c r="H2223" s="37" t="e">
        <f t="shared" si="412"/>
        <v>#N/A</v>
      </c>
      <c r="I2223" s="30"/>
      <c r="J2223" s="31"/>
      <c r="K2223" s="10">
        <f t="shared" si="419"/>
        <v>0</v>
      </c>
      <c r="L2223" s="10">
        <f t="shared" si="420"/>
        <v>0</v>
      </c>
      <c r="M2223" s="8">
        <v>43196</v>
      </c>
      <c r="N2223" s="16">
        <v>0.4826388888888889</v>
      </c>
      <c r="O2223" s="6">
        <v>0</v>
      </c>
      <c r="P2223" s="1">
        <v>7.8479999999999999</v>
      </c>
      <c r="Q2223" s="1">
        <v>1.49</v>
      </c>
      <c r="R2223" s="1">
        <v>1.1399999999999999</v>
      </c>
      <c r="S2223" s="10">
        <v>5</v>
      </c>
      <c r="T2223" s="10">
        <v>0</v>
      </c>
      <c r="U2223" s="10">
        <v>0</v>
      </c>
      <c r="V2223" s="12">
        <v>5</v>
      </c>
      <c r="W2223" s="10">
        <v>0</v>
      </c>
      <c r="X2223" s="12">
        <v>3</v>
      </c>
      <c r="Y2223" s="10">
        <v>0</v>
      </c>
      <c r="Z2223" s="12">
        <v>5</v>
      </c>
      <c r="AA2223" s="10">
        <v>0</v>
      </c>
      <c r="AB2223" s="6">
        <v>6</v>
      </c>
      <c r="AD2223" s="2">
        <f t="shared" si="413"/>
        <v>0</v>
      </c>
      <c r="AE2223" s="58">
        <f t="shared" si="414"/>
        <v>0</v>
      </c>
      <c r="AF2223" s="58" t="e">
        <f t="shared" si="415"/>
        <v>#DIV/0!</v>
      </c>
      <c r="AG2223" s="57" t="str">
        <f t="shared" si="416"/>
        <v/>
      </c>
      <c r="AH2223" s="59" t="e">
        <f t="shared" si="417"/>
        <v>#N/A</v>
      </c>
      <c r="AI2223" s="60" t="e">
        <f t="shared" si="418"/>
        <v>#N/A</v>
      </c>
    </row>
    <row r="2224" spans="2:35">
      <c r="B2224" s="11"/>
      <c r="E2224" s="27" t="e">
        <f t="shared" si="409"/>
        <v>#N/A</v>
      </c>
      <c r="F2224" s="27" t="e">
        <f t="shared" si="410"/>
        <v>#N/A</v>
      </c>
      <c r="G2224" s="37" t="e">
        <f t="shared" si="411"/>
        <v>#N/A</v>
      </c>
      <c r="H2224" s="37" t="e">
        <f t="shared" si="412"/>
        <v>#N/A</v>
      </c>
      <c r="I2224" s="30"/>
      <c r="J2224" s="31"/>
      <c r="K2224" s="10">
        <f t="shared" si="419"/>
        <v>0</v>
      </c>
      <c r="L2224" s="10">
        <f t="shared" si="420"/>
        <v>0</v>
      </c>
      <c r="M2224" s="8">
        <v>43196</v>
      </c>
      <c r="N2224" s="16">
        <v>0.48333333333333334</v>
      </c>
      <c r="O2224" s="6">
        <v>0</v>
      </c>
      <c r="P2224" s="1">
        <v>7.8479999999999999</v>
      </c>
      <c r="Q2224" s="1">
        <v>1.53</v>
      </c>
      <c r="R2224" s="1">
        <v>1.1299999999999999</v>
      </c>
      <c r="S2224" s="10">
        <v>5.2</v>
      </c>
      <c r="T2224" s="10">
        <v>0</v>
      </c>
      <c r="U2224" s="10">
        <v>0</v>
      </c>
      <c r="V2224" s="12">
        <v>5</v>
      </c>
      <c r="W2224" s="10">
        <v>0</v>
      </c>
      <c r="X2224" s="12">
        <v>3</v>
      </c>
      <c r="Y2224" s="10">
        <v>0</v>
      </c>
      <c r="Z2224" s="12">
        <v>5</v>
      </c>
      <c r="AA2224" s="10">
        <v>0</v>
      </c>
      <c r="AB2224" s="6">
        <v>6</v>
      </c>
      <c r="AD2224" s="2">
        <f t="shared" si="413"/>
        <v>0</v>
      </c>
      <c r="AE2224" s="58">
        <f t="shared" si="414"/>
        <v>0</v>
      </c>
      <c r="AF2224" s="58" t="e">
        <f t="shared" si="415"/>
        <v>#DIV/0!</v>
      </c>
      <c r="AG2224" s="57" t="str">
        <f t="shared" si="416"/>
        <v/>
      </c>
      <c r="AH2224" s="59" t="e">
        <f t="shared" si="417"/>
        <v>#N/A</v>
      </c>
      <c r="AI2224" s="60" t="e">
        <f t="shared" si="418"/>
        <v>#N/A</v>
      </c>
    </row>
    <row r="2225" spans="2:35">
      <c r="B2225" s="11"/>
      <c r="E2225" s="27" t="e">
        <f t="shared" si="409"/>
        <v>#N/A</v>
      </c>
      <c r="F2225" s="27" t="e">
        <f t="shared" si="410"/>
        <v>#N/A</v>
      </c>
      <c r="G2225" s="37" t="e">
        <f t="shared" si="411"/>
        <v>#N/A</v>
      </c>
      <c r="H2225" s="37" t="e">
        <f t="shared" si="412"/>
        <v>#N/A</v>
      </c>
      <c r="I2225" s="30"/>
      <c r="J2225" s="31"/>
      <c r="K2225" s="10">
        <f t="shared" si="419"/>
        <v>0</v>
      </c>
      <c r="L2225" s="10">
        <f t="shared" si="420"/>
        <v>0</v>
      </c>
      <c r="M2225" s="8">
        <v>43196</v>
      </c>
      <c r="N2225" s="16">
        <v>0.48402777777777778</v>
      </c>
      <c r="O2225" s="6">
        <v>0</v>
      </c>
      <c r="P2225" s="1">
        <v>7.8479999999999999</v>
      </c>
      <c r="Q2225" s="1">
        <v>1.47</v>
      </c>
      <c r="R2225" s="1">
        <v>1.08</v>
      </c>
      <c r="S2225" s="10">
        <v>5.8</v>
      </c>
      <c r="T2225" s="10">
        <v>0</v>
      </c>
      <c r="U2225" s="10">
        <v>0</v>
      </c>
      <c r="V2225" s="12">
        <v>5</v>
      </c>
      <c r="W2225" s="10">
        <v>0</v>
      </c>
      <c r="X2225" s="12">
        <v>3</v>
      </c>
      <c r="Y2225" s="10">
        <v>0</v>
      </c>
      <c r="Z2225" s="12">
        <v>5</v>
      </c>
      <c r="AA2225" s="10">
        <v>0</v>
      </c>
      <c r="AB2225" s="6">
        <v>6</v>
      </c>
      <c r="AD2225" s="2">
        <f t="shared" si="413"/>
        <v>0</v>
      </c>
      <c r="AE2225" s="58">
        <f t="shared" si="414"/>
        <v>0</v>
      </c>
      <c r="AF2225" s="58" t="e">
        <f t="shared" si="415"/>
        <v>#DIV/0!</v>
      </c>
      <c r="AG2225" s="57" t="str">
        <f t="shared" si="416"/>
        <v/>
      </c>
      <c r="AH2225" s="59" t="e">
        <f t="shared" si="417"/>
        <v>#N/A</v>
      </c>
      <c r="AI2225" s="60" t="e">
        <f t="shared" si="418"/>
        <v>#N/A</v>
      </c>
    </row>
    <row r="2226" spans="2:35">
      <c r="B2226" s="11"/>
      <c r="E2226" s="27" t="e">
        <f t="shared" si="409"/>
        <v>#N/A</v>
      </c>
      <c r="F2226" s="27" t="e">
        <f t="shared" si="410"/>
        <v>#N/A</v>
      </c>
      <c r="G2226" s="37" t="e">
        <f t="shared" si="411"/>
        <v>#N/A</v>
      </c>
      <c r="H2226" s="37" t="e">
        <f t="shared" si="412"/>
        <v>#N/A</v>
      </c>
      <c r="I2226" s="30"/>
      <c r="J2226" s="31"/>
      <c r="K2226" s="10">
        <f t="shared" si="419"/>
        <v>0</v>
      </c>
      <c r="L2226" s="10">
        <f t="shared" si="420"/>
        <v>0</v>
      </c>
      <c r="M2226" s="8">
        <v>43196</v>
      </c>
      <c r="N2226" s="16">
        <v>0.48472222222222222</v>
      </c>
      <c r="O2226" s="6">
        <v>0</v>
      </c>
      <c r="P2226" s="1">
        <v>7.8479999999999999</v>
      </c>
      <c r="Q2226" s="1">
        <v>1.54</v>
      </c>
      <c r="R2226" s="1">
        <v>1.0900000000000001</v>
      </c>
      <c r="S2226" s="10">
        <v>5.2</v>
      </c>
      <c r="T2226" s="10">
        <v>0</v>
      </c>
      <c r="U2226" s="10">
        <v>0</v>
      </c>
      <c r="V2226" s="12">
        <v>5</v>
      </c>
      <c r="W2226" s="10">
        <v>0</v>
      </c>
      <c r="X2226" s="12">
        <v>3</v>
      </c>
      <c r="Y2226" s="10">
        <v>0</v>
      </c>
      <c r="Z2226" s="12">
        <v>5</v>
      </c>
      <c r="AA2226" s="10">
        <v>0</v>
      </c>
      <c r="AB2226" s="6">
        <v>6</v>
      </c>
      <c r="AD2226" s="2">
        <f t="shared" si="413"/>
        <v>0</v>
      </c>
      <c r="AE2226" s="58">
        <f t="shared" si="414"/>
        <v>0</v>
      </c>
      <c r="AF2226" s="58" t="e">
        <f t="shared" si="415"/>
        <v>#DIV/0!</v>
      </c>
      <c r="AG2226" s="57" t="str">
        <f t="shared" si="416"/>
        <v/>
      </c>
      <c r="AH2226" s="59" t="e">
        <f t="shared" si="417"/>
        <v>#N/A</v>
      </c>
      <c r="AI2226" s="60" t="e">
        <f t="shared" si="418"/>
        <v>#N/A</v>
      </c>
    </row>
    <row r="2227" spans="2:35">
      <c r="B2227" s="11"/>
      <c r="E2227" s="27" t="e">
        <f t="shared" si="409"/>
        <v>#N/A</v>
      </c>
      <c r="F2227" s="27" t="e">
        <f t="shared" si="410"/>
        <v>#N/A</v>
      </c>
      <c r="G2227" s="37" t="e">
        <f t="shared" si="411"/>
        <v>#N/A</v>
      </c>
      <c r="H2227" s="37" t="e">
        <f t="shared" si="412"/>
        <v>#N/A</v>
      </c>
      <c r="I2227" s="30"/>
      <c r="J2227" s="31"/>
      <c r="K2227" s="10">
        <f t="shared" si="419"/>
        <v>0</v>
      </c>
      <c r="L2227" s="10">
        <f t="shared" si="420"/>
        <v>0</v>
      </c>
      <c r="M2227" s="8">
        <v>43196</v>
      </c>
      <c r="N2227" s="16">
        <v>0.48541666666666666</v>
      </c>
      <c r="O2227" s="6">
        <v>0</v>
      </c>
      <c r="P2227" s="1">
        <v>7.8479999999999999</v>
      </c>
      <c r="Q2227" s="1">
        <v>1.49</v>
      </c>
      <c r="R2227" s="1">
        <v>1.17</v>
      </c>
      <c r="S2227" s="10">
        <v>5.8</v>
      </c>
      <c r="T2227" s="10">
        <v>0</v>
      </c>
      <c r="U2227" s="10">
        <v>0</v>
      </c>
      <c r="V2227" s="12">
        <v>5</v>
      </c>
      <c r="W2227" s="10">
        <v>0</v>
      </c>
      <c r="X2227" s="12">
        <v>3</v>
      </c>
      <c r="Y2227" s="10">
        <v>0</v>
      </c>
      <c r="Z2227" s="12">
        <v>5</v>
      </c>
      <c r="AA2227" s="10">
        <v>0</v>
      </c>
      <c r="AB2227" s="6">
        <v>6</v>
      </c>
      <c r="AD2227" s="2">
        <f t="shared" si="413"/>
        <v>0</v>
      </c>
      <c r="AE2227" s="58">
        <f t="shared" si="414"/>
        <v>0</v>
      </c>
      <c r="AF2227" s="58" t="e">
        <f t="shared" si="415"/>
        <v>#DIV/0!</v>
      </c>
      <c r="AG2227" s="57" t="str">
        <f t="shared" si="416"/>
        <v/>
      </c>
      <c r="AH2227" s="59" t="e">
        <f t="shared" si="417"/>
        <v>#N/A</v>
      </c>
      <c r="AI2227" s="60" t="e">
        <f t="shared" si="418"/>
        <v>#N/A</v>
      </c>
    </row>
    <row r="2228" spans="2:35">
      <c r="B2228" s="11"/>
      <c r="E2228" s="27" t="e">
        <f t="shared" si="409"/>
        <v>#N/A</v>
      </c>
      <c r="F2228" s="27" t="e">
        <f t="shared" si="410"/>
        <v>#N/A</v>
      </c>
      <c r="G2228" s="37" t="e">
        <f t="shared" si="411"/>
        <v>#N/A</v>
      </c>
      <c r="H2228" s="37" t="e">
        <f t="shared" si="412"/>
        <v>#N/A</v>
      </c>
      <c r="I2228" s="30"/>
      <c r="J2228" s="31"/>
      <c r="K2228" s="10">
        <f t="shared" si="419"/>
        <v>0</v>
      </c>
      <c r="L2228" s="10">
        <f t="shared" si="420"/>
        <v>0</v>
      </c>
      <c r="M2228" s="8">
        <v>43196</v>
      </c>
      <c r="N2228" s="16">
        <v>0.4861111111111111</v>
      </c>
      <c r="O2228" s="6">
        <v>0</v>
      </c>
      <c r="P2228" s="1">
        <v>7.8479999999999999</v>
      </c>
      <c r="Q2228" s="1">
        <v>1.51</v>
      </c>
      <c r="R2228" s="1">
        <v>1.1299999999999999</v>
      </c>
      <c r="S2228" s="10">
        <v>5.9</v>
      </c>
      <c r="T2228" s="10">
        <v>0</v>
      </c>
      <c r="U2228" s="10">
        <v>0</v>
      </c>
      <c r="V2228" s="12">
        <v>5</v>
      </c>
      <c r="W2228" s="10">
        <v>0</v>
      </c>
      <c r="X2228" s="12">
        <v>3</v>
      </c>
      <c r="Y2228" s="10">
        <v>0</v>
      </c>
      <c r="Z2228" s="12">
        <v>5</v>
      </c>
      <c r="AA2228" s="10">
        <v>0</v>
      </c>
      <c r="AB2228" s="6">
        <v>6</v>
      </c>
      <c r="AD2228" s="2">
        <f t="shared" si="413"/>
        <v>0</v>
      </c>
      <c r="AE2228" s="58">
        <f t="shared" si="414"/>
        <v>0</v>
      </c>
      <c r="AF2228" s="58" t="e">
        <f t="shared" si="415"/>
        <v>#DIV/0!</v>
      </c>
      <c r="AG2228" s="57" t="str">
        <f t="shared" si="416"/>
        <v/>
      </c>
      <c r="AH2228" s="59" t="e">
        <f t="shared" si="417"/>
        <v>#N/A</v>
      </c>
      <c r="AI2228" s="60" t="e">
        <f t="shared" si="418"/>
        <v>#N/A</v>
      </c>
    </row>
    <row r="2229" spans="2:35">
      <c r="B2229" s="11"/>
      <c r="E2229" s="27" t="e">
        <f t="shared" si="409"/>
        <v>#N/A</v>
      </c>
      <c r="F2229" s="27" t="e">
        <f t="shared" si="410"/>
        <v>#N/A</v>
      </c>
      <c r="G2229" s="37" t="e">
        <f t="shared" si="411"/>
        <v>#N/A</v>
      </c>
      <c r="H2229" s="37" t="e">
        <f t="shared" si="412"/>
        <v>#N/A</v>
      </c>
      <c r="I2229" s="30"/>
      <c r="J2229" s="31"/>
      <c r="K2229" s="10">
        <f t="shared" si="419"/>
        <v>0</v>
      </c>
      <c r="L2229" s="10">
        <f t="shared" si="420"/>
        <v>0</v>
      </c>
      <c r="M2229" s="8">
        <v>43196</v>
      </c>
      <c r="N2229" s="16">
        <v>0.48680555555555555</v>
      </c>
      <c r="O2229" s="6">
        <v>0</v>
      </c>
      <c r="P2229" s="1">
        <v>7.8479999999999999</v>
      </c>
      <c r="Q2229" s="1">
        <v>1.58</v>
      </c>
      <c r="R2229" s="1">
        <v>1.06</v>
      </c>
      <c r="S2229" s="10">
        <v>5.5</v>
      </c>
      <c r="T2229" s="10">
        <v>0</v>
      </c>
      <c r="U2229" s="10">
        <v>0</v>
      </c>
      <c r="V2229" s="12">
        <v>5</v>
      </c>
      <c r="W2229" s="10">
        <v>0</v>
      </c>
      <c r="X2229" s="12">
        <v>3</v>
      </c>
      <c r="Y2229" s="10">
        <v>0</v>
      </c>
      <c r="Z2229" s="12">
        <v>5</v>
      </c>
      <c r="AA2229" s="10">
        <v>0</v>
      </c>
      <c r="AB2229" s="6">
        <v>6</v>
      </c>
      <c r="AD2229" s="2">
        <f t="shared" si="413"/>
        <v>0</v>
      </c>
      <c r="AE2229" s="58">
        <f t="shared" si="414"/>
        <v>0</v>
      </c>
      <c r="AF2229" s="58" t="e">
        <f t="shared" si="415"/>
        <v>#DIV/0!</v>
      </c>
      <c r="AG2229" s="57" t="str">
        <f t="shared" si="416"/>
        <v/>
      </c>
      <c r="AH2229" s="59" t="e">
        <f t="shared" si="417"/>
        <v>#N/A</v>
      </c>
      <c r="AI2229" s="60" t="e">
        <f t="shared" si="418"/>
        <v>#N/A</v>
      </c>
    </row>
    <row r="2230" spans="2:35">
      <c r="B2230" s="11"/>
      <c r="E2230" s="27" t="e">
        <f t="shared" si="409"/>
        <v>#N/A</v>
      </c>
      <c r="F2230" s="27" t="e">
        <f t="shared" si="410"/>
        <v>#N/A</v>
      </c>
      <c r="G2230" s="37" t="e">
        <f t="shared" si="411"/>
        <v>#N/A</v>
      </c>
      <c r="H2230" s="37" t="e">
        <f t="shared" si="412"/>
        <v>#N/A</v>
      </c>
      <c r="I2230" s="30"/>
      <c r="J2230" s="31"/>
      <c r="K2230" s="10">
        <f t="shared" si="419"/>
        <v>0</v>
      </c>
      <c r="L2230" s="10">
        <f t="shared" si="420"/>
        <v>0</v>
      </c>
      <c r="M2230" s="8">
        <v>43196</v>
      </c>
      <c r="N2230" s="16">
        <v>0.48749999999999999</v>
      </c>
      <c r="O2230" s="6">
        <v>0</v>
      </c>
      <c r="P2230" s="1">
        <v>7.8479999999999999</v>
      </c>
      <c r="Q2230" s="1">
        <v>1.45</v>
      </c>
      <c r="R2230" s="1">
        <v>1.1100000000000001</v>
      </c>
      <c r="S2230" s="10">
        <v>6</v>
      </c>
      <c r="T2230" s="10">
        <v>3.15</v>
      </c>
      <c r="U2230" s="10">
        <v>0</v>
      </c>
      <c r="V2230" s="12">
        <v>5</v>
      </c>
      <c r="W2230" s="10">
        <v>0</v>
      </c>
      <c r="X2230" s="12">
        <v>3</v>
      </c>
      <c r="Y2230" s="10">
        <v>0</v>
      </c>
      <c r="Z2230" s="12">
        <v>5</v>
      </c>
      <c r="AA2230" s="10">
        <v>0</v>
      </c>
      <c r="AB2230" s="6">
        <v>6</v>
      </c>
      <c r="AD2230" s="2">
        <f t="shared" si="413"/>
        <v>0</v>
      </c>
      <c r="AE2230" s="58">
        <f t="shared" si="414"/>
        <v>0</v>
      </c>
      <c r="AF2230" s="58" t="e">
        <f t="shared" si="415"/>
        <v>#DIV/0!</v>
      </c>
      <c r="AG2230" s="57" t="str">
        <f t="shared" si="416"/>
        <v/>
      </c>
      <c r="AH2230" s="59" t="e">
        <f t="shared" si="417"/>
        <v>#N/A</v>
      </c>
      <c r="AI2230" s="60" t="e">
        <f t="shared" si="418"/>
        <v>#N/A</v>
      </c>
    </row>
    <row r="2231" spans="2:35">
      <c r="B2231" s="11"/>
      <c r="E2231" s="27" t="e">
        <f t="shared" si="409"/>
        <v>#N/A</v>
      </c>
      <c r="F2231" s="27" t="e">
        <f t="shared" si="410"/>
        <v>#N/A</v>
      </c>
      <c r="G2231" s="37" t="e">
        <f t="shared" si="411"/>
        <v>#N/A</v>
      </c>
      <c r="H2231" s="37" t="e">
        <f t="shared" si="412"/>
        <v>#N/A</v>
      </c>
      <c r="I2231" s="30"/>
      <c r="J2231" s="31"/>
      <c r="K2231" s="10">
        <f t="shared" si="419"/>
        <v>0</v>
      </c>
      <c r="L2231" s="10">
        <f t="shared" si="420"/>
        <v>0</v>
      </c>
      <c r="M2231" s="8">
        <v>43196</v>
      </c>
      <c r="N2231" s="16">
        <v>0.48819444444444443</v>
      </c>
      <c r="O2231" s="6">
        <v>0</v>
      </c>
      <c r="P2231" s="1">
        <v>7.8479999999999999</v>
      </c>
      <c r="Q2231" s="1">
        <v>1.56</v>
      </c>
      <c r="R2231" s="1">
        <v>1.1299999999999999</v>
      </c>
      <c r="S2231" s="10">
        <v>5.9</v>
      </c>
      <c r="T2231" s="10">
        <v>3.15</v>
      </c>
      <c r="U2231" s="10">
        <v>0</v>
      </c>
      <c r="V2231" s="12">
        <v>5</v>
      </c>
      <c r="W2231" s="10">
        <v>0</v>
      </c>
      <c r="X2231" s="12">
        <v>3</v>
      </c>
      <c r="Y2231" s="10">
        <v>0</v>
      </c>
      <c r="Z2231" s="12">
        <v>5</v>
      </c>
      <c r="AA2231" s="10">
        <v>0</v>
      </c>
      <c r="AB2231" s="6">
        <v>6</v>
      </c>
      <c r="AD2231" s="2">
        <f t="shared" si="413"/>
        <v>0</v>
      </c>
      <c r="AE2231" s="58">
        <f t="shared" si="414"/>
        <v>0</v>
      </c>
      <c r="AF2231" s="58" t="e">
        <f t="shared" si="415"/>
        <v>#DIV/0!</v>
      </c>
      <c r="AG2231" s="57" t="str">
        <f t="shared" si="416"/>
        <v/>
      </c>
      <c r="AH2231" s="59" t="e">
        <f t="shared" si="417"/>
        <v>#N/A</v>
      </c>
      <c r="AI2231" s="60" t="e">
        <f t="shared" si="418"/>
        <v>#N/A</v>
      </c>
    </row>
    <row r="2232" spans="2:35">
      <c r="B2232" s="11"/>
      <c r="E2232" s="27" t="e">
        <f t="shared" si="409"/>
        <v>#N/A</v>
      </c>
      <c r="F2232" s="27" t="e">
        <f t="shared" si="410"/>
        <v>#N/A</v>
      </c>
      <c r="G2232" s="37" t="e">
        <f t="shared" si="411"/>
        <v>#N/A</v>
      </c>
      <c r="H2232" s="37" t="e">
        <f t="shared" si="412"/>
        <v>#N/A</v>
      </c>
      <c r="I2232" s="30"/>
      <c r="J2232" s="31"/>
      <c r="K2232" s="10">
        <f t="shared" si="419"/>
        <v>1.4999999999999999E-2</v>
      </c>
      <c r="L2232" s="10">
        <f t="shared" si="420"/>
        <v>1.8000000000000002E-2</v>
      </c>
      <c r="M2232" s="8">
        <v>43196</v>
      </c>
      <c r="N2232" s="16">
        <v>0.48888888888888887</v>
      </c>
      <c r="O2232" s="6">
        <v>0</v>
      </c>
      <c r="P2232" s="1">
        <v>7.8479999999999999</v>
      </c>
      <c r="Q2232" s="1">
        <v>1.55</v>
      </c>
      <c r="R2232" s="1">
        <v>1.1299999999999999</v>
      </c>
      <c r="S2232" s="10">
        <v>5.8</v>
      </c>
      <c r="T2232" s="10">
        <v>3.12</v>
      </c>
      <c r="U2232" s="10">
        <v>0</v>
      </c>
      <c r="V2232" s="12">
        <v>5</v>
      </c>
      <c r="W2232" s="10">
        <v>0</v>
      </c>
      <c r="X2232" s="12">
        <v>3</v>
      </c>
      <c r="Y2232" s="10">
        <v>0</v>
      </c>
      <c r="Z2232" s="12">
        <v>5</v>
      </c>
      <c r="AA2232" s="10">
        <v>3</v>
      </c>
      <c r="AB2232" s="6">
        <v>6</v>
      </c>
      <c r="AD2232" s="2">
        <f t="shared" si="413"/>
        <v>0</v>
      </c>
      <c r="AE2232" s="58">
        <f t="shared" si="414"/>
        <v>0</v>
      </c>
      <c r="AF2232" s="58" t="e">
        <f t="shared" si="415"/>
        <v>#DIV/0!</v>
      </c>
      <c r="AG2232" s="57" t="str">
        <f t="shared" si="416"/>
        <v/>
      </c>
      <c r="AH2232" s="59" t="e">
        <f t="shared" si="417"/>
        <v>#N/A</v>
      </c>
      <c r="AI2232" s="60" t="e">
        <f t="shared" si="418"/>
        <v>#N/A</v>
      </c>
    </row>
    <row r="2233" spans="2:35">
      <c r="B2233" s="11"/>
      <c r="E2233" s="27" t="e">
        <f t="shared" si="409"/>
        <v>#N/A</v>
      </c>
      <c r="F2233" s="27" t="e">
        <f t="shared" si="410"/>
        <v>#N/A</v>
      </c>
      <c r="G2233" s="37" t="e">
        <f t="shared" si="411"/>
        <v>#N/A</v>
      </c>
      <c r="H2233" s="37" t="e">
        <f t="shared" si="412"/>
        <v>#N/A</v>
      </c>
      <c r="I2233" s="30"/>
      <c r="J2233" s="31"/>
      <c r="K2233" s="10">
        <f t="shared" si="419"/>
        <v>0</v>
      </c>
      <c r="L2233" s="10">
        <f t="shared" si="420"/>
        <v>0</v>
      </c>
      <c r="M2233" s="8">
        <v>43196</v>
      </c>
      <c r="N2233" s="16">
        <v>0.48958333333333331</v>
      </c>
      <c r="O2233" s="6">
        <v>0</v>
      </c>
      <c r="P2233" s="1">
        <v>7.8479999999999999</v>
      </c>
      <c r="Q2233" s="1">
        <v>1.39</v>
      </c>
      <c r="R2233" s="1">
        <v>1.1200000000000001</v>
      </c>
      <c r="S2233" s="10">
        <v>5.5</v>
      </c>
      <c r="T2233" s="10">
        <v>3.06</v>
      </c>
      <c r="U2233" s="10">
        <v>0</v>
      </c>
      <c r="V2233" s="12">
        <v>5</v>
      </c>
      <c r="W2233" s="10">
        <v>0</v>
      </c>
      <c r="X2233" s="12">
        <v>3</v>
      </c>
      <c r="Y2233" s="10">
        <v>0</v>
      </c>
      <c r="Z2233" s="12">
        <v>5</v>
      </c>
      <c r="AA2233" s="10">
        <v>0</v>
      </c>
      <c r="AB2233" s="6">
        <v>6</v>
      </c>
      <c r="AD2233" s="2">
        <f t="shared" si="413"/>
        <v>0</v>
      </c>
      <c r="AE2233" s="58">
        <f t="shared" si="414"/>
        <v>0</v>
      </c>
      <c r="AF2233" s="58" t="e">
        <f t="shared" si="415"/>
        <v>#DIV/0!</v>
      </c>
      <c r="AG2233" s="57" t="str">
        <f t="shared" si="416"/>
        <v/>
      </c>
      <c r="AH2233" s="59" t="e">
        <f t="shared" si="417"/>
        <v>#N/A</v>
      </c>
      <c r="AI2233" s="60" t="e">
        <f t="shared" si="418"/>
        <v>#N/A</v>
      </c>
    </row>
    <row r="2234" spans="2:35">
      <c r="B2234" s="11"/>
      <c r="E2234" s="27" t="e">
        <f t="shared" si="409"/>
        <v>#N/A</v>
      </c>
      <c r="F2234" s="27" t="e">
        <f t="shared" si="410"/>
        <v>#N/A</v>
      </c>
      <c r="G2234" s="37" t="e">
        <f t="shared" si="411"/>
        <v>#N/A</v>
      </c>
      <c r="H2234" s="37" t="e">
        <f t="shared" si="412"/>
        <v>#N/A</v>
      </c>
      <c r="I2234" s="30"/>
      <c r="J2234" s="31"/>
      <c r="K2234" s="10">
        <f t="shared" si="419"/>
        <v>0</v>
      </c>
      <c r="L2234" s="10">
        <f t="shared" si="420"/>
        <v>0</v>
      </c>
      <c r="M2234" s="8">
        <v>43196</v>
      </c>
      <c r="N2234" s="16">
        <v>0.49027777777777781</v>
      </c>
      <c r="O2234" s="6">
        <v>0</v>
      </c>
      <c r="P2234" s="1">
        <v>7.8479999999999999</v>
      </c>
      <c r="Q2234" s="1">
        <v>1.5</v>
      </c>
      <c r="R2234" s="1">
        <v>1.1200000000000001</v>
      </c>
      <c r="S2234" s="10">
        <v>5.8</v>
      </c>
      <c r="T2234" s="10">
        <v>0</v>
      </c>
      <c r="U2234" s="10">
        <v>0</v>
      </c>
      <c r="V2234" s="12">
        <v>5</v>
      </c>
      <c r="W2234" s="10">
        <v>0</v>
      </c>
      <c r="X2234" s="12">
        <v>3</v>
      </c>
      <c r="Y2234" s="10">
        <v>0</v>
      </c>
      <c r="Z2234" s="12">
        <v>5</v>
      </c>
      <c r="AA2234" s="10">
        <v>0</v>
      </c>
      <c r="AB2234" s="6">
        <v>6</v>
      </c>
      <c r="AD2234" s="2">
        <f t="shared" si="413"/>
        <v>0</v>
      </c>
      <c r="AE2234" s="58">
        <f t="shared" si="414"/>
        <v>0</v>
      </c>
      <c r="AF2234" s="58" t="e">
        <f t="shared" si="415"/>
        <v>#DIV/0!</v>
      </c>
      <c r="AG2234" s="57" t="str">
        <f t="shared" si="416"/>
        <v/>
      </c>
      <c r="AH2234" s="59" t="e">
        <f t="shared" si="417"/>
        <v>#N/A</v>
      </c>
      <c r="AI2234" s="60" t="e">
        <f t="shared" si="418"/>
        <v>#N/A</v>
      </c>
    </row>
    <row r="2235" spans="2:35">
      <c r="B2235" s="11"/>
      <c r="E2235" s="27" t="e">
        <f t="shared" si="409"/>
        <v>#N/A</v>
      </c>
      <c r="F2235" s="27" t="e">
        <f t="shared" si="410"/>
        <v>#N/A</v>
      </c>
      <c r="G2235" s="37" t="e">
        <f t="shared" si="411"/>
        <v>#N/A</v>
      </c>
      <c r="H2235" s="37" t="e">
        <f t="shared" si="412"/>
        <v>#N/A</v>
      </c>
      <c r="I2235" s="30"/>
      <c r="J2235" s="31"/>
      <c r="K2235" s="10">
        <f t="shared" si="419"/>
        <v>1.2E-2</v>
      </c>
      <c r="L2235" s="10">
        <f t="shared" si="420"/>
        <v>1.3500000000000002E-2</v>
      </c>
      <c r="M2235" s="8">
        <v>43196</v>
      </c>
      <c r="N2235" s="16">
        <v>0.4909722222222222</v>
      </c>
      <c r="O2235" s="6">
        <v>0</v>
      </c>
      <c r="P2235" s="1">
        <v>7.8479999999999999</v>
      </c>
      <c r="Q2235" s="1">
        <v>1.65</v>
      </c>
      <c r="R2235" s="1">
        <v>1.2</v>
      </c>
      <c r="S2235" s="10">
        <v>5.9</v>
      </c>
      <c r="T2235" s="10">
        <v>0</v>
      </c>
      <c r="U2235" s="10">
        <v>0</v>
      </c>
      <c r="V2235" s="12">
        <v>5</v>
      </c>
      <c r="W2235" s="10">
        <v>1.5</v>
      </c>
      <c r="X2235" s="12">
        <v>3</v>
      </c>
      <c r="Y2235" s="10">
        <v>0</v>
      </c>
      <c r="Z2235" s="12">
        <v>5</v>
      </c>
      <c r="AA2235" s="10">
        <v>1.5</v>
      </c>
      <c r="AB2235" s="6">
        <v>6</v>
      </c>
      <c r="AD2235" s="2">
        <f t="shared" si="413"/>
        <v>0</v>
      </c>
      <c r="AE2235" s="58">
        <f t="shared" si="414"/>
        <v>0</v>
      </c>
      <c r="AF2235" s="58" t="e">
        <f t="shared" si="415"/>
        <v>#DIV/0!</v>
      </c>
      <c r="AG2235" s="57" t="str">
        <f t="shared" si="416"/>
        <v/>
      </c>
      <c r="AH2235" s="59" t="e">
        <f t="shared" si="417"/>
        <v>#N/A</v>
      </c>
      <c r="AI2235" s="60" t="e">
        <f t="shared" si="418"/>
        <v>#N/A</v>
      </c>
    </row>
    <row r="2236" spans="2:35">
      <c r="B2236" s="11"/>
      <c r="E2236" s="27" t="e">
        <f t="shared" si="409"/>
        <v>#N/A</v>
      </c>
      <c r="F2236" s="27" t="e">
        <f t="shared" si="410"/>
        <v>#N/A</v>
      </c>
      <c r="G2236" s="37" t="e">
        <f t="shared" si="411"/>
        <v>#N/A</v>
      </c>
      <c r="H2236" s="37" t="e">
        <f t="shared" si="412"/>
        <v>#N/A</v>
      </c>
      <c r="I2236" s="30"/>
      <c r="J2236" s="31"/>
      <c r="K2236" s="10">
        <f t="shared" si="419"/>
        <v>4.4999999999999997E-3</v>
      </c>
      <c r="L2236" s="10">
        <f t="shared" si="420"/>
        <v>4.4999999999999997E-3</v>
      </c>
      <c r="M2236" s="8">
        <v>43196</v>
      </c>
      <c r="N2236" s="16">
        <v>0.4916666666666667</v>
      </c>
      <c r="O2236" s="6">
        <v>0</v>
      </c>
      <c r="P2236" s="1">
        <v>7.8479999999999999</v>
      </c>
      <c r="Q2236" s="1">
        <v>1.52</v>
      </c>
      <c r="R2236" s="1">
        <v>1.1200000000000001</v>
      </c>
      <c r="S2236" s="10">
        <v>6</v>
      </c>
      <c r="T2236" s="10">
        <v>0</v>
      </c>
      <c r="U2236" s="10">
        <v>0</v>
      </c>
      <c r="V2236" s="12">
        <v>5</v>
      </c>
      <c r="W2236" s="10">
        <v>1.5</v>
      </c>
      <c r="X2236" s="12">
        <v>3</v>
      </c>
      <c r="Y2236" s="10">
        <v>0</v>
      </c>
      <c r="Z2236" s="12">
        <v>5</v>
      </c>
      <c r="AA2236" s="10">
        <v>0</v>
      </c>
      <c r="AB2236" s="6">
        <v>6</v>
      </c>
      <c r="AD2236" s="2">
        <f t="shared" si="413"/>
        <v>0</v>
      </c>
      <c r="AE2236" s="58">
        <f t="shared" si="414"/>
        <v>0</v>
      </c>
      <c r="AF2236" s="58" t="e">
        <f t="shared" si="415"/>
        <v>#DIV/0!</v>
      </c>
      <c r="AG2236" s="57" t="str">
        <f t="shared" si="416"/>
        <v/>
      </c>
      <c r="AH2236" s="59" t="e">
        <f t="shared" si="417"/>
        <v>#N/A</v>
      </c>
      <c r="AI2236" s="60" t="e">
        <f t="shared" si="418"/>
        <v>#N/A</v>
      </c>
    </row>
    <row r="2237" spans="2:35">
      <c r="B2237" s="11"/>
      <c r="E2237" s="27" t="e">
        <f t="shared" si="409"/>
        <v>#N/A</v>
      </c>
      <c r="F2237" s="27" t="e">
        <f t="shared" si="410"/>
        <v>#N/A</v>
      </c>
      <c r="G2237" s="37" t="e">
        <f t="shared" si="411"/>
        <v>#N/A</v>
      </c>
      <c r="H2237" s="37" t="e">
        <f t="shared" si="412"/>
        <v>#N/A</v>
      </c>
      <c r="I2237" s="30"/>
      <c r="J2237" s="31"/>
      <c r="K2237" s="10">
        <f t="shared" si="419"/>
        <v>4.4999999999999997E-3</v>
      </c>
      <c r="L2237" s="10">
        <f t="shared" si="420"/>
        <v>4.4999999999999997E-3</v>
      </c>
      <c r="M2237" s="8">
        <v>43196</v>
      </c>
      <c r="N2237" s="16">
        <v>0.49236111111111108</v>
      </c>
      <c r="O2237" s="6">
        <v>0</v>
      </c>
      <c r="P2237" s="1">
        <v>7.8479999999999999</v>
      </c>
      <c r="Q2237" s="1">
        <v>1.54</v>
      </c>
      <c r="R2237" s="1">
        <v>1.17</v>
      </c>
      <c r="S2237" s="10">
        <v>5.9</v>
      </c>
      <c r="T2237" s="10">
        <v>0</v>
      </c>
      <c r="U2237" s="10">
        <v>0</v>
      </c>
      <c r="V2237" s="12">
        <v>5</v>
      </c>
      <c r="W2237" s="10">
        <v>1.5</v>
      </c>
      <c r="X2237" s="12">
        <v>3</v>
      </c>
      <c r="Y2237" s="10">
        <v>0</v>
      </c>
      <c r="Z2237" s="12">
        <v>5</v>
      </c>
      <c r="AA2237" s="10">
        <v>0</v>
      </c>
      <c r="AB2237" s="6">
        <v>6</v>
      </c>
      <c r="AD2237" s="2">
        <f t="shared" si="413"/>
        <v>0</v>
      </c>
      <c r="AE2237" s="58">
        <f t="shared" si="414"/>
        <v>0</v>
      </c>
      <c r="AF2237" s="58" t="e">
        <f t="shared" si="415"/>
        <v>#DIV/0!</v>
      </c>
      <c r="AG2237" s="57" t="str">
        <f t="shared" si="416"/>
        <v/>
      </c>
      <c r="AH2237" s="59" t="e">
        <f t="shared" si="417"/>
        <v>#N/A</v>
      </c>
      <c r="AI2237" s="60" t="e">
        <f t="shared" si="418"/>
        <v>#N/A</v>
      </c>
    </row>
    <row r="2238" spans="2:35">
      <c r="B2238" s="11"/>
      <c r="E2238" s="27" t="e">
        <f t="shared" si="409"/>
        <v>#N/A</v>
      </c>
      <c r="F2238" s="27" t="e">
        <f t="shared" si="410"/>
        <v>#N/A</v>
      </c>
      <c r="G2238" s="37" t="e">
        <f t="shared" si="411"/>
        <v>#N/A</v>
      </c>
      <c r="H2238" s="37" t="e">
        <f t="shared" si="412"/>
        <v>#N/A</v>
      </c>
      <c r="I2238" s="30"/>
      <c r="J2238" s="31"/>
      <c r="K2238" s="10">
        <f t="shared" si="419"/>
        <v>8.9999999999999993E-3</v>
      </c>
      <c r="L2238" s="10">
        <f t="shared" si="420"/>
        <v>8.9999999999999993E-3</v>
      </c>
      <c r="M2238" s="8">
        <v>43196</v>
      </c>
      <c r="N2238" s="16">
        <v>0.49305555555555558</v>
      </c>
      <c r="O2238" s="6">
        <v>0</v>
      </c>
      <c r="P2238" s="1">
        <v>7.8479999999999999</v>
      </c>
      <c r="Q2238" s="1">
        <v>1.47</v>
      </c>
      <c r="R2238" s="1">
        <v>1.1100000000000001</v>
      </c>
      <c r="S2238" s="10">
        <v>6.2</v>
      </c>
      <c r="T2238" s="10">
        <v>0</v>
      </c>
      <c r="U2238" s="10">
        <v>0</v>
      </c>
      <c r="V2238" s="12">
        <v>5</v>
      </c>
      <c r="W2238" s="10">
        <v>3</v>
      </c>
      <c r="X2238" s="12">
        <v>3</v>
      </c>
      <c r="Y2238" s="10">
        <v>0</v>
      </c>
      <c r="Z2238" s="12">
        <v>5</v>
      </c>
      <c r="AA2238" s="10">
        <v>0</v>
      </c>
      <c r="AB2238" s="6">
        <v>6</v>
      </c>
      <c r="AD2238" s="2">
        <f t="shared" si="413"/>
        <v>0</v>
      </c>
      <c r="AE2238" s="58">
        <f t="shared" si="414"/>
        <v>0</v>
      </c>
      <c r="AF2238" s="58" t="e">
        <f t="shared" si="415"/>
        <v>#DIV/0!</v>
      </c>
      <c r="AG2238" s="57" t="str">
        <f t="shared" si="416"/>
        <v/>
      </c>
      <c r="AH2238" s="59" t="e">
        <f t="shared" si="417"/>
        <v>#N/A</v>
      </c>
      <c r="AI2238" s="60" t="e">
        <f t="shared" si="418"/>
        <v>#N/A</v>
      </c>
    </row>
    <row r="2239" spans="2:35">
      <c r="B2239" s="11"/>
      <c r="E2239" s="27" t="e">
        <f t="shared" si="409"/>
        <v>#N/A</v>
      </c>
      <c r="F2239" s="27" t="e">
        <f t="shared" si="410"/>
        <v>#N/A</v>
      </c>
      <c r="G2239" s="37" t="e">
        <f t="shared" si="411"/>
        <v>#N/A</v>
      </c>
      <c r="H2239" s="37" t="e">
        <f t="shared" si="412"/>
        <v>#N/A</v>
      </c>
      <c r="I2239" s="30"/>
      <c r="J2239" s="31"/>
      <c r="K2239" s="10">
        <f t="shared" si="419"/>
        <v>4.4999999999999997E-3</v>
      </c>
      <c r="L2239" s="10">
        <f t="shared" si="420"/>
        <v>4.4999999999999997E-3</v>
      </c>
      <c r="M2239" s="8">
        <v>43196</v>
      </c>
      <c r="N2239" s="16">
        <v>0.49374999999999997</v>
      </c>
      <c r="O2239" s="6">
        <v>0</v>
      </c>
      <c r="P2239" s="1">
        <v>7.8479999999999999</v>
      </c>
      <c r="Q2239" s="1">
        <v>1.6</v>
      </c>
      <c r="R2239" s="1">
        <v>1.1200000000000001</v>
      </c>
      <c r="S2239" s="10">
        <v>6.2</v>
      </c>
      <c r="T2239" s="10">
        <v>0</v>
      </c>
      <c r="U2239" s="10">
        <v>0</v>
      </c>
      <c r="V2239" s="12">
        <v>5</v>
      </c>
      <c r="W2239" s="10">
        <v>1.5</v>
      </c>
      <c r="X2239" s="12">
        <v>3</v>
      </c>
      <c r="Y2239" s="10">
        <v>0</v>
      </c>
      <c r="Z2239" s="12">
        <v>5</v>
      </c>
      <c r="AA2239" s="10">
        <v>0</v>
      </c>
      <c r="AB2239" s="6">
        <v>6</v>
      </c>
      <c r="AD2239" s="2">
        <f t="shared" si="413"/>
        <v>0</v>
      </c>
      <c r="AE2239" s="58">
        <f t="shared" si="414"/>
        <v>0</v>
      </c>
      <c r="AF2239" s="58" t="e">
        <f t="shared" si="415"/>
        <v>#DIV/0!</v>
      </c>
      <c r="AG2239" s="57" t="str">
        <f t="shared" si="416"/>
        <v/>
      </c>
      <c r="AH2239" s="59" t="e">
        <f t="shared" si="417"/>
        <v>#N/A</v>
      </c>
      <c r="AI2239" s="60" t="e">
        <f t="shared" si="418"/>
        <v>#N/A</v>
      </c>
    </row>
    <row r="2240" spans="2:35">
      <c r="B2240" s="11"/>
      <c r="E2240" s="27" t="e">
        <f t="shared" si="409"/>
        <v>#N/A</v>
      </c>
      <c r="F2240" s="27" t="e">
        <f t="shared" si="410"/>
        <v>#N/A</v>
      </c>
      <c r="G2240" s="37" t="e">
        <f t="shared" si="411"/>
        <v>#N/A</v>
      </c>
      <c r="H2240" s="37" t="e">
        <f t="shared" si="412"/>
        <v>#N/A</v>
      </c>
      <c r="I2240" s="30"/>
      <c r="J2240" s="31"/>
      <c r="K2240" s="10">
        <f t="shared" si="419"/>
        <v>1.95E-2</v>
      </c>
      <c r="L2240" s="10">
        <f t="shared" si="420"/>
        <v>2.2500000000000003E-2</v>
      </c>
      <c r="M2240" s="8">
        <v>43196</v>
      </c>
      <c r="N2240" s="16">
        <v>0.49444444444444446</v>
      </c>
      <c r="O2240" s="6">
        <v>0</v>
      </c>
      <c r="P2240" s="1">
        <v>7.8479999999999999</v>
      </c>
      <c r="Q2240" s="1">
        <v>1.61</v>
      </c>
      <c r="R2240" s="1">
        <v>1.04</v>
      </c>
      <c r="S2240" s="10">
        <v>6.2</v>
      </c>
      <c r="T2240" s="10">
        <v>0</v>
      </c>
      <c r="U2240" s="10">
        <v>0</v>
      </c>
      <c r="V2240" s="12">
        <v>5</v>
      </c>
      <c r="W2240" s="10">
        <v>1.5</v>
      </c>
      <c r="X2240" s="12">
        <v>3</v>
      </c>
      <c r="Y2240" s="10">
        <v>0</v>
      </c>
      <c r="Z2240" s="12">
        <v>5</v>
      </c>
      <c r="AA2240" s="10">
        <v>3</v>
      </c>
      <c r="AB2240" s="6">
        <v>6</v>
      </c>
      <c r="AD2240" s="2">
        <f t="shared" si="413"/>
        <v>0</v>
      </c>
      <c r="AE2240" s="58">
        <f t="shared" si="414"/>
        <v>0</v>
      </c>
      <c r="AF2240" s="58" t="e">
        <f t="shared" si="415"/>
        <v>#DIV/0!</v>
      </c>
      <c r="AG2240" s="57" t="str">
        <f t="shared" si="416"/>
        <v/>
      </c>
      <c r="AH2240" s="59" t="e">
        <f t="shared" si="417"/>
        <v>#N/A</v>
      </c>
      <c r="AI2240" s="60" t="e">
        <f t="shared" si="418"/>
        <v>#N/A</v>
      </c>
    </row>
    <row r="2241" spans="2:35">
      <c r="B2241" s="11"/>
      <c r="E2241" s="27" t="e">
        <f t="shared" si="409"/>
        <v>#N/A</v>
      </c>
      <c r="F2241" s="27" t="e">
        <f t="shared" si="410"/>
        <v>#N/A</v>
      </c>
      <c r="G2241" s="37" t="e">
        <f t="shared" si="411"/>
        <v>#N/A</v>
      </c>
      <c r="H2241" s="37" t="e">
        <f t="shared" si="412"/>
        <v>#N/A</v>
      </c>
      <c r="I2241" s="30"/>
      <c r="J2241" s="31"/>
      <c r="K2241" s="10">
        <f t="shared" si="419"/>
        <v>4.4999999999999997E-3</v>
      </c>
      <c r="L2241" s="10">
        <f t="shared" si="420"/>
        <v>4.4999999999999997E-3</v>
      </c>
      <c r="M2241" s="8">
        <v>43196</v>
      </c>
      <c r="N2241" s="16">
        <v>0.49513888888888885</v>
      </c>
      <c r="O2241" s="6">
        <v>0</v>
      </c>
      <c r="P2241" s="1">
        <v>7.8479999999999999</v>
      </c>
      <c r="Q2241" s="1">
        <v>1.5</v>
      </c>
      <c r="R2241" s="1">
        <v>1.08</v>
      </c>
      <c r="S2241" s="10">
        <v>5.9</v>
      </c>
      <c r="T2241" s="10">
        <v>0</v>
      </c>
      <c r="U2241" s="10">
        <v>0</v>
      </c>
      <c r="V2241" s="12">
        <v>5</v>
      </c>
      <c r="W2241" s="10">
        <v>1.5</v>
      </c>
      <c r="X2241" s="12">
        <v>3</v>
      </c>
      <c r="Y2241" s="10">
        <v>0</v>
      </c>
      <c r="Z2241" s="12">
        <v>5</v>
      </c>
      <c r="AA2241" s="10">
        <v>0</v>
      </c>
      <c r="AB2241" s="6">
        <v>6</v>
      </c>
      <c r="AD2241" s="2">
        <f t="shared" si="413"/>
        <v>0</v>
      </c>
      <c r="AE2241" s="58">
        <f t="shared" si="414"/>
        <v>0</v>
      </c>
      <c r="AF2241" s="58" t="e">
        <f t="shared" si="415"/>
        <v>#DIV/0!</v>
      </c>
      <c r="AG2241" s="57" t="str">
        <f t="shared" si="416"/>
        <v/>
      </c>
      <c r="AH2241" s="59" t="e">
        <f t="shared" si="417"/>
        <v>#N/A</v>
      </c>
      <c r="AI2241" s="60" t="e">
        <f t="shared" si="418"/>
        <v>#N/A</v>
      </c>
    </row>
    <row r="2242" spans="2:35">
      <c r="B2242" s="11"/>
      <c r="E2242" s="27" t="e">
        <f t="shared" si="409"/>
        <v>#N/A</v>
      </c>
      <c r="F2242" s="27" t="e">
        <f t="shared" si="410"/>
        <v>#N/A</v>
      </c>
      <c r="G2242" s="37" t="e">
        <f t="shared" si="411"/>
        <v>#N/A</v>
      </c>
      <c r="H2242" s="37" t="e">
        <f t="shared" si="412"/>
        <v>#N/A</v>
      </c>
      <c r="I2242" s="30"/>
      <c r="J2242" s="31"/>
      <c r="K2242" s="10">
        <f t="shared" si="419"/>
        <v>4.4999999999999997E-3</v>
      </c>
      <c r="L2242" s="10">
        <f t="shared" si="420"/>
        <v>4.4999999999999997E-3</v>
      </c>
      <c r="M2242" s="8">
        <v>43196</v>
      </c>
      <c r="N2242" s="16">
        <v>0.49583333333333335</v>
      </c>
      <c r="O2242" s="6">
        <v>0</v>
      </c>
      <c r="P2242" s="1">
        <v>7.8479999999999999</v>
      </c>
      <c r="Q2242" s="1">
        <v>1.43</v>
      </c>
      <c r="R2242" s="1">
        <v>1.22</v>
      </c>
      <c r="S2242" s="10">
        <v>6.4</v>
      </c>
      <c r="T2242" s="10">
        <v>0.03</v>
      </c>
      <c r="U2242" s="10">
        <v>0</v>
      </c>
      <c r="V2242" s="12">
        <v>5</v>
      </c>
      <c r="W2242" s="10">
        <v>1.5</v>
      </c>
      <c r="X2242" s="12">
        <v>3</v>
      </c>
      <c r="Y2242" s="10">
        <v>0</v>
      </c>
      <c r="Z2242" s="12">
        <v>5</v>
      </c>
      <c r="AA2242" s="10">
        <v>0</v>
      </c>
      <c r="AB2242" s="6">
        <v>6</v>
      </c>
      <c r="AD2242" s="2">
        <f t="shared" si="413"/>
        <v>0</v>
      </c>
      <c r="AE2242" s="58">
        <f t="shared" si="414"/>
        <v>0</v>
      </c>
      <c r="AF2242" s="58" t="e">
        <f t="shared" si="415"/>
        <v>#DIV/0!</v>
      </c>
      <c r="AG2242" s="57" t="str">
        <f t="shared" si="416"/>
        <v/>
      </c>
      <c r="AH2242" s="59" t="e">
        <f t="shared" si="417"/>
        <v>#N/A</v>
      </c>
      <c r="AI2242" s="60" t="e">
        <f t="shared" si="418"/>
        <v>#N/A</v>
      </c>
    </row>
    <row r="2243" spans="2:35">
      <c r="B2243" s="11"/>
      <c r="E2243" s="27" t="e">
        <f t="shared" si="409"/>
        <v>#N/A</v>
      </c>
      <c r="F2243" s="27" t="e">
        <f t="shared" si="410"/>
        <v>#N/A</v>
      </c>
      <c r="G2243" s="37" t="e">
        <f t="shared" si="411"/>
        <v>#N/A</v>
      </c>
      <c r="H2243" s="37" t="e">
        <f t="shared" si="412"/>
        <v>#N/A</v>
      </c>
      <c r="I2243" s="30"/>
      <c r="J2243" s="31"/>
      <c r="K2243" s="10">
        <f t="shared" si="419"/>
        <v>4.4999999999999997E-3</v>
      </c>
      <c r="L2243" s="10">
        <f t="shared" si="420"/>
        <v>4.4999999999999997E-3</v>
      </c>
      <c r="M2243" s="8">
        <v>43196</v>
      </c>
      <c r="N2243" s="16">
        <v>0.49652777777777773</v>
      </c>
      <c r="O2243" s="6">
        <v>0</v>
      </c>
      <c r="P2243" s="1">
        <v>7.8479999999999999</v>
      </c>
      <c r="Q2243" s="1">
        <v>1.56</v>
      </c>
      <c r="R2243" s="1">
        <v>1.1299999999999999</v>
      </c>
      <c r="S2243" s="10">
        <v>6.4</v>
      </c>
      <c r="T2243" s="10">
        <v>0</v>
      </c>
      <c r="U2243" s="10">
        <v>0</v>
      </c>
      <c r="V2243" s="12">
        <v>5</v>
      </c>
      <c r="W2243" s="10">
        <v>1.5</v>
      </c>
      <c r="X2243" s="12">
        <v>3</v>
      </c>
      <c r="Y2243" s="10">
        <v>0</v>
      </c>
      <c r="Z2243" s="12">
        <v>5</v>
      </c>
      <c r="AA2243" s="10">
        <v>0</v>
      </c>
      <c r="AB2243" s="6">
        <v>6</v>
      </c>
      <c r="AD2243" s="2">
        <f t="shared" si="413"/>
        <v>0</v>
      </c>
      <c r="AE2243" s="58">
        <f t="shared" si="414"/>
        <v>0</v>
      </c>
      <c r="AF2243" s="58" t="e">
        <f t="shared" si="415"/>
        <v>#DIV/0!</v>
      </c>
      <c r="AG2243" s="57" t="str">
        <f t="shared" si="416"/>
        <v/>
      </c>
      <c r="AH2243" s="59" t="e">
        <f t="shared" si="417"/>
        <v>#N/A</v>
      </c>
      <c r="AI2243" s="60" t="e">
        <f t="shared" si="418"/>
        <v>#N/A</v>
      </c>
    </row>
    <row r="2244" spans="2:35">
      <c r="B2244" s="11"/>
      <c r="E2244" s="27" t="e">
        <f t="shared" si="409"/>
        <v>#N/A</v>
      </c>
      <c r="F2244" s="27" t="e">
        <f t="shared" si="410"/>
        <v>#N/A</v>
      </c>
      <c r="G2244" s="37" t="e">
        <f t="shared" si="411"/>
        <v>#N/A</v>
      </c>
      <c r="H2244" s="37" t="e">
        <f t="shared" si="412"/>
        <v>#N/A</v>
      </c>
      <c r="I2244" s="30"/>
      <c r="J2244" s="31"/>
      <c r="K2244" s="10">
        <f t="shared" si="419"/>
        <v>1.2E-2</v>
      </c>
      <c r="L2244" s="10">
        <f t="shared" si="420"/>
        <v>1.3500000000000002E-2</v>
      </c>
      <c r="M2244" s="8">
        <v>43196</v>
      </c>
      <c r="N2244" s="16">
        <v>0.49722222222222223</v>
      </c>
      <c r="O2244" s="6">
        <v>0</v>
      </c>
      <c r="P2244" s="1">
        <v>7.8479999999999999</v>
      </c>
      <c r="Q2244" s="1">
        <v>1.43</v>
      </c>
      <c r="R2244" s="1">
        <v>1.0900000000000001</v>
      </c>
      <c r="S2244" s="10">
        <v>6</v>
      </c>
      <c r="T2244" s="10">
        <v>0.03</v>
      </c>
      <c r="U2244" s="10">
        <v>0</v>
      </c>
      <c r="V2244" s="12">
        <v>5</v>
      </c>
      <c r="W2244" s="10">
        <v>1.5</v>
      </c>
      <c r="X2244" s="12">
        <v>3</v>
      </c>
      <c r="Y2244" s="10">
        <v>0</v>
      </c>
      <c r="Z2244" s="12">
        <v>5</v>
      </c>
      <c r="AA2244" s="10">
        <v>1.5</v>
      </c>
      <c r="AB2244" s="6">
        <v>6</v>
      </c>
      <c r="AD2244" s="2">
        <f t="shared" si="413"/>
        <v>0</v>
      </c>
      <c r="AE2244" s="58">
        <f t="shared" si="414"/>
        <v>0</v>
      </c>
      <c r="AF2244" s="58" t="e">
        <f t="shared" si="415"/>
        <v>#DIV/0!</v>
      </c>
      <c r="AG2244" s="57" t="str">
        <f t="shared" si="416"/>
        <v/>
      </c>
      <c r="AH2244" s="59" t="e">
        <f t="shared" si="417"/>
        <v>#N/A</v>
      </c>
      <c r="AI2244" s="60" t="e">
        <f t="shared" si="418"/>
        <v>#N/A</v>
      </c>
    </row>
    <row r="2245" spans="2:35">
      <c r="B2245" s="11"/>
      <c r="E2245" s="27" t="e">
        <f t="shared" si="409"/>
        <v>#N/A</v>
      </c>
      <c r="F2245" s="27" t="e">
        <f t="shared" si="410"/>
        <v>#N/A</v>
      </c>
      <c r="G2245" s="37" t="e">
        <f t="shared" si="411"/>
        <v>#N/A</v>
      </c>
      <c r="H2245" s="37" t="e">
        <f t="shared" si="412"/>
        <v>#N/A</v>
      </c>
      <c r="I2245" s="30"/>
      <c r="J2245" s="31"/>
      <c r="K2245" s="10">
        <f t="shared" si="419"/>
        <v>4.4999999999999997E-3</v>
      </c>
      <c r="L2245" s="10">
        <f t="shared" si="420"/>
        <v>4.4999999999999997E-3</v>
      </c>
      <c r="M2245" s="8">
        <v>43196</v>
      </c>
      <c r="N2245" s="16">
        <v>0.49791666666666662</v>
      </c>
      <c r="O2245" s="6">
        <v>0</v>
      </c>
      <c r="P2245" s="1">
        <v>7.8479999999999999</v>
      </c>
      <c r="Q2245" s="1">
        <v>1.56</v>
      </c>
      <c r="R2245" s="1">
        <v>1.17</v>
      </c>
      <c r="S2245" s="10">
        <v>6.3</v>
      </c>
      <c r="T2245" s="10">
        <v>0</v>
      </c>
      <c r="U2245" s="10">
        <v>0</v>
      </c>
      <c r="V2245" s="12">
        <v>5</v>
      </c>
      <c r="W2245" s="10">
        <v>1.5</v>
      </c>
      <c r="X2245" s="12">
        <v>3</v>
      </c>
      <c r="Y2245" s="10">
        <v>0</v>
      </c>
      <c r="Z2245" s="12">
        <v>5</v>
      </c>
      <c r="AA2245" s="10">
        <v>0</v>
      </c>
      <c r="AB2245" s="6">
        <v>6</v>
      </c>
      <c r="AD2245" s="2">
        <f t="shared" si="413"/>
        <v>0</v>
      </c>
      <c r="AE2245" s="58">
        <f t="shared" si="414"/>
        <v>0</v>
      </c>
      <c r="AF2245" s="58" t="e">
        <f t="shared" si="415"/>
        <v>#DIV/0!</v>
      </c>
      <c r="AG2245" s="57" t="str">
        <f t="shared" si="416"/>
        <v/>
      </c>
      <c r="AH2245" s="59" t="e">
        <f t="shared" si="417"/>
        <v>#N/A</v>
      </c>
      <c r="AI2245" s="60" t="e">
        <f t="shared" si="418"/>
        <v>#N/A</v>
      </c>
    </row>
    <row r="2246" spans="2:35">
      <c r="B2246" s="11"/>
      <c r="E2246" s="27" t="e">
        <f t="shared" si="409"/>
        <v>#N/A</v>
      </c>
      <c r="F2246" s="27" t="e">
        <f t="shared" si="410"/>
        <v>#N/A</v>
      </c>
      <c r="G2246" s="37" t="e">
        <f t="shared" si="411"/>
        <v>#N/A</v>
      </c>
      <c r="H2246" s="37" t="e">
        <f t="shared" si="412"/>
        <v>#N/A</v>
      </c>
      <c r="I2246" s="30"/>
      <c r="J2246" s="31"/>
      <c r="K2246" s="10">
        <f t="shared" si="419"/>
        <v>4.4999999999999997E-3</v>
      </c>
      <c r="L2246" s="10">
        <f t="shared" si="420"/>
        <v>4.4999999999999997E-3</v>
      </c>
      <c r="M2246" s="8">
        <v>43196</v>
      </c>
      <c r="N2246" s="16">
        <v>0.49861111111111112</v>
      </c>
      <c r="O2246" s="6">
        <v>0</v>
      </c>
      <c r="P2246" s="1">
        <v>7.8479999999999999</v>
      </c>
      <c r="Q2246" s="1">
        <v>1.59</v>
      </c>
      <c r="R2246" s="1">
        <v>1.0900000000000001</v>
      </c>
      <c r="S2246" s="10">
        <v>6.5</v>
      </c>
      <c r="T2246" s="10">
        <v>0</v>
      </c>
      <c r="U2246" s="10">
        <v>0</v>
      </c>
      <c r="V2246" s="12">
        <v>5</v>
      </c>
      <c r="W2246" s="10">
        <v>1.5</v>
      </c>
      <c r="X2246" s="12">
        <v>3</v>
      </c>
      <c r="Y2246" s="10">
        <v>0</v>
      </c>
      <c r="Z2246" s="12">
        <v>5</v>
      </c>
      <c r="AA2246" s="10">
        <v>0</v>
      </c>
      <c r="AB2246" s="6">
        <v>6</v>
      </c>
      <c r="AD2246" s="2">
        <f t="shared" si="413"/>
        <v>0</v>
      </c>
      <c r="AE2246" s="58">
        <f t="shared" si="414"/>
        <v>0</v>
      </c>
      <c r="AF2246" s="58" t="e">
        <f t="shared" si="415"/>
        <v>#DIV/0!</v>
      </c>
      <c r="AG2246" s="57" t="str">
        <f t="shared" si="416"/>
        <v/>
      </c>
      <c r="AH2246" s="59" t="e">
        <f t="shared" si="417"/>
        <v>#N/A</v>
      </c>
      <c r="AI2246" s="60" t="e">
        <f t="shared" si="418"/>
        <v>#N/A</v>
      </c>
    </row>
    <row r="2247" spans="2:35">
      <c r="B2247" s="11"/>
      <c r="E2247" s="27" t="e">
        <f t="shared" si="409"/>
        <v>#N/A</v>
      </c>
      <c r="F2247" s="27" t="e">
        <f t="shared" si="410"/>
        <v>#N/A</v>
      </c>
      <c r="G2247" s="37" t="e">
        <f t="shared" si="411"/>
        <v>#N/A</v>
      </c>
      <c r="H2247" s="37" t="e">
        <f t="shared" si="412"/>
        <v>#N/A</v>
      </c>
      <c r="I2247" s="30"/>
      <c r="J2247" s="31"/>
      <c r="K2247" s="10">
        <f t="shared" si="419"/>
        <v>8.9999999999999993E-3</v>
      </c>
      <c r="L2247" s="10">
        <f t="shared" si="420"/>
        <v>8.9999999999999993E-3</v>
      </c>
      <c r="M2247" s="8">
        <v>43196</v>
      </c>
      <c r="N2247" s="16">
        <v>0.4993055555555555</v>
      </c>
      <c r="O2247" s="6">
        <v>0</v>
      </c>
      <c r="P2247" s="1">
        <v>7.8479999999999999</v>
      </c>
      <c r="Q2247" s="1">
        <v>1.53</v>
      </c>
      <c r="R2247" s="1">
        <v>1.1599999999999999</v>
      </c>
      <c r="S2247" s="10">
        <v>6.7</v>
      </c>
      <c r="T2247" s="10">
        <v>0</v>
      </c>
      <c r="U2247" s="10">
        <v>0</v>
      </c>
      <c r="V2247" s="12">
        <v>5</v>
      </c>
      <c r="W2247" s="10">
        <v>3</v>
      </c>
      <c r="X2247" s="12">
        <v>3</v>
      </c>
      <c r="Y2247" s="10">
        <v>0</v>
      </c>
      <c r="Z2247" s="12">
        <v>5</v>
      </c>
      <c r="AA2247" s="10">
        <v>0</v>
      </c>
      <c r="AB2247" s="6">
        <v>6</v>
      </c>
      <c r="AD2247" s="2">
        <f t="shared" si="413"/>
        <v>0</v>
      </c>
      <c r="AE2247" s="58">
        <f t="shared" si="414"/>
        <v>0</v>
      </c>
      <c r="AF2247" s="58" t="e">
        <f t="shared" si="415"/>
        <v>#DIV/0!</v>
      </c>
      <c r="AG2247" s="57" t="str">
        <f t="shared" si="416"/>
        <v/>
      </c>
      <c r="AH2247" s="59" t="e">
        <f t="shared" si="417"/>
        <v>#N/A</v>
      </c>
      <c r="AI2247" s="60" t="e">
        <f t="shared" si="418"/>
        <v>#N/A</v>
      </c>
    </row>
    <row r="2248" spans="2:35">
      <c r="B2248" s="11"/>
      <c r="E2248" s="27" t="e">
        <f t="shared" si="409"/>
        <v>#N/A</v>
      </c>
      <c r="F2248" s="27" t="e">
        <f t="shared" si="410"/>
        <v>#N/A</v>
      </c>
      <c r="G2248" s="37" t="e">
        <f t="shared" si="411"/>
        <v>#N/A</v>
      </c>
      <c r="H2248" s="37" t="e">
        <f t="shared" si="412"/>
        <v>#N/A</v>
      </c>
      <c r="I2248" s="30"/>
      <c r="J2248" s="31"/>
      <c r="K2248" s="10">
        <f t="shared" si="419"/>
        <v>8.9999999999999993E-3</v>
      </c>
      <c r="L2248" s="10">
        <f t="shared" si="420"/>
        <v>8.9999999999999993E-3</v>
      </c>
      <c r="M2248" s="8">
        <v>43196</v>
      </c>
      <c r="N2248" s="16">
        <v>0.5</v>
      </c>
      <c r="O2248" s="6">
        <v>0</v>
      </c>
      <c r="P2248" s="1">
        <v>7.8479999999999999</v>
      </c>
      <c r="Q2248" s="1">
        <v>1.48</v>
      </c>
      <c r="R2248" s="1">
        <v>1.1100000000000001</v>
      </c>
      <c r="S2248" s="10">
        <v>6.6</v>
      </c>
      <c r="T2248" s="10">
        <v>0</v>
      </c>
      <c r="U2248" s="10">
        <v>0</v>
      </c>
      <c r="V2248" s="12">
        <v>5</v>
      </c>
      <c r="W2248" s="10">
        <v>3</v>
      </c>
      <c r="X2248" s="12">
        <v>3</v>
      </c>
      <c r="Y2248" s="10">
        <v>0</v>
      </c>
      <c r="Z2248" s="12">
        <v>5</v>
      </c>
      <c r="AA2248" s="10">
        <v>0</v>
      </c>
      <c r="AB2248" s="6">
        <v>6</v>
      </c>
      <c r="AD2248" s="2">
        <f t="shared" si="413"/>
        <v>0</v>
      </c>
      <c r="AE2248" s="58">
        <f t="shared" si="414"/>
        <v>0</v>
      </c>
      <c r="AF2248" s="58" t="e">
        <f t="shared" si="415"/>
        <v>#DIV/0!</v>
      </c>
      <c r="AG2248" s="57" t="str">
        <f t="shared" si="416"/>
        <v/>
      </c>
      <c r="AH2248" s="59" t="e">
        <f t="shared" si="417"/>
        <v>#N/A</v>
      </c>
      <c r="AI2248" s="60" t="e">
        <f t="shared" si="418"/>
        <v>#N/A</v>
      </c>
    </row>
    <row r="2249" spans="2:35">
      <c r="B2249" s="11"/>
      <c r="E2249" s="27" t="e">
        <f t="shared" si="409"/>
        <v>#N/A</v>
      </c>
      <c r="F2249" s="27" t="e">
        <f t="shared" si="410"/>
        <v>#N/A</v>
      </c>
      <c r="G2249" s="37" t="e">
        <f t="shared" si="411"/>
        <v>#N/A</v>
      </c>
      <c r="H2249" s="37" t="e">
        <f t="shared" si="412"/>
        <v>#N/A</v>
      </c>
      <c r="I2249" s="30"/>
      <c r="J2249" s="31"/>
      <c r="K2249" s="10">
        <f t="shared" si="419"/>
        <v>8.9999999999999993E-3</v>
      </c>
      <c r="L2249" s="10">
        <f t="shared" si="420"/>
        <v>8.9999999999999993E-3</v>
      </c>
      <c r="M2249" s="8">
        <v>43196</v>
      </c>
      <c r="N2249" s="16">
        <v>0.50069444444444444</v>
      </c>
      <c r="O2249" s="6">
        <v>0</v>
      </c>
      <c r="P2249" s="1">
        <v>7.8479999999999999</v>
      </c>
      <c r="Q2249" s="1">
        <v>1.53</v>
      </c>
      <c r="R2249" s="1">
        <v>1.1599999999999999</v>
      </c>
      <c r="S2249" s="10">
        <v>6.9</v>
      </c>
      <c r="T2249" s="10">
        <v>0</v>
      </c>
      <c r="U2249" s="10">
        <v>0</v>
      </c>
      <c r="V2249" s="12">
        <v>5</v>
      </c>
      <c r="W2249" s="10">
        <v>3</v>
      </c>
      <c r="X2249" s="12">
        <v>3</v>
      </c>
      <c r="Y2249" s="10">
        <v>0</v>
      </c>
      <c r="Z2249" s="12">
        <v>5</v>
      </c>
      <c r="AA2249" s="10">
        <v>0</v>
      </c>
      <c r="AB2249" s="6">
        <v>6</v>
      </c>
      <c r="AD2249" s="2">
        <f t="shared" si="413"/>
        <v>0</v>
      </c>
      <c r="AE2249" s="58">
        <f t="shared" si="414"/>
        <v>0</v>
      </c>
      <c r="AF2249" s="58" t="e">
        <f t="shared" si="415"/>
        <v>#DIV/0!</v>
      </c>
      <c r="AG2249" s="57" t="str">
        <f t="shared" si="416"/>
        <v/>
      </c>
      <c r="AH2249" s="59" t="e">
        <f t="shared" si="417"/>
        <v>#N/A</v>
      </c>
      <c r="AI2249" s="60" t="e">
        <f t="shared" si="418"/>
        <v>#N/A</v>
      </c>
    </row>
    <row r="2250" spans="2:35">
      <c r="B2250" s="11"/>
      <c r="E2250" s="27" t="e">
        <f t="shared" ref="E2250:E2313" si="421">IF(ISNUMBER((2*Q2250*1000-O2250*P2250*$C$3-2*Q2250*1000*SQRT(1-O2250*P2250*$C$3/(Q2250*1000)-(O2250*P2250*$C$3/(2*Q2250*1000))^2*TAN(S2250*PI()/180)^2))/((O2250*10^-6)^2*$C$2)),(2*Q2250*1000-O2250*P2250*$C$3-2*Q2250*1000*SQRT(1-O2250*P2250*$C$3/(Q2250*1000)-(O2250*P2250*$C$3/(2*Q2250*1000))^2*TAN(S2250*PI()/180)^2))/((O2250*10^-6)^2*$C$2),#N/A)</f>
        <v>#N/A</v>
      </c>
      <c r="F2250" s="27" t="e">
        <f t="shared" ref="F2250:F2313" si="422">IF(ISNUMBER((2*R2250*1000+O2250*P2250*$C$3-2*R2250*1000*SQRT(1+O2250*P2250*$C$3/(R2250*1000)-(O2250*P2250*$C$3)^2*TAN(S2250*PI()/180)^2/(4*(R2250*1000)^2)))/((O2250*10^-6)^2*$C$2)),(2*R2250*1000+O2250*P2250*$C$3-2*R2250*1000*SQRT(1+O2250*P2250*$C$3/(R2250*1000)-(O2250*P2250*$C$3)^2*TAN(S2250*PI()/180)^2/(4*(R2250*1000)^2)))/((O2250*10^-6)^2*$C$2),#N/A)</f>
        <v>#N/A</v>
      </c>
      <c r="G2250" s="37" t="e">
        <f t="shared" ref="G2250:G2313" si="423">IF(ISNUMBER((2*AH2250*1000-O2250*P2250*$C$3-2*AH2250*1000*SQRT(1-O2250*P2250*$C$3/(AH2250*1000)-(O2250*P2250*$C$3/(2*AH2250*1000))^2*TAN(S2250*PI()/180)^2))/((O2250*10^-6)^2*$C$2)),(2*AH2250*1000-O2250*P2250*$C$3-2*AH2250*1000*SQRT(1-O2250*P2250*$C$3/(AH2250*1000)-(O2250*P2250*$C$3/(2*AH2250*1000))^2*TAN(S2250*PI()/180)^2))/((O2250*10^-6)^2*$C$2),#N/A)</f>
        <v>#N/A</v>
      </c>
      <c r="H2250" s="37" t="e">
        <f t="shared" ref="H2250:H2313" si="424">IF(ISNUMBER((2*AI2250*1000+O2250*P2250*$C$3-2*AI2250*1000*SQRT(1+O2250*P2250*$C$3/(AI2250*1000)-(O2250*P2250*$C$3)^2*TAN(S2250*PI()/180)^2/(4*(AI2250*1000)^2)))/((O2250*10^-6)^2*$C$2)),(2*AI2250*1000+O2250*P2250*$C$3-2*AI2250*1000*SQRT(1+O2250*P2250*$C$3/(AI2250*1000)-(O2250*P2250*$C$3)^2*TAN(S2250*PI()/180)^2/(4*(AI2250*1000)^2)))/((O2250*10^-6)^2*$C$2),#N/A)</f>
        <v>#N/A</v>
      </c>
      <c r="I2250" s="30"/>
      <c r="J2250" s="31"/>
      <c r="K2250" s="10">
        <f t="shared" si="419"/>
        <v>1.6500000000000001E-2</v>
      </c>
      <c r="L2250" s="10">
        <f t="shared" si="420"/>
        <v>1.8000000000000002E-2</v>
      </c>
      <c r="M2250" s="8">
        <v>43196</v>
      </c>
      <c r="N2250" s="16">
        <v>0.50138888888888888</v>
      </c>
      <c r="O2250" s="6">
        <v>0</v>
      </c>
      <c r="P2250" s="1">
        <v>7.8479999999999999</v>
      </c>
      <c r="Q2250" s="1">
        <v>1.52</v>
      </c>
      <c r="R2250" s="1">
        <v>1.2</v>
      </c>
      <c r="S2250" s="10">
        <v>6.8</v>
      </c>
      <c r="T2250" s="10">
        <v>0</v>
      </c>
      <c r="U2250" s="10">
        <v>0</v>
      </c>
      <c r="V2250" s="12">
        <v>5</v>
      </c>
      <c r="W2250" s="10">
        <v>3</v>
      </c>
      <c r="X2250" s="12">
        <v>3</v>
      </c>
      <c r="Y2250" s="10">
        <v>0</v>
      </c>
      <c r="Z2250" s="12">
        <v>5</v>
      </c>
      <c r="AA2250" s="10">
        <v>1.5</v>
      </c>
      <c r="AB2250" s="6">
        <v>6</v>
      </c>
      <c r="AD2250" s="2">
        <f t="shared" ref="AD2250:AD2313" si="425">SQRT(1+O2250*P2250*$C$3/(R2250*1000)-1/4*(O2250*P2250*$C$3/(R2250*1000))^2*TAN(S2250*PI()/180)^2)-1</f>
        <v>0</v>
      </c>
      <c r="AE2250" s="58">
        <f t="shared" ref="AE2250:AE2313" si="426">SQRT(1-O2250*P2250*$C$3/(Q2250*1000)-1/4*(O2250*P2250*$C$3/(Q2250*1000))^2*TAN(S2250*PI()/180)^2)-1</f>
        <v>0</v>
      </c>
      <c r="AF2250" s="58" t="e">
        <f t="shared" ref="AF2250:AF2313" si="427">(O2250*P2250*$C$3-SQRT((O2250*P2250*$C$3)^2+4*Q2250*1000*R2250*1000*10^(-$AI$2/10)*AD2250*AE2250))/(2*R2250*1000*10^(-$AI$2/10)*AD2250)</f>
        <v>#DIV/0!</v>
      </c>
      <c r="AG2250" s="57" t="str">
        <f t="shared" ref="AG2250:AG2313" si="428">IF(ISNUMBER(AF2250),IF(AF2250&lt;=1,10*LOG10(AF2250),0),"")</f>
        <v/>
      </c>
      <c r="AH2250" s="59" t="e">
        <f t="shared" ref="AH2250:AH2313" si="429">IF(ISNUMBER(AG2250),Q2250*10^(AG2250/10),#N/A)</f>
        <v>#N/A</v>
      </c>
      <c r="AI2250" s="60" t="e">
        <f t="shared" ref="AI2250:AI2313" si="430">IF(ISNUMBER(AG2250),R2250*10^((-AG2250+$AI$2)/10),#N/A)</f>
        <v>#N/A</v>
      </c>
    </row>
    <row r="2251" spans="2:35">
      <c r="B2251" s="11"/>
      <c r="E2251" s="27" t="e">
        <f t="shared" si="421"/>
        <v>#N/A</v>
      </c>
      <c r="F2251" s="27" t="e">
        <f t="shared" si="422"/>
        <v>#N/A</v>
      </c>
      <c r="G2251" s="37" t="e">
        <f t="shared" si="423"/>
        <v>#N/A</v>
      </c>
      <c r="H2251" s="37" t="e">
        <f t="shared" si="424"/>
        <v>#N/A</v>
      </c>
      <c r="I2251" s="30"/>
      <c r="J2251" s="31"/>
      <c r="K2251" s="10">
        <f t="shared" ref="K2251:K2314" si="431">U2251*V2251+W2251*X2251/1000+Y2251*Z2251+AA2251/1000*(AB2251-1)</f>
        <v>1.2E-2</v>
      </c>
      <c r="L2251" s="10">
        <f t="shared" ref="L2251:L2314" si="432">U2251*V2251+W2251*X2251/1000+Y2251*Z2251+AA2251/1000*AB2251</f>
        <v>1.3500000000000002E-2</v>
      </c>
      <c r="M2251" s="8">
        <v>43196</v>
      </c>
      <c r="N2251" s="16">
        <v>0.50208333333333333</v>
      </c>
      <c r="O2251" s="6">
        <v>0</v>
      </c>
      <c r="P2251" s="1">
        <v>7.8479999999999999</v>
      </c>
      <c r="Q2251" s="1">
        <v>1.59</v>
      </c>
      <c r="R2251" s="1">
        <v>1.1000000000000001</v>
      </c>
      <c r="S2251" s="10">
        <v>6.7</v>
      </c>
      <c r="T2251" s="10">
        <v>0</v>
      </c>
      <c r="U2251" s="10">
        <v>0</v>
      </c>
      <c r="V2251" s="12">
        <v>5</v>
      </c>
      <c r="W2251" s="10">
        <v>1.5</v>
      </c>
      <c r="X2251" s="12">
        <v>3</v>
      </c>
      <c r="Y2251" s="10">
        <v>0</v>
      </c>
      <c r="Z2251" s="12">
        <v>5</v>
      </c>
      <c r="AA2251" s="10">
        <v>1.5</v>
      </c>
      <c r="AB2251" s="6">
        <v>6</v>
      </c>
      <c r="AD2251" s="2">
        <f t="shared" si="425"/>
        <v>0</v>
      </c>
      <c r="AE2251" s="58">
        <f t="shared" si="426"/>
        <v>0</v>
      </c>
      <c r="AF2251" s="58" t="e">
        <f t="shared" si="427"/>
        <v>#DIV/0!</v>
      </c>
      <c r="AG2251" s="57" t="str">
        <f t="shared" si="428"/>
        <v/>
      </c>
      <c r="AH2251" s="59" t="e">
        <f t="shared" si="429"/>
        <v>#N/A</v>
      </c>
      <c r="AI2251" s="60" t="e">
        <f t="shared" si="430"/>
        <v>#N/A</v>
      </c>
    </row>
    <row r="2252" spans="2:35">
      <c r="B2252" s="11"/>
      <c r="E2252" s="27" t="e">
        <f t="shared" si="421"/>
        <v>#N/A</v>
      </c>
      <c r="F2252" s="27" t="e">
        <f t="shared" si="422"/>
        <v>#N/A</v>
      </c>
      <c r="G2252" s="37" t="e">
        <f t="shared" si="423"/>
        <v>#N/A</v>
      </c>
      <c r="H2252" s="37" t="e">
        <f t="shared" si="424"/>
        <v>#N/A</v>
      </c>
      <c r="I2252" s="30"/>
      <c r="J2252" s="31"/>
      <c r="K2252" s="10">
        <f t="shared" si="431"/>
        <v>7.4999999999999997E-3</v>
      </c>
      <c r="L2252" s="10">
        <f t="shared" si="432"/>
        <v>9.0000000000000011E-3</v>
      </c>
      <c r="M2252" s="8">
        <v>43196</v>
      </c>
      <c r="N2252" s="16">
        <v>0.50277777777777777</v>
      </c>
      <c r="O2252" s="6">
        <v>0</v>
      </c>
      <c r="P2252" s="1">
        <v>7.8479999999999999</v>
      </c>
      <c r="Q2252" s="1">
        <v>1.43</v>
      </c>
      <c r="R2252" s="1">
        <v>1.1599999999999999</v>
      </c>
      <c r="S2252" s="10">
        <v>7.1</v>
      </c>
      <c r="T2252" s="10">
        <v>0</v>
      </c>
      <c r="U2252" s="10">
        <v>0</v>
      </c>
      <c r="V2252" s="12">
        <v>5</v>
      </c>
      <c r="W2252" s="10">
        <v>0</v>
      </c>
      <c r="X2252" s="12">
        <v>3</v>
      </c>
      <c r="Y2252" s="10">
        <v>0</v>
      </c>
      <c r="Z2252" s="12">
        <v>5</v>
      </c>
      <c r="AA2252" s="10">
        <v>1.5</v>
      </c>
      <c r="AB2252" s="6">
        <v>6</v>
      </c>
      <c r="AD2252" s="2">
        <f t="shared" si="425"/>
        <v>0</v>
      </c>
      <c r="AE2252" s="58">
        <f t="shared" si="426"/>
        <v>0</v>
      </c>
      <c r="AF2252" s="58" t="e">
        <f t="shared" si="427"/>
        <v>#DIV/0!</v>
      </c>
      <c r="AG2252" s="57" t="str">
        <f t="shared" si="428"/>
        <v/>
      </c>
      <c r="AH2252" s="59" t="e">
        <f t="shared" si="429"/>
        <v>#N/A</v>
      </c>
      <c r="AI2252" s="60" t="e">
        <f t="shared" si="430"/>
        <v>#N/A</v>
      </c>
    </row>
    <row r="2253" spans="2:35">
      <c r="B2253" s="11"/>
      <c r="E2253" s="27" t="e">
        <f t="shared" si="421"/>
        <v>#N/A</v>
      </c>
      <c r="F2253" s="27" t="e">
        <f t="shared" si="422"/>
        <v>#N/A</v>
      </c>
      <c r="G2253" s="37" t="e">
        <f t="shared" si="423"/>
        <v>#N/A</v>
      </c>
      <c r="H2253" s="37" t="e">
        <f t="shared" si="424"/>
        <v>#N/A</v>
      </c>
      <c r="I2253" s="30"/>
      <c r="J2253" s="31"/>
      <c r="K2253" s="10">
        <f t="shared" si="431"/>
        <v>4.4999999999999997E-3</v>
      </c>
      <c r="L2253" s="10">
        <f t="shared" si="432"/>
        <v>4.4999999999999997E-3</v>
      </c>
      <c r="M2253" s="8">
        <v>43196</v>
      </c>
      <c r="N2253" s="16">
        <v>0.50347222222222221</v>
      </c>
      <c r="O2253" s="6">
        <v>0</v>
      </c>
      <c r="P2253" s="1">
        <v>7.8479999999999999</v>
      </c>
      <c r="Q2253" s="1">
        <v>1.58</v>
      </c>
      <c r="R2253" s="1">
        <v>1.08</v>
      </c>
      <c r="S2253" s="10">
        <v>7</v>
      </c>
      <c r="T2253" s="10">
        <v>0</v>
      </c>
      <c r="U2253" s="10">
        <v>0</v>
      </c>
      <c r="V2253" s="12">
        <v>5</v>
      </c>
      <c r="W2253" s="10">
        <v>1.5</v>
      </c>
      <c r="X2253" s="12">
        <v>3</v>
      </c>
      <c r="Y2253" s="10">
        <v>0</v>
      </c>
      <c r="Z2253" s="12">
        <v>5</v>
      </c>
      <c r="AA2253" s="10">
        <v>0</v>
      </c>
      <c r="AB2253" s="6">
        <v>6</v>
      </c>
      <c r="AD2253" s="2">
        <f t="shared" si="425"/>
        <v>0</v>
      </c>
      <c r="AE2253" s="58">
        <f t="shared" si="426"/>
        <v>0</v>
      </c>
      <c r="AF2253" s="58" t="e">
        <f t="shared" si="427"/>
        <v>#DIV/0!</v>
      </c>
      <c r="AG2253" s="57" t="str">
        <f t="shared" si="428"/>
        <v/>
      </c>
      <c r="AH2253" s="59" t="e">
        <f t="shared" si="429"/>
        <v>#N/A</v>
      </c>
      <c r="AI2253" s="60" t="e">
        <f t="shared" si="430"/>
        <v>#N/A</v>
      </c>
    </row>
    <row r="2254" spans="2:35">
      <c r="B2254" s="11"/>
      <c r="E2254" s="27" t="e">
        <f t="shared" si="421"/>
        <v>#N/A</v>
      </c>
      <c r="F2254" s="27" t="e">
        <f t="shared" si="422"/>
        <v>#N/A</v>
      </c>
      <c r="G2254" s="37" t="e">
        <f t="shared" si="423"/>
        <v>#N/A</v>
      </c>
      <c r="H2254" s="37" t="e">
        <f t="shared" si="424"/>
        <v>#N/A</v>
      </c>
      <c r="I2254" s="30"/>
      <c r="J2254" s="31"/>
      <c r="K2254" s="10">
        <f t="shared" si="431"/>
        <v>4.4999999999999997E-3</v>
      </c>
      <c r="L2254" s="10">
        <f t="shared" si="432"/>
        <v>4.4999999999999997E-3</v>
      </c>
      <c r="M2254" s="8">
        <v>43196</v>
      </c>
      <c r="N2254" s="16">
        <v>0.50416666666666665</v>
      </c>
      <c r="O2254" s="6">
        <v>0</v>
      </c>
      <c r="P2254" s="1">
        <v>7.8479999999999999</v>
      </c>
      <c r="Q2254" s="1">
        <v>1.46</v>
      </c>
      <c r="R2254" s="1">
        <v>1.1399999999999999</v>
      </c>
      <c r="S2254" s="10">
        <v>6.7</v>
      </c>
      <c r="T2254" s="10">
        <v>0</v>
      </c>
      <c r="U2254" s="10">
        <v>0</v>
      </c>
      <c r="V2254" s="12">
        <v>5</v>
      </c>
      <c r="W2254" s="10">
        <v>1.5</v>
      </c>
      <c r="X2254" s="12">
        <v>3</v>
      </c>
      <c r="Y2254" s="10">
        <v>0</v>
      </c>
      <c r="Z2254" s="12">
        <v>5</v>
      </c>
      <c r="AA2254" s="10">
        <v>0</v>
      </c>
      <c r="AB2254" s="6">
        <v>6</v>
      </c>
      <c r="AD2254" s="2">
        <f t="shared" si="425"/>
        <v>0</v>
      </c>
      <c r="AE2254" s="58">
        <f t="shared" si="426"/>
        <v>0</v>
      </c>
      <c r="AF2254" s="58" t="e">
        <f t="shared" si="427"/>
        <v>#DIV/0!</v>
      </c>
      <c r="AG2254" s="57" t="str">
        <f t="shared" si="428"/>
        <v/>
      </c>
      <c r="AH2254" s="59" t="e">
        <f t="shared" si="429"/>
        <v>#N/A</v>
      </c>
      <c r="AI2254" s="60" t="e">
        <f t="shared" si="430"/>
        <v>#N/A</v>
      </c>
    </row>
    <row r="2255" spans="2:35">
      <c r="B2255" s="11"/>
      <c r="E2255" s="27" t="e">
        <f t="shared" si="421"/>
        <v>#N/A</v>
      </c>
      <c r="F2255" s="27" t="e">
        <f t="shared" si="422"/>
        <v>#N/A</v>
      </c>
      <c r="G2255" s="37" t="e">
        <f t="shared" si="423"/>
        <v>#N/A</v>
      </c>
      <c r="H2255" s="37" t="e">
        <f t="shared" si="424"/>
        <v>#N/A</v>
      </c>
      <c r="I2255" s="30"/>
      <c r="J2255" s="31"/>
      <c r="K2255" s="10">
        <f t="shared" si="431"/>
        <v>4.4999999999999997E-3</v>
      </c>
      <c r="L2255" s="10">
        <f t="shared" si="432"/>
        <v>4.4999999999999997E-3</v>
      </c>
      <c r="M2255" s="8">
        <v>43196</v>
      </c>
      <c r="N2255" s="16">
        <v>0.50486111111111109</v>
      </c>
      <c r="O2255" s="6">
        <v>0</v>
      </c>
      <c r="P2255" s="1">
        <v>7.8479999999999999</v>
      </c>
      <c r="Q2255" s="1">
        <v>1.52</v>
      </c>
      <c r="R2255" s="1">
        <v>1.1399999999999999</v>
      </c>
      <c r="S2255" s="10">
        <v>7.2</v>
      </c>
      <c r="T2255" s="10">
        <v>0</v>
      </c>
      <c r="U2255" s="10">
        <v>0</v>
      </c>
      <c r="V2255" s="12">
        <v>5</v>
      </c>
      <c r="W2255" s="10">
        <v>1.5</v>
      </c>
      <c r="X2255" s="12">
        <v>3</v>
      </c>
      <c r="Y2255" s="10">
        <v>0</v>
      </c>
      <c r="Z2255" s="12">
        <v>5</v>
      </c>
      <c r="AA2255" s="10">
        <v>0</v>
      </c>
      <c r="AB2255" s="6">
        <v>6</v>
      </c>
      <c r="AD2255" s="2">
        <f t="shared" si="425"/>
        <v>0</v>
      </c>
      <c r="AE2255" s="58">
        <f t="shared" si="426"/>
        <v>0</v>
      </c>
      <c r="AF2255" s="58" t="e">
        <f t="shared" si="427"/>
        <v>#DIV/0!</v>
      </c>
      <c r="AG2255" s="57" t="str">
        <f t="shared" si="428"/>
        <v/>
      </c>
      <c r="AH2255" s="59" t="e">
        <f t="shared" si="429"/>
        <v>#N/A</v>
      </c>
      <c r="AI2255" s="60" t="e">
        <f t="shared" si="430"/>
        <v>#N/A</v>
      </c>
    </row>
    <row r="2256" spans="2:35">
      <c r="B2256" s="11"/>
      <c r="E2256" s="27" t="e">
        <f t="shared" si="421"/>
        <v>#N/A</v>
      </c>
      <c r="F2256" s="27" t="e">
        <f t="shared" si="422"/>
        <v>#N/A</v>
      </c>
      <c r="G2256" s="37" t="e">
        <f t="shared" si="423"/>
        <v>#N/A</v>
      </c>
      <c r="H2256" s="37" t="e">
        <f t="shared" si="424"/>
        <v>#N/A</v>
      </c>
      <c r="I2256" s="30"/>
      <c r="J2256" s="31"/>
      <c r="K2256" s="10">
        <f t="shared" si="431"/>
        <v>4.4999999999999997E-3</v>
      </c>
      <c r="L2256" s="10">
        <f t="shared" si="432"/>
        <v>4.4999999999999997E-3</v>
      </c>
      <c r="M2256" s="8">
        <v>43196</v>
      </c>
      <c r="N2256" s="16">
        <v>0.50555555555555554</v>
      </c>
      <c r="O2256" s="6">
        <v>0</v>
      </c>
      <c r="P2256" s="1">
        <v>7.8479999999999999</v>
      </c>
      <c r="Q2256" s="1">
        <v>1.62</v>
      </c>
      <c r="R2256" s="1">
        <v>1.1599999999999999</v>
      </c>
      <c r="S2256" s="10">
        <v>7.2</v>
      </c>
      <c r="T2256" s="10">
        <v>0</v>
      </c>
      <c r="U2256" s="10">
        <v>0</v>
      </c>
      <c r="V2256" s="12">
        <v>5</v>
      </c>
      <c r="W2256" s="10">
        <v>1.5</v>
      </c>
      <c r="X2256" s="12">
        <v>3</v>
      </c>
      <c r="Y2256" s="10">
        <v>0</v>
      </c>
      <c r="Z2256" s="12">
        <v>5</v>
      </c>
      <c r="AA2256" s="10">
        <v>0</v>
      </c>
      <c r="AB2256" s="6">
        <v>6</v>
      </c>
      <c r="AD2256" s="2">
        <f t="shared" si="425"/>
        <v>0</v>
      </c>
      <c r="AE2256" s="58">
        <f t="shared" si="426"/>
        <v>0</v>
      </c>
      <c r="AF2256" s="58" t="e">
        <f t="shared" si="427"/>
        <v>#DIV/0!</v>
      </c>
      <c r="AG2256" s="57" t="str">
        <f t="shared" si="428"/>
        <v/>
      </c>
      <c r="AH2256" s="59" t="e">
        <f t="shared" si="429"/>
        <v>#N/A</v>
      </c>
      <c r="AI2256" s="60" t="e">
        <f t="shared" si="430"/>
        <v>#N/A</v>
      </c>
    </row>
    <row r="2257" spans="2:35">
      <c r="B2257" s="11"/>
      <c r="E2257" s="27" t="e">
        <f t="shared" si="421"/>
        <v>#N/A</v>
      </c>
      <c r="F2257" s="27" t="e">
        <f t="shared" si="422"/>
        <v>#N/A</v>
      </c>
      <c r="G2257" s="37" t="e">
        <f t="shared" si="423"/>
        <v>#N/A</v>
      </c>
      <c r="H2257" s="37" t="e">
        <f t="shared" si="424"/>
        <v>#N/A</v>
      </c>
      <c r="I2257" s="30"/>
      <c r="J2257" s="31"/>
      <c r="K2257" s="10">
        <f t="shared" si="431"/>
        <v>1.6500000000000001E-2</v>
      </c>
      <c r="L2257" s="10">
        <f t="shared" si="432"/>
        <v>1.8000000000000002E-2</v>
      </c>
      <c r="M2257" s="8">
        <v>43196</v>
      </c>
      <c r="N2257" s="16">
        <v>0.50624999999999998</v>
      </c>
      <c r="O2257" s="6">
        <v>0</v>
      </c>
      <c r="P2257" s="1">
        <v>7.8479999999999999</v>
      </c>
      <c r="Q2257" s="1">
        <v>1.61</v>
      </c>
      <c r="R2257" s="1">
        <v>1.21</v>
      </c>
      <c r="S2257" s="10">
        <v>7.1</v>
      </c>
      <c r="T2257" s="10">
        <v>0</v>
      </c>
      <c r="U2257" s="10">
        <v>0</v>
      </c>
      <c r="V2257" s="12">
        <v>5</v>
      </c>
      <c r="W2257" s="10">
        <v>3</v>
      </c>
      <c r="X2257" s="12">
        <v>3</v>
      </c>
      <c r="Y2257" s="10">
        <v>0</v>
      </c>
      <c r="Z2257" s="12">
        <v>5</v>
      </c>
      <c r="AA2257" s="10">
        <v>1.5</v>
      </c>
      <c r="AB2257" s="6">
        <v>6</v>
      </c>
      <c r="AD2257" s="2">
        <f t="shared" si="425"/>
        <v>0</v>
      </c>
      <c r="AE2257" s="58">
        <f t="shared" si="426"/>
        <v>0</v>
      </c>
      <c r="AF2257" s="58" t="e">
        <f t="shared" si="427"/>
        <v>#DIV/0!</v>
      </c>
      <c r="AG2257" s="57" t="str">
        <f t="shared" si="428"/>
        <v/>
      </c>
      <c r="AH2257" s="59" t="e">
        <f t="shared" si="429"/>
        <v>#N/A</v>
      </c>
      <c r="AI2257" s="60" t="e">
        <f t="shared" si="430"/>
        <v>#N/A</v>
      </c>
    </row>
    <row r="2258" spans="2:35">
      <c r="B2258" s="11"/>
      <c r="E2258" s="27" t="e">
        <f t="shared" si="421"/>
        <v>#N/A</v>
      </c>
      <c r="F2258" s="27" t="e">
        <f t="shared" si="422"/>
        <v>#N/A</v>
      </c>
      <c r="G2258" s="37" t="e">
        <f t="shared" si="423"/>
        <v>#N/A</v>
      </c>
      <c r="H2258" s="37" t="e">
        <f t="shared" si="424"/>
        <v>#N/A</v>
      </c>
      <c r="I2258" s="30"/>
      <c r="J2258" s="31"/>
      <c r="K2258" s="10">
        <f t="shared" si="431"/>
        <v>1.2E-2</v>
      </c>
      <c r="L2258" s="10">
        <f t="shared" si="432"/>
        <v>1.3500000000000002E-2</v>
      </c>
      <c r="M2258" s="8">
        <v>43196</v>
      </c>
      <c r="N2258" s="16">
        <v>0.50694444444444442</v>
      </c>
      <c r="O2258" s="6">
        <v>0</v>
      </c>
      <c r="P2258" s="1">
        <v>7.8479999999999999</v>
      </c>
      <c r="Q2258" s="1">
        <v>1.54</v>
      </c>
      <c r="R2258" s="1">
        <v>1.19</v>
      </c>
      <c r="S2258" s="10">
        <v>6.6</v>
      </c>
      <c r="T2258" s="10">
        <v>0</v>
      </c>
      <c r="U2258" s="10">
        <v>0</v>
      </c>
      <c r="V2258" s="12">
        <v>5</v>
      </c>
      <c r="W2258" s="10">
        <v>1.5</v>
      </c>
      <c r="X2258" s="12">
        <v>3</v>
      </c>
      <c r="Y2258" s="10">
        <v>0</v>
      </c>
      <c r="Z2258" s="12">
        <v>5</v>
      </c>
      <c r="AA2258" s="10">
        <v>1.5</v>
      </c>
      <c r="AB2258" s="6">
        <v>6</v>
      </c>
      <c r="AD2258" s="2">
        <f t="shared" si="425"/>
        <v>0</v>
      </c>
      <c r="AE2258" s="58">
        <f t="shared" si="426"/>
        <v>0</v>
      </c>
      <c r="AF2258" s="58" t="e">
        <f t="shared" si="427"/>
        <v>#DIV/0!</v>
      </c>
      <c r="AG2258" s="57" t="str">
        <f t="shared" si="428"/>
        <v/>
      </c>
      <c r="AH2258" s="59" t="e">
        <f t="shared" si="429"/>
        <v>#N/A</v>
      </c>
      <c r="AI2258" s="60" t="e">
        <f t="shared" si="430"/>
        <v>#N/A</v>
      </c>
    </row>
    <row r="2259" spans="2:35">
      <c r="B2259" s="11"/>
      <c r="E2259" s="27" t="e">
        <f t="shared" si="421"/>
        <v>#N/A</v>
      </c>
      <c r="F2259" s="27" t="e">
        <f t="shared" si="422"/>
        <v>#N/A</v>
      </c>
      <c r="G2259" s="37" t="e">
        <f t="shared" si="423"/>
        <v>#N/A</v>
      </c>
      <c r="H2259" s="37" t="e">
        <f t="shared" si="424"/>
        <v>#N/A</v>
      </c>
      <c r="I2259" s="30"/>
      <c r="J2259" s="31"/>
      <c r="K2259" s="10">
        <f t="shared" si="431"/>
        <v>8.9999999999999993E-3</v>
      </c>
      <c r="L2259" s="10">
        <f t="shared" si="432"/>
        <v>8.9999999999999993E-3</v>
      </c>
      <c r="M2259" s="8">
        <v>43196</v>
      </c>
      <c r="N2259" s="16">
        <v>0.50763888888888886</v>
      </c>
      <c r="O2259" s="6">
        <v>0</v>
      </c>
      <c r="P2259" s="1">
        <v>7.8479999999999999</v>
      </c>
      <c r="Q2259" s="1">
        <v>1.62</v>
      </c>
      <c r="R2259" s="1">
        <v>1.1200000000000001</v>
      </c>
      <c r="S2259" s="10">
        <v>7.1</v>
      </c>
      <c r="T2259" s="10">
        <v>0</v>
      </c>
      <c r="U2259" s="10">
        <v>0</v>
      </c>
      <c r="V2259" s="12">
        <v>5</v>
      </c>
      <c r="W2259" s="10">
        <v>3</v>
      </c>
      <c r="X2259" s="12">
        <v>3</v>
      </c>
      <c r="Y2259" s="10">
        <v>0</v>
      </c>
      <c r="Z2259" s="12">
        <v>5</v>
      </c>
      <c r="AA2259" s="10">
        <v>0</v>
      </c>
      <c r="AB2259" s="6">
        <v>6</v>
      </c>
      <c r="AD2259" s="2">
        <f t="shared" si="425"/>
        <v>0</v>
      </c>
      <c r="AE2259" s="58">
        <f t="shared" si="426"/>
        <v>0</v>
      </c>
      <c r="AF2259" s="58" t="e">
        <f t="shared" si="427"/>
        <v>#DIV/0!</v>
      </c>
      <c r="AG2259" s="57" t="str">
        <f t="shared" si="428"/>
        <v/>
      </c>
      <c r="AH2259" s="59" t="e">
        <f t="shared" si="429"/>
        <v>#N/A</v>
      </c>
      <c r="AI2259" s="60" t="e">
        <f t="shared" si="430"/>
        <v>#N/A</v>
      </c>
    </row>
    <row r="2260" spans="2:35">
      <c r="B2260" s="11"/>
      <c r="E2260" s="27" t="e">
        <f t="shared" si="421"/>
        <v>#N/A</v>
      </c>
      <c r="F2260" s="27" t="e">
        <f t="shared" si="422"/>
        <v>#N/A</v>
      </c>
      <c r="G2260" s="37" t="e">
        <f t="shared" si="423"/>
        <v>#N/A</v>
      </c>
      <c r="H2260" s="37" t="e">
        <f t="shared" si="424"/>
        <v>#N/A</v>
      </c>
      <c r="I2260" s="30"/>
      <c r="J2260" s="31"/>
      <c r="K2260" s="10">
        <f t="shared" si="431"/>
        <v>4.4999999999999997E-3</v>
      </c>
      <c r="L2260" s="10">
        <f t="shared" si="432"/>
        <v>4.4999999999999997E-3</v>
      </c>
      <c r="M2260" s="8">
        <v>43196</v>
      </c>
      <c r="N2260" s="16">
        <v>0.5083333333333333</v>
      </c>
      <c r="O2260" s="6">
        <v>0</v>
      </c>
      <c r="P2260" s="1">
        <v>7.8479999999999999</v>
      </c>
      <c r="Q2260" s="1">
        <v>1.48</v>
      </c>
      <c r="R2260" s="1">
        <v>1.17</v>
      </c>
      <c r="S2260" s="10">
        <v>7.2</v>
      </c>
      <c r="T2260" s="10">
        <v>0</v>
      </c>
      <c r="U2260" s="10">
        <v>0</v>
      </c>
      <c r="V2260" s="12">
        <v>5</v>
      </c>
      <c r="W2260" s="10">
        <v>1.5</v>
      </c>
      <c r="X2260" s="12">
        <v>3</v>
      </c>
      <c r="Y2260" s="10">
        <v>0</v>
      </c>
      <c r="Z2260" s="12">
        <v>5</v>
      </c>
      <c r="AA2260" s="10">
        <v>0</v>
      </c>
      <c r="AB2260" s="6">
        <v>6</v>
      </c>
      <c r="AD2260" s="2">
        <f t="shared" si="425"/>
        <v>0</v>
      </c>
      <c r="AE2260" s="58">
        <f t="shared" si="426"/>
        <v>0</v>
      </c>
      <c r="AF2260" s="58" t="e">
        <f t="shared" si="427"/>
        <v>#DIV/0!</v>
      </c>
      <c r="AG2260" s="57" t="str">
        <f t="shared" si="428"/>
        <v/>
      </c>
      <c r="AH2260" s="59" t="e">
        <f t="shared" si="429"/>
        <v>#N/A</v>
      </c>
      <c r="AI2260" s="60" t="e">
        <f t="shared" si="430"/>
        <v>#N/A</v>
      </c>
    </row>
    <row r="2261" spans="2:35">
      <c r="B2261" s="11"/>
      <c r="E2261" s="27" t="e">
        <f t="shared" si="421"/>
        <v>#N/A</v>
      </c>
      <c r="F2261" s="27" t="e">
        <f t="shared" si="422"/>
        <v>#N/A</v>
      </c>
      <c r="G2261" s="37" t="e">
        <f t="shared" si="423"/>
        <v>#N/A</v>
      </c>
      <c r="H2261" s="37" t="e">
        <f t="shared" si="424"/>
        <v>#N/A</v>
      </c>
      <c r="I2261" s="30"/>
      <c r="J2261" s="31"/>
      <c r="K2261" s="10">
        <f t="shared" si="431"/>
        <v>8.9999999999999993E-3</v>
      </c>
      <c r="L2261" s="10">
        <f t="shared" si="432"/>
        <v>8.9999999999999993E-3</v>
      </c>
      <c r="M2261" s="8">
        <v>43196</v>
      </c>
      <c r="N2261" s="16">
        <v>0.50902777777777775</v>
      </c>
      <c r="O2261" s="6">
        <v>0</v>
      </c>
      <c r="P2261" s="1">
        <v>7.8479999999999999</v>
      </c>
      <c r="Q2261" s="1">
        <v>1.54</v>
      </c>
      <c r="R2261" s="1">
        <v>1.1499999999999999</v>
      </c>
      <c r="S2261" s="10">
        <v>7.5</v>
      </c>
      <c r="T2261" s="10">
        <v>0.03</v>
      </c>
      <c r="U2261" s="10">
        <v>0</v>
      </c>
      <c r="V2261" s="12">
        <v>5</v>
      </c>
      <c r="W2261" s="10">
        <v>3</v>
      </c>
      <c r="X2261" s="12">
        <v>3</v>
      </c>
      <c r="Y2261" s="10">
        <v>0</v>
      </c>
      <c r="Z2261" s="12">
        <v>5</v>
      </c>
      <c r="AA2261" s="10">
        <v>0</v>
      </c>
      <c r="AB2261" s="6">
        <v>6</v>
      </c>
      <c r="AD2261" s="2">
        <f t="shared" si="425"/>
        <v>0</v>
      </c>
      <c r="AE2261" s="58">
        <f t="shared" si="426"/>
        <v>0</v>
      </c>
      <c r="AF2261" s="58" t="e">
        <f t="shared" si="427"/>
        <v>#DIV/0!</v>
      </c>
      <c r="AG2261" s="57" t="str">
        <f t="shared" si="428"/>
        <v/>
      </c>
      <c r="AH2261" s="59" t="e">
        <f t="shared" si="429"/>
        <v>#N/A</v>
      </c>
      <c r="AI2261" s="60" t="e">
        <f t="shared" si="430"/>
        <v>#N/A</v>
      </c>
    </row>
    <row r="2262" spans="2:35">
      <c r="B2262" s="11"/>
      <c r="E2262" s="27" t="e">
        <f t="shared" si="421"/>
        <v>#N/A</v>
      </c>
      <c r="F2262" s="27" t="e">
        <f t="shared" si="422"/>
        <v>#N/A</v>
      </c>
      <c r="G2262" s="37" t="e">
        <f t="shared" si="423"/>
        <v>#N/A</v>
      </c>
      <c r="H2262" s="37" t="e">
        <f t="shared" si="424"/>
        <v>#N/A</v>
      </c>
      <c r="I2262" s="30"/>
      <c r="J2262" s="31"/>
      <c r="K2262" s="10">
        <f t="shared" si="431"/>
        <v>1.95E-2</v>
      </c>
      <c r="L2262" s="10">
        <f t="shared" si="432"/>
        <v>2.2500000000000003E-2</v>
      </c>
      <c r="M2262" s="8">
        <v>43196</v>
      </c>
      <c r="N2262" s="16">
        <v>0.50972222222222219</v>
      </c>
      <c r="O2262" s="6">
        <v>0</v>
      </c>
      <c r="P2262" s="1">
        <v>7.8479999999999999</v>
      </c>
      <c r="Q2262" s="1">
        <v>1.49</v>
      </c>
      <c r="R2262" s="1">
        <v>1.1299999999999999</v>
      </c>
      <c r="S2262" s="10">
        <v>7.3</v>
      </c>
      <c r="T2262" s="10">
        <v>0.03</v>
      </c>
      <c r="U2262" s="10">
        <v>0</v>
      </c>
      <c r="V2262" s="12">
        <v>5</v>
      </c>
      <c r="W2262" s="10">
        <v>1.5</v>
      </c>
      <c r="X2262" s="12">
        <v>3</v>
      </c>
      <c r="Y2262" s="10">
        <v>0</v>
      </c>
      <c r="Z2262" s="12">
        <v>5</v>
      </c>
      <c r="AA2262" s="10">
        <v>3</v>
      </c>
      <c r="AB2262" s="6">
        <v>6</v>
      </c>
      <c r="AD2262" s="2">
        <f t="shared" si="425"/>
        <v>0</v>
      </c>
      <c r="AE2262" s="58">
        <f t="shared" si="426"/>
        <v>0</v>
      </c>
      <c r="AF2262" s="58" t="e">
        <f t="shared" si="427"/>
        <v>#DIV/0!</v>
      </c>
      <c r="AG2262" s="57" t="str">
        <f t="shared" si="428"/>
        <v/>
      </c>
      <c r="AH2262" s="59" t="e">
        <f t="shared" si="429"/>
        <v>#N/A</v>
      </c>
      <c r="AI2262" s="60" t="e">
        <f t="shared" si="430"/>
        <v>#N/A</v>
      </c>
    </row>
    <row r="2263" spans="2:35">
      <c r="B2263" s="11"/>
      <c r="E2263" s="27" t="e">
        <f t="shared" si="421"/>
        <v>#N/A</v>
      </c>
      <c r="F2263" s="27" t="e">
        <f t="shared" si="422"/>
        <v>#N/A</v>
      </c>
      <c r="G2263" s="37" t="e">
        <f t="shared" si="423"/>
        <v>#N/A</v>
      </c>
      <c r="H2263" s="37" t="e">
        <f t="shared" si="424"/>
        <v>#N/A</v>
      </c>
      <c r="I2263" s="30"/>
      <c r="J2263" s="31"/>
      <c r="K2263" s="10">
        <f t="shared" si="431"/>
        <v>1.2E-2</v>
      </c>
      <c r="L2263" s="10">
        <f t="shared" si="432"/>
        <v>1.3500000000000002E-2</v>
      </c>
      <c r="M2263" s="8">
        <v>43196</v>
      </c>
      <c r="N2263" s="16">
        <v>0.51041666666666663</v>
      </c>
      <c r="O2263" s="6">
        <v>0</v>
      </c>
      <c r="P2263" s="1">
        <v>7.8479999999999999</v>
      </c>
      <c r="Q2263" s="1">
        <v>1.55</v>
      </c>
      <c r="R2263" s="1">
        <v>1.1399999999999999</v>
      </c>
      <c r="S2263" s="10">
        <v>7.6</v>
      </c>
      <c r="T2263" s="10">
        <v>0</v>
      </c>
      <c r="U2263" s="10">
        <v>0</v>
      </c>
      <c r="V2263" s="12">
        <v>5</v>
      </c>
      <c r="W2263" s="10">
        <v>1.5</v>
      </c>
      <c r="X2263" s="12">
        <v>3</v>
      </c>
      <c r="Y2263" s="10">
        <v>0</v>
      </c>
      <c r="Z2263" s="12">
        <v>5</v>
      </c>
      <c r="AA2263" s="10">
        <v>1.5</v>
      </c>
      <c r="AB2263" s="6">
        <v>6</v>
      </c>
      <c r="AD2263" s="2">
        <f t="shared" si="425"/>
        <v>0</v>
      </c>
      <c r="AE2263" s="58">
        <f t="shared" si="426"/>
        <v>0</v>
      </c>
      <c r="AF2263" s="58" t="e">
        <f t="shared" si="427"/>
        <v>#DIV/0!</v>
      </c>
      <c r="AG2263" s="57" t="str">
        <f t="shared" si="428"/>
        <v/>
      </c>
      <c r="AH2263" s="59" t="e">
        <f t="shared" si="429"/>
        <v>#N/A</v>
      </c>
      <c r="AI2263" s="60" t="e">
        <f t="shared" si="430"/>
        <v>#N/A</v>
      </c>
    </row>
    <row r="2264" spans="2:35">
      <c r="B2264" s="11"/>
      <c r="E2264" s="27" t="e">
        <f t="shared" si="421"/>
        <v>#N/A</v>
      </c>
      <c r="F2264" s="27" t="e">
        <f t="shared" si="422"/>
        <v>#N/A</v>
      </c>
      <c r="G2264" s="37" t="e">
        <f t="shared" si="423"/>
        <v>#N/A</v>
      </c>
      <c r="H2264" s="37" t="e">
        <f t="shared" si="424"/>
        <v>#N/A</v>
      </c>
      <c r="I2264" s="30"/>
      <c r="J2264" s="31"/>
      <c r="K2264" s="10">
        <f t="shared" si="431"/>
        <v>1.2E-2</v>
      </c>
      <c r="L2264" s="10">
        <f t="shared" si="432"/>
        <v>1.3500000000000002E-2</v>
      </c>
      <c r="M2264" s="8">
        <v>43196</v>
      </c>
      <c r="N2264" s="16">
        <v>0.51111111111111118</v>
      </c>
      <c r="O2264" s="6">
        <v>0</v>
      </c>
      <c r="P2264" s="1">
        <v>7.8479999999999999</v>
      </c>
      <c r="Q2264" s="1">
        <v>1.53</v>
      </c>
      <c r="R2264" s="1">
        <v>1.17</v>
      </c>
      <c r="S2264" s="10">
        <v>7.4</v>
      </c>
      <c r="T2264" s="10">
        <v>0</v>
      </c>
      <c r="U2264" s="10">
        <v>0</v>
      </c>
      <c r="V2264" s="12">
        <v>5</v>
      </c>
      <c r="W2264" s="10">
        <v>1.5</v>
      </c>
      <c r="X2264" s="12">
        <v>3</v>
      </c>
      <c r="Y2264" s="10">
        <v>0</v>
      </c>
      <c r="Z2264" s="12">
        <v>5</v>
      </c>
      <c r="AA2264" s="10">
        <v>1.5</v>
      </c>
      <c r="AB2264" s="6">
        <v>6</v>
      </c>
      <c r="AD2264" s="2">
        <f t="shared" si="425"/>
        <v>0</v>
      </c>
      <c r="AE2264" s="58">
        <f t="shared" si="426"/>
        <v>0</v>
      </c>
      <c r="AF2264" s="58" t="e">
        <f t="shared" si="427"/>
        <v>#DIV/0!</v>
      </c>
      <c r="AG2264" s="57" t="str">
        <f t="shared" si="428"/>
        <v/>
      </c>
      <c r="AH2264" s="59" t="e">
        <f t="shared" si="429"/>
        <v>#N/A</v>
      </c>
      <c r="AI2264" s="60" t="e">
        <f t="shared" si="430"/>
        <v>#N/A</v>
      </c>
    </row>
    <row r="2265" spans="2:35">
      <c r="B2265" s="11"/>
      <c r="E2265" s="27" t="e">
        <f t="shared" si="421"/>
        <v>#N/A</v>
      </c>
      <c r="F2265" s="27" t="e">
        <f t="shared" si="422"/>
        <v>#N/A</v>
      </c>
      <c r="G2265" s="37" t="e">
        <f t="shared" si="423"/>
        <v>#N/A</v>
      </c>
      <c r="H2265" s="37" t="e">
        <f t="shared" si="424"/>
        <v>#N/A</v>
      </c>
      <c r="I2265" s="30"/>
      <c r="J2265" s="31"/>
      <c r="K2265" s="10">
        <f t="shared" si="431"/>
        <v>4.4999999999999997E-3</v>
      </c>
      <c r="L2265" s="10">
        <f t="shared" si="432"/>
        <v>4.4999999999999997E-3</v>
      </c>
      <c r="M2265" s="8">
        <v>43196</v>
      </c>
      <c r="N2265" s="16">
        <v>0.51180555555555551</v>
      </c>
      <c r="O2265" s="6">
        <v>0</v>
      </c>
      <c r="P2265" s="1">
        <v>7.8479999999999999</v>
      </c>
      <c r="Q2265" s="1">
        <v>1.46</v>
      </c>
      <c r="R2265" s="1">
        <v>1.2</v>
      </c>
      <c r="S2265" s="10">
        <v>7.2</v>
      </c>
      <c r="T2265" s="10">
        <v>0</v>
      </c>
      <c r="U2265" s="10">
        <v>0</v>
      </c>
      <c r="V2265" s="12">
        <v>5</v>
      </c>
      <c r="W2265" s="10">
        <v>1.5</v>
      </c>
      <c r="X2265" s="12">
        <v>3</v>
      </c>
      <c r="Y2265" s="10">
        <v>0</v>
      </c>
      <c r="Z2265" s="12">
        <v>5</v>
      </c>
      <c r="AA2265" s="10">
        <v>0</v>
      </c>
      <c r="AB2265" s="6">
        <v>6</v>
      </c>
      <c r="AD2265" s="2">
        <f t="shared" si="425"/>
        <v>0</v>
      </c>
      <c r="AE2265" s="58">
        <f t="shared" si="426"/>
        <v>0</v>
      </c>
      <c r="AF2265" s="58" t="e">
        <f t="shared" si="427"/>
        <v>#DIV/0!</v>
      </c>
      <c r="AG2265" s="57" t="str">
        <f t="shared" si="428"/>
        <v/>
      </c>
      <c r="AH2265" s="59" t="e">
        <f t="shared" si="429"/>
        <v>#N/A</v>
      </c>
      <c r="AI2265" s="60" t="e">
        <f t="shared" si="430"/>
        <v>#N/A</v>
      </c>
    </row>
    <row r="2266" spans="2:35">
      <c r="B2266" s="11"/>
      <c r="E2266" s="27" t="e">
        <f t="shared" si="421"/>
        <v>#N/A</v>
      </c>
      <c r="F2266" s="27" t="e">
        <f t="shared" si="422"/>
        <v>#N/A</v>
      </c>
      <c r="G2266" s="37" t="e">
        <f t="shared" si="423"/>
        <v>#N/A</v>
      </c>
      <c r="H2266" s="37" t="e">
        <f t="shared" si="424"/>
        <v>#N/A</v>
      </c>
      <c r="I2266" s="30"/>
      <c r="J2266" s="31"/>
      <c r="K2266" s="10">
        <f t="shared" si="431"/>
        <v>8.9999999999999993E-3</v>
      </c>
      <c r="L2266" s="10">
        <f t="shared" si="432"/>
        <v>8.9999999999999993E-3</v>
      </c>
      <c r="M2266" s="8">
        <v>43196</v>
      </c>
      <c r="N2266" s="16">
        <v>0.51250000000000007</v>
      </c>
      <c r="O2266" s="6">
        <v>0</v>
      </c>
      <c r="P2266" s="1">
        <v>7.8479999999999999</v>
      </c>
      <c r="Q2266" s="1">
        <v>1.4</v>
      </c>
      <c r="R2266" s="1">
        <v>1.1399999999999999</v>
      </c>
      <c r="S2266" s="10">
        <v>7.7</v>
      </c>
      <c r="T2266" s="10">
        <v>0</v>
      </c>
      <c r="U2266" s="10">
        <v>0</v>
      </c>
      <c r="V2266" s="12">
        <v>5</v>
      </c>
      <c r="W2266" s="10">
        <v>3</v>
      </c>
      <c r="X2266" s="12">
        <v>3</v>
      </c>
      <c r="Y2266" s="10">
        <v>0</v>
      </c>
      <c r="Z2266" s="12">
        <v>5</v>
      </c>
      <c r="AA2266" s="10">
        <v>0</v>
      </c>
      <c r="AB2266" s="6">
        <v>6</v>
      </c>
      <c r="AD2266" s="2">
        <f t="shared" si="425"/>
        <v>0</v>
      </c>
      <c r="AE2266" s="58">
        <f t="shared" si="426"/>
        <v>0</v>
      </c>
      <c r="AF2266" s="58" t="e">
        <f t="shared" si="427"/>
        <v>#DIV/0!</v>
      </c>
      <c r="AG2266" s="57" t="str">
        <f t="shared" si="428"/>
        <v/>
      </c>
      <c r="AH2266" s="59" t="e">
        <f t="shared" si="429"/>
        <v>#N/A</v>
      </c>
      <c r="AI2266" s="60" t="e">
        <f t="shared" si="430"/>
        <v>#N/A</v>
      </c>
    </row>
    <row r="2267" spans="2:35">
      <c r="B2267" s="11"/>
      <c r="E2267" s="27" t="e">
        <f t="shared" si="421"/>
        <v>#N/A</v>
      </c>
      <c r="F2267" s="27" t="e">
        <f t="shared" si="422"/>
        <v>#N/A</v>
      </c>
      <c r="G2267" s="37" t="e">
        <f t="shared" si="423"/>
        <v>#N/A</v>
      </c>
      <c r="H2267" s="37" t="e">
        <f t="shared" si="424"/>
        <v>#N/A</v>
      </c>
      <c r="I2267" s="30"/>
      <c r="J2267" s="31"/>
      <c r="K2267" s="10">
        <f t="shared" si="431"/>
        <v>0</v>
      </c>
      <c r="L2267" s="10">
        <f t="shared" si="432"/>
        <v>0</v>
      </c>
      <c r="M2267" s="8">
        <v>43196</v>
      </c>
      <c r="N2267" s="16">
        <v>0.5131944444444444</v>
      </c>
      <c r="O2267" s="6">
        <v>0</v>
      </c>
      <c r="P2267" s="1">
        <v>7.8479999999999999</v>
      </c>
      <c r="Q2267" s="1">
        <v>1.42</v>
      </c>
      <c r="R2267" s="1">
        <v>1.1200000000000001</v>
      </c>
      <c r="S2267" s="10">
        <v>7.8</v>
      </c>
      <c r="T2267" s="10">
        <v>0</v>
      </c>
      <c r="U2267" s="10">
        <v>0</v>
      </c>
      <c r="V2267" s="12">
        <v>5</v>
      </c>
      <c r="W2267" s="10">
        <v>0</v>
      </c>
      <c r="X2267" s="12">
        <v>3</v>
      </c>
      <c r="Y2267" s="10">
        <v>0</v>
      </c>
      <c r="Z2267" s="12">
        <v>5</v>
      </c>
      <c r="AA2267" s="10">
        <v>0</v>
      </c>
      <c r="AB2267" s="6">
        <v>6</v>
      </c>
      <c r="AD2267" s="2">
        <f t="shared" si="425"/>
        <v>0</v>
      </c>
      <c r="AE2267" s="58">
        <f t="shared" si="426"/>
        <v>0</v>
      </c>
      <c r="AF2267" s="58" t="e">
        <f t="shared" si="427"/>
        <v>#DIV/0!</v>
      </c>
      <c r="AG2267" s="57" t="str">
        <f t="shared" si="428"/>
        <v/>
      </c>
      <c r="AH2267" s="59" t="e">
        <f t="shared" si="429"/>
        <v>#N/A</v>
      </c>
      <c r="AI2267" s="60" t="e">
        <f t="shared" si="430"/>
        <v>#N/A</v>
      </c>
    </row>
    <row r="2268" spans="2:35">
      <c r="B2268" s="11"/>
      <c r="E2268" s="27" t="e">
        <f t="shared" si="421"/>
        <v>#N/A</v>
      </c>
      <c r="F2268" s="27" t="e">
        <f t="shared" si="422"/>
        <v>#N/A</v>
      </c>
      <c r="G2268" s="37" t="e">
        <f t="shared" si="423"/>
        <v>#N/A</v>
      </c>
      <c r="H2268" s="37" t="e">
        <f t="shared" si="424"/>
        <v>#N/A</v>
      </c>
      <c r="I2268" s="30"/>
      <c r="J2268" s="31"/>
      <c r="K2268" s="10">
        <f t="shared" si="431"/>
        <v>0</v>
      </c>
      <c r="L2268" s="10">
        <f t="shared" si="432"/>
        <v>0</v>
      </c>
      <c r="M2268" s="8">
        <v>43196</v>
      </c>
      <c r="N2268" s="16">
        <v>0.51388888888888895</v>
      </c>
      <c r="O2268" s="6">
        <v>0</v>
      </c>
      <c r="P2268" s="1">
        <v>7.8479999999999999</v>
      </c>
      <c r="Q2268" s="1">
        <v>1.58</v>
      </c>
      <c r="R2268" s="1">
        <v>1.08</v>
      </c>
      <c r="S2268" s="10">
        <v>7.5</v>
      </c>
      <c r="T2268" s="10">
        <v>3.45</v>
      </c>
      <c r="U2268" s="10">
        <v>0</v>
      </c>
      <c r="V2268" s="12">
        <v>5</v>
      </c>
      <c r="W2268" s="10">
        <v>0</v>
      </c>
      <c r="X2268" s="12">
        <v>3</v>
      </c>
      <c r="Y2268" s="10">
        <v>0</v>
      </c>
      <c r="Z2268" s="12">
        <v>5</v>
      </c>
      <c r="AA2268" s="10">
        <v>0</v>
      </c>
      <c r="AB2268" s="6">
        <v>6</v>
      </c>
      <c r="AD2268" s="2">
        <f t="shared" si="425"/>
        <v>0</v>
      </c>
      <c r="AE2268" s="58">
        <f t="shared" si="426"/>
        <v>0</v>
      </c>
      <c r="AF2268" s="58" t="e">
        <f t="shared" si="427"/>
        <v>#DIV/0!</v>
      </c>
      <c r="AG2268" s="57" t="str">
        <f t="shared" si="428"/>
        <v/>
      </c>
      <c r="AH2268" s="59" t="e">
        <f t="shared" si="429"/>
        <v>#N/A</v>
      </c>
      <c r="AI2268" s="60" t="e">
        <f t="shared" si="430"/>
        <v>#N/A</v>
      </c>
    </row>
    <row r="2269" spans="2:35">
      <c r="B2269" s="11"/>
      <c r="E2269" s="27" t="e">
        <f t="shared" si="421"/>
        <v>#N/A</v>
      </c>
      <c r="F2269" s="27" t="e">
        <f t="shared" si="422"/>
        <v>#N/A</v>
      </c>
      <c r="G2269" s="37" t="e">
        <f t="shared" si="423"/>
        <v>#N/A</v>
      </c>
      <c r="H2269" s="37" t="e">
        <f t="shared" si="424"/>
        <v>#N/A</v>
      </c>
      <c r="I2269" s="30"/>
      <c r="J2269" s="31"/>
      <c r="K2269" s="10">
        <f t="shared" si="431"/>
        <v>0</v>
      </c>
      <c r="L2269" s="10">
        <f t="shared" si="432"/>
        <v>0</v>
      </c>
      <c r="M2269" s="8">
        <v>43196</v>
      </c>
      <c r="N2269" s="16">
        <v>0.51458333333333328</v>
      </c>
      <c r="O2269" s="6">
        <v>0</v>
      </c>
      <c r="P2269" s="1">
        <v>7.8479999999999999</v>
      </c>
      <c r="Q2269" s="1">
        <v>1.61</v>
      </c>
      <c r="R2269" s="1">
        <v>1.0900000000000001</v>
      </c>
      <c r="S2269" s="10">
        <v>7.4</v>
      </c>
      <c r="T2269" s="10">
        <v>6.39</v>
      </c>
      <c r="U2269" s="10">
        <v>0</v>
      </c>
      <c r="V2269" s="12">
        <v>5</v>
      </c>
      <c r="W2269" s="10">
        <v>0</v>
      </c>
      <c r="X2269" s="12">
        <v>3</v>
      </c>
      <c r="Y2269" s="10">
        <v>0</v>
      </c>
      <c r="Z2269" s="12">
        <v>5</v>
      </c>
      <c r="AA2269" s="10">
        <v>0</v>
      </c>
      <c r="AB2269" s="6">
        <v>6</v>
      </c>
      <c r="AD2269" s="2">
        <f t="shared" si="425"/>
        <v>0</v>
      </c>
      <c r="AE2269" s="58">
        <f t="shared" si="426"/>
        <v>0</v>
      </c>
      <c r="AF2269" s="58" t="e">
        <f t="shared" si="427"/>
        <v>#DIV/0!</v>
      </c>
      <c r="AG2269" s="57" t="str">
        <f t="shared" si="428"/>
        <v/>
      </c>
      <c r="AH2269" s="59" t="e">
        <f t="shared" si="429"/>
        <v>#N/A</v>
      </c>
      <c r="AI2269" s="60" t="e">
        <f t="shared" si="430"/>
        <v>#N/A</v>
      </c>
    </row>
    <row r="2270" spans="2:35">
      <c r="B2270" s="11"/>
      <c r="E2270" s="27" t="e">
        <f t="shared" si="421"/>
        <v>#N/A</v>
      </c>
      <c r="F2270" s="27" t="e">
        <f t="shared" si="422"/>
        <v>#N/A</v>
      </c>
      <c r="G2270" s="37" t="e">
        <f t="shared" si="423"/>
        <v>#N/A</v>
      </c>
      <c r="H2270" s="37" t="e">
        <f t="shared" si="424"/>
        <v>#N/A</v>
      </c>
      <c r="I2270" s="30"/>
      <c r="J2270" s="31"/>
      <c r="K2270" s="10">
        <f t="shared" si="431"/>
        <v>7.4999999999999997E-3</v>
      </c>
      <c r="L2270" s="10">
        <f t="shared" si="432"/>
        <v>9.0000000000000011E-3</v>
      </c>
      <c r="M2270" s="8">
        <v>43196</v>
      </c>
      <c r="N2270" s="16">
        <v>0.51527777777777783</v>
      </c>
      <c r="O2270" s="6">
        <v>0</v>
      </c>
      <c r="P2270" s="1">
        <v>7.8479999999999999</v>
      </c>
      <c r="Q2270" s="1">
        <v>1.47</v>
      </c>
      <c r="R2270" s="1">
        <v>1.1499999999999999</v>
      </c>
      <c r="S2270" s="10">
        <v>7.4</v>
      </c>
      <c r="T2270" s="10">
        <v>0</v>
      </c>
      <c r="U2270" s="10">
        <v>0</v>
      </c>
      <c r="V2270" s="12">
        <v>5</v>
      </c>
      <c r="W2270" s="10">
        <v>0</v>
      </c>
      <c r="X2270" s="12">
        <v>3</v>
      </c>
      <c r="Y2270" s="10">
        <v>0</v>
      </c>
      <c r="Z2270" s="12">
        <v>5</v>
      </c>
      <c r="AA2270" s="10">
        <v>1.5</v>
      </c>
      <c r="AB2270" s="6">
        <v>6</v>
      </c>
      <c r="AD2270" s="2">
        <f t="shared" si="425"/>
        <v>0</v>
      </c>
      <c r="AE2270" s="58">
        <f t="shared" si="426"/>
        <v>0</v>
      </c>
      <c r="AF2270" s="58" t="e">
        <f t="shared" si="427"/>
        <v>#DIV/0!</v>
      </c>
      <c r="AG2270" s="57" t="str">
        <f t="shared" si="428"/>
        <v/>
      </c>
      <c r="AH2270" s="59" t="e">
        <f t="shared" si="429"/>
        <v>#N/A</v>
      </c>
      <c r="AI2270" s="60" t="e">
        <f t="shared" si="430"/>
        <v>#N/A</v>
      </c>
    </row>
    <row r="2271" spans="2:35">
      <c r="B2271" s="11"/>
      <c r="E2271" s="27" t="e">
        <f t="shared" si="421"/>
        <v>#N/A</v>
      </c>
      <c r="F2271" s="27" t="e">
        <f t="shared" si="422"/>
        <v>#N/A</v>
      </c>
      <c r="G2271" s="37" t="e">
        <f t="shared" si="423"/>
        <v>#N/A</v>
      </c>
      <c r="H2271" s="37" t="e">
        <f t="shared" si="424"/>
        <v>#N/A</v>
      </c>
      <c r="I2271" s="30"/>
      <c r="J2271" s="31"/>
      <c r="K2271" s="10">
        <f t="shared" si="431"/>
        <v>0</v>
      </c>
      <c r="L2271" s="10">
        <f t="shared" si="432"/>
        <v>0</v>
      </c>
      <c r="M2271" s="8">
        <v>43196</v>
      </c>
      <c r="N2271" s="16">
        <v>0.51597222222222217</v>
      </c>
      <c r="O2271" s="6">
        <v>0</v>
      </c>
      <c r="P2271" s="1">
        <v>7.8479999999999999</v>
      </c>
      <c r="Q2271" s="1">
        <v>1.53</v>
      </c>
      <c r="R2271" s="1">
        <v>1.2</v>
      </c>
      <c r="S2271" s="10">
        <v>7.9</v>
      </c>
      <c r="T2271" s="10">
        <v>0</v>
      </c>
      <c r="U2271" s="10">
        <v>0</v>
      </c>
      <c r="V2271" s="12">
        <v>5</v>
      </c>
      <c r="W2271" s="10">
        <v>0</v>
      </c>
      <c r="X2271" s="12">
        <v>3</v>
      </c>
      <c r="Y2271" s="10">
        <v>0</v>
      </c>
      <c r="Z2271" s="12">
        <v>5</v>
      </c>
      <c r="AA2271" s="10">
        <v>0</v>
      </c>
      <c r="AB2271" s="6">
        <v>6</v>
      </c>
      <c r="AD2271" s="2">
        <f t="shared" si="425"/>
        <v>0</v>
      </c>
      <c r="AE2271" s="58">
        <f t="shared" si="426"/>
        <v>0</v>
      </c>
      <c r="AF2271" s="58" t="e">
        <f t="shared" si="427"/>
        <v>#DIV/0!</v>
      </c>
      <c r="AG2271" s="57" t="str">
        <f t="shared" si="428"/>
        <v/>
      </c>
      <c r="AH2271" s="59" t="e">
        <f t="shared" si="429"/>
        <v>#N/A</v>
      </c>
      <c r="AI2271" s="60" t="e">
        <f t="shared" si="430"/>
        <v>#N/A</v>
      </c>
    </row>
    <row r="2272" spans="2:35">
      <c r="B2272" s="11"/>
      <c r="E2272" s="27" t="e">
        <f t="shared" si="421"/>
        <v>#N/A</v>
      </c>
      <c r="F2272" s="27" t="e">
        <f t="shared" si="422"/>
        <v>#N/A</v>
      </c>
      <c r="G2272" s="37" t="e">
        <f t="shared" si="423"/>
        <v>#N/A</v>
      </c>
      <c r="H2272" s="37" t="e">
        <f t="shared" si="424"/>
        <v>#N/A</v>
      </c>
      <c r="I2272" s="30"/>
      <c r="J2272" s="31"/>
      <c r="K2272" s="10">
        <f t="shared" si="431"/>
        <v>0</v>
      </c>
      <c r="L2272" s="10">
        <f t="shared" si="432"/>
        <v>0</v>
      </c>
      <c r="M2272" s="8">
        <v>43196</v>
      </c>
      <c r="N2272" s="15">
        <v>0.51666666666666672</v>
      </c>
      <c r="O2272" s="6">
        <v>0</v>
      </c>
      <c r="P2272" s="1">
        <v>7.8479999999999999</v>
      </c>
      <c r="Q2272" s="1">
        <v>1.45</v>
      </c>
      <c r="R2272" s="1">
        <v>1.08</v>
      </c>
      <c r="S2272" s="10">
        <v>8</v>
      </c>
      <c r="T2272" s="10">
        <v>0</v>
      </c>
      <c r="U2272" s="10">
        <v>0</v>
      </c>
      <c r="V2272" s="12">
        <v>5</v>
      </c>
      <c r="W2272" s="10">
        <v>0</v>
      </c>
      <c r="X2272" s="12">
        <v>3</v>
      </c>
      <c r="Y2272" s="10">
        <v>0</v>
      </c>
      <c r="Z2272" s="12">
        <v>5</v>
      </c>
      <c r="AA2272" s="10">
        <v>0</v>
      </c>
      <c r="AB2272" s="6">
        <v>6</v>
      </c>
      <c r="AD2272" s="2">
        <f t="shared" si="425"/>
        <v>0</v>
      </c>
      <c r="AE2272" s="58">
        <f t="shared" si="426"/>
        <v>0</v>
      </c>
      <c r="AF2272" s="58" t="e">
        <f t="shared" si="427"/>
        <v>#DIV/0!</v>
      </c>
      <c r="AG2272" s="57" t="str">
        <f t="shared" si="428"/>
        <v/>
      </c>
      <c r="AH2272" s="59" t="e">
        <f t="shared" si="429"/>
        <v>#N/A</v>
      </c>
      <c r="AI2272" s="60" t="e">
        <f t="shared" si="430"/>
        <v>#N/A</v>
      </c>
    </row>
    <row r="2273" spans="2:35">
      <c r="B2273" s="11"/>
      <c r="E2273" s="27" t="e">
        <f t="shared" si="421"/>
        <v>#N/A</v>
      </c>
      <c r="F2273" s="27" t="e">
        <f t="shared" si="422"/>
        <v>#N/A</v>
      </c>
      <c r="G2273" s="37" t="e">
        <f t="shared" si="423"/>
        <v>#N/A</v>
      </c>
      <c r="H2273" s="37" t="e">
        <f t="shared" si="424"/>
        <v>#N/A</v>
      </c>
      <c r="I2273" s="30"/>
      <c r="J2273" s="31"/>
      <c r="K2273" s="10">
        <f t="shared" si="431"/>
        <v>0</v>
      </c>
      <c r="L2273" s="10">
        <f t="shared" si="432"/>
        <v>0</v>
      </c>
      <c r="M2273" s="8">
        <v>43196</v>
      </c>
      <c r="N2273" s="16">
        <v>0.51736111111111105</v>
      </c>
      <c r="O2273" s="6">
        <v>0</v>
      </c>
      <c r="P2273" s="1">
        <v>7.8479999999999999</v>
      </c>
      <c r="Q2273" s="1">
        <v>1.56</v>
      </c>
      <c r="R2273" s="1">
        <v>1.05</v>
      </c>
      <c r="S2273" s="10">
        <v>8</v>
      </c>
      <c r="T2273" s="10">
        <v>0</v>
      </c>
      <c r="U2273" s="10">
        <v>0</v>
      </c>
      <c r="V2273" s="12">
        <v>5</v>
      </c>
      <c r="W2273" s="10">
        <v>0</v>
      </c>
      <c r="X2273" s="12">
        <v>3</v>
      </c>
      <c r="Y2273" s="10">
        <v>0</v>
      </c>
      <c r="Z2273" s="12">
        <v>5</v>
      </c>
      <c r="AA2273" s="10">
        <v>0</v>
      </c>
      <c r="AB2273" s="6">
        <v>6</v>
      </c>
      <c r="AD2273" s="2">
        <f t="shared" si="425"/>
        <v>0</v>
      </c>
      <c r="AE2273" s="58">
        <f t="shared" si="426"/>
        <v>0</v>
      </c>
      <c r="AF2273" s="58" t="e">
        <f t="shared" si="427"/>
        <v>#DIV/0!</v>
      </c>
      <c r="AG2273" s="57" t="str">
        <f t="shared" si="428"/>
        <v/>
      </c>
      <c r="AH2273" s="59" t="e">
        <f t="shared" si="429"/>
        <v>#N/A</v>
      </c>
      <c r="AI2273" s="60" t="e">
        <f t="shared" si="430"/>
        <v>#N/A</v>
      </c>
    </row>
    <row r="2274" spans="2:35">
      <c r="B2274" s="11"/>
      <c r="E2274" s="27" t="e">
        <f t="shared" si="421"/>
        <v>#N/A</v>
      </c>
      <c r="F2274" s="27" t="e">
        <f t="shared" si="422"/>
        <v>#N/A</v>
      </c>
      <c r="G2274" s="37" t="e">
        <f t="shared" si="423"/>
        <v>#N/A</v>
      </c>
      <c r="H2274" s="37" t="e">
        <f t="shared" si="424"/>
        <v>#N/A</v>
      </c>
      <c r="I2274" s="30"/>
      <c r="J2274" s="31"/>
      <c r="K2274" s="10">
        <f t="shared" si="431"/>
        <v>0</v>
      </c>
      <c r="L2274" s="10">
        <f t="shared" si="432"/>
        <v>0</v>
      </c>
      <c r="M2274" s="8">
        <v>43196</v>
      </c>
      <c r="N2274" s="16">
        <v>0.5180555555555556</v>
      </c>
      <c r="O2274" s="6">
        <v>0</v>
      </c>
      <c r="P2274" s="1">
        <v>7.8479999999999999</v>
      </c>
      <c r="Q2274" s="1">
        <v>1.59</v>
      </c>
      <c r="R2274" s="1">
        <v>1.1200000000000001</v>
      </c>
      <c r="S2274" s="10">
        <v>8.1</v>
      </c>
      <c r="T2274" s="10">
        <v>0</v>
      </c>
      <c r="U2274" s="10">
        <v>0</v>
      </c>
      <c r="V2274" s="12">
        <v>5</v>
      </c>
      <c r="W2274" s="10">
        <v>0</v>
      </c>
      <c r="X2274" s="12">
        <v>3</v>
      </c>
      <c r="Y2274" s="10">
        <v>0</v>
      </c>
      <c r="Z2274" s="12">
        <v>5</v>
      </c>
      <c r="AA2274" s="10">
        <v>0</v>
      </c>
      <c r="AB2274" s="6">
        <v>6</v>
      </c>
      <c r="AD2274" s="2">
        <f t="shared" si="425"/>
        <v>0</v>
      </c>
      <c r="AE2274" s="58">
        <f t="shared" si="426"/>
        <v>0</v>
      </c>
      <c r="AF2274" s="58" t="e">
        <f t="shared" si="427"/>
        <v>#DIV/0!</v>
      </c>
      <c r="AG2274" s="57" t="str">
        <f t="shared" si="428"/>
        <v/>
      </c>
      <c r="AH2274" s="59" t="e">
        <f t="shared" si="429"/>
        <v>#N/A</v>
      </c>
      <c r="AI2274" s="60" t="e">
        <f t="shared" si="430"/>
        <v>#N/A</v>
      </c>
    </row>
    <row r="2275" spans="2:35">
      <c r="B2275" s="11"/>
      <c r="E2275" s="27" t="e">
        <f t="shared" si="421"/>
        <v>#N/A</v>
      </c>
      <c r="F2275" s="27" t="e">
        <f t="shared" si="422"/>
        <v>#N/A</v>
      </c>
      <c r="G2275" s="37" t="e">
        <f t="shared" si="423"/>
        <v>#N/A</v>
      </c>
      <c r="H2275" s="37" t="e">
        <f t="shared" si="424"/>
        <v>#N/A</v>
      </c>
      <c r="I2275" s="30"/>
      <c r="J2275" s="31"/>
      <c r="K2275" s="10">
        <f t="shared" si="431"/>
        <v>0</v>
      </c>
      <c r="L2275" s="10">
        <f t="shared" si="432"/>
        <v>0</v>
      </c>
      <c r="M2275" s="8">
        <v>43196</v>
      </c>
      <c r="N2275" s="16">
        <v>0.51874999999999993</v>
      </c>
      <c r="O2275" s="6">
        <v>0</v>
      </c>
      <c r="P2275" s="1">
        <v>7.8479999999999999</v>
      </c>
      <c r="Q2275" s="1">
        <v>1.49</v>
      </c>
      <c r="R2275" s="1">
        <v>1.1599999999999999</v>
      </c>
      <c r="S2275" s="10">
        <v>7.7</v>
      </c>
      <c r="T2275" s="10">
        <v>5.61</v>
      </c>
      <c r="U2275" s="10">
        <v>0</v>
      </c>
      <c r="V2275" s="12">
        <v>5</v>
      </c>
      <c r="W2275" s="10">
        <v>0</v>
      </c>
      <c r="X2275" s="12">
        <v>3</v>
      </c>
      <c r="Y2275" s="10">
        <v>0</v>
      </c>
      <c r="Z2275" s="12">
        <v>5</v>
      </c>
      <c r="AA2275" s="10">
        <v>0</v>
      </c>
      <c r="AB2275" s="6">
        <v>6</v>
      </c>
      <c r="AD2275" s="2">
        <f t="shared" si="425"/>
        <v>0</v>
      </c>
      <c r="AE2275" s="58">
        <f t="shared" si="426"/>
        <v>0</v>
      </c>
      <c r="AF2275" s="58" t="e">
        <f t="shared" si="427"/>
        <v>#DIV/0!</v>
      </c>
      <c r="AG2275" s="57" t="str">
        <f t="shared" si="428"/>
        <v/>
      </c>
      <c r="AH2275" s="59" t="e">
        <f t="shared" si="429"/>
        <v>#N/A</v>
      </c>
      <c r="AI2275" s="60" t="e">
        <f t="shared" si="430"/>
        <v>#N/A</v>
      </c>
    </row>
    <row r="2276" spans="2:35">
      <c r="B2276" s="11"/>
      <c r="E2276" s="27" t="e">
        <f t="shared" si="421"/>
        <v>#N/A</v>
      </c>
      <c r="F2276" s="27" t="e">
        <f t="shared" si="422"/>
        <v>#N/A</v>
      </c>
      <c r="G2276" s="37" t="e">
        <f t="shared" si="423"/>
        <v>#N/A</v>
      </c>
      <c r="H2276" s="37" t="e">
        <f t="shared" si="424"/>
        <v>#N/A</v>
      </c>
      <c r="I2276" s="30"/>
      <c r="J2276" s="31"/>
      <c r="K2276" s="10">
        <f t="shared" si="431"/>
        <v>0</v>
      </c>
      <c r="L2276" s="10">
        <f t="shared" si="432"/>
        <v>0</v>
      </c>
      <c r="M2276" s="8">
        <v>43196</v>
      </c>
      <c r="N2276" s="16">
        <v>0.51944444444444449</v>
      </c>
      <c r="O2276" s="6">
        <v>0</v>
      </c>
      <c r="P2276" s="1">
        <v>7.8479999999999999</v>
      </c>
      <c r="Q2276" s="1">
        <v>1.66</v>
      </c>
      <c r="R2276" s="1">
        <v>1.22</v>
      </c>
      <c r="S2276" s="10">
        <v>8.1</v>
      </c>
      <c r="T2276" s="10">
        <v>5.58</v>
      </c>
      <c r="U2276" s="10">
        <v>0</v>
      </c>
      <c r="V2276" s="12">
        <v>5</v>
      </c>
      <c r="W2276" s="10">
        <v>0</v>
      </c>
      <c r="X2276" s="12">
        <v>3</v>
      </c>
      <c r="Y2276" s="10">
        <v>0</v>
      </c>
      <c r="Z2276" s="12">
        <v>5</v>
      </c>
      <c r="AA2276" s="10">
        <v>0</v>
      </c>
      <c r="AB2276" s="6">
        <v>6</v>
      </c>
      <c r="AD2276" s="2">
        <f t="shared" si="425"/>
        <v>0</v>
      </c>
      <c r="AE2276" s="58">
        <f t="shared" si="426"/>
        <v>0</v>
      </c>
      <c r="AF2276" s="58" t="e">
        <f t="shared" si="427"/>
        <v>#DIV/0!</v>
      </c>
      <c r="AG2276" s="57" t="str">
        <f t="shared" si="428"/>
        <v/>
      </c>
      <c r="AH2276" s="59" t="e">
        <f t="shared" si="429"/>
        <v>#N/A</v>
      </c>
      <c r="AI2276" s="60" t="e">
        <f t="shared" si="430"/>
        <v>#N/A</v>
      </c>
    </row>
    <row r="2277" spans="2:35">
      <c r="B2277" s="11"/>
      <c r="E2277" s="27" t="e">
        <f t="shared" si="421"/>
        <v>#N/A</v>
      </c>
      <c r="F2277" s="27" t="e">
        <f t="shared" si="422"/>
        <v>#N/A</v>
      </c>
      <c r="G2277" s="37" t="e">
        <f t="shared" si="423"/>
        <v>#N/A</v>
      </c>
      <c r="H2277" s="37" t="e">
        <f t="shared" si="424"/>
        <v>#N/A</v>
      </c>
      <c r="I2277" s="30"/>
      <c r="J2277" s="31"/>
      <c r="K2277" s="10">
        <f t="shared" si="431"/>
        <v>0</v>
      </c>
      <c r="L2277" s="10">
        <f t="shared" si="432"/>
        <v>0</v>
      </c>
      <c r="M2277" s="8">
        <v>43196</v>
      </c>
      <c r="N2277" s="16">
        <v>0.52013888888888882</v>
      </c>
      <c r="O2277" s="6">
        <v>0</v>
      </c>
      <c r="P2277" s="1">
        <v>7.8479999999999999</v>
      </c>
      <c r="Q2277" s="1">
        <v>1.53</v>
      </c>
      <c r="R2277" s="1">
        <v>1.1200000000000001</v>
      </c>
      <c r="S2277" s="10">
        <v>7.8</v>
      </c>
      <c r="T2277" s="10">
        <v>5.61</v>
      </c>
      <c r="U2277" s="10">
        <v>0</v>
      </c>
      <c r="V2277" s="12">
        <v>5</v>
      </c>
      <c r="W2277" s="10">
        <v>0</v>
      </c>
      <c r="X2277" s="12">
        <v>3</v>
      </c>
      <c r="Y2277" s="10">
        <v>0</v>
      </c>
      <c r="Z2277" s="12">
        <v>5</v>
      </c>
      <c r="AA2277" s="10">
        <v>0</v>
      </c>
      <c r="AB2277" s="6">
        <v>6</v>
      </c>
      <c r="AD2277" s="2">
        <f t="shared" si="425"/>
        <v>0</v>
      </c>
      <c r="AE2277" s="58">
        <f t="shared" si="426"/>
        <v>0</v>
      </c>
      <c r="AF2277" s="58" t="e">
        <f t="shared" si="427"/>
        <v>#DIV/0!</v>
      </c>
      <c r="AG2277" s="57" t="str">
        <f t="shared" si="428"/>
        <v/>
      </c>
      <c r="AH2277" s="59" t="e">
        <f t="shared" si="429"/>
        <v>#N/A</v>
      </c>
      <c r="AI2277" s="60" t="e">
        <f t="shared" si="430"/>
        <v>#N/A</v>
      </c>
    </row>
    <row r="2278" spans="2:35">
      <c r="B2278" s="11"/>
      <c r="E2278" s="27" t="e">
        <f t="shared" si="421"/>
        <v>#N/A</v>
      </c>
      <c r="F2278" s="27" t="e">
        <f t="shared" si="422"/>
        <v>#N/A</v>
      </c>
      <c r="G2278" s="37" t="e">
        <f t="shared" si="423"/>
        <v>#N/A</v>
      </c>
      <c r="H2278" s="37" t="e">
        <f t="shared" si="424"/>
        <v>#N/A</v>
      </c>
      <c r="I2278" s="30"/>
      <c r="J2278" s="31"/>
      <c r="K2278" s="10">
        <f t="shared" si="431"/>
        <v>7.4999999999999997E-3</v>
      </c>
      <c r="L2278" s="10">
        <f t="shared" si="432"/>
        <v>9.0000000000000011E-3</v>
      </c>
      <c r="M2278" s="8">
        <v>43196</v>
      </c>
      <c r="N2278" s="16">
        <v>0.52083333333333337</v>
      </c>
      <c r="O2278" s="6">
        <v>0</v>
      </c>
      <c r="P2278" s="1">
        <v>7.8479999999999999</v>
      </c>
      <c r="Q2278" s="1">
        <v>1.53</v>
      </c>
      <c r="R2278" s="1">
        <v>1.07</v>
      </c>
      <c r="S2278" s="10">
        <v>7.9</v>
      </c>
      <c r="T2278" s="10">
        <v>0</v>
      </c>
      <c r="U2278" s="10">
        <v>0</v>
      </c>
      <c r="V2278" s="12">
        <v>5</v>
      </c>
      <c r="W2278" s="10">
        <v>0</v>
      </c>
      <c r="X2278" s="12">
        <v>3</v>
      </c>
      <c r="Y2278" s="10">
        <v>0</v>
      </c>
      <c r="Z2278" s="12">
        <v>5</v>
      </c>
      <c r="AA2278" s="10">
        <v>1.5</v>
      </c>
      <c r="AB2278" s="6">
        <v>6</v>
      </c>
      <c r="AD2278" s="2">
        <f t="shared" si="425"/>
        <v>0</v>
      </c>
      <c r="AE2278" s="58">
        <f t="shared" si="426"/>
        <v>0</v>
      </c>
      <c r="AF2278" s="58" t="e">
        <f t="shared" si="427"/>
        <v>#DIV/0!</v>
      </c>
      <c r="AG2278" s="57" t="str">
        <f t="shared" si="428"/>
        <v/>
      </c>
      <c r="AH2278" s="59" t="e">
        <f t="shared" si="429"/>
        <v>#N/A</v>
      </c>
      <c r="AI2278" s="60" t="e">
        <f t="shared" si="430"/>
        <v>#N/A</v>
      </c>
    </row>
    <row r="2279" spans="2:35">
      <c r="B2279" s="11"/>
      <c r="E2279" s="27" t="e">
        <f t="shared" si="421"/>
        <v>#N/A</v>
      </c>
      <c r="F2279" s="27" t="e">
        <f t="shared" si="422"/>
        <v>#N/A</v>
      </c>
      <c r="G2279" s="37" t="e">
        <f t="shared" si="423"/>
        <v>#N/A</v>
      </c>
      <c r="H2279" s="37" t="e">
        <f t="shared" si="424"/>
        <v>#N/A</v>
      </c>
      <c r="I2279" s="30"/>
      <c r="J2279" s="31"/>
      <c r="K2279" s="10">
        <f t="shared" si="431"/>
        <v>7.4999999999999997E-3</v>
      </c>
      <c r="L2279" s="10">
        <f t="shared" si="432"/>
        <v>9.0000000000000011E-3</v>
      </c>
      <c r="M2279" s="8">
        <v>43196</v>
      </c>
      <c r="N2279" s="15">
        <v>0.52152777777777781</v>
      </c>
      <c r="O2279" s="6">
        <v>0</v>
      </c>
      <c r="P2279" s="1">
        <v>7.8479999999999999</v>
      </c>
      <c r="Q2279" s="1">
        <v>1.65</v>
      </c>
      <c r="R2279" s="1">
        <v>1.2</v>
      </c>
      <c r="S2279" s="10">
        <v>8.6</v>
      </c>
      <c r="T2279" s="10">
        <v>5.61</v>
      </c>
      <c r="U2279" s="10">
        <v>0</v>
      </c>
      <c r="V2279" s="12">
        <v>5</v>
      </c>
      <c r="W2279" s="10">
        <v>0</v>
      </c>
      <c r="X2279" s="12">
        <v>3</v>
      </c>
      <c r="Y2279" s="10">
        <v>0</v>
      </c>
      <c r="Z2279" s="12">
        <v>5</v>
      </c>
      <c r="AA2279" s="10">
        <v>1.5</v>
      </c>
      <c r="AB2279" s="6">
        <v>6</v>
      </c>
      <c r="AD2279" s="2">
        <f t="shared" si="425"/>
        <v>0</v>
      </c>
      <c r="AE2279" s="58">
        <f t="shared" si="426"/>
        <v>0</v>
      </c>
      <c r="AF2279" s="58" t="e">
        <f t="shared" si="427"/>
        <v>#DIV/0!</v>
      </c>
      <c r="AG2279" s="57" t="str">
        <f t="shared" si="428"/>
        <v/>
      </c>
      <c r="AH2279" s="59" t="e">
        <f t="shared" si="429"/>
        <v>#N/A</v>
      </c>
      <c r="AI2279" s="60" t="e">
        <f t="shared" si="430"/>
        <v>#N/A</v>
      </c>
    </row>
    <row r="2280" spans="2:35">
      <c r="B2280" s="11"/>
      <c r="E2280" s="27" t="e">
        <f t="shared" si="421"/>
        <v>#N/A</v>
      </c>
      <c r="F2280" s="27" t="e">
        <f t="shared" si="422"/>
        <v>#N/A</v>
      </c>
      <c r="G2280" s="37" t="e">
        <f t="shared" si="423"/>
        <v>#N/A</v>
      </c>
      <c r="H2280" s="37" t="e">
        <f t="shared" si="424"/>
        <v>#N/A</v>
      </c>
      <c r="I2280" s="30"/>
      <c r="J2280" s="31"/>
      <c r="K2280" s="10">
        <f t="shared" si="431"/>
        <v>0</v>
      </c>
      <c r="L2280" s="10">
        <f t="shared" si="432"/>
        <v>0</v>
      </c>
      <c r="M2280" s="8">
        <v>43196</v>
      </c>
      <c r="N2280" s="16">
        <v>0.52222222222222225</v>
      </c>
      <c r="O2280" s="6">
        <v>0</v>
      </c>
      <c r="P2280" s="1">
        <v>7.8479999999999999</v>
      </c>
      <c r="Q2280" s="1">
        <v>1.55</v>
      </c>
      <c r="R2280" s="1">
        <v>1.18</v>
      </c>
      <c r="S2280" s="10">
        <v>8.6999999999999993</v>
      </c>
      <c r="T2280" s="10">
        <v>0</v>
      </c>
      <c r="U2280" s="10">
        <v>0</v>
      </c>
      <c r="V2280" s="12">
        <v>5</v>
      </c>
      <c r="W2280" s="10">
        <v>0</v>
      </c>
      <c r="X2280" s="12">
        <v>3</v>
      </c>
      <c r="Y2280" s="10">
        <v>0</v>
      </c>
      <c r="Z2280" s="12">
        <v>5</v>
      </c>
      <c r="AA2280" s="10">
        <v>0</v>
      </c>
      <c r="AB2280" s="6">
        <v>6</v>
      </c>
      <c r="AD2280" s="2">
        <f t="shared" si="425"/>
        <v>0</v>
      </c>
      <c r="AE2280" s="58">
        <f t="shared" si="426"/>
        <v>0</v>
      </c>
      <c r="AF2280" s="58" t="e">
        <f t="shared" si="427"/>
        <v>#DIV/0!</v>
      </c>
      <c r="AG2280" s="57" t="str">
        <f t="shared" si="428"/>
        <v/>
      </c>
      <c r="AH2280" s="59" t="e">
        <f t="shared" si="429"/>
        <v>#N/A</v>
      </c>
      <c r="AI2280" s="60" t="e">
        <f t="shared" si="430"/>
        <v>#N/A</v>
      </c>
    </row>
    <row r="2281" spans="2:35">
      <c r="B2281" s="11"/>
      <c r="E2281" s="27" t="e">
        <f t="shared" si="421"/>
        <v>#N/A</v>
      </c>
      <c r="F2281" s="27" t="e">
        <f t="shared" si="422"/>
        <v>#N/A</v>
      </c>
      <c r="G2281" s="37" t="e">
        <f t="shared" si="423"/>
        <v>#N/A</v>
      </c>
      <c r="H2281" s="37" t="e">
        <f t="shared" si="424"/>
        <v>#N/A</v>
      </c>
      <c r="I2281" s="30"/>
      <c r="J2281" s="31"/>
      <c r="K2281" s="10">
        <f t="shared" si="431"/>
        <v>0</v>
      </c>
      <c r="L2281" s="10">
        <f t="shared" si="432"/>
        <v>0</v>
      </c>
      <c r="M2281" s="8">
        <v>43196</v>
      </c>
      <c r="N2281" s="16">
        <v>0.54027777777777775</v>
      </c>
      <c r="O2281" s="6">
        <v>0</v>
      </c>
      <c r="P2281" s="1">
        <v>7.8479999999999999</v>
      </c>
      <c r="Q2281" s="1">
        <v>1.57</v>
      </c>
      <c r="R2281" s="1">
        <v>1.17</v>
      </c>
      <c r="S2281" s="10">
        <v>8.5</v>
      </c>
      <c r="T2281" s="10">
        <v>0</v>
      </c>
      <c r="U2281" s="10">
        <v>0</v>
      </c>
      <c r="V2281" s="12">
        <v>5</v>
      </c>
      <c r="W2281" s="10">
        <v>0</v>
      </c>
      <c r="X2281" s="12">
        <v>3</v>
      </c>
      <c r="Y2281" s="10">
        <v>0</v>
      </c>
      <c r="Z2281" s="12">
        <v>5</v>
      </c>
      <c r="AA2281" s="10">
        <v>0</v>
      </c>
      <c r="AB2281" s="6">
        <v>6</v>
      </c>
      <c r="AD2281" s="2">
        <f t="shared" si="425"/>
        <v>0</v>
      </c>
      <c r="AE2281" s="58">
        <f t="shared" si="426"/>
        <v>0</v>
      </c>
      <c r="AF2281" s="58" t="e">
        <f t="shared" si="427"/>
        <v>#DIV/0!</v>
      </c>
      <c r="AG2281" s="57" t="str">
        <f t="shared" si="428"/>
        <v/>
      </c>
      <c r="AH2281" s="59" t="e">
        <f t="shared" si="429"/>
        <v>#N/A</v>
      </c>
      <c r="AI2281" s="60" t="e">
        <f t="shared" si="430"/>
        <v>#N/A</v>
      </c>
    </row>
    <row r="2282" spans="2:35">
      <c r="B2282" s="11"/>
      <c r="E2282" s="27" t="e">
        <f t="shared" si="421"/>
        <v>#N/A</v>
      </c>
      <c r="F2282" s="27" t="e">
        <f t="shared" si="422"/>
        <v>#N/A</v>
      </c>
      <c r="G2282" s="37" t="e">
        <f t="shared" si="423"/>
        <v>#N/A</v>
      </c>
      <c r="H2282" s="37" t="e">
        <f t="shared" si="424"/>
        <v>#N/A</v>
      </c>
      <c r="I2282" s="30"/>
      <c r="J2282" s="31"/>
      <c r="K2282" s="10">
        <f t="shared" si="431"/>
        <v>0</v>
      </c>
      <c r="L2282" s="10">
        <f t="shared" si="432"/>
        <v>0</v>
      </c>
      <c r="M2282" s="8">
        <v>43196</v>
      </c>
      <c r="N2282" s="16">
        <v>0.54097222222222219</v>
      </c>
      <c r="O2282" s="6">
        <v>0</v>
      </c>
      <c r="P2282" s="1">
        <v>7.8479999999999999</v>
      </c>
      <c r="Q2282" s="1">
        <v>1.52</v>
      </c>
      <c r="R2282" s="1">
        <v>1.1399999999999999</v>
      </c>
      <c r="S2282" s="10">
        <v>8.9</v>
      </c>
      <c r="T2282" s="10">
        <v>0</v>
      </c>
      <c r="U2282" s="10">
        <v>0</v>
      </c>
      <c r="V2282" s="12">
        <v>5</v>
      </c>
      <c r="W2282" s="10">
        <v>0</v>
      </c>
      <c r="X2282" s="12">
        <v>3</v>
      </c>
      <c r="Y2282" s="10">
        <v>0</v>
      </c>
      <c r="Z2282" s="12">
        <v>5</v>
      </c>
      <c r="AA2282" s="10">
        <v>0</v>
      </c>
      <c r="AB2282" s="6">
        <v>6</v>
      </c>
      <c r="AD2282" s="2">
        <f t="shared" si="425"/>
        <v>0</v>
      </c>
      <c r="AE2282" s="58">
        <f t="shared" si="426"/>
        <v>0</v>
      </c>
      <c r="AF2282" s="58" t="e">
        <f t="shared" si="427"/>
        <v>#DIV/0!</v>
      </c>
      <c r="AG2282" s="57" t="str">
        <f t="shared" si="428"/>
        <v/>
      </c>
      <c r="AH2282" s="59" t="e">
        <f t="shared" si="429"/>
        <v>#N/A</v>
      </c>
      <c r="AI2282" s="60" t="e">
        <f t="shared" si="430"/>
        <v>#N/A</v>
      </c>
    </row>
    <row r="2283" spans="2:35">
      <c r="B2283" s="11"/>
      <c r="E2283" s="27" t="e">
        <f t="shared" si="421"/>
        <v>#N/A</v>
      </c>
      <c r="F2283" s="27" t="e">
        <f t="shared" si="422"/>
        <v>#N/A</v>
      </c>
      <c r="G2283" s="37" t="e">
        <f t="shared" si="423"/>
        <v>#N/A</v>
      </c>
      <c r="H2283" s="37" t="e">
        <f t="shared" si="424"/>
        <v>#N/A</v>
      </c>
      <c r="I2283" s="30"/>
      <c r="J2283" s="31"/>
      <c r="K2283" s="10">
        <f t="shared" si="431"/>
        <v>0</v>
      </c>
      <c r="L2283" s="10">
        <f t="shared" si="432"/>
        <v>0</v>
      </c>
      <c r="M2283" s="8">
        <v>43196</v>
      </c>
      <c r="N2283" s="16">
        <v>0.54166666666666663</v>
      </c>
      <c r="O2283" s="6">
        <v>0</v>
      </c>
      <c r="P2283" s="1">
        <v>7.8479999999999999</v>
      </c>
      <c r="Q2283" s="1">
        <v>1.63</v>
      </c>
      <c r="R2283" s="1">
        <v>1.17</v>
      </c>
      <c r="S2283" s="10">
        <v>8.6999999999999993</v>
      </c>
      <c r="T2283" s="10">
        <v>0</v>
      </c>
      <c r="U2283" s="10">
        <v>0</v>
      </c>
      <c r="V2283" s="12">
        <v>5</v>
      </c>
      <c r="W2283" s="10">
        <v>0</v>
      </c>
      <c r="X2283" s="12">
        <v>3</v>
      </c>
      <c r="Y2283" s="10">
        <v>0</v>
      </c>
      <c r="Z2283" s="12">
        <v>5</v>
      </c>
      <c r="AA2283" s="10">
        <v>0</v>
      </c>
      <c r="AB2283" s="6">
        <v>6</v>
      </c>
      <c r="AD2283" s="2">
        <f t="shared" si="425"/>
        <v>0</v>
      </c>
      <c r="AE2283" s="58">
        <f t="shared" si="426"/>
        <v>0</v>
      </c>
      <c r="AF2283" s="58" t="e">
        <f t="shared" si="427"/>
        <v>#DIV/0!</v>
      </c>
      <c r="AG2283" s="57" t="str">
        <f t="shared" si="428"/>
        <v/>
      </c>
      <c r="AH2283" s="59" t="e">
        <f t="shared" si="429"/>
        <v>#N/A</v>
      </c>
      <c r="AI2283" s="60" t="e">
        <f t="shared" si="430"/>
        <v>#N/A</v>
      </c>
    </row>
    <row r="2284" spans="2:35">
      <c r="B2284" s="11"/>
      <c r="E2284" s="27" t="e">
        <f t="shared" si="421"/>
        <v>#N/A</v>
      </c>
      <c r="F2284" s="27" t="e">
        <f t="shared" si="422"/>
        <v>#N/A</v>
      </c>
      <c r="G2284" s="37" t="e">
        <f t="shared" si="423"/>
        <v>#N/A</v>
      </c>
      <c r="H2284" s="37" t="e">
        <f t="shared" si="424"/>
        <v>#N/A</v>
      </c>
      <c r="I2284" s="30"/>
      <c r="J2284" s="31"/>
      <c r="K2284" s="10">
        <f t="shared" si="431"/>
        <v>0</v>
      </c>
      <c r="L2284" s="10">
        <f t="shared" si="432"/>
        <v>0</v>
      </c>
      <c r="M2284" s="8">
        <v>43196</v>
      </c>
      <c r="N2284" s="16">
        <v>0.54722222222222217</v>
      </c>
      <c r="O2284" s="6">
        <v>0</v>
      </c>
      <c r="P2284" s="1">
        <v>7.8479999999999999</v>
      </c>
      <c r="Q2284" s="1">
        <v>1.54</v>
      </c>
      <c r="R2284" s="1">
        <v>1.17</v>
      </c>
      <c r="S2284" s="10">
        <v>9</v>
      </c>
      <c r="T2284" s="10">
        <v>0</v>
      </c>
      <c r="U2284" s="10">
        <v>0</v>
      </c>
      <c r="V2284" s="12">
        <v>5</v>
      </c>
      <c r="W2284" s="10">
        <v>0</v>
      </c>
      <c r="X2284" s="12">
        <v>3</v>
      </c>
      <c r="Y2284" s="10">
        <v>0</v>
      </c>
      <c r="Z2284" s="12">
        <v>5</v>
      </c>
      <c r="AA2284" s="10">
        <v>0</v>
      </c>
      <c r="AB2284" s="6">
        <v>6</v>
      </c>
      <c r="AD2284" s="2">
        <f t="shared" si="425"/>
        <v>0</v>
      </c>
      <c r="AE2284" s="58">
        <f t="shared" si="426"/>
        <v>0</v>
      </c>
      <c r="AF2284" s="58" t="e">
        <f t="shared" si="427"/>
        <v>#DIV/0!</v>
      </c>
      <c r="AG2284" s="57" t="str">
        <f t="shared" si="428"/>
        <v/>
      </c>
      <c r="AH2284" s="59" t="e">
        <f t="shared" si="429"/>
        <v>#N/A</v>
      </c>
      <c r="AI2284" s="60" t="e">
        <f t="shared" si="430"/>
        <v>#N/A</v>
      </c>
    </row>
    <row r="2285" spans="2:35">
      <c r="B2285" s="11"/>
      <c r="E2285" s="27" t="e">
        <f t="shared" si="421"/>
        <v>#N/A</v>
      </c>
      <c r="F2285" s="27" t="e">
        <f t="shared" si="422"/>
        <v>#N/A</v>
      </c>
      <c r="G2285" s="37" t="e">
        <f t="shared" si="423"/>
        <v>#N/A</v>
      </c>
      <c r="H2285" s="37" t="e">
        <f t="shared" si="424"/>
        <v>#N/A</v>
      </c>
      <c r="I2285" s="30"/>
      <c r="J2285" s="31"/>
      <c r="K2285" s="10">
        <f t="shared" si="431"/>
        <v>0</v>
      </c>
      <c r="L2285" s="10">
        <f t="shared" si="432"/>
        <v>0</v>
      </c>
      <c r="M2285" s="8">
        <v>43196</v>
      </c>
      <c r="N2285" s="16">
        <v>0.54791666666666672</v>
      </c>
      <c r="O2285" s="6">
        <v>0</v>
      </c>
      <c r="P2285" s="1">
        <v>7.8479999999999999</v>
      </c>
      <c r="Q2285" s="1">
        <v>1.63</v>
      </c>
      <c r="R2285" s="1">
        <v>1.24</v>
      </c>
      <c r="S2285" s="10">
        <v>9.6</v>
      </c>
      <c r="T2285" s="10">
        <v>0</v>
      </c>
      <c r="U2285" s="10">
        <v>0</v>
      </c>
      <c r="V2285" s="12">
        <v>5</v>
      </c>
      <c r="W2285" s="10">
        <v>0</v>
      </c>
      <c r="X2285" s="12">
        <v>3</v>
      </c>
      <c r="Y2285" s="10">
        <v>0</v>
      </c>
      <c r="Z2285" s="12">
        <v>5</v>
      </c>
      <c r="AA2285" s="10">
        <v>0</v>
      </c>
      <c r="AB2285" s="6">
        <v>6</v>
      </c>
      <c r="AD2285" s="2">
        <f t="shared" si="425"/>
        <v>0</v>
      </c>
      <c r="AE2285" s="58">
        <f t="shared" si="426"/>
        <v>0</v>
      </c>
      <c r="AF2285" s="58" t="e">
        <f t="shared" si="427"/>
        <v>#DIV/0!</v>
      </c>
      <c r="AG2285" s="57" t="str">
        <f t="shared" si="428"/>
        <v/>
      </c>
      <c r="AH2285" s="59" t="e">
        <f t="shared" si="429"/>
        <v>#N/A</v>
      </c>
      <c r="AI2285" s="60" t="e">
        <f t="shared" si="430"/>
        <v>#N/A</v>
      </c>
    </row>
    <row r="2286" spans="2:35">
      <c r="B2286" s="11"/>
      <c r="E2286" s="27" t="e">
        <f t="shared" si="421"/>
        <v>#N/A</v>
      </c>
      <c r="F2286" s="27" t="e">
        <f t="shared" si="422"/>
        <v>#N/A</v>
      </c>
      <c r="G2286" s="37" t="e">
        <f t="shared" si="423"/>
        <v>#N/A</v>
      </c>
      <c r="H2286" s="37" t="e">
        <f t="shared" si="424"/>
        <v>#N/A</v>
      </c>
      <c r="I2286" s="30"/>
      <c r="J2286" s="31"/>
      <c r="K2286" s="10">
        <f t="shared" si="431"/>
        <v>0</v>
      </c>
      <c r="L2286" s="10">
        <f t="shared" si="432"/>
        <v>0</v>
      </c>
      <c r="M2286" s="8">
        <v>43196</v>
      </c>
      <c r="N2286" s="16">
        <v>0.5493055555555556</v>
      </c>
      <c r="O2286" s="6">
        <v>0</v>
      </c>
      <c r="P2286" s="1">
        <v>7.8479999999999999</v>
      </c>
      <c r="Q2286" s="1">
        <v>1.62</v>
      </c>
      <c r="R2286" s="1">
        <v>1.17</v>
      </c>
      <c r="S2286" s="10">
        <v>9.5</v>
      </c>
      <c r="T2286" s="10">
        <v>0.03</v>
      </c>
      <c r="U2286" s="10">
        <v>0</v>
      </c>
      <c r="V2286" s="12">
        <v>5</v>
      </c>
      <c r="W2286" s="10">
        <v>0</v>
      </c>
      <c r="X2286" s="12">
        <v>3</v>
      </c>
      <c r="Y2286" s="10">
        <v>0</v>
      </c>
      <c r="Z2286" s="12">
        <v>5</v>
      </c>
      <c r="AA2286" s="10">
        <v>0</v>
      </c>
      <c r="AB2286" s="6">
        <v>6</v>
      </c>
      <c r="AD2286" s="2">
        <f t="shared" si="425"/>
        <v>0</v>
      </c>
      <c r="AE2286" s="58">
        <f t="shared" si="426"/>
        <v>0</v>
      </c>
      <c r="AF2286" s="58" t="e">
        <f t="shared" si="427"/>
        <v>#DIV/0!</v>
      </c>
      <c r="AG2286" s="57" t="str">
        <f t="shared" si="428"/>
        <v/>
      </c>
      <c r="AH2286" s="59" t="e">
        <f t="shared" si="429"/>
        <v>#N/A</v>
      </c>
      <c r="AI2286" s="60" t="e">
        <f t="shared" si="430"/>
        <v>#N/A</v>
      </c>
    </row>
    <row r="2287" spans="2:35">
      <c r="B2287" s="11"/>
      <c r="E2287" s="27" t="e">
        <f t="shared" si="421"/>
        <v>#N/A</v>
      </c>
      <c r="F2287" s="27" t="e">
        <f t="shared" si="422"/>
        <v>#N/A</v>
      </c>
      <c r="G2287" s="37" t="e">
        <f t="shared" si="423"/>
        <v>#N/A</v>
      </c>
      <c r="H2287" s="37" t="e">
        <f t="shared" si="424"/>
        <v>#N/A</v>
      </c>
      <c r="I2287" s="30"/>
      <c r="J2287" s="31"/>
      <c r="K2287" s="10">
        <f t="shared" si="431"/>
        <v>0</v>
      </c>
      <c r="L2287" s="10">
        <f t="shared" si="432"/>
        <v>0</v>
      </c>
      <c r="M2287" s="8">
        <v>43196</v>
      </c>
      <c r="N2287" s="16">
        <v>0.54999999999999993</v>
      </c>
      <c r="O2287" s="6">
        <v>0</v>
      </c>
      <c r="P2287" s="1">
        <v>7.8479999999999999</v>
      </c>
      <c r="Q2287" s="1">
        <v>1.41</v>
      </c>
      <c r="R2287" s="1">
        <v>1.25</v>
      </c>
      <c r="S2287" s="10">
        <v>9.6</v>
      </c>
      <c r="T2287" s="10">
        <v>0</v>
      </c>
      <c r="U2287" s="10">
        <v>0</v>
      </c>
      <c r="V2287" s="12">
        <v>5</v>
      </c>
      <c r="W2287" s="10">
        <v>0</v>
      </c>
      <c r="X2287" s="12">
        <v>3</v>
      </c>
      <c r="Y2287" s="10">
        <v>0</v>
      </c>
      <c r="Z2287" s="12">
        <v>5</v>
      </c>
      <c r="AA2287" s="10">
        <v>0</v>
      </c>
      <c r="AB2287" s="6">
        <v>6</v>
      </c>
      <c r="AD2287" s="2">
        <f t="shared" si="425"/>
        <v>0</v>
      </c>
      <c r="AE2287" s="58">
        <f t="shared" si="426"/>
        <v>0</v>
      </c>
      <c r="AF2287" s="58" t="e">
        <f t="shared" si="427"/>
        <v>#DIV/0!</v>
      </c>
      <c r="AG2287" s="57" t="str">
        <f t="shared" si="428"/>
        <v/>
      </c>
      <c r="AH2287" s="59" t="e">
        <f t="shared" si="429"/>
        <v>#N/A</v>
      </c>
      <c r="AI2287" s="60" t="e">
        <f t="shared" si="430"/>
        <v>#N/A</v>
      </c>
    </row>
    <row r="2288" spans="2:35">
      <c r="B2288" s="11"/>
      <c r="E2288" s="27" t="e">
        <f t="shared" si="421"/>
        <v>#N/A</v>
      </c>
      <c r="F2288" s="27" t="e">
        <f t="shared" si="422"/>
        <v>#N/A</v>
      </c>
      <c r="G2288" s="37" t="e">
        <f t="shared" si="423"/>
        <v>#N/A</v>
      </c>
      <c r="H2288" s="37" t="e">
        <f t="shared" si="424"/>
        <v>#N/A</v>
      </c>
      <c r="I2288" s="30"/>
      <c r="J2288" s="31"/>
      <c r="K2288" s="10">
        <f t="shared" si="431"/>
        <v>0</v>
      </c>
      <c r="L2288" s="10">
        <f t="shared" si="432"/>
        <v>0</v>
      </c>
      <c r="M2288" s="8">
        <v>43196</v>
      </c>
      <c r="N2288" s="15">
        <v>0.55069444444444449</v>
      </c>
      <c r="O2288" s="6">
        <v>0</v>
      </c>
      <c r="P2288" s="1">
        <v>7.8479999999999999</v>
      </c>
      <c r="Q2288" s="1">
        <v>1.54</v>
      </c>
      <c r="R2288" s="1">
        <v>1.19</v>
      </c>
      <c r="S2288" s="10">
        <v>9</v>
      </c>
      <c r="T2288" s="10">
        <v>0</v>
      </c>
      <c r="U2288" s="10">
        <v>0</v>
      </c>
      <c r="V2288" s="12">
        <v>5</v>
      </c>
      <c r="W2288" s="10">
        <v>0</v>
      </c>
      <c r="X2288" s="12">
        <v>3</v>
      </c>
      <c r="Y2288" s="10">
        <v>0</v>
      </c>
      <c r="Z2288" s="12">
        <v>5</v>
      </c>
      <c r="AA2288" s="10">
        <v>0</v>
      </c>
      <c r="AB2288" s="6">
        <v>6</v>
      </c>
      <c r="AD2288" s="2">
        <f t="shared" si="425"/>
        <v>0</v>
      </c>
      <c r="AE2288" s="58">
        <f t="shared" si="426"/>
        <v>0</v>
      </c>
      <c r="AF2288" s="58" t="e">
        <f t="shared" si="427"/>
        <v>#DIV/0!</v>
      </c>
      <c r="AG2288" s="57" t="str">
        <f t="shared" si="428"/>
        <v/>
      </c>
      <c r="AH2288" s="59" t="e">
        <f t="shared" si="429"/>
        <v>#N/A</v>
      </c>
      <c r="AI2288" s="60" t="e">
        <f t="shared" si="430"/>
        <v>#N/A</v>
      </c>
    </row>
    <row r="2289" spans="2:35">
      <c r="B2289" s="11"/>
      <c r="E2289" s="27" t="e">
        <f t="shared" si="421"/>
        <v>#N/A</v>
      </c>
      <c r="F2289" s="27" t="e">
        <f t="shared" si="422"/>
        <v>#N/A</v>
      </c>
      <c r="G2289" s="37" t="e">
        <f t="shared" si="423"/>
        <v>#N/A</v>
      </c>
      <c r="H2289" s="37" t="e">
        <f t="shared" si="424"/>
        <v>#N/A</v>
      </c>
      <c r="I2289" s="30"/>
      <c r="J2289" s="31"/>
      <c r="K2289" s="10">
        <f t="shared" si="431"/>
        <v>0</v>
      </c>
      <c r="L2289" s="10">
        <f t="shared" si="432"/>
        <v>0</v>
      </c>
      <c r="M2289" s="8">
        <v>43196</v>
      </c>
      <c r="N2289" s="16">
        <v>0.55138888888888882</v>
      </c>
      <c r="O2289" s="6">
        <v>0</v>
      </c>
      <c r="P2289" s="1">
        <v>7.8479999999999999</v>
      </c>
      <c r="Q2289" s="1">
        <v>1.49</v>
      </c>
      <c r="R2289" s="1">
        <v>1.22</v>
      </c>
      <c r="S2289" s="10">
        <v>8.9</v>
      </c>
      <c r="T2289" s="10">
        <v>0</v>
      </c>
      <c r="U2289" s="10">
        <v>0</v>
      </c>
      <c r="V2289" s="12">
        <v>5</v>
      </c>
      <c r="W2289" s="10">
        <v>0</v>
      </c>
      <c r="X2289" s="12">
        <v>3</v>
      </c>
      <c r="Y2289" s="10">
        <v>0</v>
      </c>
      <c r="Z2289" s="12">
        <v>5</v>
      </c>
      <c r="AA2289" s="10">
        <v>0</v>
      </c>
      <c r="AB2289" s="6">
        <v>6</v>
      </c>
      <c r="AD2289" s="2">
        <f t="shared" si="425"/>
        <v>0</v>
      </c>
      <c r="AE2289" s="58">
        <f t="shared" si="426"/>
        <v>0</v>
      </c>
      <c r="AF2289" s="58" t="e">
        <f t="shared" si="427"/>
        <v>#DIV/0!</v>
      </c>
      <c r="AG2289" s="57" t="str">
        <f t="shared" si="428"/>
        <v/>
      </c>
      <c r="AH2289" s="59" t="e">
        <f t="shared" si="429"/>
        <v>#N/A</v>
      </c>
      <c r="AI2289" s="60" t="e">
        <f t="shared" si="430"/>
        <v>#N/A</v>
      </c>
    </row>
    <row r="2290" spans="2:35">
      <c r="B2290" s="11"/>
      <c r="E2290" s="27" t="e">
        <f t="shared" si="421"/>
        <v>#N/A</v>
      </c>
      <c r="F2290" s="27" t="e">
        <f t="shared" si="422"/>
        <v>#N/A</v>
      </c>
      <c r="G2290" s="37" t="e">
        <f t="shared" si="423"/>
        <v>#N/A</v>
      </c>
      <c r="H2290" s="37" t="e">
        <f t="shared" si="424"/>
        <v>#N/A</v>
      </c>
      <c r="I2290" s="30"/>
      <c r="J2290" s="31"/>
      <c r="K2290" s="10">
        <f t="shared" si="431"/>
        <v>0</v>
      </c>
      <c r="L2290" s="10">
        <f t="shared" si="432"/>
        <v>0</v>
      </c>
      <c r="M2290" s="8">
        <v>43196</v>
      </c>
      <c r="N2290" s="16">
        <v>0.55208333333333337</v>
      </c>
      <c r="O2290" s="6">
        <v>0</v>
      </c>
      <c r="P2290" s="1">
        <v>7.8479999999999999</v>
      </c>
      <c r="Q2290" s="1">
        <v>1.55</v>
      </c>
      <c r="R2290" s="1">
        <v>1.21</v>
      </c>
      <c r="S2290" s="10">
        <v>8.6</v>
      </c>
      <c r="T2290" s="10">
        <v>0</v>
      </c>
      <c r="U2290" s="10">
        <v>0</v>
      </c>
      <c r="V2290" s="12">
        <v>5</v>
      </c>
      <c r="W2290" s="10">
        <v>0</v>
      </c>
      <c r="X2290" s="12">
        <v>3</v>
      </c>
      <c r="Y2290" s="10">
        <v>0</v>
      </c>
      <c r="Z2290" s="12">
        <v>5</v>
      </c>
      <c r="AA2290" s="10">
        <v>0</v>
      </c>
      <c r="AB2290" s="6">
        <v>6</v>
      </c>
      <c r="AD2290" s="2">
        <f t="shared" si="425"/>
        <v>0</v>
      </c>
      <c r="AE2290" s="58">
        <f t="shared" si="426"/>
        <v>0</v>
      </c>
      <c r="AF2290" s="58" t="e">
        <f t="shared" si="427"/>
        <v>#DIV/0!</v>
      </c>
      <c r="AG2290" s="57" t="str">
        <f t="shared" si="428"/>
        <v/>
      </c>
      <c r="AH2290" s="59" t="e">
        <f t="shared" si="429"/>
        <v>#N/A</v>
      </c>
      <c r="AI2290" s="60" t="e">
        <f t="shared" si="430"/>
        <v>#N/A</v>
      </c>
    </row>
    <row r="2291" spans="2:35">
      <c r="B2291" s="11"/>
      <c r="E2291" s="27" t="e">
        <f t="shared" si="421"/>
        <v>#N/A</v>
      </c>
      <c r="F2291" s="27" t="e">
        <f t="shared" si="422"/>
        <v>#N/A</v>
      </c>
      <c r="G2291" s="37" t="e">
        <f t="shared" si="423"/>
        <v>#N/A</v>
      </c>
      <c r="H2291" s="37" t="e">
        <f t="shared" si="424"/>
        <v>#N/A</v>
      </c>
      <c r="I2291" s="30"/>
      <c r="J2291" s="31"/>
      <c r="K2291" s="10">
        <f t="shared" si="431"/>
        <v>1.4999999999999999E-2</v>
      </c>
      <c r="L2291" s="10">
        <f t="shared" si="432"/>
        <v>1.8000000000000002E-2</v>
      </c>
      <c r="M2291" s="8">
        <v>43196</v>
      </c>
      <c r="N2291" s="16">
        <v>0.55277777777777781</v>
      </c>
      <c r="O2291" s="6">
        <v>0</v>
      </c>
      <c r="P2291" s="1">
        <v>7.8479999999999999</v>
      </c>
      <c r="Q2291" s="1">
        <v>1.7</v>
      </c>
      <c r="R2291" s="1">
        <v>1.1399999999999999</v>
      </c>
      <c r="S2291" s="10">
        <v>8.6999999999999993</v>
      </c>
      <c r="T2291" s="10">
        <v>0</v>
      </c>
      <c r="U2291" s="10">
        <v>0</v>
      </c>
      <c r="V2291" s="12">
        <v>5</v>
      </c>
      <c r="W2291" s="10">
        <v>0</v>
      </c>
      <c r="X2291" s="12">
        <v>3</v>
      </c>
      <c r="Y2291" s="10">
        <v>0</v>
      </c>
      <c r="Z2291" s="12">
        <v>5</v>
      </c>
      <c r="AA2291" s="10">
        <v>3</v>
      </c>
      <c r="AB2291" s="6">
        <v>6</v>
      </c>
      <c r="AD2291" s="2">
        <f t="shared" si="425"/>
        <v>0</v>
      </c>
      <c r="AE2291" s="58">
        <f t="shared" si="426"/>
        <v>0</v>
      </c>
      <c r="AF2291" s="58" t="e">
        <f t="shared" si="427"/>
        <v>#DIV/0!</v>
      </c>
      <c r="AG2291" s="57" t="str">
        <f t="shared" si="428"/>
        <v/>
      </c>
      <c r="AH2291" s="59" t="e">
        <f t="shared" si="429"/>
        <v>#N/A</v>
      </c>
      <c r="AI2291" s="60" t="e">
        <f t="shared" si="430"/>
        <v>#N/A</v>
      </c>
    </row>
    <row r="2292" spans="2:35">
      <c r="B2292" s="11"/>
      <c r="E2292" s="27" t="e">
        <f t="shared" si="421"/>
        <v>#N/A</v>
      </c>
      <c r="F2292" s="27" t="e">
        <f t="shared" si="422"/>
        <v>#N/A</v>
      </c>
      <c r="G2292" s="37" t="e">
        <f t="shared" si="423"/>
        <v>#N/A</v>
      </c>
      <c r="H2292" s="37" t="e">
        <f t="shared" si="424"/>
        <v>#N/A</v>
      </c>
      <c r="I2292" s="30"/>
      <c r="J2292" s="31"/>
      <c r="K2292" s="10">
        <f t="shared" si="431"/>
        <v>0</v>
      </c>
      <c r="L2292" s="10">
        <f t="shared" si="432"/>
        <v>0</v>
      </c>
      <c r="M2292" s="8">
        <v>43196</v>
      </c>
      <c r="N2292" s="16">
        <v>0.55347222222222225</v>
      </c>
      <c r="O2292" s="6">
        <v>0</v>
      </c>
      <c r="P2292" s="1">
        <v>7.8479999999999999</v>
      </c>
      <c r="Q2292" s="1">
        <v>1.53</v>
      </c>
      <c r="R2292" s="1">
        <v>1.18</v>
      </c>
      <c r="S2292" s="10">
        <v>8</v>
      </c>
      <c r="T2292" s="10">
        <v>0</v>
      </c>
      <c r="U2292" s="10">
        <v>0</v>
      </c>
      <c r="V2292" s="12">
        <v>5</v>
      </c>
      <c r="W2292" s="10">
        <v>0</v>
      </c>
      <c r="X2292" s="12">
        <v>3</v>
      </c>
      <c r="Y2292" s="10">
        <v>0</v>
      </c>
      <c r="Z2292" s="12">
        <v>5</v>
      </c>
      <c r="AA2292" s="10">
        <v>0</v>
      </c>
      <c r="AB2292" s="6">
        <v>6</v>
      </c>
      <c r="AD2292" s="2">
        <f t="shared" si="425"/>
        <v>0</v>
      </c>
      <c r="AE2292" s="58">
        <f t="shared" si="426"/>
        <v>0</v>
      </c>
      <c r="AF2292" s="58" t="e">
        <f t="shared" si="427"/>
        <v>#DIV/0!</v>
      </c>
      <c r="AG2292" s="57" t="str">
        <f t="shared" si="428"/>
        <v/>
      </c>
      <c r="AH2292" s="59" t="e">
        <f t="shared" si="429"/>
        <v>#N/A</v>
      </c>
      <c r="AI2292" s="60" t="e">
        <f t="shared" si="430"/>
        <v>#N/A</v>
      </c>
    </row>
    <row r="2293" spans="2:35">
      <c r="B2293" s="11"/>
      <c r="E2293" s="27" t="e">
        <f t="shared" si="421"/>
        <v>#N/A</v>
      </c>
      <c r="F2293" s="27" t="e">
        <f t="shared" si="422"/>
        <v>#N/A</v>
      </c>
      <c r="G2293" s="37" t="e">
        <f t="shared" si="423"/>
        <v>#N/A</v>
      </c>
      <c r="H2293" s="37" t="e">
        <f t="shared" si="424"/>
        <v>#N/A</v>
      </c>
      <c r="I2293" s="30"/>
      <c r="J2293" s="31"/>
      <c r="K2293" s="10">
        <f t="shared" si="431"/>
        <v>0</v>
      </c>
      <c r="L2293" s="10">
        <f t="shared" si="432"/>
        <v>0</v>
      </c>
      <c r="M2293" s="8">
        <v>43196</v>
      </c>
      <c r="N2293" s="16">
        <v>0.55486111111111114</v>
      </c>
      <c r="O2293" s="6">
        <v>0</v>
      </c>
      <c r="P2293" s="1">
        <v>7.8479999999999999</v>
      </c>
      <c r="Q2293" s="1">
        <v>1.62</v>
      </c>
      <c r="R2293" s="1">
        <v>1.1399999999999999</v>
      </c>
      <c r="S2293" s="10">
        <v>5</v>
      </c>
      <c r="T2293" s="10">
        <v>0</v>
      </c>
      <c r="U2293" s="10">
        <v>0</v>
      </c>
      <c r="V2293" s="12">
        <v>5</v>
      </c>
      <c r="W2293" s="10">
        <v>0</v>
      </c>
      <c r="X2293" s="12">
        <v>3</v>
      </c>
      <c r="Y2293" s="10">
        <v>0</v>
      </c>
      <c r="Z2293" s="12">
        <v>5</v>
      </c>
      <c r="AA2293" s="10">
        <v>0</v>
      </c>
      <c r="AB2293" s="6">
        <v>6</v>
      </c>
      <c r="AD2293" s="2">
        <f t="shared" si="425"/>
        <v>0</v>
      </c>
      <c r="AE2293" s="58">
        <f t="shared" si="426"/>
        <v>0</v>
      </c>
      <c r="AF2293" s="58" t="e">
        <f t="shared" si="427"/>
        <v>#DIV/0!</v>
      </c>
      <c r="AG2293" s="57" t="str">
        <f t="shared" si="428"/>
        <v/>
      </c>
      <c r="AH2293" s="59" t="e">
        <f t="shared" si="429"/>
        <v>#N/A</v>
      </c>
      <c r="AI2293" s="60" t="e">
        <f t="shared" si="430"/>
        <v>#N/A</v>
      </c>
    </row>
    <row r="2294" spans="2:35">
      <c r="B2294" s="11"/>
      <c r="E2294" s="27" t="e">
        <f t="shared" si="421"/>
        <v>#N/A</v>
      </c>
      <c r="F2294" s="27" t="e">
        <f t="shared" si="422"/>
        <v>#N/A</v>
      </c>
      <c r="G2294" s="37" t="e">
        <f t="shared" si="423"/>
        <v>#N/A</v>
      </c>
      <c r="H2294" s="37" t="e">
        <f t="shared" si="424"/>
        <v>#N/A</v>
      </c>
      <c r="I2294" s="30"/>
      <c r="J2294" s="31"/>
      <c r="K2294" s="10">
        <f t="shared" si="431"/>
        <v>0</v>
      </c>
      <c r="L2294" s="10">
        <f t="shared" si="432"/>
        <v>0</v>
      </c>
      <c r="M2294" s="8">
        <v>43196</v>
      </c>
      <c r="N2294" s="16">
        <v>0.55555555555555558</v>
      </c>
      <c r="O2294" s="6">
        <v>0</v>
      </c>
      <c r="P2294" s="1">
        <v>7.8479999999999999</v>
      </c>
      <c r="Q2294" s="1">
        <v>1.47</v>
      </c>
      <c r="R2294" s="1">
        <v>1.0900000000000001</v>
      </c>
      <c r="S2294" s="10">
        <v>4.8</v>
      </c>
      <c r="T2294" s="10">
        <v>0</v>
      </c>
      <c r="U2294" s="10">
        <v>0</v>
      </c>
      <c r="V2294" s="12">
        <v>5</v>
      </c>
      <c r="W2294" s="10">
        <v>0</v>
      </c>
      <c r="X2294" s="12">
        <v>3</v>
      </c>
      <c r="Y2294" s="10">
        <v>0</v>
      </c>
      <c r="Z2294" s="12">
        <v>5</v>
      </c>
      <c r="AA2294" s="10">
        <v>0</v>
      </c>
      <c r="AB2294" s="6">
        <v>6</v>
      </c>
      <c r="AD2294" s="2">
        <f t="shared" si="425"/>
        <v>0</v>
      </c>
      <c r="AE2294" s="58">
        <f t="shared" si="426"/>
        <v>0</v>
      </c>
      <c r="AF2294" s="58" t="e">
        <f t="shared" si="427"/>
        <v>#DIV/0!</v>
      </c>
      <c r="AG2294" s="57" t="str">
        <f t="shared" si="428"/>
        <v/>
      </c>
      <c r="AH2294" s="59" t="e">
        <f t="shared" si="429"/>
        <v>#N/A</v>
      </c>
      <c r="AI2294" s="60" t="e">
        <f t="shared" si="430"/>
        <v>#N/A</v>
      </c>
    </row>
    <row r="2295" spans="2:35">
      <c r="B2295" s="11"/>
      <c r="E2295" s="27" t="e">
        <f t="shared" si="421"/>
        <v>#N/A</v>
      </c>
      <c r="F2295" s="27" t="e">
        <f t="shared" si="422"/>
        <v>#N/A</v>
      </c>
      <c r="G2295" s="37" t="e">
        <f t="shared" si="423"/>
        <v>#N/A</v>
      </c>
      <c r="H2295" s="37" t="e">
        <f t="shared" si="424"/>
        <v>#N/A</v>
      </c>
      <c r="I2295" s="30"/>
      <c r="J2295" s="31"/>
      <c r="K2295" s="10">
        <f t="shared" si="431"/>
        <v>0</v>
      </c>
      <c r="L2295" s="10">
        <f t="shared" si="432"/>
        <v>0</v>
      </c>
      <c r="M2295" s="8">
        <v>43196</v>
      </c>
      <c r="N2295" s="16">
        <v>0.55625000000000002</v>
      </c>
      <c r="O2295" s="6">
        <v>0</v>
      </c>
      <c r="P2295" s="1">
        <v>7.8479999999999999</v>
      </c>
      <c r="Q2295" s="1">
        <v>1.46</v>
      </c>
      <c r="R2295" s="1">
        <v>1.1000000000000001</v>
      </c>
      <c r="S2295" s="10">
        <v>5.0999999999999996</v>
      </c>
      <c r="T2295" s="10">
        <v>0</v>
      </c>
      <c r="U2295" s="10">
        <v>0</v>
      </c>
      <c r="V2295" s="12">
        <v>5</v>
      </c>
      <c r="W2295" s="10">
        <v>0</v>
      </c>
      <c r="X2295" s="12">
        <v>3</v>
      </c>
      <c r="Y2295" s="10">
        <v>0</v>
      </c>
      <c r="Z2295" s="12">
        <v>5</v>
      </c>
      <c r="AA2295" s="10">
        <v>0</v>
      </c>
      <c r="AB2295" s="6">
        <v>6</v>
      </c>
      <c r="AD2295" s="2">
        <f t="shared" si="425"/>
        <v>0</v>
      </c>
      <c r="AE2295" s="58">
        <f t="shared" si="426"/>
        <v>0</v>
      </c>
      <c r="AF2295" s="58" t="e">
        <f t="shared" si="427"/>
        <v>#DIV/0!</v>
      </c>
      <c r="AG2295" s="57" t="str">
        <f t="shared" si="428"/>
        <v/>
      </c>
      <c r="AH2295" s="59" t="e">
        <f t="shared" si="429"/>
        <v>#N/A</v>
      </c>
      <c r="AI2295" s="60" t="e">
        <f t="shared" si="430"/>
        <v>#N/A</v>
      </c>
    </row>
    <row r="2296" spans="2:35">
      <c r="B2296" s="11"/>
      <c r="E2296" s="27" t="e">
        <f t="shared" si="421"/>
        <v>#N/A</v>
      </c>
      <c r="F2296" s="27" t="e">
        <f t="shared" si="422"/>
        <v>#N/A</v>
      </c>
      <c r="G2296" s="37" t="e">
        <f t="shared" si="423"/>
        <v>#N/A</v>
      </c>
      <c r="H2296" s="37" t="e">
        <f t="shared" si="424"/>
        <v>#N/A</v>
      </c>
      <c r="I2296" s="30"/>
      <c r="J2296" s="31"/>
      <c r="K2296" s="10">
        <f t="shared" si="431"/>
        <v>0</v>
      </c>
      <c r="L2296" s="10">
        <f t="shared" si="432"/>
        <v>0</v>
      </c>
      <c r="M2296" s="8">
        <v>43196</v>
      </c>
      <c r="N2296" s="16">
        <v>0.55694444444444446</v>
      </c>
      <c r="O2296" s="6">
        <v>0</v>
      </c>
      <c r="P2296" s="1">
        <v>7.8479999999999999</v>
      </c>
      <c r="Q2296" s="1">
        <v>1.53</v>
      </c>
      <c r="R2296" s="1">
        <v>1.03</v>
      </c>
      <c r="S2296" s="10">
        <v>4.9000000000000004</v>
      </c>
      <c r="T2296" s="10">
        <v>0</v>
      </c>
      <c r="U2296" s="10">
        <v>0</v>
      </c>
      <c r="V2296" s="12">
        <v>5</v>
      </c>
      <c r="W2296" s="10">
        <v>0</v>
      </c>
      <c r="X2296" s="12">
        <v>3</v>
      </c>
      <c r="Y2296" s="10">
        <v>0</v>
      </c>
      <c r="Z2296" s="12">
        <v>5</v>
      </c>
      <c r="AA2296" s="10">
        <v>0</v>
      </c>
      <c r="AB2296" s="6">
        <v>6</v>
      </c>
      <c r="AD2296" s="2">
        <f t="shared" si="425"/>
        <v>0</v>
      </c>
      <c r="AE2296" s="58">
        <f t="shared" si="426"/>
        <v>0</v>
      </c>
      <c r="AF2296" s="58" t="e">
        <f t="shared" si="427"/>
        <v>#DIV/0!</v>
      </c>
      <c r="AG2296" s="57" t="str">
        <f t="shared" si="428"/>
        <v/>
      </c>
      <c r="AH2296" s="59" t="e">
        <f t="shared" si="429"/>
        <v>#N/A</v>
      </c>
      <c r="AI2296" s="60" t="e">
        <f t="shared" si="430"/>
        <v>#N/A</v>
      </c>
    </row>
    <row r="2297" spans="2:35">
      <c r="B2297" s="11"/>
      <c r="E2297" s="27" t="e">
        <f t="shared" si="421"/>
        <v>#N/A</v>
      </c>
      <c r="F2297" s="27" t="e">
        <f t="shared" si="422"/>
        <v>#N/A</v>
      </c>
      <c r="G2297" s="37" t="e">
        <f t="shared" si="423"/>
        <v>#N/A</v>
      </c>
      <c r="H2297" s="37" t="e">
        <f t="shared" si="424"/>
        <v>#N/A</v>
      </c>
      <c r="I2297" s="30"/>
      <c r="J2297" s="31"/>
      <c r="K2297" s="10">
        <f t="shared" si="431"/>
        <v>0</v>
      </c>
      <c r="L2297" s="10">
        <f t="shared" si="432"/>
        <v>0</v>
      </c>
      <c r="M2297" s="8">
        <v>43196</v>
      </c>
      <c r="N2297" s="16">
        <v>0.55972222222222223</v>
      </c>
      <c r="O2297" s="6">
        <v>0</v>
      </c>
      <c r="P2297" s="1">
        <v>7.8479999999999999</v>
      </c>
      <c r="Q2297" s="1">
        <v>1.42</v>
      </c>
      <c r="R2297" s="1">
        <v>1.18</v>
      </c>
      <c r="S2297" s="10">
        <v>4.9000000000000004</v>
      </c>
      <c r="T2297" s="10">
        <v>0</v>
      </c>
      <c r="U2297" s="10">
        <v>0</v>
      </c>
      <c r="V2297" s="12">
        <v>5</v>
      </c>
      <c r="W2297" s="10">
        <v>0</v>
      </c>
      <c r="X2297" s="12">
        <v>3</v>
      </c>
      <c r="Y2297" s="10">
        <v>0</v>
      </c>
      <c r="Z2297" s="12">
        <v>5</v>
      </c>
      <c r="AA2297" s="10">
        <v>0</v>
      </c>
      <c r="AB2297" s="6">
        <v>6</v>
      </c>
      <c r="AD2297" s="2">
        <f t="shared" si="425"/>
        <v>0</v>
      </c>
      <c r="AE2297" s="58">
        <f t="shared" si="426"/>
        <v>0</v>
      </c>
      <c r="AF2297" s="58" t="e">
        <f t="shared" si="427"/>
        <v>#DIV/0!</v>
      </c>
      <c r="AG2297" s="57" t="str">
        <f t="shared" si="428"/>
        <v/>
      </c>
      <c r="AH2297" s="59" t="e">
        <f t="shared" si="429"/>
        <v>#N/A</v>
      </c>
      <c r="AI2297" s="60" t="e">
        <f t="shared" si="430"/>
        <v>#N/A</v>
      </c>
    </row>
    <row r="2298" spans="2:35">
      <c r="B2298" s="11"/>
      <c r="E2298" s="27" t="e">
        <f t="shared" si="421"/>
        <v>#N/A</v>
      </c>
      <c r="F2298" s="27" t="e">
        <f t="shared" si="422"/>
        <v>#N/A</v>
      </c>
      <c r="G2298" s="37" t="e">
        <f t="shared" si="423"/>
        <v>#N/A</v>
      </c>
      <c r="H2298" s="37" t="e">
        <f t="shared" si="424"/>
        <v>#N/A</v>
      </c>
      <c r="I2298" s="30"/>
      <c r="J2298" s="31"/>
      <c r="K2298" s="10">
        <f t="shared" si="431"/>
        <v>7.4999999999999997E-3</v>
      </c>
      <c r="L2298" s="10">
        <f t="shared" si="432"/>
        <v>9.0000000000000011E-3</v>
      </c>
      <c r="M2298" s="8">
        <v>43196</v>
      </c>
      <c r="N2298" s="16">
        <v>0.56180555555555556</v>
      </c>
      <c r="O2298" s="6">
        <v>0</v>
      </c>
      <c r="P2298" s="1">
        <v>7.8479999999999999</v>
      </c>
      <c r="Q2298" s="1">
        <v>1.5</v>
      </c>
      <c r="R2298" s="1">
        <v>1.05</v>
      </c>
      <c r="S2298" s="10">
        <v>5.4</v>
      </c>
      <c r="T2298" s="10">
        <v>0</v>
      </c>
      <c r="U2298" s="10">
        <v>0</v>
      </c>
      <c r="V2298" s="12">
        <v>5</v>
      </c>
      <c r="W2298" s="10">
        <v>0</v>
      </c>
      <c r="X2298" s="12">
        <v>3</v>
      </c>
      <c r="Y2298" s="10">
        <v>0</v>
      </c>
      <c r="Z2298" s="12">
        <v>5</v>
      </c>
      <c r="AA2298" s="10">
        <v>1.5</v>
      </c>
      <c r="AB2298" s="6">
        <v>6</v>
      </c>
      <c r="AD2298" s="2">
        <f t="shared" si="425"/>
        <v>0</v>
      </c>
      <c r="AE2298" s="58">
        <f t="shared" si="426"/>
        <v>0</v>
      </c>
      <c r="AF2298" s="58" t="e">
        <f t="shared" si="427"/>
        <v>#DIV/0!</v>
      </c>
      <c r="AG2298" s="57" t="str">
        <f t="shared" si="428"/>
        <v/>
      </c>
      <c r="AH2298" s="59" t="e">
        <f t="shared" si="429"/>
        <v>#N/A</v>
      </c>
      <c r="AI2298" s="60" t="e">
        <f t="shared" si="430"/>
        <v>#N/A</v>
      </c>
    </row>
    <row r="2299" spans="2:35">
      <c r="B2299" s="11"/>
      <c r="E2299" s="27" t="e">
        <f t="shared" si="421"/>
        <v>#N/A</v>
      </c>
      <c r="F2299" s="27" t="e">
        <f t="shared" si="422"/>
        <v>#N/A</v>
      </c>
      <c r="G2299" s="37" t="e">
        <f t="shared" si="423"/>
        <v>#N/A</v>
      </c>
      <c r="H2299" s="37" t="e">
        <f t="shared" si="424"/>
        <v>#N/A</v>
      </c>
      <c r="I2299" s="30"/>
      <c r="J2299" s="31"/>
      <c r="K2299" s="10">
        <f t="shared" si="431"/>
        <v>7.4999999999999997E-3</v>
      </c>
      <c r="L2299" s="10">
        <f t="shared" si="432"/>
        <v>9.0000000000000011E-3</v>
      </c>
      <c r="M2299" s="8">
        <v>43196</v>
      </c>
      <c r="N2299" s="16">
        <v>0.56388888888888888</v>
      </c>
      <c r="O2299" s="6">
        <v>0</v>
      </c>
      <c r="P2299" s="1">
        <v>7.8479999999999999</v>
      </c>
      <c r="Q2299" s="1">
        <v>1.5</v>
      </c>
      <c r="R2299" s="1">
        <v>1.1499999999999999</v>
      </c>
      <c r="S2299" s="10">
        <v>5.9</v>
      </c>
      <c r="T2299" s="10">
        <v>0</v>
      </c>
      <c r="U2299" s="10">
        <v>0</v>
      </c>
      <c r="V2299" s="12">
        <v>5</v>
      </c>
      <c r="W2299" s="10">
        <v>0</v>
      </c>
      <c r="X2299" s="12">
        <v>3</v>
      </c>
      <c r="Y2299" s="10">
        <v>0</v>
      </c>
      <c r="Z2299" s="12">
        <v>5</v>
      </c>
      <c r="AA2299" s="10">
        <v>1.5</v>
      </c>
      <c r="AB2299" s="6">
        <v>6</v>
      </c>
      <c r="AD2299" s="2">
        <f t="shared" si="425"/>
        <v>0</v>
      </c>
      <c r="AE2299" s="58">
        <f t="shared" si="426"/>
        <v>0</v>
      </c>
      <c r="AF2299" s="58" t="e">
        <f t="shared" si="427"/>
        <v>#DIV/0!</v>
      </c>
      <c r="AG2299" s="57" t="str">
        <f t="shared" si="428"/>
        <v/>
      </c>
      <c r="AH2299" s="59" t="e">
        <f t="shared" si="429"/>
        <v>#N/A</v>
      </c>
      <c r="AI2299" s="60" t="e">
        <f t="shared" si="430"/>
        <v>#N/A</v>
      </c>
    </row>
    <row r="2300" spans="2:35">
      <c r="B2300" s="11"/>
      <c r="E2300" s="27" t="e">
        <f t="shared" si="421"/>
        <v>#N/A</v>
      </c>
      <c r="F2300" s="27" t="e">
        <f t="shared" si="422"/>
        <v>#N/A</v>
      </c>
      <c r="G2300" s="37" t="e">
        <f t="shared" si="423"/>
        <v>#N/A</v>
      </c>
      <c r="H2300" s="37" t="e">
        <f t="shared" si="424"/>
        <v>#N/A</v>
      </c>
      <c r="I2300" s="30"/>
      <c r="J2300" s="31"/>
      <c r="K2300" s="10">
        <f t="shared" si="431"/>
        <v>0</v>
      </c>
      <c r="L2300" s="10">
        <f t="shared" si="432"/>
        <v>0</v>
      </c>
      <c r="M2300" s="8">
        <v>43196</v>
      </c>
      <c r="N2300" s="16">
        <v>0.56666666666666665</v>
      </c>
      <c r="O2300" s="6">
        <v>0</v>
      </c>
      <c r="P2300" s="1">
        <v>7.8479999999999999</v>
      </c>
      <c r="Q2300" s="1">
        <v>1.49</v>
      </c>
      <c r="R2300" s="1">
        <v>1.1499999999999999</v>
      </c>
      <c r="S2300" s="10">
        <v>5.3</v>
      </c>
      <c r="T2300" s="10">
        <v>0</v>
      </c>
      <c r="U2300" s="10">
        <v>0</v>
      </c>
      <c r="V2300" s="12">
        <v>5</v>
      </c>
      <c r="W2300" s="10">
        <v>0</v>
      </c>
      <c r="X2300" s="12">
        <v>3</v>
      </c>
      <c r="Y2300" s="10">
        <v>0</v>
      </c>
      <c r="Z2300" s="12">
        <v>5</v>
      </c>
      <c r="AA2300" s="10">
        <v>0</v>
      </c>
      <c r="AB2300" s="6">
        <v>6</v>
      </c>
      <c r="AD2300" s="2">
        <f t="shared" si="425"/>
        <v>0</v>
      </c>
      <c r="AE2300" s="58">
        <f t="shared" si="426"/>
        <v>0</v>
      </c>
      <c r="AF2300" s="58" t="e">
        <f t="shared" si="427"/>
        <v>#DIV/0!</v>
      </c>
      <c r="AG2300" s="57" t="str">
        <f t="shared" si="428"/>
        <v/>
      </c>
      <c r="AH2300" s="59" t="e">
        <f t="shared" si="429"/>
        <v>#N/A</v>
      </c>
      <c r="AI2300" s="60" t="e">
        <f t="shared" si="430"/>
        <v>#N/A</v>
      </c>
    </row>
    <row r="2301" spans="2:35">
      <c r="B2301" s="11"/>
      <c r="E2301" s="27" t="e">
        <f t="shared" si="421"/>
        <v>#N/A</v>
      </c>
      <c r="F2301" s="27" t="e">
        <f t="shared" si="422"/>
        <v>#N/A</v>
      </c>
      <c r="G2301" s="37" t="e">
        <f t="shared" si="423"/>
        <v>#N/A</v>
      </c>
      <c r="H2301" s="37" t="e">
        <f t="shared" si="424"/>
        <v>#N/A</v>
      </c>
      <c r="I2301" s="30"/>
      <c r="J2301" s="31"/>
      <c r="K2301" s="10">
        <f t="shared" si="431"/>
        <v>0</v>
      </c>
      <c r="L2301" s="10">
        <f t="shared" si="432"/>
        <v>0</v>
      </c>
      <c r="M2301" s="8">
        <v>43196</v>
      </c>
      <c r="N2301" s="16">
        <v>0.57222222222222219</v>
      </c>
      <c r="O2301" s="6">
        <v>0</v>
      </c>
      <c r="P2301" s="1">
        <v>7.8479999999999999</v>
      </c>
      <c r="Q2301" s="1">
        <v>1.61</v>
      </c>
      <c r="R2301" s="1">
        <v>1.0900000000000001</v>
      </c>
      <c r="S2301" s="10">
        <v>6.1</v>
      </c>
      <c r="T2301" s="10">
        <v>0</v>
      </c>
      <c r="U2301" s="10">
        <v>0</v>
      </c>
      <c r="V2301" s="12">
        <v>5</v>
      </c>
      <c r="W2301" s="10">
        <v>0</v>
      </c>
      <c r="X2301" s="12">
        <v>3</v>
      </c>
      <c r="Y2301" s="10">
        <v>0</v>
      </c>
      <c r="Z2301" s="12">
        <v>5</v>
      </c>
      <c r="AA2301" s="10">
        <v>0</v>
      </c>
      <c r="AB2301" s="6">
        <v>6</v>
      </c>
      <c r="AD2301" s="2">
        <f t="shared" si="425"/>
        <v>0</v>
      </c>
      <c r="AE2301" s="58">
        <f t="shared" si="426"/>
        <v>0</v>
      </c>
      <c r="AF2301" s="58" t="e">
        <f t="shared" si="427"/>
        <v>#DIV/0!</v>
      </c>
      <c r="AG2301" s="57" t="str">
        <f t="shared" si="428"/>
        <v/>
      </c>
      <c r="AH2301" s="59" t="e">
        <f t="shared" si="429"/>
        <v>#N/A</v>
      </c>
      <c r="AI2301" s="60" t="e">
        <f t="shared" si="430"/>
        <v>#N/A</v>
      </c>
    </row>
    <row r="2302" spans="2:35">
      <c r="B2302" s="11"/>
      <c r="E2302" s="27" t="e">
        <f t="shared" si="421"/>
        <v>#N/A</v>
      </c>
      <c r="F2302" s="27" t="e">
        <f t="shared" si="422"/>
        <v>#N/A</v>
      </c>
      <c r="G2302" s="37" t="e">
        <f t="shared" si="423"/>
        <v>#N/A</v>
      </c>
      <c r="H2302" s="37" t="e">
        <f t="shared" si="424"/>
        <v>#N/A</v>
      </c>
      <c r="I2302" s="30"/>
      <c r="J2302" s="31"/>
      <c r="K2302" s="10">
        <f t="shared" si="431"/>
        <v>7.4999999999999997E-3</v>
      </c>
      <c r="L2302" s="10">
        <f t="shared" si="432"/>
        <v>9.0000000000000011E-3</v>
      </c>
      <c r="M2302" s="8">
        <v>43196</v>
      </c>
      <c r="N2302" s="16">
        <v>0.57361111111111118</v>
      </c>
      <c r="O2302" s="6">
        <v>0</v>
      </c>
      <c r="P2302" s="1">
        <v>7.8479999999999999</v>
      </c>
      <c r="Q2302" s="1">
        <v>1.42</v>
      </c>
      <c r="R2302" s="1">
        <v>1.17</v>
      </c>
      <c r="S2302" s="10">
        <v>6.3</v>
      </c>
      <c r="T2302" s="10">
        <v>0</v>
      </c>
      <c r="U2302" s="10">
        <v>0</v>
      </c>
      <c r="V2302" s="12">
        <v>5</v>
      </c>
      <c r="W2302" s="10">
        <v>0</v>
      </c>
      <c r="X2302" s="12">
        <v>3</v>
      </c>
      <c r="Y2302" s="10">
        <v>0</v>
      </c>
      <c r="Z2302" s="12">
        <v>5</v>
      </c>
      <c r="AA2302" s="10">
        <v>1.5</v>
      </c>
      <c r="AB2302" s="6">
        <v>6</v>
      </c>
      <c r="AD2302" s="2">
        <f t="shared" si="425"/>
        <v>0</v>
      </c>
      <c r="AE2302" s="58">
        <f t="shared" si="426"/>
        <v>0</v>
      </c>
      <c r="AF2302" s="58" t="e">
        <f t="shared" si="427"/>
        <v>#DIV/0!</v>
      </c>
      <c r="AG2302" s="57" t="str">
        <f t="shared" si="428"/>
        <v/>
      </c>
      <c r="AH2302" s="59" t="e">
        <f t="shared" si="429"/>
        <v>#N/A</v>
      </c>
      <c r="AI2302" s="60" t="e">
        <f t="shared" si="430"/>
        <v>#N/A</v>
      </c>
    </row>
    <row r="2303" spans="2:35">
      <c r="B2303" s="11"/>
      <c r="E2303" s="27" t="e">
        <f t="shared" si="421"/>
        <v>#N/A</v>
      </c>
      <c r="F2303" s="27" t="e">
        <f t="shared" si="422"/>
        <v>#N/A</v>
      </c>
      <c r="G2303" s="37" t="e">
        <f t="shared" si="423"/>
        <v>#N/A</v>
      </c>
      <c r="H2303" s="37" t="e">
        <f t="shared" si="424"/>
        <v>#N/A</v>
      </c>
      <c r="I2303" s="30"/>
      <c r="J2303" s="31"/>
      <c r="K2303" s="10">
        <f t="shared" si="431"/>
        <v>0</v>
      </c>
      <c r="L2303" s="10">
        <f t="shared" si="432"/>
        <v>0</v>
      </c>
      <c r="M2303" s="8">
        <v>43196</v>
      </c>
      <c r="N2303" s="16">
        <v>0.57430555555555551</v>
      </c>
      <c r="O2303" s="6">
        <v>0</v>
      </c>
      <c r="P2303" s="1">
        <v>7.8479999999999999</v>
      </c>
      <c r="Q2303" s="1">
        <v>1.58</v>
      </c>
      <c r="R2303" s="1">
        <v>1.2</v>
      </c>
      <c r="S2303" s="10">
        <v>6.1</v>
      </c>
      <c r="T2303" s="10">
        <v>0</v>
      </c>
      <c r="U2303" s="10">
        <v>0</v>
      </c>
      <c r="V2303" s="12">
        <v>5</v>
      </c>
      <c r="W2303" s="10">
        <v>0</v>
      </c>
      <c r="X2303" s="12">
        <v>3</v>
      </c>
      <c r="Y2303" s="10">
        <v>0</v>
      </c>
      <c r="Z2303" s="12">
        <v>5</v>
      </c>
      <c r="AA2303" s="10">
        <v>0</v>
      </c>
      <c r="AB2303" s="6">
        <v>6</v>
      </c>
      <c r="AD2303" s="2">
        <f t="shared" si="425"/>
        <v>0</v>
      </c>
      <c r="AE2303" s="58">
        <f t="shared" si="426"/>
        <v>0</v>
      </c>
      <c r="AF2303" s="58" t="e">
        <f t="shared" si="427"/>
        <v>#DIV/0!</v>
      </c>
      <c r="AG2303" s="57" t="str">
        <f t="shared" si="428"/>
        <v/>
      </c>
      <c r="AH2303" s="59" t="e">
        <f t="shared" si="429"/>
        <v>#N/A</v>
      </c>
      <c r="AI2303" s="60" t="e">
        <f t="shared" si="430"/>
        <v>#N/A</v>
      </c>
    </row>
    <row r="2304" spans="2:35">
      <c r="B2304" s="11"/>
      <c r="E2304" s="27" t="e">
        <f t="shared" si="421"/>
        <v>#N/A</v>
      </c>
      <c r="F2304" s="27" t="e">
        <f t="shared" si="422"/>
        <v>#N/A</v>
      </c>
      <c r="G2304" s="37" t="e">
        <f t="shared" si="423"/>
        <v>#N/A</v>
      </c>
      <c r="H2304" s="37" t="e">
        <f t="shared" si="424"/>
        <v>#N/A</v>
      </c>
      <c r="I2304" s="30"/>
      <c r="J2304" s="31"/>
      <c r="K2304" s="10">
        <f t="shared" si="431"/>
        <v>0</v>
      </c>
      <c r="L2304" s="10">
        <f t="shared" si="432"/>
        <v>0</v>
      </c>
      <c r="M2304" s="8">
        <v>43196</v>
      </c>
      <c r="N2304" s="16">
        <v>0.57500000000000007</v>
      </c>
      <c r="O2304" s="6">
        <v>0</v>
      </c>
      <c r="P2304" s="1">
        <v>7.8479999999999999</v>
      </c>
      <c r="Q2304" s="1">
        <v>1.54</v>
      </c>
      <c r="R2304" s="1">
        <v>1.17</v>
      </c>
      <c r="S2304" s="10">
        <v>6</v>
      </c>
      <c r="T2304" s="10">
        <v>0</v>
      </c>
      <c r="U2304" s="10">
        <v>0</v>
      </c>
      <c r="V2304" s="12">
        <v>5</v>
      </c>
      <c r="W2304" s="10">
        <v>0</v>
      </c>
      <c r="X2304" s="12">
        <v>3</v>
      </c>
      <c r="Y2304" s="10">
        <v>0</v>
      </c>
      <c r="Z2304" s="12">
        <v>5</v>
      </c>
      <c r="AA2304" s="10">
        <v>0</v>
      </c>
      <c r="AB2304" s="6">
        <v>6</v>
      </c>
      <c r="AD2304" s="2">
        <f t="shared" si="425"/>
        <v>0</v>
      </c>
      <c r="AE2304" s="58">
        <f t="shared" si="426"/>
        <v>0</v>
      </c>
      <c r="AF2304" s="58" t="e">
        <f t="shared" si="427"/>
        <v>#DIV/0!</v>
      </c>
      <c r="AG2304" s="57" t="str">
        <f t="shared" si="428"/>
        <v/>
      </c>
      <c r="AH2304" s="59" t="e">
        <f t="shared" si="429"/>
        <v>#N/A</v>
      </c>
      <c r="AI2304" s="60" t="e">
        <f t="shared" si="430"/>
        <v>#N/A</v>
      </c>
    </row>
    <row r="2305" spans="2:35">
      <c r="B2305" s="11"/>
      <c r="E2305" s="27" t="e">
        <f t="shared" si="421"/>
        <v>#N/A</v>
      </c>
      <c r="F2305" s="27" t="e">
        <f t="shared" si="422"/>
        <v>#N/A</v>
      </c>
      <c r="G2305" s="37" t="e">
        <f t="shared" si="423"/>
        <v>#N/A</v>
      </c>
      <c r="H2305" s="37" t="e">
        <f t="shared" si="424"/>
        <v>#N/A</v>
      </c>
      <c r="I2305" s="30"/>
      <c r="J2305" s="31"/>
      <c r="K2305" s="10">
        <f t="shared" si="431"/>
        <v>0</v>
      </c>
      <c r="L2305" s="10">
        <f t="shared" si="432"/>
        <v>0</v>
      </c>
      <c r="M2305" s="8">
        <v>43196</v>
      </c>
      <c r="N2305" s="16">
        <v>0.5756944444444444</v>
      </c>
      <c r="O2305" s="6">
        <v>0</v>
      </c>
      <c r="P2305" s="1">
        <v>7.8479999999999999</v>
      </c>
      <c r="Q2305" s="1">
        <v>1.56</v>
      </c>
      <c r="R2305" s="1">
        <v>1.1100000000000001</v>
      </c>
      <c r="S2305" s="10">
        <v>6.4</v>
      </c>
      <c r="T2305" s="10">
        <v>0</v>
      </c>
      <c r="U2305" s="10">
        <v>0</v>
      </c>
      <c r="V2305" s="12">
        <v>5</v>
      </c>
      <c r="W2305" s="10">
        <v>0</v>
      </c>
      <c r="X2305" s="12">
        <v>3</v>
      </c>
      <c r="Y2305" s="10">
        <v>0</v>
      </c>
      <c r="Z2305" s="12">
        <v>5</v>
      </c>
      <c r="AA2305" s="10">
        <v>0</v>
      </c>
      <c r="AB2305" s="6">
        <v>6</v>
      </c>
      <c r="AD2305" s="2">
        <f t="shared" si="425"/>
        <v>0</v>
      </c>
      <c r="AE2305" s="58">
        <f t="shared" si="426"/>
        <v>0</v>
      </c>
      <c r="AF2305" s="58" t="e">
        <f t="shared" si="427"/>
        <v>#DIV/0!</v>
      </c>
      <c r="AG2305" s="57" t="str">
        <f t="shared" si="428"/>
        <v/>
      </c>
      <c r="AH2305" s="59" t="e">
        <f t="shared" si="429"/>
        <v>#N/A</v>
      </c>
      <c r="AI2305" s="60" t="e">
        <f t="shared" si="430"/>
        <v>#N/A</v>
      </c>
    </row>
    <row r="2306" spans="2:35">
      <c r="B2306" s="11"/>
      <c r="E2306" s="27" t="e">
        <f t="shared" si="421"/>
        <v>#N/A</v>
      </c>
      <c r="F2306" s="27" t="e">
        <f t="shared" si="422"/>
        <v>#N/A</v>
      </c>
      <c r="G2306" s="37" t="e">
        <f t="shared" si="423"/>
        <v>#N/A</v>
      </c>
      <c r="H2306" s="37" t="e">
        <f t="shared" si="424"/>
        <v>#N/A</v>
      </c>
      <c r="I2306" s="30"/>
      <c r="J2306" s="31"/>
      <c r="K2306" s="10">
        <f t="shared" si="431"/>
        <v>0</v>
      </c>
      <c r="L2306" s="10">
        <f t="shared" si="432"/>
        <v>0</v>
      </c>
      <c r="M2306" s="8">
        <v>43196</v>
      </c>
      <c r="N2306" s="16">
        <v>0.57638888888888895</v>
      </c>
      <c r="O2306" s="6">
        <v>0</v>
      </c>
      <c r="P2306" s="1">
        <v>7.8479999999999999</v>
      </c>
      <c r="Q2306" s="1">
        <v>1.64</v>
      </c>
      <c r="R2306" s="1">
        <v>1.17</v>
      </c>
      <c r="S2306" s="10">
        <v>6.1</v>
      </c>
      <c r="T2306" s="10">
        <v>0</v>
      </c>
      <c r="U2306" s="10">
        <v>0</v>
      </c>
      <c r="V2306" s="12">
        <v>5</v>
      </c>
      <c r="W2306" s="10">
        <v>0</v>
      </c>
      <c r="X2306" s="12">
        <v>3</v>
      </c>
      <c r="Y2306" s="10">
        <v>0</v>
      </c>
      <c r="Z2306" s="12">
        <v>5</v>
      </c>
      <c r="AA2306" s="10">
        <v>0</v>
      </c>
      <c r="AB2306" s="6">
        <v>6</v>
      </c>
      <c r="AD2306" s="2">
        <f t="shared" si="425"/>
        <v>0</v>
      </c>
      <c r="AE2306" s="58">
        <f t="shared" si="426"/>
        <v>0</v>
      </c>
      <c r="AF2306" s="58" t="e">
        <f t="shared" si="427"/>
        <v>#DIV/0!</v>
      </c>
      <c r="AG2306" s="57" t="str">
        <f t="shared" si="428"/>
        <v/>
      </c>
      <c r="AH2306" s="59" t="e">
        <f t="shared" si="429"/>
        <v>#N/A</v>
      </c>
      <c r="AI2306" s="60" t="e">
        <f t="shared" si="430"/>
        <v>#N/A</v>
      </c>
    </row>
    <row r="2307" spans="2:35">
      <c r="B2307" s="11"/>
      <c r="E2307" s="27" t="e">
        <f t="shared" si="421"/>
        <v>#N/A</v>
      </c>
      <c r="F2307" s="27" t="e">
        <f t="shared" si="422"/>
        <v>#N/A</v>
      </c>
      <c r="G2307" s="37" t="e">
        <f t="shared" si="423"/>
        <v>#N/A</v>
      </c>
      <c r="H2307" s="37" t="e">
        <f t="shared" si="424"/>
        <v>#N/A</v>
      </c>
      <c r="I2307" s="30"/>
      <c r="J2307" s="31"/>
      <c r="K2307" s="10">
        <f t="shared" si="431"/>
        <v>1.4999999999999999E-2</v>
      </c>
      <c r="L2307" s="10">
        <f t="shared" si="432"/>
        <v>1.8000000000000002E-2</v>
      </c>
      <c r="M2307" s="8">
        <v>43196</v>
      </c>
      <c r="N2307" s="16">
        <v>0.57708333333333328</v>
      </c>
      <c r="O2307" s="6">
        <v>0</v>
      </c>
      <c r="P2307" s="1">
        <v>7.8479999999999999</v>
      </c>
      <c r="Q2307" s="1">
        <v>1.56</v>
      </c>
      <c r="R2307" s="1">
        <v>1.1599999999999999</v>
      </c>
      <c r="S2307" s="10">
        <v>5.8</v>
      </c>
      <c r="T2307" s="10">
        <v>0</v>
      </c>
      <c r="U2307" s="10">
        <v>0</v>
      </c>
      <c r="V2307" s="12">
        <v>5</v>
      </c>
      <c r="W2307" s="10">
        <v>0</v>
      </c>
      <c r="X2307" s="12">
        <v>3</v>
      </c>
      <c r="Y2307" s="10">
        <v>0</v>
      </c>
      <c r="Z2307" s="12">
        <v>5</v>
      </c>
      <c r="AA2307" s="10">
        <v>3</v>
      </c>
      <c r="AB2307" s="6">
        <v>6</v>
      </c>
      <c r="AD2307" s="2">
        <f t="shared" si="425"/>
        <v>0</v>
      </c>
      <c r="AE2307" s="58">
        <f t="shared" si="426"/>
        <v>0</v>
      </c>
      <c r="AF2307" s="58" t="e">
        <f t="shared" si="427"/>
        <v>#DIV/0!</v>
      </c>
      <c r="AG2307" s="57" t="str">
        <f t="shared" si="428"/>
        <v/>
      </c>
      <c r="AH2307" s="59" t="e">
        <f t="shared" si="429"/>
        <v>#N/A</v>
      </c>
      <c r="AI2307" s="60" t="e">
        <f t="shared" si="430"/>
        <v>#N/A</v>
      </c>
    </row>
    <row r="2308" spans="2:35">
      <c r="B2308" s="11"/>
      <c r="E2308" s="27" t="e">
        <f t="shared" si="421"/>
        <v>#N/A</v>
      </c>
      <c r="F2308" s="27" t="e">
        <f t="shared" si="422"/>
        <v>#N/A</v>
      </c>
      <c r="G2308" s="37" t="e">
        <f t="shared" si="423"/>
        <v>#N/A</v>
      </c>
      <c r="H2308" s="37" t="e">
        <f t="shared" si="424"/>
        <v>#N/A</v>
      </c>
      <c r="I2308" s="30"/>
      <c r="J2308" s="31"/>
      <c r="K2308" s="10">
        <f t="shared" si="431"/>
        <v>0</v>
      </c>
      <c r="L2308" s="10">
        <f t="shared" si="432"/>
        <v>0</v>
      </c>
      <c r="M2308" s="8">
        <v>43196</v>
      </c>
      <c r="N2308" s="16">
        <v>0.57777777777777783</v>
      </c>
      <c r="O2308" s="6">
        <v>0</v>
      </c>
      <c r="P2308" s="1">
        <v>7.8479999999999999</v>
      </c>
      <c r="Q2308" s="1">
        <v>1.54</v>
      </c>
      <c r="R2308" s="1">
        <v>1.17</v>
      </c>
      <c r="S2308" s="10">
        <v>6</v>
      </c>
      <c r="T2308" s="10">
        <v>0</v>
      </c>
      <c r="U2308" s="10">
        <v>0</v>
      </c>
      <c r="V2308" s="12">
        <v>5</v>
      </c>
      <c r="W2308" s="10">
        <v>0</v>
      </c>
      <c r="X2308" s="12">
        <v>3</v>
      </c>
      <c r="Y2308" s="10">
        <v>0</v>
      </c>
      <c r="Z2308" s="12">
        <v>5</v>
      </c>
      <c r="AA2308" s="10">
        <v>0</v>
      </c>
      <c r="AB2308" s="6">
        <v>6</v>
      </c>
      <c r="AD2308" s="2">
        <f t="shared" si="425"/>
        <v>0</v>
      </c>
      <c r="AE2308" s="58">
        <f t="shared" si="426"/>
        <v>0</v>
      </c>
      <c r="AF2308" s="58" t="e">
        <f t="shared" si="427"/>
        <v>#DIV/0!</v>
      </c>
      <c r="AG2308" s="57" t="str">
        <f t="shared" si="428"/>
        <v/>
      </c>
      <c r="AH2308" s="59" t="e">
        <f t="shared" si="429"/>
        <v>#N/A</v>
      </c>
      <c r="AI2308" s="60" t="e">
        <f t="shared" si="430"/>
        <v>#N/A</v>
      </c>
    </row>
    <row r="2309" spans="2:35">
      <c r="B2309" s="11"/>
      <c r="E2309" s="27" t="e">
        <f t="shared" si="421"/>
        <v>#N/A</v>
      </c>
      <c r="F2309" s="27" t="e">
        <f t="shared" si="422"/>
        <v>#N/A</v>
      </c>
      <c r="G2309" s="37" t="e">
        <f t="shared" si="423"/>
        <v>#N/A</v>
      </c>
      <c r="H2309" s="37" t="e">
        <f t="shared" si="424"/>
        <v>#N/A</v>
      </c>
      <c r="I2309" s="30"/>
      <c r="J2309" s="31"/>
      <c r="K2309" s="10">
        <f t="shared" si="431"/>
        <v>0</v>
      </c>
      <c r="L2309" s="10">
        <f t="shared" si="432"/>
        <v>0</v>
      </c>
      <c r="M2309" s="8">
        <v>43196</v>
      </c>
      <c r="N2309" s="16">
        <v>0.57847222222222217</v>
      </c>
      <c r="O2309" s="6">
        <v>0</v>
      </c>
      <c r="P2309" s="1">
        <v>7.8479999999999999</v>
      </c>
      <c r="Q2309" s="1">
        <v>1.64</v>
      </c>
      <c r="R2309" s="1">
        <v>1.27</v>
      </c>
      <c r="S2309" s="10">
        <v>6</v>
      </c>
      <c r="T2309" s="10">
        <v>0</v>
      </c>
      <c r="U2309" s="10">
        <v>0</v>
      </c>
      <c r="V2309" s="12">
        <v>5</v>
      </c>
      <c r="W2309" s="10">
        <v>0</v>
      </c>
      <c r="X2309" s="12">
        <v>3</v>
      </c>
      <c r="Y2309" s="10">
        <v>0</v>
      </c>
      <c r="Z2309" s="12">
        <v>5</v>
      </c>
      <c r="AA2309" s="10">
        <v>0</v>
      </c>
      <c r="AB2309" s="6">
        <v>6</v>
      </c>
      <c r="AD2309" s="2">
        <f t="shared" si="425"/>
        <v>0</v>
      </c>
      <c r="AE2309" s="58">
        <f t="shared" si="426"/>
        <v>0</v>
      </c>
      <c r="AF2309" s="58" t="e">
        <f t="shared" si="427"/>
        <v>#DIV/0!</v>
      </c>
      <c r="AG2309" s="57" t="str">
        <f t="shared" si="428"/>
        <v/>
      </c>
      <c r="AH2309" s="59" t="e">
        <f t="shared" si="429"/>
        <v>#N/A</v>
      </c>
      <c r="AI2309" s="60" t="e">
        <f t="shared" si="430"/>
        <v>#N/A</v>
      </c>
    </row>
    <row r="2310" spans="2:35">
      <c r="B2310" s="11"/>
      <c r="E2310" s="27" t="e">
        <f t="shared" si="421"/>
        <v>#N/A</v>
      </c>
      <c r="F2310" s="27" t="e">
        <f t="shared" si="422"/>
        <v>#N/A</v>
      </c>
      <c r="G2310" s="37" t="e">
        <f t="shared" si="423"/>
        <v>#N/A</v>
      </c>
      <c r="H2310" s="37" t="e">
        <f t="shared" si="424"/>
        <v>#N/A</v>
      </c>
      <c r="I2310" s="30"/>
      <c r="J2310" s="31"/>
      <c r="K2310" s="10">
        <f t="shared" si="431"/>
        <v>0</v>
      </c>
      <c r="L2310" s="10">
        <f t="shared" si="432"/>
        <v>0</v>
      </c>
      <c r="M2310" s="8">
        <v>43196</v>
      </c>
      <c r="N2310" s="16">
        <v>0.57916666666666672</v>
      </c>
      <c r="O2310" s="6">
        <v>0</v>
      </c>
      <c r="P2310" s="1">
        <v>7.8479999999999999</v>
      </c>
      <c r="Q2310" s="1">
        <v>1.46</v>
      </c>
      <c r="R2310" s="1">
        <v>1.1499999999999999</v>
      </c>
      <c r="S2310" s="10">
        <v>6</v>
      </c>
      <c r="T2310" s="10">
        <v>0</v>
      </c>
      <c r="U2310" s="10">
        <v>0</v>
      </c>
      <c r="V2310" s="12">
        <v>5</v>
      </c>
      <c r="W2310" s="10">
        <v>0</v>
      </c>
      <c r="X2310" s="12">
        <v>3</v>
      </c>
      <c r="Y2310" s="10">
        <v>0</v>
      </c>
      <c r="Z2310" s="12">
        <v>5</v>
      </c>
      <c r="AA2310" s="10">
        <v>0</v>
      </c>
      <c r="AB2310" s="6">
        <v>6</v>
      </c>
      <c r="AD2310" s="2">
        <f t="shared" si="425"/>
        <v>0</v>
      </c>
      <c r="AE2310" s="58">
        <f t="shared" si="426"/>
        <v>0</v>
      </c>
      <c r="AF2310" s="58" t="e">
        <f t="shared" si="427"/>
        <v>#DIV/0!</v>
      </c>
      <c r="AG2310" s="57" t="str">
        <f t="shared" si="428"/>
        <v/>
      </c>
      <c r="AH2310" s="59" t="e">
        <f t="shared" si="429"/>
        <v>#N/A</v>
      </c>
      <c r="AI2310" s="60" t="e">
        <f t="shared" si="430"/>
        <v>#N/A</v>
      </c>
    </row>
    <row r="2311" spans="2:35">
      <c r="B2311" s="11"/>
      <c r="E2311" s="27" t="e">
        <f t="shared" si="421"/>
        <v>#N/A</v>
      </c>
      <c r="F2311" s="27" t="e">
        <f t="shared" si="422"/>
        <v>#N/A</v>
      </c>
      <c r="G2311" s="37" t="e">
        <f t="shared" si="423"/>
        <v>#N/A</v>
      </c>
      <c r="H2311" s="37" t="e">
        <f t="shared" si="424"/>
        <v>#N/A</v>
      </c>
      <c r="I2311" s="30"/>
      <c r="J2311" s="31"/>
      <c r="K2311" s="10">
        <f t="shared" si="431"/>
        <v>0</v>
      </c>
      <c r="L2311" s="10">
        <f t="shared" si="432"/>
        <v>0</v>
      </c>
      <c r="M2311" s="8">
        <v>43196</v>
      </c>
      <c r="N2311" s="16">
        <v>0.57986111111111105</v>
      </c>
      <c r="O2311" s="6">
        <v>0</v>
      </c>
      <c r="P2311" s="1">
        <v>7.8479999999999999</v>
      </c>
      <c r="Q2311" s="1">
        <v>1.53</v>
      </c>
      <c r="R2311" s="1">
        <v>1.1299999999999999</v>
      </c>
      <c r="S2311" s="10">
        <v>6.1</v>
      </c>
      <c r="T2311" s="10">
        <v>0</v>
      </c>
      <c r="U2311" s="10">
        <v>0</v>
      </c>
      <c r="V2311" s="12">
        <v>5</v>
      </c>
      <c r="W2311" s="10">
        <v>0</v>
      </c>
      <c r="X2311" s="12">
        <v>3</v>
      </c>
      <c r="Y2311" s="10">
        <v>0</v>
      </c>
      <c r="Z2311" s="12">
        <v>5</v>
      </c>
      <c r="AA2311" s="10">
        <v>0</v>
      </c>
      <c r="AB2311" s="6">
        <v>6</v>
      </c>
      <c r="AD2311" s="2">
        <f t="shared" si="425"/>
        <v>0</v>
      </c>
      <c r="AE2311" s="58">
        <f t="shared" si="426"/>
        <v>0</v>
      </c>
      <c r="AF2311" s="58" t="e">
        <f t="shared" si="427"/>
        <v>#DIV/0!</v>
      </c>
      <c r="AG2311" s="57" t="str">
        <f t="shared" si="428"/>
        <v/>
      </c>
      <c r="AH2311" s="59" t="e">
        <f t="shared" si="429"/>
        <v>#N/A</v>
      </c>
      <c r="AI2311" s="60" t="e">
        <f t="shared" si="430"/>
        <v>#N/A</v>
      </c>
    </row>
    <row r="2312" spans="2:35">
      <c r="B2312" s="11"/>
      <c r="E2312" s="27" t="e">
        <f t="shared" si="421"/>
        <v>#N/A</v>
      </c>
      <c r="F2312" s="27" t="e">
        <f t="shared" si="422"/>
        <v>#N/A</v>
      </c>
      <c r="G2312" s="37" t="e">
        <f t="shared" si="423"/>
        <v>#N/A</v>
      </c>
      <c r="H2312" s="37" t="e">
        <f t="shared" si="424"/>
        <v>#N/A</v>
      </c>
      <c r="I2312" s="30"/>
      <c r="J2312" s="31"/>
      <c r="K2312" s="10">
        <f t="shared" si="431"/>
        <v>0</v>
      </c>
      <c r="L2312" s="10">
        <f t="shared" si="432"/>
        <v>0</v>
      </c>
      <c r="M2312" s="8">
        <v>43196</v>
      </c>
      <c r="N2312" s="16">
        <v>0.5805555555555556</v>
      </c>
      <c r="O2312" s="6">
        <v>0</v>
      </c>
      <c r="P2312" s="1">
        <v>7.8479999999999999</v>
      </c>
      <c r="Q2312" s="1">
        <v>1.56</v>
      </c>
      <c r="R2312" s="1">
        <v>1.08</v>
      </c>
      <c r="S2312" s="10">
        <v>6.2</v>
      </c>
      <c r="T2312" s="10">
        <v>0</v>
      </c>
      <c r="U2312" s="10">
        <v>0</v>
      </c>
      <c r="V2312" s="12">
        <v>5</v>
      </c>
      <c r="W2312" s="10">
        <v>0</v>
      </c>
      <c r="X2312" s="12">
        <v>3</v>
      </c>
      <c r="Y2312" s="10">
        <v>0</v>
      </c>
      <c r="Z2312" s="12">
        <v>5</v>
      </c>
      <c r="AA2312" s="10">
        <v>0</v>
      </c>
      <c r="AB2312" s="6">
        <v>6</v>
      </c>
      <c r="AD2312" s="2">
        <f t="shared" si="425"/>
        <v>0</v>
      </c>
      <c r="AE2312" s="58">
        <f t="shared" si="426"/>
        <v>0</v>
      </c>
      <c r="AF2312" s="58" t="e">
        <f t="shared" si="427"/>
        <v>#DIV/0!</v>
      </c>
      <c r="AG2312" s="57" t="str">
        <f t="shared" si="428"/>
        <v/>
      </c>
      <c r="AH2312" s="59" t="e">
        <f t="shared" si="429"/>
        <v>#N/A</v>
      </c>
      <c r="AI2312" s="60" t="e">
        <f t="shared" si="430"/>
        <v>#N/A</v>
      </c>
    </row>
    <row r="2313" spans="2:35">
      <c r="B2313" s="11"/>
      <c r="E2313" s="27" t="e">
        <f t="shared" si="421"/>
        <v>#N/A</v>
      </c>
      <c r="F2313" s="27" t="e">
        <f t="shared" si="422"/>
        <v>#N/A</v>
      </c>
      <c r="G2313" s="37" t="e">
        <f t="shared" si="423"/>
        <v>#N/A</v>
      </c>
      <c r="H2313" s="37" t="e">
        <f t="shared" si="424"/>
        <v>#N/A</v>
      </c>
      <c r="I2313" s="30"/>
      <c r="J2313" s="31"/>
      <c r="K2313" s="10">
        <f t="shared" si="431"/>
        <v>0</v>
      </c>
      <c r="L2313" s="10">
        <f t="shared" si="432"/>
        <v>0</v>
      </c>
      <c r="M2313" s="8">
        <v>43196</v>
      </c>
      <c r="N2313" s="16">
        <v>0.58124999999999993</v>
      </c>
      <c r="O2313" s="6">
        <v>0</v>
      </c>
      <c r="P2313" s="1">
        <v>7.8479999999999999</v>
      </c>
      <c r="Q2313" s="1">
        <v>1.49</v>
      </c>
      <c r="R2313" s="1">
        <v>1.21</v>
      </c>
      <c r="S2313" s="10">
        <v>5.7</v>
      </c>
      <c r="T2313" s="10">
        <v>0</v>
      </c>
      <c r="U2313" s="10">
        <v>0</v>
      </c>
      <c r="V2313" s="12">
        <v>5</v>
      </c>
      <c r="W2313" s="10">
        <v>0</v>
      </c>
      <c r="X2313" s="12">
        <v>3</v>
      </c>
      <c r="Y2313" s="10">
        <v>0</v>
      </c>
      <c r="Z2313" s="12">
        <v>5</v>
      </c>
      <c r="AA2313" s="10">
        <v>0</v>
      </c>
      <c r="AB2313" s="6">
        <v>6</v>
      </c>
      <c r="AD2313" s="2">
        <f t="shared" si="425"/>
        <v>0</v>
      </c>
      <c r="AE2313" s="58">
        <f t="shared" si="426"/>
        <v>0</v>
      </c>
      <c r="AF2313" s="58" t="e">
        <f t="shared" si="427"/>
        <v>#DIV/0!</v>
      </c>
      <c r="AG2313" s="57" t="str">
        <f t="shared" si="428"/>
        <v/>
      </c>
      <c r="AH2313" s="59" t="e">
        <f t="shared" si="429"/>
        <v>#N/A</v>
      </c>
      <c r="AI2313" s="60" t="e">
        <f t="shared" si="430"/>
        <v>#N/A</v>
      </c>
    </row>
    <row r="2314" spans="2:35">
      <c r="B2314" s="11"/>
      <c r="E2314" s="27" t="e">
        <f t="shared" ref="E2314:E2377" si="433">IF(ISNUMBER((2*Q2314*1000-O2314*P2314*$C$3-2*Q2314*1000*SQRT(1-O2314*P2314*$C$3/(Q2314*1000)-(O2314*P2314*$C$3/(2*Q2314*1000))^2*TAN(S2314*PI()/180)^2))/((O2314*10^-6)^2*$C$2)),(2*Q2314*1000-O2314*P2314*$C$3-2*Q2314*1000*SQRT(1-O2314*P2314*$C$3/(Q2314*1000)-(O2314*P2314*$C$3/(2*Q2314*1000))^2*TAN(S2314*PI()/180)^2))/((O2314*10^-6)^2*$C$2),#N/A)</f>
        <v>#N/A</v>
      </c>
      <c r="F2314" s="27" t="e">
        <f t="shared" ref="F2314:F2377" si="434">IF(ISNUMBER((2*R2314*1000+O2314*P2314*$C$3-2*R2314*1000*SQRT(1+O2314*P2314*$C$3/(R2314*1000)-(O2314*P2314*$C$3)^2*TAN(S2314*PI()/180)^2/(4*(R2314*1000)^2)))/((O2314*10^-6)^2*$C$2)),(2*R2314*1000+O2314*P2314*$C$3-2*R2314*1000*SQRT(1+O2314*P2314*$C$3/(R2314*1000)-(O2314*P2314*$C$3)^2*TAN(S2314*PI()/180)^2/(4*(R2314*1000)^2)))/((O2314*10^-6)^2*$C$2),#N/A)</f>
        <v>#N/A</v>
      </c>
      <c r="G2314" s="37" t="e">
        <f t="shared" ref="G2314:G2377" si="435">IF(ISNUMBER((2*AH2314*1000-O2314*P2314*$C$3-2*AH2314*1000*SQRT(1-O2314*P2314*$C$3/(AH2314*1000)-(O2314*P2314*$C$3/(2*AH2314*1000))^2*TAN(S2314*PI()/180)^2))/((O2314*10^-6)^2*$C$2)),(2*AH2314*1000-O2314*P2314*$C$3-2*AH2314*1000*SQRT(1-O2314*P2314*$C$3/(AH2314*1000)-(O2314*P2314*$C$3/(2*AH2314*1000))^2*TAN(S2314*PI()/180)^2))/((O2314*10^-6)^2*$C$2),#N/A)</f>
        <v>#N/A</v>
      </c>
      <c r="H2314" s="37" t="e">
        <f t="shared" ref="H2314:H2377" si="436">IF(ISNUMBER((2*AI2314*1000+O2314*P2314*$C$3-2*AI2314*1000*SQRT(1+O2314*P2314*$C$3/(AI2314*1000)-(O2314*P2314*$C$3)^2*TAN(S2314*PI()/180)^2/(4*(AI2314*1000)^2)))/((O2314*10^-6)^2*$C$2)),(2*AI2314*1000+O2314*P2314*$C$3-2*AI2314*1000*SQRT(1+O2314*P2314*$C$3/(AI2314*1000)-(O2314*P2314*$C$3)^2*TAN(S2314*PI()/180)^2/(4*(AI2314*1000)^2)))/((O2314*10^-6)^2*$C$2),#N/A)</f>
        <v>#N/A</v>
      </c>
      <c r="I2314" s="30"/>
      <c r="J2314" s="31"/>
      <c r="K2314" s="10">
        <f t="shared" si="431"/>
        <v>0</v>
      </c>
      <c r="L2314" s="10">
        <f t="shared" si="432"/>
        <v>0</v>
      </c>
      <c r="M2314" s="8">
        <v>43196</v>
      </c>
      <c r="N2314" s="16">
        <v>0.58194444444444449</v>
      </c>
      <c r="O2314" s="6">
        <v>0</v>
      </c>
      <c r="P2314" s="1">
        <v>7.8479999999999999</v>
      </c>
      <c r="Q2314" s="1">
        <v>1.58</v>
      </c>
      <c r="R2314" s="1">
        <v>1.17</v>
      </c>
      <c r="S2314" s="10">
        <v>6.7</v>
      </c>
      <c r="T2314" s="10">
        <v>0</v>
      </c>
      <c r="U2314" s="10">
        <v>0</v>
      </c>
      <c r="V2314" s="12">
        <v>5</v>
      </c>
      <c r="W2314" s="10">
        <v>0</v>
      </c>
      <c r="X2314" s="12">
        <v>3</v>
      </c>
      <c r="Y2314" s="10">
        <v>0</v>
      </c>
      <c r="Z2314" s="12">
        <v>5</v>
      </c>
      <c r="AA2314" s="10">
        <v>0</v>
      </c>
      <c r="AB2314" s="6">
        <v>6</v>
      </c>
      <c r="AD2314" s="2">
        <f t="shared" ref="AD2314:AD2377" si="437">SQRT(1+O2314*P2314*$C$3/(R2314*1000)-1/4*(O2314*P2314*$C$3/(R2314*1000))^2*TAN(S2314*PI()/180)^2)-1</f>
        <v>0</v>
      </c>
      <c r="AE2314" s="58">
        <f t="shared" ref="AE2314:AE2377" si="438">SQRT(1-O2314*P2314*$C$3/(Q2314*1000)-1/4*(O2314*P2314*$C$3/(Q2314*1000))^2*TAN(S2314*PI()/180)^2)-1</f>
        <v>0</v>
      </c>
      <c r="AF2314" s="58" t="e">
        <f t="shared" ref="AF2314:AF2377" si="439">(O2314*P2314*$C$3-SQRT((O2314*P2314*$C$3)^2+4*Q2314*1000*R2314*1000*10^(-$AI$2/10)*AD2314*AE2314))/(2*R2314*1000*10^(-$AI$2/10)*AD2314)</f>
        <v>#DIV/0!</v>
      </c>
      <c r="AG2314" s="57" t="str">
        <f t="shared" ref="AG2314:AG2377" si="440">IF(ISNUMBER(AF2314),IF(AF2314&lt;=1,10*LOG10(AF2314),0),"")</f>
        <v/>
      </c>
      <c r="AH2314" s="59" t="e">
        <f t="shared" ref="AH2314:AH2377" si="441">IF(ISNUMBER(AG2314),Q2314*10^(AG2314/10),#N/A)</f>
        <v>#N/A</v>
      </c>
      <c r="AI2314" s="60" t="e">
        <f t="shared" ref="AI2314:AI2377" si="442">IF(ISNUMBER(AG2314),R2314*10^((-AG2314+$AI$2)/10),#N/A)</f>
        <v>#N/A</v>
      </c>
    </row>
    <row r="2315" spans="2:35">
      <c r="B2315" s="11"/>
      <c r="E2315" s="27" t="e">
        <f t="shared" si="433"/>
        <v>#N/A</v>
      </c>
      <c r="F2315" s="27" t="e">
        <f t="shared" si="434"/>
        <v>#N/A</v>
      </c>
      <c r="G2315" s="37" t="e">
        <f t="shared" si="435"/>
        <v>#N/A</v>
      </c>
      <c r="H2315" s="37" t="e">
        <f t="shared" si="436"/>
        <v>#N/A</v>
      </c>
      <c r="I2315" s="30"/>
      <c r="J2315" s="31"/>
      <c r="K2315" s="10">
        <f t="shared" ref="K2315:K2378" si="443">U2315*V2315+W2315*X2315/1000+Y2315*Z2315+AA2315/1000*(AB2315-1)</f>
        <v>0</v>
      </c>
      <c r="L2315" s="10">
        <f t="shared" ref="L2315:L2378" si="444">U2315*V2315+W2315*X2315/1000+Y2315*Z2315+AA2315/1000*AB2315</f>
        <v>0</v>
      </c>
      <c r="M2315" s="8">
        <v>43196</v>
      </c>
      <c r="N2315" s="16">
        <v>0.58263888888888882</v>
      </c>
      <c r="O2315" s="6">
        <v>0</v>
      </c>
      <c r="P2315" s="1">
        <v>7.8479999999999999</v>
      </c>
      <c r="Q2315" s="1">
        <v>1.52</v>
      </c>
      <c r="R2315" s="1">
        <v>1.1499999999999999</v>
      </c>
      <c r="S2315" s="10">
        <v>6.5</v>
      </c>
      <c r="T2315" s="10">
        <v>0</v>
      </c>
      <c r="U2315" s="10">
        <v>0</v>
      </c>
      <c r="V2315" s="12">
        <v>5</v>
      </c>
      <c r="W2315" s="10">
        <v>0</v>
      </c>
      <c r="X2315" s="12">
        <v>3</v>
      </c>
      <c r="Y2315" s="10">
        <v>0</v>
      </c>
      <c r="Z2315" s="12">
        <v>5</v>
      </c>
      <c r="AA2315" s="10">
        <v>0</v>
      </c>
      <c r="AB2315" s="6">
        <v>6</v>
      </c>
      <c r="AD2315" s="2">
        <f t="shared" si="437"/>
        <v>0</v>
      </c>
      <c r="AE2315" s="58">
        <f t="shared" si="438"/>
        <v>0</v>
      </c>
      <c r="AF2315" s="58" t="e">
        <f t="shared" si="439"/>
        <v>#DIV/0!</v>
      </c>
      <c r="AG2315" s="57" t="str">
        <f t="shared" si="440"/>
        <v/>
      </c>
      <c r="AH2315" s="59" t="e">
        <f t="shared" si="441"/>
        <v>#N/A</v>
      </c>
      <c r="AI2315" s="60" t="e">
        <f t="shared" si="442"/>
        <v>#N/A</v>
      </c>
    </row>
    <row r="2316" spans="2:35">
      <c r="B2316" s="11"/>
      <c r="E2316" s="27" t="e">
        <f t="shared" si="433"/>
        <v>#N/A</v>
      </c>
      <c r="F2316" s="27" t="e">
        <f t="shared" si="434"/>
        <v>#N/A</v>
      </c>
      <c r="G2316" s="37" t="e">
        <f t="shared" si="435"/>
        <v>#N/A</v>
      </c>
      <c r="H2316" s="37" t="e">
        <f t="shared" si="436"/>
        <v>#N/A</v>
      </c>
      <c r="I2316" s="30"/>
      <c r="J2316" s="31"/>
      <c r="K2316" s="10">
        <f t="shared" si="443"/>
        <v>0</v>
      </c>
      <c r="L2316" s="10">
        <f t="shared" si="444"/>
        <v>0</v>
      </c>
      <c r="M2316" s="8">
        <v>43196</v>
      </c>
      <c r="N2316" s="16">
        <v>0.58333333333333337</v>
      </c>
      <c r="O2316" s="6">
        <v>0</v>
      </c>
      <c r="P2316" s="1">
        <v>7.8479999999999999</v>
      </c>
      <c r="Q2316" s="1">
        <v>1.45</v>
      </c>
      <c r="R2316" s="1">
        <v>1.1399999999999999</v>
      </c>
      <c r="S2316" s="10">
        <v>6.6</v>
      </c>
      <c r="T2316" s="10">
        <v>0</v>
      </c>
      <c r="U2316" s="10">
        <v>0</v>
      </c>
      <c r="V2316" s="12">
        <v>5</v>
      </c>
      <c r="W2316" s="10">
        <v>0</v>
      </c>
      <c r="X2316" s="12">
        <v>3</v>
      </c>
      <c r="Y2316" s="10">
        <v>0</v>
      </c>
      <c r="Z2316" s="12">
        <v>5</v>
      </c>
      <c r="AA2316" s="10">
        <v>0</v>
      </c>
      <c r="AB2316" s="6">
        <v>6</v>
      </c>
      <c r="AD2316" s="2">
        <f t="shared" si="437"/>
        <v>0</v>
      </c>
      <c r="AE2316" s="58">
        <f t="shared" si="438"/>
        <v>0</v>
      </c>
      <c r="AF2316" s="58" t="e">
        <f t="shared" si="439"/>
        <v>#DIV/0!</v>
      </c>
      <c r="AG2316" s="57" t="str">
        <f t="shared" si="440"/>
        <v/>
      </c>
      <c r="AH2316" s="59" t="e">
        <f t="shared" si="441"/>
        <v>#N/A</v>
      </c>
      <c r="AI2316" s="60" t="e">
        <f t="shared" si="442"/>
        <v>#N/A</v>
      </c>
    </row>
    <row r="2317" spans="2:35">
      <c r="B2317" s="11"/>
      <c r="E2317" s="27" t="e">
        <f t="shared" si="433"/>
        <v>#N/A</v>
      </c>
      <c r="F2317" s="27" t="e">
        <f t="shared" si="434"/>
        <v>#N/A</v>
      </c>
      <c r="G2317" s="37" t="e">
        <f t="shared" si="435"/>
        <v>#N/A</v>
      </c>
      <c r="H2317" s="37" t="e">
        <f t="shared" si="436"/>
        <v>#N/A</v>
      </c>
      <c r="I2317" s="30"/>
      <c r="J2317" s="31"/>
      <c r="K2317" s="10">
        <f t="shared" si="443"/>
        <v>7.4999999999999997E-3</v>
      </c>
      <c r="L2317" s="10">
        <f t="shared" si="444"/>
        <v>9.0000000000000011E-3</v>
      </c>
      <c r="M2317" s="8">
        <v>43196</v>
      </c>
      <c r="N2317" s="16">
        <v>0.58402777777777781</v>
      </c>
      <c r="O2317" s="6">
        <v>0</v>
      </c>
      <c r="P2317" s="1">
        <v>7.8479999999999999</v>
      </c>
      <c r="Q2317" s="1">
        <v>1.56</v>
      </c>
      <c r="R2317" s="1">
        <v>1.1200000000000001</v>
      </c>
      <c r="S2317" s="10">
        <v>6.9</v>
      </c>
      <c r="T2317" s="10">
        <v>0</v>
      </c>
      <c r="U2317" s="10">
        <v>0</v>
      </c>
      <c r="V2317" s="12">
        <v>5</v>
      </c>
      <c r="W2317" s="10">
        <v>0</v>
      </c>
      <c r="X2317" s="12">
        <v>3</v>
      </c>
      <c r="Y2317" s="10">
        <v>0</v>
      </c>
      <c r="Z2317" s="12">
        <v>5</v>
      </c>
      <c r="AA2317" s="10">
        <v>1.5</v>
      </c>
      <c r="AB2317" s="6">
        <v>6</v>
      </c>
      <c r="AD2317" s="2">
        <f t="shared" si="437"/>
        <v>0</v>
      </c>
      <c r="AE2317" s="58">
        <f t="shared" si="438"/>
        <v>0</v>
      </c>
      <c r="AF2317" s="58" t="e">
        <f t="shared" si="439"/>
        <v>#DIV/0!</v>
      </c>
      <c r="AG2317" s="57" t="str">
        <f t="shared" si="440"/>
        <v/>
      </c>
      <c r="AH2317" s="59" t="e">
        <f t="shared" si="441"/>
        <v>#N/A</v>
      </c>
      <c r="AI2317" s="60" t="e">
        <f t="shared" si="442"/>
        <v>#N/A</v>
      </c>
    </row>
    <row r="2318" spans="2:35">
      <c r="B2318" s="11"/>
      <c r="E2318" s="27" t="e">
        <f t="shared" si="433"/>
        <v>#N/A</v>
      </c>
      <c r="F2318" s="27" t="e">
        <f t="shared" si="434"/>
        <v>#N/A</v>
      </c>
      <c r="G2318" s="37" t="e">
        <f t="shared" si="435"/>
        <v>#N/A</v>
      </c>
      <c r="H2318" s="37" t="e">
        <f t="shared" si="436"/>
        <v>#N/A</v>
      </c>
      <c r="I2318" s="30"/>
      <c r="J2318" s="31"/>
      <c r="K2318" s="10">
        <f t="shared" si="443"/>
        <v>0</v>
      </c>
      <c r="L2318" s="10">
        <f t="shared" si="444"/>
        <v>0</v>
      </c>
      <c r="M2318" s="8">
        <v>43196</v>
      </c>
      <c r="N2318" s="16">
        <v>0.58472222222222225</v>
      </c>
      <c r="O2318" s="6">
        <v>0</v>
      </c>
      <c r="P2318" s="1">
        <v>7.8479999999999999</v>
      </c>
      <c r="Q2318" s="1">
        <v>1.55</v>
      </c>
      <c r="R2318" s="1">
        <v>1.19</v>
      </c>
      <c r="S2318" s="10">
        <v>6.3</v>
      </c>
      <c r="T2318" s="10">
        <v>0</v>
      </c>
      <c r="U2318" s="10">
        <v>0</v>
      </c>
      <c r="V2318" s="12">
        <v>5</v>
      </c>
      <c r="W2318" s="10">
        <v>0</v>
      </c>
      <c r="X2318" s="12">
        <v>3</v>
      </c>
      <c r="Y2318" s="10">
        <v>0</v>
      </c>
      <c r="Z2318" s="12">
        <v>5</v>
      </c>
      <c r="AA2318" s="10">
        <v>0</v>
      </c>
      <c r="AB2318" s="6">
        <v>6</v>
      </c>
      <c r="AD2318" s="2">
        <f t="shared" si="437"/>
        <v>0</v>
      </c>
      <c r="AE2318" s="58">
        <f t="shared" si="438"/>
        <v>0</v>
      </c>
      <c r="AF2318" s="58" t="e">
        <f t="shared" si="439"/>
        <v>#DIV/0!</v>
      </c>
      <c r="AG2318" s="57" t="str">
        <f t="shared" si="440"/>
        <v/>
      </c>
      <c r="AH2318" s="59" t="e">
        <f t="shared" si="441"/>
        <v>#N/A</v>
      </c>
      <c r="AI2318" s="60" t="e">
        <f t="shared" si="442"/>
        <v>#N/A</v>
      </c>
    </row>
    <row r="2319" spans="2:35">
      <c r="B2319" s="11"/>
      <c r="E2319" s="27" t="e">
        <f t="shared" si="433"/>
        <v>#N/A</v>
      </c>
      <c r="F2319" s="27" t="e">
        <f t="shared" si="434"/>
        <v>#N/A</v>
      </c>
      <c r="G2319" s="37" t="e">
        <f t="shared" si="435"/>
        <v>#N/A</v>
      </c>
      <c r="H2319" s="37" t="e">
        <f t="shared" si="436"/>
        <v>#N/A</v>
      </c>
      <c r="I2319" s="30"/>
      <c r="J2319" s="31"/>
      <c r="K2319" s="10">
        <f t="shared" si="443"/>
        <v>0</v>
      </c>
      <c r="L2319" s="10">
        <f t="shared" si="444"/>
        <v>0</v>
      </c>
      <c r="M2319" s="8">
        <v>43196</v>
      </c>
      <c r="N2319" s="16">
        <v>0.5854166666666667</v>
      </c>
      <c r="O2319" s="6">
        <v>0</v>
      </c>
      <c r="P2319" s="1">
        <v>7.8479999999999999</v>
      </c>
      <c r="Q2319" s="1">
        <v>1.52</v>
      </c>
      <c r="R2319" s="1">
        <v>1.21</v>
      </c>
      <c r="S2319" s="10">
        <v>6.4</v>
      </c>
      <c r="T2319" s="10">
        <v>0</v>
      </c>
      <c r="U2319" s="10">
        <v>0</v>
      </c>
      <c r="V2319" s="12">
        <v>5</v>
      </c>
      <c r="W2319" s="10">
        <v>0</v>
      </c>
      <c r="X2319" s="12">
        <v>3</v>
      </c>
      <c r="Y2319" s="10">
        <v>0</v>
      </c>
      <c r="Z2319" s="12">
        <v>5</v>
      </c>
      <c r="AA2319" s="10">
        <v>0</v>
      </c>
      <c r="AB2319" s="6">
        <v>6</v>
      </c>
      <c r="AD2319" s="2">
        <f t="shared" si="437"/>
        <v>0</v>
      </c>
      <c r="AE2319" s="58">
        <f t="shared" si="438"/>
        <v>0</v>
      </c>
      <c r="AF2319" s="58" t="e">
        <f t="shared" si="439"/>
        <v>#DIV/0!</v>
      </c>
      <c r="AG2319" s="57" t="str">
        <f t="shared" si="440"/>
        <v/>
      </c>
      <c r="AH2319" s="59" t="e">
        <f t="shared" si="441"/>
        <v>#N/A</v>
      </c>
      <c r="AI2319" s="60" t="e">
        <f t="shared" si="442"/>
        <v>#N/A</v>
      </c>
    </row>
    <row r="2320" spans="2:35">
      <c r="B2320" s="11"/>
      <c r="E2320" s="27" t="e">
        <f t="shared" si="433"/>
        <v>#N/A</v>
      </c>
      <c r="F2320" s="27" t="e">
        <f t="shared" si="434"/>
        <v>#N/A</v>
      </c>
      <c r="G2320" s="37" t="e">
        <f t="shared" si="435"/>
        <v>#N/A</v>
      </c>
      <c r="H2320" s="37" t="e">
        <f t="shared" si="436"/>
        <v>#N/A</v>
      </c>
      <c r="I2320" s="30"/>
      <c r="J2320" s="31"/>
      <c r="K2320" s="10">
        <f t="shared" si="443"/>
        <v>0</v>
      </c>
      <c r="L2320" s="10">
        <f t="shared" si="444"/>
        <v>0</v>
      </c>
      <c r="M2320" s="8">
        <v>43196</v>
      </c>
      <c r="N2320" s="16">
        <v>0.58611111111111114</v>
      </c>
      <c r="O2320" s="6">
        <v>0</v>
      </c>
      <c r="P2320" s="1">
        <v>7.8479999999999999</v>
      </c>
      <c r="Q2320" s="1">
        <v>1.46</v>
      </c>
      <c r="R2320" s="1">
        <v>1.1100000000000001</v>
      </c>
      <c r="S2320" s="10">
        <v>6.1</v>
      </c>
      <c r="T2320" s="10">
        <v>0</v>
      </c>
      <c r="U2320" s="10">
        <v>0</v>
      </c>
      <c r="V2320" s="12">
        <v>5</v>
      </c>
      <c r="W2320" s="10">
        <v>0</v>
      </c>
      <c r="X2320" s="12">
        <v>3</v>
      </c>
      <c r="Y2320" s="10">
        <v>0</v>
      </c>
      <c r="Z2320" s="12">
        <v>5</v>
      </c>
      <c r="AA2320" s="10">
        <v>0</v>
      </c>
      <c r="AB2320" s="6">
        <v>6</v>
      </c>
      <c r="AD2320" s="2">
        <f t="shared" si="437"/>
        <v>0</v>
      </c>
      <c r="AE2320" s="58">
        <f t="shared" si="438"/>
        <v>0</v>
      </c>
      <c r="AF2320" s="58" t="e">
        <f t="shared" si="439"/>
        <v>#DIV/0!</v>
      </c>
      <c r="AG2320" s="57" t="str">
        <f t="shared" si="440"/>
        <v/>
      </c>
      <c r="AH2320" s="59" t="e">
        <f t="shared" si="441"/>
        <v>#N/A</v>
      </c>
      <c r="AI2320" s="60" t="e">
        <f t="shared" si="442"/>
        <v>#N/A</v>
      </c>
    </row>
    <row r="2321" spans="2:35">
      <c r="B2321" s="11"/>
      <c r="E2321" s="27" t="e">
        <f t="shared" si="433"/>
        <v>#N/A</v>
      </c>
      <c r="F2321" s="27" t="e">
        <f t="shared" si="434"/>
        <v>#N/A</v>
      </c>
      <c r="G2321" s="37" t="e">
        <f t="shared" si="435"/>
        <v>#N/A</v>
      </c>
      <c r="H2321" s="37" t="e">
        <f t="shared" si="436"/>
        <v>#N/A</v>
      </c>
      <c r="I2321" s="30"/>
      <c r="J2321" s="31"/>
      <c r="K2321" s="10">
        <f t="shared" si="443"/>
        <v>0</v>
      </c>
      <c r="L2321" s="10">
        <f t="shared" si="444"/>
        <v>0</v>
      </c>
      <c r="M2321" s="8">
        <v>43196</v>
      </c>
      <c r="N2321" s="16">
        <v>0.58680555555555558</v>
      </c>
      <c r="O2321" s="6">
        <v>0</v>
      </c>
      <c r="P2321" s="1">
        <v>7.8479999999999999</v>
      </c>
      <c r="Q2321" s="1">
        <v>1.49</v>
      </c>
      <c r="R2321" s="1">
        <v>1.05</v>
      </c>
      <c r="S2321" s="10">
        <v>6.3</v>
      </c>
      <c r="T2321" s="10">
        <v>0</v>
      </c>
      <c r="U2321" s="10">
        <v>0</v>
      </c>
      <c r="V2321" s="12">
        <v>5</v>
      </c>
      <c r="W2321" s="10">
        <v>0</v>
      </c>
      <c r="X2321" s="12">
        <v>3</v>
      </c>
      <c r="Y2321" s="10">
        <v>0</v>
      </c>
      <c r="Z2321" s="12">
        <v>5</v>
      </c>
      <c r="AA2321" s="10">
        <v>0</v>
      </c>
      <c r="AB2321" s="6">
        <v>6</v>
      </c>
      <c r="AD2321" s="2">
        <f t="shared" si="437"/>
        <v>0</v>
      </c>
      <c r="AE2321" s="58">
        <f t="shared" si="438"/>
        <v>0</v>
      </c>
      <c r="AF2321" s="58" t="e">
        <f t="shared" si="439"/>
        <v>#DIV/0!</v>
      </c>
      <c r="AG2321" s="57" t="str">
        <f t="shared" si="440"/>
        <v/>
      </c>
      <c r="AH2321" s="59" t="e">
        <f t="shared" si="441"/>
        <v>#N/A</v>
      </c>
      <c r="AI2321" s="60" t="e">
        <f t="shared" si="442"/>
        <v>#N/A</v>
      </c>
    </row>
    <row r="2322" spans="2:35">
      <c r="B2322" s="11"/>
      <c r="E2322" s="27" t="e">
        <f t="shared" si="433"/>
        <v>#N/A</v>
      </c>
      <c r="F2322" s="27" t="e">
        <f t="shared" si="434"/>
        <v>#N/A</v>
      </c>
      <c r="G2322" s="37" t="e">
        <f t="shared" si="435"/>
        <v>#N/A</v>
      </c>
      <c r="H2322" s="37" t="e">
        <f t="shared" si="436"/>
        <v>#N/A</v>
      </c>
      <c r="I2322" s="30"/>
      <c r="J2322" s="31"/>
      <c r="K2322" s="10">
        <f t="shared" si="443"/>
        <v>0</v>
      </c>
      <c r="L2322" s="10">
        <f t="shared" si="444"/>
        <v>0</v>
      </c>
      <c r="M2322" s="8">
        <v>43196</v>
      </c>
      <c r="N2322" s="16">
        <v>0.58750000000000002</v>
      </c>
      <c r="O2322" s="6">
        <v>0</v>
      </c>
      <c r="P2322" s="1">
        <v>7.8479999999999999</v>
      </c>
      <c r="Q2322" s="1">
        <v>1.55</v>
      </c>
      <c r="R2322" s="1">
        <v>1.1499999999999999</v>
      </c>
      <c r="S2322" s="10">
        <v>6.6</v>
      </c>
      <c r="T2322" s="10">
        <v>0</v>
      </c>
      <c r="U2322" s="10">
        <v>0</v>
      </c>
      <c r="V2322" s="12">
        <v>5</v>
      </c>
      <c r="W2322" s="10">
        <v>0</v>
      </c>
      <c r="X2322" s="12">
        <v>3</v>
      </c>
      <c r="Y2322" s="10">
        <v>0</v>
      </c>
      <c r="Z2322" s="12">
        <v>5</v>
      </c>
      <c r="AA2322" s="10">
        <v>0</v>
      </c>
      <c r="AB2322" s="6">
        <v>6</v>
      </c>
      <c r="AD2322" s="2">
        <f t="shared" si="437"/>
        <v>0</v>
      </c>
      <c r="AE2322" s="58">
        <f t="shared" si="438"/>
        <v>0</v>
      </c>
      <c r="AF2322" s="58" t="e">
        <f t="shared" si="439"/>
        <v>#DIV/0!</v>
      </c>
      <c r="AG2322" s="57" t="str">
        <f t="shared" si="440"/>
        <v/>
      </c>
      <c r="AH2322" s="59" t="e">
        <f t="shared" si="441"/>
        <v>#N/A</v>
      </c>
      <c r="AI2322" s="60" t="e">
        <f t="shared" si="442"/>
        <v>#N/A</v>
      </c>
    </row>
    <row r="2323" spans="2:35">
      <c r="B2323" s="11"/>
      <c r="E2323" s="27" t="e">
        <f t="shared" si="433"/>
        <v>#N/A</v>
      </c>
      <c r="F2323" s="27" t="e">
        <f t="shared" si="434"/>
        <v>#N/A</v>
      </c>
      <c r="G2323" s="37" t="e">
        <f t="shared" si="435"/>
        <v>#N/A</v>
      </c>
      <c r="H2323" s="37" t="e">
        <f t="shared" si="436"/>
        <v>#N/A</v>
      </c>
      <c r="I2323" s="30"/>
      <c r="J2323" s="31"/>
      <c r="K2323" s="10">
        <f t="shared" si="443"/>
        <v>0</v>
      </c>
      <c r="L2323" s="10">
        <f t="shared" si="444"/>
        <v>0</v>
      </c>
      <c r="M2323" s="8">
        <v>43196</v>
      </c>
      <c r="N2323" s="16">
        <v>0.58819444444444446</v>
      </c>
      <c r="O2323" s="6">
        <v>0</v>
      </c>
      <c r="P2323" s="1">
        <v>7.8479999999999999</v>
      </c>
      <c r="Q2323" s="1">
        <v>1.56</v>
      </c>
      <c r="R2323" s="1">
        <v>1.1299999999999999</v>
      </c>
      <c r="S2323" s="10">
        <v>6.4</v>
      </c>
      <c r="T2323" s="10">
        <v>0</v>
      </c>
      <c r="U2323" s="10">
        <v>0</v>
      </c>
      <c r="V2323" s="12">
        <v>5</v>
      </c>
      <c r="W2323" s="10">
        <v>0</v>
      </c>
      <c r="X2323" s="12">
        <v>3</v>
      </c>
      <c r="Y2323" s="10">
        <v>0</v>
      </c>
      <c r="Z2323" s="12">
        <v>5</v>
      </c>
      <c r="AA2323" s="10">
        <v>0</v>
      </c>
      <c r="AB2323" s="6">
        <v>6</v>
      </c>
      <c r="AD2323" s="2">
        <f t="shared" si="437"/>
        <v>0</v>
      </c>
      <c r="AE2323" s="58">
        <f t="shared" si="438"/>
        <v>0</v>
      </c>
      <c r="AF2323" s="58" t="e">
        <f t="shared" si="439"/>
        <v>#DIV/0!</v>
      </c>
      <c r="AG2323" s="57" t="str">
        <f t="shared" si="440"/>
        <v/>
      </c>
      <c r="AH2323" s="59" t="e">
        <f t="shared" si="441"/>
        <v>#N/A</v>
      </c>
      <c r="AI2323" s="60" t="e">
        <f t="shared" si="442"/>
        <v>#N/A</v>
      </c>
    </row>
    <row r="2324" spans="2:35">
      <c r="B2324" s="11"/>
      <c r="E2324" s="27" t="e">
        <f t="shared" si="433"/>
        <v>#N/A</v>
      </c>
      <c r="F2324" s="27" t="e">
        <f t="shared" si="434"/>
        <v>#N/A</v>
      </c>
      <c r="G2324" s="37" t="e">
        <f t="shared" si="435"/>
        <v>#N/A</v>
      </c>
      <c r="H2324" s="37" t="e">
        <f t="shared" si="436"/>
        <v>#N/A</v>
      </c>
      <c r="I2324" s="30"/>
      <c r="J2324" s="31"/>
      <c r="K2324" s="10">
        <f t="shared" si="443"/>
        <v>0</v>
      </c>
      <c r="L2324" s="10">
        <f t="shared" si="444"/>
        <v>0</v>
      </c>
      <c r="M2324" s="8">
        <v>43196</v>
      </c>
      <c r="N2324" s="16">
        <v>0.58888888888888891</v>
      </c>
      <c r="O2324" s="6">
        <v>0</v>
      </c>
      <c r="P2324" s="1">
        <v>7.8479999999999999</v>
      </c>
      <c r="Q2324" s="1">
        <v>1.53</v>
      </c>
      <c r="R2324" s="1">
        <v>1.1499999999999999</v>
      </c>
      <c r="S2324" s="10">
        <v>6.1</v>
      </c>
      <c r="T2324" s="10">
        <v>0.03</v>
      </c>
      <c r="U2324" s="10">
        <v>0</v>
      </c>
      <c r="V2324" s="12">
        <v>5</v>
      </c>
      <c r="W2324" s="10">
        <v>0</v>
      </c>
      <c r="X2324" s="12">
        <v>3</v>
      </c>
      <c r="Y2324" s="10">
        <v>0</v>
      </c>
      <c r="Z2324" s="12">
        <v>5</v>
      </c>
      <c r="AA2324" s="10">
        <v>0</v>
      </c>
      <c r="AB2324" s="6">
        <v>6</v>
      </c>
      <c r="AD2324" s="2">
        <f t="shared" si="437"/>
        <v>0</v>
      </c>
      <c r="AE2324" s="58">
        <f t="shared" si="438"/>
        <v>0</v>
      </c>
      <c r="AF2324" s="58" t="e">
        <f t="shared" si="439"/>
        <v>#DIV/0!</v>
      </c>
      <c r="AG2324" s="57" t="str">
        <f t="shared" si="440"/>
        <v/>
      </c>
      <c r="AH2324" s="59" t="e">
        <f t="shared" si="441"/>
        <v>#N/A</v>
      </c>
      <c r="AI2324" s="60" t="e">
        <f t="shared" si="442"/>
        <v>#N/A</v>
      </c>
    </row>
    <row r="2325" spans="2:35">
      <c r="B2325" s="11"/>
      <c r="E2325" s="27" t="e">
        <f t="shared" si="433"/>
        <v>#N/A</v>
      </c>
      <c r="F2325" s="27" t="e">
        <f t="shared" si="434"/>
        <v>#N/A</v>
      </c>
      <c r="G2325" s="37" t="e">
        <f t="shared" si="435"/>
        <v>#N/A</v>
      </c>
      <c r="H2325" s="37" t="e">
        <f t="shared" si="436"/>
        <v>#N/A</v>
      </c>
      <c r="I2325" s="30"/>
      <c r="J2325" s="31"/>
      <c r="K2325" s="10">
        <f t="shared" si="443"/>
        <v>7.4999999999999997E-3</v>
      </c>
      <c r="L2325" s="10">
        <f t="shared" si="444"/>
        <v>9.0000000000000011E-3</v>
      </c>
      <c r="M2325" s="8">
        <v>43196</v>
      </c>
      <c r="N2325" s="16">
        <v>0.58958333333333335</v>
      </c>
      <c r="O2325" s="6">
        <v>0</v>
      </c>
      <c r="P2325" s="1">
        <v>7.8479999999999999</v>
      </c>
      <c r="Q2325" s="1">
        <v>1.43</v>
      </c>
      <c r="R2325" s="1">
        <v>1.23</v>
      </c>
      <c r="S2325" s="10">
        <v>7</v>
      </c>
      <c r="T2325" s="10">
        <v>0</v>
      </c>
      <c r="U2325" s="10">
        <v>0</v>
      </c>
      <c r="V2325" s="12">
        <v>5</v>
      </c>
      <c r="W2325" s="10">
        <v>0</v>
      </c>
      <c r="X2325" s="12">
        <v>3</v>
      </c>
      <c r="Y2325" s="10">
        <v>0</v>
      </c>
      <c r="Z2325" s="12">
        <v>5</v>
      </c>
      <c r="AA2325" s="10">
        <v>1.5</v>
      </c>
      <c r="AB2325" s="6">
        <v>6</v>
      </c>
      <c r="AD2325" s="2">
        <f t="shared" si="437"/>
        <v>0</v>
      </c>
      <c r="AE2325" s="58">
        <f t="shared" si="438"/>
        <v>0</v>
      </c>
      <c r="AF2325" s="58" t="e">
        <f t="shared" si="439"/>
        <v>#DIV/0!</v>
      </c>
      <c r="AG2325" s="57" t="str">
        <f t="shared" si="440"/>
        <v/>
      </c>
      <c r="AH2325" s="59" t="e">
        <f t="shared" si="441"/>
        <v>#N/A</v>
      </c>
      <c r="AI2325" s="60" t="e">
        <f t="shared" si="442"/>
        <v>#N/A</v>
      </c>
    </row>
    <row r="2326" spans="2:35">
      <c r="B2326" s="11"/>
      <c r="E2326" s="27" t="e">
        <f t="shared" si="433"/>
        <v>#N/A</v>
      </c>
      <c r="F2326" s="27" t="e">
        <f t="shared" si="434"/>
        <v>#N/A</v>
      </c>
      <c r="G2326" s="37" t="e">
        <f t="shared" si="435"/>
        <v>#N/A</v>
      </c>
      <c r="H2326" s="37" t="e">
        <f t="shared" si="436"/>
        <v>#N/A</v>
      </c>
      <c r="I2326" s="30"/>
      <c r="J2326" s="31"/>
      <c r="K2326" s="10">
        <f t="shared" si="443"/>
        <v>0</v>
      </c>
      <c r="L2326" s="10">
        <f t="shared" si="444"/>
        <v>0</v>
      </c>
      <c r="M2326" s="8">
        <v>43196</v>
      </c>
      <c r="N2326" s="16">
        <v>0.59027777777777779</v>
      </c>
      <c r="O2326" s="6">
        <v>0</v>
      </c>
      <c r="P2326" s="1">
        <v>7.8479999999999999</v>
      </c>
      <c r="Q2326" s="1">
        <v>1.55</v>
      </c>
      <c r="R2326" s="1">
        <v>1.2</v>
      </c>
      <c r="S2326" s="10">
        <v>6.6</v>
      </c>
      <c r="T2326" s="10">
        <v>0</v>
      </c>
      <c r="U2326" s="10">
        <v>0</v>
      </c>
      <c r="V2326" s="12">
        <v>5</v>
      </c>
      <c r="W2326" s="10">
        <v>0</v>
      </c>
      <c r="X2326" s="12">
        <v>3</v>
      </c>
      <c r="Y2326" s="10">
        <v>0</v>
      </c>
      <c r="Z2326" s="12">
        <v>5</v>
      </c>
      <c r="AA2326" s="10">
        <v>0</v>
      </c>
      <c r="AB2326" s="6">
        <v>6</v>
      </c>
      <c r="AD2326" s="2">
        <f t="shared" si="437"/>
        <v>0</v>
      </c>
      <c r="AE2326" s="58">
        <f t="shared" si="438"/>
        <v>0</v>
      </c>
      <c r="AF2326" s="58" t="e">
        <f t="shared" si="439"/>
        <v>#DIV/0!</v>
      </c>
      <c r="AG2326" s="57" t="str">
        <f t="shared" si="440"/>
        <v/>
      </c>
      <c r="AH2326" s="59" t="e">
        <f t="shared" si="441"/>
        <v>#N/A</v>
      </c>
      <c r="AI2326" s="60" t="e">
        <f t="shared" si="442"/>
        <v>#N/A</v>
      </c>
    </row>
    <row r="2327" spans="2:35">
      <c r="B2327" s="11"/>
      <c r="E2327" s="27" t="e">
        <f t="shared" si="433"/>
        <v>#N/A</v>
      </c>
      <c r="F2327" s="27" t="e">
        <f t="shared" si="434"/>
        <v>#N/A</v>
      </c>
      <c r="G2327" s="37" t="e">
        <f t="shared" si="435"/>
        <v>#N/A</v>
      </c>
      <c r="H2327" s="37" t="e">
        <f t="shared" si="436"/>
        <v>#N/A</v>
      </c>
      <c r="I2327" s="30"/>
      <c r="J2327" s="31"/>
      <c r="K2327" s="10">
        <f t="shared" si="443"/>
        <v>0</v>
      </c>
      <c r="L2327" s="10">
        <f t="shared" si="444"/>
        <v>0</v>
      </c>
      <c r="M2327" s="8">
        <v>43196</v>
      </c>
      <c r="N2327" s="16">
        <v>0.59097222222222223</v>
      </c>
      <c r="O2327" s="6">
        <v>0</v>
      </c>
      <c r="P2327" s="1">
        <v>7.8479999999999999</v>
      </c>
      <c r="Q2327" s="1">
        <v>1.55</v>
      </c>
      <c r="R2327" s="1">
        <v>1.1000000000000001</v>
      </c>
      <c r="S2327" s="10">
        <v>6.6</v>
      </c>
      <c r="T2327" s="10">
        <v>0</v>
      </c>
      <c r="U2327" s="10">
        <v>0</v>
      </c>
      <c r="V2327" s="12">
        <v>5</v>
      </c>
      <c r="W2327" s="10">
        <v>0</v>
      </c>
      <c r="X2327" s="12">
        <v>3</v>
      </c>
      <c r="Y2327" s="10">
        <v>0</v>
      </c>
      <c r="Z2327" s="12">
        <v>5</v>
      </c>
      <c r="AA2327" s="10">
        <v>0</v>
      </c>
      <c r="AB2327" s="6">
        <v>6</v>
      </c>
      <c r="AD2327" s="2">
        <f t="shared" si="437"/>
        <v>0</v>
      </c>
      <c r="AE2327" s="58">
        <f t="shared" si="438"/>
        <v>0</v>
      </c>
      <c r="AF2327" s="58" t="e">
        <f t="shared" si="439"/>
        <v>#DIV/0!</v>
      </c>
      <c r="AG2327" s="57" t="str">
        <f t="shared" si="440"/>
        <v/>
      </c>
      <c r="AH2327" s="59" t="e">
        <f t="shared" si="441"/>
        <v>#N/A</v>
      </c>
      <c r="AI2327" s="60" t="e">
        <f t="shared" si="442"/>
        <v>#N/A</v>
      </c>
    </row>
    <row r="2328" spans="2:35">
      <c r="B2328" s="11"/>
      <c r="E2328" s="27" t="e">
        <f t="shared" si="433"/>
        <v>#N/A</v>
      </c>
      <c r="F2328" s="27" t="e">
        <f t="shared" si="434"/>
        <v>#N/A</v>
      </c>
      <c r="G2328" s="37" t="e">
        <f t="shared" si="435"/>
        <v>#N/A</v>
      </c>
      <c r="H2328" s="37" t="e">
        <f t="shared" si="436"/>
        <v>#N/A</v>
      </c>
      <c r="I2328" s="30"/>
      <c r="J2328" s="31"/>
      <c r="K2328" s="10">
        <f t="shared" si="443"/>
        <v>7.4999999999999997E-3</v>
      </c>
      <c r="L2328" s="10">
        <f t="shared" si="444"/>
        <v>9.0000000000000011E-3</v>
      </c>
      <c r="M2328" s="8">
        <v>43196</v>
      </c>
      <c r="N2328" s="16">
        <v>0.59166666666666667</v>
      </c>
      <c r="O2328" s="6">
        <v>0</v>
      </c>
      <c r="P2328" s="1">
        <v>7.8479999999999999</v>
      </c>
      <c r="Q2328" s="1">
        <v>1.45</v>
      </c>
      <c r="R2328" s="1">
        <v>1.1399999999999999</v>
      </c>
      <c r="S2328" s="10">
        <v>6.3</v>
      </c>
      <c r="T2328" s="10">
        <v>0</v>
      </c>
      <c r="U2328" s="10">
        <v>0</v>
      </c>
      <c r="V2328" s="12">
        <v>5</v>
      </c>
      <c r="W2328" s="10">
        <v>0</v>
      </c>
      <c r="X2328" s="12">
        <v>3</v>
      </c>
      <c r="Y2328" s="10">
        <v>0</v>
      </c>
      <c r="Z2328" s="12">
        <v>5</v>
      </c>
      <c r="AA2328" s="10">
        <v>1.5</v>
      </c>
      <c r="AB2328" s="6">
        <v>6</v>
      </c>
      <c r="AD2328" s="2">
        <f t="shared" si="437"/>
        <v>0</v>
      </c>
      <c r="AE2328" s="58">
        <f t="shared" si="438"/>
        <v>0</v>
      </c>
      <c r="AF2328" s="58" t="e">
        <f t="shared" si="439"/>
        <v>#DIV/0!</v>
      </c>
      <c r="AG2328" s="57" t="str">
        <f t="shared" si="440"/>
        <v/>
      </c>
      <c r="AH2328" s="59" t="e">
        <f t="shared" si="441"/>
        <v>#N/A</v>
      </c>
      <c r="AI2328" s="60" t="e">
        <f t="shared" si="442"/>
        <v>#N/A</v>
      </c>
    </row>
    <row r="2329" spans="2:35">
      <c r="B2329" s="11"/>
      <c r="E2329" s="27" t="e">
        <f t="shared" si="433"/>
        <v>#N/A</v>
      </c>
      <c r="F2329" s="27" t="e">
        <f t="shared" si="434"/>
        <v>#N/A</v>
      </c>
      <c r="G2329" s="37" t="e">
        <f t="shared" si="435"/>
        <v>#N/A</v>
      </c>
      <c r="H2329" s="37" t="e">
        <f t="shared" si="436"/>
        <v>#N/A</v>
      </c>
      <c r="I2329" s="30"/>
      <c r="J2329" s="31"/>
      <c r="K2329" s="10">
        <f t="shared" si="443"/>
        <v>0</v>
      </c>
      <c r="L2329" s="10">
        <f t="shared" si="444"/>
        <v>0</v>
      </c>
      <c r="M2329" s="8">
        <v>43196</v>
      </c>
      <c r="N2329" s="16">
        <v>0.59236111111111112</v>
      </c>
      <c r="O2329" s="6">
        <v>0</v>
      </c>
      <c r="P2329" s="1">
        <v>7.8479999999999999</v>
      </c>
      <c r="Q2329" s="1">
        <v>1.59</v>
      </c>
      <c r="R2329" s="1">
        <v>1.17</v>
      </c>
      <c r="S2329" s="10">
        <v>7</v>
      </c>
      <c r="T2329" s="10">
        <v>0</v>
      </c>
      <c r="U2329" s="10">
        <v>0</v>
      </c>
      <c r="V2329" s="12">
        <v>5</v>
      </c>
      <c r="W2329" s="10">
        <v>0</v>
      </c>
      <c r="X2329" s="12">
        <v>3</v>
      </c>
      <c r="Y2329" s="10">
        <v>0</v>
      </c>
      <c r="Z2329" s="12">
        <v>5</v>
      </c>
      <c r="AA2329" s="10">
        <v>0</v>
      </c>
      <c r="AB2329" s="6">
        <v>6</v>
      </c>
      <c r="AD2329" s="2">
        <f t="shared" si="437"/>
        <v>0</v>
      </c>
      <c r="AE2329" s="58">
        <f t="shared" si="438"/>
        <v>0</v>
      </c>
      <c r="AF2329" s="58" t="e">
        <f t="shared" si="439"/>
        <v>#DIV/0!</v>
      </c>
      <c r="AG2329" s="57" t="str">
        <f t="shared" si="440"/>
        <v/>
      </c>
      <c r="AH2329" s="59" t="e">
        <f t="shared" si="441"/>
        <v>#N/A</v>
      </c>
      <c r="AI2329" s="60" t="e">
        <f t="shared" si="442"/>
        <v>#N/A</v>
      </c>
    </row>
    <row r="2330" spans="2:35">
      <c r="B2330" s="11"/>
      <c r="E2330" s="27" t="e">
        <f t="shared" si="433"/>
        <v>#N/A</v>
      </c>
      <c r="F2330" s="27" t="e">
        <f t="shared" si="434"/>
        <v>#N/A</v>
      </c>
      <c r="G2330" s="37" t="e">
        <f t="shared" si="435"/>
        <v>#N/A</v>
      </c>
      <c r="H2330" s="37" t="e">
        <f t="shared" si="436"/>
        <v>#N/A</v>
      </c>
      <c r="I2330" s="30"/>
      <c r="J2330" s="31"/>
      <c r="K2330" s="10">
        <f t="shared" si="443"/>
        <v>0</v>
      </c>
      <c r="L2330" s="10">
        <f t="shared" si="444"/>
        <v>0</v>
      </c>
      <c r="M2330" s="8">
        <v>43196</v>
      </c>
      <c r="N2330" s="16">
        <v>0.59305555555555556</v>
      </c>
      <c r="O2330" s="6">
        <v>0</v>
      </c>
      <c r="P2330" s="1">
        <v>7.8479999999999999</v>
      </c>
      <c r="Q2330" s="1">
        <v>1.65</v>
      </c>
      <c r="R2330" s="1">
        <v>1.07</v>
      </c>
      <c r="S2330" s="10">
        <v>7.3</v>
      </c>
      <c r="T2330" s="10">
        <v>0</v>
      </c>
      <c r="U2330" s="10">
        <v>0</v>
      </c>
      <c r="V2330" s="12">
        <v>5</v>
      </c>
      <c r="W2330" s="10">
        <v>0</v>
      </c>
      <c r="X2330" s="12">
        <v>3</v>
      </c>
      <c r="Y2330" s="10">
        <v>0</v>
      </c>
      <c r="Z2330" s="12">
        <v>5</v>
      </c>
      <c r="AA2330" s="10">
        <v>0</v>
      </c>
      <c r="AB2330" s="6">
        <v>6</v>
      </c>
      <c r="AD2330" s="2">
        <f t="shared" si="437"/>
        <v>0</v>
      </c>
      <c r="AE2330" s="58">
        <f t="shared" si="438"/>
        <v>0</v>
      </c>
      <c r="AF2330" s="58" t="e">
        <f t="shared" si="439"/>
        <v>#DIV/0!</v>
      </c>
      <c r="AG2330" s="57" t="str">
        <f t="shared" si="440"/>
        <v/>
      </c>
      <c r="AH2330" s="59" t="e">
        <f t="shared" si="441"/>
        <v>#N/A</v>
      </c>
      <c r="AI2330" s="60" t="e">
        <f t="shared" si="442"/>
        <v>#N/A</v>
      </c>
    </row>
    <row r="2331" spans="2:35">
      <c r="B2331" s="11"/>
      <c r="E2331" s="27" t="e">
        <f t="shared" si="433"/>
        <v>#N/A</v>
      </c>
      <c r="F2331" s="27" t="e">
        <f t="shared" si="434"/>
        <v>#N/A</v>
      </c>
      <c r="G2331" s="37" t="e">
        <f t="shared" si="435"/>
        <v>#N/A</v>
      </c>
      <c r="H2331" s="37" t="e">
        <f t="shared" si="436"/>
        <v>#N/A</v>
      </c>
      <c r="I2331" s="30"/>
      <c r="J2331" s="31"/>
      <c r="K2331" s="10">
        <f t="shared" si="443"/>
        <v>7.4999999999999997E-3</v>
      </c>
      <c r="L2331" s="10">
        <f t="shared" si="444"/>
        <v>9.0000000000000011E-3</v>
      </c>
      <c r="M2331" s="8">
        <v>43196</v>
      </c>
      <c r="N2331" s="16">
        <v>0.59375</v>
      </c>
      <c r="O2331" s="6">
        <v>0</v>
      </c>
      <c r="P2331" s="1">
        <v>7.8479999999999999</v>
      </c>
      <c r="Q2331" s="1">
        <v>1.54</v>
      </c>
      <c r="R2331" s="1">
        <v>1.1100000000000001</v>
      </c>
      <c r="S2331" s="10">
        <v>7</v>
      </c>
      <c r="T2331" s="10">
        <v>0</v>
      </c>
      <c r="U2331" s="10">
        <v>0</v>
      </c>
      <c r="V2331" s="12">
        <v>5</v>
      </c>
      <c r="W2331" s="10">
        <v>0</v>
      </c>
      <c r="X2331" s="12">
        <v>3</v>
      </c>
      <c r="Y2331" s="10">
        <v>0</v>
      </c>
      <c r="Z2331" s="12">
        <v>5</v>
      </c>
      <c r="AA2331" s="10">
        <v>1.5</v>
      </c>
      <c r="AB2331" s="6">
        <v>6</v>
      </c>
      <c r="AD2331" s="2">
        <f t="shared" si="437"/>
        <v>0</v>
      </c>
      <c r="AE2331" s="58">
        <f t="shared" si="438"/>
        <v>0</v>
      </c>
      <c r="AF2331" s="58" t="e">
        <f t="shared" si="439"/>
        <v>#DIV/0!</v>
      </c>
      <c r="AG2331" s="57" t="str">
        <f t="shared" si="440"/>
        <v/>
      </c>
      <c r="AH2331" s="59" t="e">
        <f t="shared" si="441"/>
        <v>#N/A</v>
      </c>
      <c r="AI2331" s="60" t="e">
        <f t="shared" si="442"/>
        <v>#N/A</v>
      </c>
    </row>
    <row r="2332" spans="2:35">
      <c r="B2332" s="11"/>
      <c r="E2332" s="27" t="e">
        <f t="shared" si="433"/>
        <v>#N/A</v>
      </c>
      <c r="F2332" s="27" t="e">
        <f t="shared" si="434"/>
        <v>#N/A</v>
      </c>
      <c r="G2332" s="37" t="e">
        <f t="shared" si="435"/>
        <v>#N/A</v>
      </c>
      <c r="H2332" s="37" t="e">
        <f t="shared" si="436"/>
        <v>#N/A</v>
      </c>
      <c r="I2332" s="30"/>
      <c r="J2332" s="31"/>
      <c r="K2332" s="10">
        <f t="shared" si="443"/>
        <v>0</v>
      </c>
      <c r="L2332" s="10">
        <f t="shared" si="444"/>
        <v>0</v>
      </c>
      <c r="M2332" s="8">
        <v>43196</v>
      </c>
      <c r="N2332" s="16">
        <v>0.59444444444444444</v>
      </c>
      <c r="O2332" s="6">
        <v>0</v>
      </c>
      <c r="P2332" s="1">
        <v>7.8479999999999999</v>
      </c>
      <c r="Q2332" s="1">
        <v>1.54</v>
      </c>
      <c r="R2332" s="1">
        <v>1.1200000000000001</v>
      </c>
      <c r="S2332" s="10">
        <v>6.9</v>
      </c>
      <c r="T2332" s="10">
        <v>0</v>
      </c>
      <c r="U2332" s="10">
        <v>0</v>
      </c>
      <c r="V2332" s="12">
        <v>5</v>
      </c>
      <c r="W2332" s="10">
        <v>0</v>
      </c>
      <c r="X2332" s="12">
        <v>3</v>
      </c>
      <c r="Y2332" s="10">
        <v>0</v>
      </c>
      <c r="Z2332" s="12">
        <v>5</v>
      </c>
      <c r="AA2332" s="10">
        <v>0</v>
      </c>
      <c r="AB2332" s="6">
        <v>6</v>
      </c>
      <c r="AD2332" s="2">
        <f t="shared" si="437"/>
        <v>0</v>
      </c>
      <c r="AE2332" s="58">
        <f t="shared" si="438"/>
        <v>0</v>
      </c>
      <c r="AF2332" s="58" t="e">
        <f t="shared" si="439"/>
        <v>#DIV/0!</v>
      </c>
      <c r="AG2332" s="57" t="str">
        <f t="shared" si="440"/>
        <v/>
      </c>
      <c r="AH2332" s="59" t="e">
        <f t="shared" si="441"/>
        <v>#N/A</v>
      </c>
      <c r="AI2332" s="60" t="e">
        <f t="shared" si="442"/>
        <v>#N/A</v>
      </c>
    </row>
    <row r="2333" spans="2:35">
      <c r="B2333" s="11"/>
      <c r="E2333" s="27" t="e">
        <f t="shared" si="433"/>
        <v>#N/A</v>
      </c>
      <c r="F2333" s="27" t="e">
        <f t="shared" si="434"/>
        <v>#N/A</v>
      </c>
      <c r="G2333" s="37" t="e">
        <f t="shared" si="435"/>
        <v>#N/A</v>
      </c>
      <c r="H2333" s="37" t="e">
        <f t="shared" si="436"/>
        <v>#N/A</v>
      </c>
      <c r="I2333" s="30"/>
      <c r="J2333" s="31"/>
      <c r="K2333" s="10">
        <f t="shared" si="443"/>
        <v>0</v>
      </c>
      <c r="L2333" s="10">
        <f t="shared" si="444"/>
        <v>0</v>
      </c>
      <c r="M2333" s="8">
        <v>43196</v>
      </c>
      <c r="N2333" s="16">
        <v>0.59513888888888888</v>
      </c>
      <c r="O2333" s="6">
        <v>0</v>
      </c>
      <c r="P2333" s="1">
        <v>7.8479999999999999</v>
      </c>
      <c r="Q2333" s="1">
        <v>1.58</v>
      </c>
      <c r="R2333" s="1">
        <v>1.0900000000000001</v>
      </c>
      <c r="S2333" s="10">
        <v>6.5</v>
      </c>
      <c r="T2333" s="10">
        <v>0</v>
      </c>
      <c r="U2333" s="10">
        <v>0</v>
      </c>
      <c r="V2333" s="12">
        <v>5</v>
      </c>
      <c r="W2333" s="10">
        <v>0</v>
      </c>
      <c r="X2333" s="12">
        <v>3</v>
      </c>
      <c r="Y2333" s="10">
        <v>0</v>
      </c>
      <c r="Z2333" s="12">
        <v>5</v>
      </c>
      <c r="AA2333" s="10">
        <v>0</v>
      </c>
      <c r="AB2333" s="6">
        <v>6</v>
      </c>
      <c r="AD2333" s="2">
        <f t="shared" si="437"/>
        <v>0</v>
      </c>
      <c r="AE2333" s="58">
        <f t="shared" si="438"/>
        <v>0</v>
      </c>
      <c r="AF2333" s="58" t="e">
        <f t="shared" si="439"/>
        <v>#DIV/0!</v>
      </c>
      <c r="AG2333" s="57" t="str">
        <f t="shared" si="440"/>
        <v/>
      </c>
      <c r="AH2333" s="59" t="e">
        <f t="shared" si="441"/>
        <v>#N/A</v>
      </c>
      <c r="AI2333" s="60" t="e">
        <f t="shared" si="442"/>
        <v>#N/A</v>
      </c>
    </row>
    <row r="2334" spans="2:35">
      <c r="B2334" s="11"/>
      <c r="E2334" s="27" t="e">
        <f t="shared" si="433"/>
        <v>#N/A</v>
      </c>
      <c r="F2334" s="27" t="e">
        <f t="shared" si="434"/>
        <v>#N/A</v>
      </c>
      <c r="G2334" s="37" t="e">
        <f t="shared" si="435"/>
        <v>#N/A</v>
      </c>
      <c r="H2334" s="37" t="e">
        <f t="shared" si="436"/>
        <v>#N/A</v>
      </c>
      <c r="I2334" s="30"/>
      <c r="J2334" s="31"/>
      <c r="K2334" s="10">
        <f t="shared" si="443"/>
        <v>7.4999999999999997E-3</v>
      </c>
      <c r="L2334" s="10">
        <f t="shared" si="444"/>
        <v>9.0000000000000011E-3</v>
      </c>
      <c r="M2334" s="8">
        <v>43196</v>
      </c>
      <c r="N2334" s="16">
        <v>0.59583333333333333</v>
      </c>
      <c r="O2334" s="6">
        <v>0</v>
      </c>
      <c r="P2334" s="1">
        <v>7.8479999999999999</v>
      </c>
      <c r="Q2334" s="1">
        <v>1.54</v>
      </c>
      <c r="R2334" s="1">
        <v>1.1599999999999999</v>
      </c>
      <c r="S2334" s="10">
        <v>7.1</v>
      </c>
      <c r="T2334" s="10">
        <v>0</v>
      </c>
      <c r="U2334" s="10">
        <v>0</v>
      </c>
      <c r="V2334" s="12">
        <v>5</v>
      </c>
      <c r="W2334" s="10">
        <v>0</v>
      </c>
      <c r="X2334" s="12">
        <v>3</v>
      </c>
      <c r="Y2334" s="10">
        <v>0</v>
      </c>
      <c r="Z2334" s="12">
        <v>5</v>
      </c>
      <c r="AA2334" s="10">
        <v>1.5</v>
      </c>
      <c r="AB2334" s="6">
        <v>6</v>
      </c>
      <c r="AD2334" s="2">
        <f t="shared" si="437"/>
        <v>0</v>
      </c>
      <c r="AE2334" s="58">
        <f t="shared" si="438"/>
        <v>0</v>
      </c>
      <c r="AF2334" s="58" t="e">
        <f t="shared" si="439"/>
        <v>#DIV/0!</v>
      </c>
      <c r="AG2334" s="57" t="str">
        <f t="shared" si="440"/>
        <v/>
      </c>
      <c r="AH2334" s="59" t="e">
        <f t="shared" si="441"/>
        <v>#N/A</v>
      </c>
      <c r="AI2334" s="60" t="e">
        <f t="shared" si="442"/>
        <v>#N/A</v>
      </c>
    </row>
    <row r="2335" spans="2:35">
      <c r="B2335" s="11"/>
      <c r="E2335" s="27" t="e">
        <f t="shared" si="433"/>
        <v>#N/A</v>
      </c>
      <c r="F2335" s="27" t="e">
        <f t="shared" si="434"/>
        <v>#N/A</v>
      </c>
      <c r="G2335" s="37" t="e">
        <f t="shared" si="435"/>
        <v>#N/A</v>
      </c>
      <c r="H2335" s="37" t="e">
        <f t="shared" si="436"/>
        <v>#N/A</v>
      </c>
      <c r="I2335" s="30"/>
      <c r="J2335" s="31"/>
      <c r="K2335" s="10">
        <f t="shared" si="443"/>
        <v>0</v>
      </c>
      <c r="L2335" s="10">
        <f t="shared" si="444"/>
        <v>0</v>
      </c>
      <c r="M2335" s="8">
        <v>43196</v>
      </c>
      <c r="N2335" s="16">
        <v>0.59652777777777777</v>
      </c>
      <c r="O2335" s="6">
        <v>0</v>
      </c>
      <c r="P2335" s="1">
        <v>7.8479999999999999</v>
      </c>
      <c r="Q2335" s="1">
        <v>1.6</v>
      </c>
      <c r="R2335" s="1">
        <v>1.23</v>
      </c>
      <c r="S2335" s="10">
        <v>6.9</v>
      </c>
      <c r="T2335" s="10">
        <v>0</v>
      </c>
      <c r="U2335" s="10">
        <v>0</v>
      </c>
      <c r="V2335" s="12">
        <v>5</v>
      </c>
      <c r="W2335" s="10">
        <v>0</v>
      </c>
      <c r="X2335" s="12">
        <v>3</v>
      </c>
      <c r="Y2335" s="10">
        <v>0</v>
      </c>
      <c r="Z2335" s="12">
        <v>5</v>
      </c>
      <c r="AA2335" s="10">
        <v>0</v>
      </c>
      <c r="AB2335" s="6">
        <v>6</v>
      </c>
      <c r="AD2335" s="2">
        <f t="shared" si="437"/>
        <v>0</v>
      </c>
      <c r="AE2335" s="58">
        <f t="shared" si="438"/>
        <v>0</v>
      </c>
      <c r="AF2335" s="58" t="e">
        <f t="shared" si="439"/>
        <v>#DIV/0!</v>
      </c>
      <c r="AG2335" s="57" t="str">
        <f t="shared" si="440"/>
        <v/>
      </c>
      <c r="AH2335" s="59" t="e">
        <f t="shared" si="441"/>
        <v>#N/A</v>
      </c>
      <c r="AI2335" s="60" t="e">
        <f t="shared" si="442"/>
        <v>#N/A</v>
      </c>
    </row>
    <row r="2336" spans="2:35">
      <c r="B2336" s="11"/>
      <c r="E2336" s="27" t="e">
        <f t="shared" si="433"/>
        <v>#N/A</v>
      </c>
      <c r="F2336" s="27" t="e">
        <f t="shared" si="434"/>
        <v>#N/A</v>
      </c>
      <c r="G2336" s="37" t="e">
        <f t="shared" si="435"/>
        <v>#N/A</v>
      </c>
      <c r="H2336" s="37" t="e">
        <f t="shared" si="436"/>
        <v>#N/A</v>
      </c>
      <c r="I2336" s="30"/>
      <c r="J2336" s="31"/>
      <c r="K2336" s="10">
        <f t="shared" si="443"/>
        <v>0</v>
      </c>
      <c r="L2336" s="10">
        <f t="shared" si="444"/>
        <v>0</v>
      </c>
      <c r="M2336" s="8">
        <v>43196</v>
      </c>
      <c r="N2336" s="16">
        <v>0.59722222222222221</v>
      </c>
      <c r="O2336" s="6">
        <v>0</v>
      </c>
      <c r="P2336" s="1">
        <v>7.8479999999999999</v>
      </c>
      <c r="Q2336" s="1">
        <v>1.61</v>
      </c>
      <c r="R2336" s="1">
        <v>1.1299999999999999</v>
      </c>
      <c r="S2336" s="10">
        <v>7</v>
      </c>
      <c r="T2336" s="10">
        <v>0</v>
      </c>
      <c r="U2336" s="10">
        <v>0</v>
      </c>
      <c r="V2336" s="12">
        <v>5</v>
      </c>
      <c r="W2336" s="10">
        <v>0</v>
      </c>
      <c r="X2336" s="12">
        <v>3</v>
      </c>
      <c r="Y2336" s="10">
        <v>0</v>
      </c>
      <c r="Z2336" s="12">
        <v>5</v>
      </c>
      <c r="AA2336" s="10">
        <v>0</v>
      </c>
      <c r="AB2336" s="6">
        <v>6</v>
      </c>
      <c r="AD2336" s="2">
        <f t="shared" si="437"/>
        <v>0</v>
      </c>
      <c r="AE2336" s="58">
        <f t="shared" si="438"/>
        <v>0</v>
      </c>
      <c r="AF2336" s="58" t="e">
        <f t="shared" si="439"/>
        <v>#DIV/0!</v>
      </c>
      <c r="AG2336" s="57" t="str">
        <f t="shared" si="440"/>
        <v/>
      </c>
      <c r="AH2336" s="59" t="e">
        <f t="shared" si="441"/>
        <v>#N/A</v>
      </c>
      <c r="AI2336" s="60" t="e">
        <f t="shared" si="442"/>
        <v>#N/A</v>
      </c>
    </row>
    <row r="2337" spans="2:35">
      <c r="B2337" s="11"/>
      <c r="E2337" s="27" t="e">
        <f t="shared" si="433"/>
        <v>#N/A</v>
      </c>
      <c r="F2337" s="27" t="e">
        <f t="shared" si="434"/>
        <v>#N/A</v>
      </c>
      <c r="G2337" s="37" t="e">
        <f t="shared" si="435"/>
        <v>#N/A</v>
      </c>
      <c r="H2337" s="37" t="e">
        <f t="shared" si="436"/>
        <v>#N/A</v>
      </c>
      <c r="I2337" s="30"/>
      <c r="J2337" s="31"/>
      <c r="K2337" s="10">
        <f t="shared" si="443"/>
        <v>0</v>
      </c>
      <c r="L2337" s="10">
        <f t="shared" si="444"/>
        <v>0</v>
      </c>
      <c r="M2337" s="8">
        <v>43196</v>
      </c>
      <c r="N2337" s="16">
        <v>0.59791666666666665</v>
      </c>
      <c r="O2337" s="6">
        <v>0</v>
      </c>
      <c r="P2337" s="1">
        <v>7.8479999999999999</v>
      </c>
      <c r="Q2337" s="1">
        <v>1.62</v>
      </c>
      <c r="R2337" s="1">
        <v>1.1000000000000001</v>
      </c>
      <c r="S2337" s="10">
        <v>7.4</v>
      </c>
      <c r="T2337" s="10">
        <v>0</v>
      </c>
      <c r="U2337" s="10">
        <v>0</v>
      </c>
      <c r="V2337" s="12">
        <v>5</v>
      </c>
      <c r="W2337" s="10">
        <v>0</v>
      </c>
      <c r="X2337" s="12">
        <v>3</v>
      </c>
      <c r="Y2337" s="10">
        <v>0</v>
      </c>
      <c r="Z2337" s="12">
        <v>5</v>
      </c>
      <c r="AA2337" s="10">
        <v>0</v>
      </c>
      <c r="AB2337" s="6">
        <v>6</v>
      </c>
      <c r="AD2337" s="2">
        <f t="shared" si="437"/>
        <v>0</v>
      </c>
      <c r="AE2337" s="58">
        <f t="shared" si="438"/>
        <v>0</v>
      </c>
      <c r="AF2337" s="58" t="e">
        <f t="shared" si="439"/>
        <v>#DIV/0!</v>
      </c>
      <c r="AG2337" s="57" t="str">
        <f t="shared" si="440"/>
        <v/>
      </c>
      <c r="AH2337" s="59" t="e">
        <f t="shared" si="441"/>
        <v>#N/A</v>
      </c>
      <c r="AI2337" s="60" t="e">
        <f t="shared" si="442"/>
        <v>#N/A</v>
      </c>
    </row>
    <row r="2338" spans="2:35">
      <c r="B2338" s="11"/>
      <c r="E2338" s="27" t="e">
        <f t="shared" si="433"/>
        <v>#N/A</v>
      </c>
      <c r="F2338" s="27" t="e">
        <f t="shared" si="434"/>
        <v>#N/A</v>
      </c>
      <c r="G2338" s="37" t="e">
        <f t="shared" si="435"/>
        <v>#N/A</v>
      </c>
      <c r="H2338" s="37" t="e">
        <f t="shared" si="436"/>
        <v>#N/A</v>
      </c>
      <c r="I2338" s="30"/>
      <c r="J2338" s="31"/>
      <c r="K2338" s="10">
        <f t="shared" si="443"/>
        <v>7.4999999999999997E-3</v>
      </c>
      <c r="L2338" s="10">
        <f t="shared" si="444"/>
        <v>9.0000000000000011E-3</v>
      </c>
      <c r="M2338" s="8">
        <v>43196</v>
      </c>
      <c r="N2338" s="16">
        <v>0.59861111111111109</v>
      </c>
      <c r="O2338" s="6">
        <v>0</v>
      </c>
      <c r="P2338" s="1">
        <v>7.8479999999999999</v>
      </c>
      <c r="Q2338" s="1">
        <v>1.58</v>
      </c>
      <c r="R2338" s="1">
        <v>1.18</v>
      </c>
      <c r="S2338" s="10">
        <v>7.3</v>
      </c>
      <c r="T2338" s="10">
        <v>0</v>
      </c>
      <c r="U2338" s="10">
        <v>0</v>
      </c>
      <c r="V2338" s="12">
        <v>5</v>
      </c>
      <c r="W2338" s="10">
        <v>0</v>
      </c>
      <c r="X2338" s="12">
        <v>3</v>
      </c>
      <c r="Y2338" s="10">
        <v>0</v>
      </c>
      <c r="Z2338" s="12">
        <v>5</v>
      </c>
      <c r="AA2338" s="10">
        <v>1.5</v>
      </c>
      <c r="AB2338" s="6">
        <v>6</v>
      </c>
      <c r="AD2338" s="2">
        <f t="shared" si="437"/>
        <v>0</v>
      </c>
      <c r="AE2338" s="58">
        <f t="shared" si="438"/>
        <v>0</v>
      </c>
      <c r="AF2338" s="58" t="e">
        <f t="shared" si="439"/>
        <v>#DIV/0!</v>
      </c>
      <c r="AG2338" s="57" t="str">
        <f t="shared" si="440"/>
        <v/>
      </c>
      <c r="AH2338" s="59" t="e">
        <f t="shared" si="441"/>
        <v>#N/A</v>
      </c>
      <c r="AI2338" s="60" t="e">
        <f t="shared" si="442"/>
        <v>#N/A</v>
      </c>
    </row>
    <row r="2339" spans="2:35">
      <c r="B2339" s="11"/>
      <c r="E2339" s="27" t="e">
        <f t="shared" si="433"/>
        <v>#N/A</v>
      </c>
      <c r="F2339" s="27" t="e">
        <f t="shared" si="434"/>
        <v>#N/A</v>
      </c>
      <c r="G2339" s="37" t="e">
        <f t="shared" si="435"/>
        <v>#N/A</v>
      </c>
      <c r="H2339" s="37" t="e">
        <f t="shared" si="436"/>
        <v>#N/A</v>
      </c>
      <c r="I2339" s="30"/>
      <c r="J2339" s="31"/>
      <c r="K2339" s="10">
        <f t="shared" si="443"/>
        <v>7.4999999999999997E-3</v>
      </c>
      <c r="L2339" s="10">
        <f t="shared" si="444"/>
        <v>9.0000000000000011E-3</v>
      </c>
      <c r="M2339" s="8">
        <v>43196</v>
      </c>
      <c r="N2339" s="16">
        <v>0.59930555555555554</v>
      </c>
      <c r="O2339" s="6">
        <v>0</v>
      </c>
      <c r="P2339" s="1">
        <v>7.8479999999999999</v>
      </c>
      <c r="Q2339" s="1">
        <v>1.46</v>
      </c>
      <c r="R2339" s="1">
        <v>1.25</v>
      </c>
      <c r="S2339" s="10">
        <v>7.3</v>
      </c>
      <c r="T2339" s="10">
        <v>0</v>
      </c>
      <c r="U2339" s="10">
        <v>0</v>
      </c>
      <c r="V2339" s="12">
        <v>5</v>
      </c>
      <c r="W2339" s="10">
        <v>0</v>
      </c>
      <c r="X2339" s="12">
        <v>3</v>
      </c>
      <c r="Y2339" s="10">
        <v>0</v>
      </c>
      <c r="Z2339" s="12">
        <v>5</v>
      </c>
      <c r="AA2339" s="10">
        <v>1.5</v>
      </c>
      <c r="AB2339" s="6">
        <v>6</v>
      </c>
      <c r="AD2339" s="2">
        <f t="shared" si="437"/>
        <v>0</v>
      </c>
      <c r="AE2339" s="58">
        <f t="shared" si="438"/>
        <v>0</v>
      </c>
      <c r="AF2339" s="58" t="e">
        <f t="shared" si="439"/>
        <v>#DIV/0!</v>
      </c>
      <c r="AG2339" s="57" t="str">
        <f t="shared" si="440"/>
        <v/>
      </c>
      <c r="AH2339" s="59" t="e">
        <f t="shared" si="441"/>
        <v>#N/A</v>
      </c>
      <c r="AI2339" s="60" t="e">
        <f t="shared" si="442"/>
        <v>#N/A</v>
      </c>
    </row>
    <row r="2340" spans="2:35">
      <c r="B2340" s="11"/>
      <c r="E2340" s="27" t="e">
        <f t="shared" si="433"/>
        <v>#N/A</v>
      </c>
      <c r="F2340" s="27" t="e">
        <f t="shared" si="434"/>
        <v>#N/A</v>
      </c>
      <c r="G2340" s="37" t="e">
        <f t="shared" si="435"/>
        <v>#N/A</v>
      </c>
      <c r="H2340" s="37" t="e">
        <f t="shared" si="436"/>
        <v>#N/A</v>
      </c>
      <c r="I2340" s="30"/>
      <c r="J2340" s="31"/>
      <c r="K2340" s="10">
        <f t="shared" si="443"/>
        <v>0</v>
      </c>
      <c r="L2340" s="10">
        <f t="shared" si="444"/>
        <v>0</v>
      </c>
      <c r="M2340" s="8">
        <v>43196</v>
      </c>
      <c r="N2340" s="16">
        <v>0.6</v>
      </c>
      <c r="O2340" s="6">
        <v>0</v>
      </c>
      <c r="P2340" s="1">
        <v>7.8479999999999999</v>
      </c>
      <c r="Q2340" s="1">
        <v>1.56</v>
      </c>
      <c r="R2340" s="1">
        <v>1.19</v>
      </c>
      <c r="S2340" s="10">
        <v>7.5</v>
      </c>
      <c r="T2340" s="10">
        <v>0</v>
      </c>
      <c r="U2340" s="10">
        <v>0</v>
      </c>
      <c r="V2340" s="12">
        <v>5</v>
      </c>
      <c r="W2340" s="10">
        <v>0</v>
      </c>
      <c r="X2340" s="12">
        <v>3</v>
      </c>
      <c r="Y2340" s="10">
        <v>0</v>
      </c>
      <c r="Z2340" s="12">
        <v>5</v>
      </c>
      <c r="AA2340" s="10">
        <v>0</v>
      </c>
      <c r="AB2340" s="6">
        <v>6</v>
      </c>
      <c r="AD2340" s="2">
        <f t="shared" si="437"/>
        <v>0</v>
      </c>
      <c r="AE2340" s="58">
        <f t="shared" si="438"/>
        <v>0</v>
      </c>
      <c r="AF2340" s="58" t="e">
        <f t="shared" si="439"/>
        <v>#DIV/0!</v>
      </c>
      <c r="AG2340" s="57" t="str">
        <f t="shared" si="440"/>
        <v/>
      </c>
      <c r="AH2340" s="59" t="e">
        <f t="shared" si="441"/>
        <v>#N/A</v>
      </c>
      <c r="AI2340" s="60" t="e">
        <f t="shared" si="442"/>
        <v>#N/A</v>
      </c>
    </row>
    <row r="2341" spans="2:35">
      <c r="B2341" s="11"/>
      <c r="E2341" s="27" t="e">
        <f t="shared" si="433"/>
        <v>#N/A</v>
      </c>
      <c r="F2341" s="27" t="e">
        <f t="shared" si="434"/>
        <v>#N/A</v>
      </c>
      <c r="G2341" s="37" t="e">
        <f t="shared" si="435"/>
        <v>#N/A</v>
      </c>
      <c r="H2341" s="37" t="e">
        <f t="shared" si="436"/>
        <v>#N/A</v>
      </c>
      <c r="I2341" s="30"/>
      <c r="J2341" s="31"/>
      <c r="K2341" s="10">
        <f t="shared" si="443"/>
        <v>0</v>
      </c>
      <c r="L2341" s="10">
        <f t="shared" si="444"/>
        <v>0</v>
      </c>
      <c r="M2341" s="8">
        <v>43196</v>
      </c>
      <c r="N2341" s="16">
        <v>0.60069444444444442</v>
      </c>
      <c r="O2341" s="6">
        <v>0</v>
      </c>
      <c r="P2341" s="1">
        <v>7.8479999999999999</v>
      </c>
      <c r="Q2341" s="1">
        <v>1.56</v>
      </c>
      <c r="R2341" s="1">
        <v>1.1399999999999999</v>
      </c>
      <c r="S2341" s="10">
        <v>7.3</v>
      </c>
      <c r="T2341" s="10">
        <v>0</v>
      </c>
      <c r="U2341" s="10">
        <v>0</v>
      </c>
      <c r="V2341" s="12">
        <v>5</v>
      </c>
      <c r="W2341" s="10">
        <v>0</v>
      </c>
      <c r="X2341" s="12">
        <v>3</v>
      </c>
      <c r="Y2341" s="10">
        <v>0</v>
      </c>
      <c r="Z2341" s="12">
        <v>5</v>
      </c>
      <c r="AA2341" s="10">
        <v>0</v>
      </c>
      <c r="AB2341" s="6">
        <v>6</v>
      </c>
      <c r="AD2341" s="2">
        <f t="shared" si="437"/>
        <v>0</v>
      </c>
      <c r="AE2341" s="58">
        <f t="shared" si="438"/>
        <v>0</v>
      </c>
      <c r="AF2341" s="58" t="e">
        <f t="shared" si="439"/>
        <v>#DIV/0!</v>
      </c>
      <c r="AG2341" s="57" t="str">
        <f t="shared" si="440"/>
        <v/>
      </c>
      <c r="AH2341" s="59" t="e">
        <f t="shared" si="441"/>
        <v>#N/A</v>
      </c>
      <c r="AI2341" s="60" t="e">
        <f t="shared" si="442"/>
        <v>#N/A</v>
      </c>
    </row>
    <row r="2342" spans="2:35">
      <c r="B2342" s="11"/>
      <c r="E2342" s="27" t="e">
        <f t="shared" si="433"/>
        <v>#N/A</v>
      </c>
      <c r="F2342" s="27" t="e">
        <f t="shared" si="434"/>
        <v>#N/A</v>
      </c>
      <c r="G2342" s="37" t="e">
        <f t="shared" si="435"/>
        <v>#N/A</v>
      </c>
      <c r="H2342" s="37" t="e">
        <f t="shared" si="436"/>
        <v>#N/A</v>
      </c>
      <c r="I2342" s="30"/>
      <c r="J2342" s="31"/>
      <c r="K2342" s="10">
        <f t="shared" si="443"/>
        <v>0</v>
      </c>
      <c r="L2342" s="10">
        <f t="shared" si="444"/>
        <v>0</v>
      </c>
      <c r="M2342" s="8">
        <v>43196</v>
      </c>
      <c r="N2342" s="16">
        <v>0.60138888888888886</v>
      </c>
      <c r="O2342" s="6">
        <v>0</v>
      </c>
      <c r="P2342" s="1">
        <v>7.8479999999999999</v>
      </c>
      <c r="Q2342" s="1">
        <v>1.53</v>
      </c>
      <c r="R2342" s="1">
        <v>1.23</v>
      </c>
      <c r="S2342" s="10">
        <v>7.3</v>
      </c>
      <c r="T2342" s="10">
        <v>0</v>
      </c>
      <c r="U2342" s="10">
        <v>0</v>
      </c>
      <c r="V2342" s="12">
        <v>5</v>
      </c>
      <c r="W2342" s="10">
        <v>0</v>
      </c>
      <c r="X2342" s="12">
        <v>3</v>
      </c>
      <c r="Y2342" s="10">
        <v>0</v>
      </c>
      <c r="Z2342" s="12">
        <v>5</v>
      </c>
      <c r="AA2342" s="10">
        <v>0</v>
      </c>
      <c r="AB2342" s="6">
        <v>6</v>
      </c>
      <c r="AD2342" s="2">
        <f t="shared" si="437"/>
        <v>0</v>
      </c>
      <c r="AE2342" s="58">
        <f t="shared" si="438"/>
        <v>0</v>
      </c>
      <c r="AF2342" s="58" t="e">
        <f t="shared" si="439"/>
        <v>#DIV/0!</v>
      </c>
      <c r="AG2342" s="57" t="str">
        <f t="shared" si="440"/>
        <v/>
      </c>
      <c r="AH2342" s="59" t="e">
        <f t="shared" si="441"/>
        <v>#N/A</v>
      </c>
      <c r="AI2342" s="60" t="e">
        <f t="shared" si="442"/>
        <v>#N/A</v>
      </c>
    </row>
    <row r="2343" spans="2:35">
      <c r="B2343" s="11"/>
      <c r="E2343" s="27" t="e">
        <f t="shared" si="433"/>
        <v>#N/A</v>
      </c>
      <c r="F2343" s="27" t="e">
        <f t="shared" si="434"/>
        <v>#N/A</v>
      </c>
      <c r="G2343" s="37" t="e">
        <f t="shared" si="435"/>
        <v>#N/A</v>
      </c>
      <c r="H2343" s="37" t="e">
        <f t="shared" si="436"/>
        <v>#N/A</v>
      </c>
      <c r="I2343" s="30"/>
      <c r="J2343" s="31"/>
      <c r="K2343" s="10">
        <f t="shared" si="443"/>
        <v>0</v>
      </c>
      <c r="L2343" s="10">
        <f t="shared" si="444"/>
        <v>0</v>
      </c>
      <c r="M2343" s="8">
        <v>43196</v>
      </c>
      <c r="N2343" s="16">
        <v>0.6020833333333333</v>
      </c>
      <c r="O2343" s="6">
        <v>0</v>
      </c>
      <c r="P2343" s="1">
        <v>7.8479999999999999</v>
      </c>
      <c r="Q2343" s="1">
        <v>1.52</v>
      </c>
      <c r="R2343" s="1">
        <v>1.03</v>
      </c>
      <c r="S2343" s="10">
        <v>7.6</v>
      </c>
      <c r="T2343" s="10">
        <v>0</v>
      </c>
      <c r="U2343" s="10">
        <v>0</v>
      </c>
      <c r="V2343" s="12">
        <v>5</v>
      </c>
      <c r="W2343" s="10">
        <v>0</v>
      </c>
      <c r="X2343" s="12">
        <v>3</v>
      </c>
      <c r="Y2343" s="10">
        <v>0</v>
      </c>
      <c r="Z2343" s="12">
        <v>5</v>
      </c>
      <c r="AA2343" s="10">
        <v>0</v>
      </c>
      <c r="AB2343" s="6">
        <v>6</v>
      </c>
      <c r="AD2343" s="2">
        <f t="shared" si="437"/>
        <v>0</v>
      </c>
      <c r="AE2343" s="58">
        <f t="shared" si="438"/>
        <v>0</v>
      </c>
      <c r="AF2343" s="58" t="e">
        <f t="shared" si="439"/>
        <v>#DIV/0!</v>
      </c>
      <c r="AG2343" s="57" t="str">
        <f t="shared" si="440"/>
        <v/>
      </c>
      <c r="AH2343" s="59" t="e">
        <f t="shared" si="441"/>
        <v>#N/A</v>
      </c>
      <c r="AI2343" s="60" t="e">
        <f t="shared" si="442"/>
        <v>#N/A</v>
      </c>
    </row>
    <row r="2344" spans="2:35">
      <c r="B2344" s="11"/>
      <c r="E2344" s="27" t="e">
        <f t="shared" si="433"/>
        <v>#N/A</v>
      </c>
      <c r="F2344" s="27" t="e">
        <f t="shared" si="434"/>
        <v>#N/A</v>
      </c>
      <c r="G2344" s="37" t="e">
        <f t="shared" si="435"/>
        <v>#N/A</v>
      </c>
      <c r="H2344" s="37" t="e">
        <f t="shared" si="436"/>
        <v>#N/A</v>
      </c>
      <c r="I2344" s="30"/>
      <c r="J2344" s="31"/>
      <c r="K2344" s="10">
        <f t="shared" si="443"/>
        <v>0</v>
      </c>
      <c r="L2344" s="10">
        <f t="shared" si="444"/>
        <v>0</v>
      </c>
      <c r="M2344" s="8">
        <v>43196</v>
      </c>
      <c r="N2344" s="16">
        <v>0.60277777777777775</v>
      </c>
      <c r="O2344" s="6">
        <v>0</v>
      </c>
      <c r="P2344" s="1">
        <v>7.8479999999999999</v>
      </c>
      <c r="Q2344" s="1">
        <v>1.56</v>
      </c>
      <c r="R2344" s="1">
        <v>1.19</v>
      </c>
      <c r="S2344" s="10">
        <v>7.6</v>
      </c>
      <c r="T2344" s="10">
        <v>0</v>
      </c>
      <c r="U2344" s="10">
        <v>0</v>
      </c>
      <c r="V2344" s="12">
        <v>5</v>
      </c>
      <c r="W2344" s="10">
        <v>0</v>
      </c>
      <c r="X2344" s="12">
        <v>3</v>
      </c>
      <c r="Y2344" s="10">
        <v>0</v>
      </c>
      <c r="Z2344" s="12">
        <v>5</v>
      </c>
      <c r="AA2344" s="10">
        <v>0</v>
      </c>
      <c r="AB2344" s="6">
        <v>6</v>
      </c>
      <c r="AD2344" s="2">
        <f t="shared" si="437"/>
        <v>0</v>
      </c>
      <c r="AE2344" s="58">
        <f t="shared" si="438"/>
        <v>0</v>
      </c>
      <c r="AF2344" s="58" t="e">
        <f t="shared" si="439"/>
        <v>#DIV/0!</v>
      </c>
      <c r="AG2344" s="57" t="str">
        <f t="shared" si="440"/>
        <v/>
      </c>
      <c r="AH2344" s="59" t="e">
        <f t="shared" si="441"/>
        <v>#N/A</v>
      </c>
      <c r="AI2344" s="60" t="e">
        <f t="shared" si="442"/>
        <v>#N/A</v>
      </c>
    </row>
    <row r="2345" spans="2:35">
      <c r="B2345" s="11"/>
      <c r="E2345" s="27" t="e">
        <f t="shared" si="433"/>
        <v>#N/A</v>
      </c>
      <c r="F2345" s="27" t="e">
        <f t="shared" si="434"/>
        <v>#N/A</v>
      </c>
      <c r="G2345" s="37" t="e">
        <f t="shared" si="435"/>
        <v>#N/A</v>
      </c>
      <c r="H2345" s="37" t="e">
        <f t="shared" si="436"/>
        <v>#N/A</v>
      </c>
      <c r="I2345" s="30"/>
      <c r="J2345" s="31"/>
      <c r="K2345" s="10">
        <f t="shared" si="443"/>
        <v>0</v>
      </c>
      <c r="L2345" s="10">
        <f t="shared" si="444"/>
        <v>0</v>
      </c>
      <c r="M2345" s="8">
        <v>43196</v>
      </c>
      <c r="N2345" s="16">
        <v>0.60347222222222219</v>
      </c>
      <c r="O2345" s="6">
        <v>0</v>
      </c>
      <c r="P2345" s="1">
        <v>7.8479999999999999</v>
      </c>
      <c r="Q2345" s="1">
        <v>1.63</v>
      </c>
      <c r="R2345" s="1">
        <v>1.06</v>
      </c>
      <c r="S2345" s="10">
        <v>7.7</v>
      </c>
      <c r="T2345" s="10">
        <v>0</v>
      </c>
      <c r="U2345" s="10">
        <v>0</v>
      </c>
      <c r="V2345" s="12">
        <v>5</v>
      </c>
      <c r="W2345" s="10">
        <v>0</v>
      </c>
      <c r="X2345" s="12">
        <v>3</v>
      </c>
      <c r="Y2345" s="10">
        <v>0</v>
      </c>
      <c r="Z2345" s="12">
        <v>5</v>
      </c>
      <c r="AA2345" s="10">
        <v>0</v>
      </c>
      <c r="AB2345" s="6">
        <v>6</v>
      </c>
      <c r="AD2345" s="2">
        <f t="shared" si="437"/>
        <v>0</v>
      </c>
      <c r="AE2345" s="58">
        <f t="shared" si="438"/>
        <v>0</v>
      </c>
      <c r="AF2345" s="58" t="e">
        <f t="shared" si="439"/>
        <v>#DIV/0!</v>
      </c>
      <c r="AG2345" s="57" t="str">
        <f t="shared" si="440"/>
        <v/>
      </c>
      <c r="AH2345" s="59" t="e">
        <f t="shared" si="441"/>
        <v>#N/A</v>
      </c>
      <c r="AI2345" s="60" t="e">
        <f t="shared" si="442"/>
        <v>#N/A</v>
      </c>
    </row>
    <row r="2346" spans="2:35">
      <c r="B2346" s="11"/>
      <c r="E2346" s="27" t="e">
        <f t="shared" si="433"/>
        <v>#N/A</v>
      </c>
      <c r="F2346" s="27" t="e">
        <f t="shared" si="434"/>
        <v>#N/A</v>
      </c>
      <c r="G2346" s="37" t="e">
        <f t="shared" si="435"/>
        <v>#N/A</v>
      </c>
      <c r="H2346" s="37" t="e">
        <f t="shared" si="436"/>
        <v>#N/A</v>
      </c>
      <c r="I2346" s="30"/>
      <c r="J2346" s="31"/>
      <c r="K2346" s="10">
        <f t="shared" si="443"/>
        <v>7.4999999999999997E-3</v>
      </c>
      <c r="L2346" s="10">
        <f t="shared" si="444"/>
        <v>9.0000000000000011E-3</v>
      </c>
      <c r="M2346" s="8">
        <v>43196</v>
      </c>
      <c r="N2346" s="16">
        <v>0.60416666666666663</v>
      </c>
      <c r="O2346" s="6">
        <v>0</v>
      </c>
      <c r="P2346" s="1">
        <v>7.8479999999999999</v>
      </c>
      <c r="Q2346" s="1">
        <v>1.49</v>
      </c>
      <c r="R2346" s="1">
        <v>1.1299999999999999</v>
      </c>
      <c r="S2346" s="10">
        <v>7.4</v>
      </c>
      <c r="T2346" s="10">
        <v>0</v>
      </c>
      <c r="U2346" s="10">
        <v>0</v>
      </c>
      <c r="V2346" s="12">
        <v>5</v>
      </c>
      <c r="W2346" s="10">
        <v>0</v>
      </c>
      <c r="X2346" s="12">
        <v>3</v>
      </c>
      <c r="Y2346" s="10">
        <v>0</v>
      </c>
      <c r="Z2346" s="12">
        <v>5</v>
      </c>
      <c r="AA2346" s="10">
        <v>1.5</v>
      </c>
      <c r="AB2346" s="6">
        <v>6</v>
      </c>
      <c r="AD2346" s="2">
        <f t="shared" si="437"/>
        <v>0</v>
      </c>
      <c r="AE2346" s="58">
        <f t="shared" si="438"/>
        <v>0</v>
      </c>
      <c r="AF2346" s="58" t="e">
        <f t="shared" si="439"/>
        <v>#DIV/0!</v>
      </c>
      <c r="AG2346" s="57" t="str">
        <f t="shared" si="440"/>
        <v/>
      </c>
      <c r="AH2346" s="59" t="e">
        <f t="shared" si="441"/>
        <v>#N/A</v>
      </c>
      <c r="AI2346" s="60" t="e">
        <f t="shared" si="442"/>
        <v>#N/A</v>
      </c>
    </row>
    <row r="2347" spans="2:35">
      <c r="B2347" s="11"/>
      <c r="E2347" s="27" t="e">
        <f t="shared" si="433"/>
        <v>#N/A</v>
      </c>
      <c r="F2347" s="27" t="e">
        <f t="shared" si="434"/>
        <v>#N/A</v>
      </c>
      <c r="G2347" s="37" t="e">
        <f t="shared" si="435"/>
        <v>#N/A</v>
      </c>
      <c r="H2347" s="37" t="e">
        <f t="shared" si="436"/>
        <v>#N/A</v>
      </c>
      <c r="I2347" s="30"/>
      <c r="J2347" s="31"/>
      <c r="K2347" s="10">
        <f t="shared" si="443"/>
        <v>0</v>
      </c>
      <c r="L2347" s="10">
        <f t="shared" si="444"/>
        <v>0</v>
      </c>
      <c r="M2347" s="8">
        <v>43196</v>
      </c>
      <c r="N2347" s="16">
        <v>0.60486111111111118</v>
      </c>
      <c r="O2347" s="6">
        <v>0</v>
      </c>
      <c r="P2347" s="1">
        <v>7.8479999999999999</v>
      </c>
      <c r="Q2347" s="1">
        <v>1.47</v>
      </c>
      <c r="R2347" s="1">
        <v>1.1299999999999999</v>
      </c>
      <c r="S2347" s="10">
        <v>7.6</v>
      </c>
      <c r="T2347" s="10">
        <v>0</v>
      </c>
      <c r="U2347" s="10">
        <v>0</v>
      </c>
      <c r="V2347" s="12">
        <v>5</v>
      </c>
      <c r="W2347" s="10">
        <v>0</v>
      </c>
      <c r="X2347" s="12">
        <v>3</v>
      </c>
      <c r="Y2347" s="10">
        <v>0</v>
      </c>
      <c r="Z2347" s="12">
        <v>5</v>
      </c>
      <c r="AA2347" s="10">
        <v>0</v>
      </c>
      <c r="AB2347" s="6">
        <v>6</v>
      </c>
      <c r="AD2347" s="2">
        <f t="shared" si="437"/>
        <v>0</v>
      </c>
      <c r="AE2347" s="58">
        <f t="shared" si="438"/>
        <v>0</v>
      </c>
      <c r="AF2347" s="58" t="e">
        <f t="shared" si="439"/>
        <v>#DIV/0!</v>
      </c>
      <c r="AG2347" s="57" t="str">
        <f t="shared" si="440"/>
        <v/>
      </c>
      <c r="AH2347" s="59" t="e">
        <f t="shared" si="441"/>
        <v>#N/A</v>
      </c>
      <c r="AI2347" s="60" t="e">
        <f t="shared" si="442"/>
        <v>#N/A</v>
      </c>
    </row>
    <row r="2348" spans="2:35">
      <c r="B2348" s="11"/>
      <c r="E2348" s="27" t="e">
        <f t="shared" si="433"/>
        <v>#N/A</v>
      </c>
      <c r="F2348" s="27" t="e">
        <f t="shared" si="434"/>
        <v>#N/A</v>
      </c>
      <c r="G2348" s="37" t="e">
        <f t="shared" si="435"/>
        <v>#N/A</v>
      </c>
      <c r="H2348" s="37" t="e">
        <f t="shared" si="436"/>
        <v>#N/A</v>
      </c>
      <c r="I2348" s="30"/>
      <c r="J2348" s="31"/>
      <c r="K2348" s="10">
        <f t="shared" si="443"/>
        <v>0</v>
      </c>
      <c r="L2348" s="10">
        <f t="shared" si="444"/>
        <v>0</v>
      </c>
      <c r="M2348" s="8">
        <v>43196</v>
      </c>
      <c r="N2348" s="16">
        <v>0.60555555555555551</v>
      </c>
      <c r="O2348" s="6">
        <v>0</v>
      </c>
      <c r="P2348" s="1">
        <v>7.8479999999999999</v>
      </c>
      <c r="Q2348" s="1">
        <v>1.48</v>
      </c>
      <c r="R2348" s="1">
        <v>1.27</v>
      </c>
      <c r="S2348" s="10">
        <v>7.5</v>
      </c>
      <c r="T2348" s="10">
        <v>0</v>
      </c>
      <c r="U2348" s="10">
        <v>0</v>
      </c>
      <c r="V2348" s="12">
        <v>5</v>
      </c>
      <c r="W2348" s="10">
        <v>0</v>
      </c>
      <c r="X2348" s="12">
        <v>3</v>
      </c>
      <c r="Y2348" s="10">
        <v>0</v>
      </c>
      <c r="Z2348" s="12">
        <v>5</v>
      </c>
      <c r="AA2348" s="10">
        <v>0</v>
      </c>
      <c r="AB2348" s="6">
        <v>6</v>
      </c>
      <c r="AD2348" s="2">
        <f t="shared" si="437"/>
        <v>0</v>
      </c>
      <c r="AE2348" s="58">
        <f t="shared" si="438"/>
        <v>0</v>
      </c>
      <c r="AF2348" s="58" t="e">
        <f t="shared" si="439"/>
        <v>#DIV/0!</v>
      </c>
      <c r="AG2348" s="57" t="str">
        <f t="shared" si="440"/>
        <v/>
      </c>
      <c r="AH2348" s="59" t="e">
        <f t="shared" si="441"/>
        <v>#N/A</v>
      </c>
      <c r="AI2348" s="60" t="e">
        <f t="shared" si="442"/>
        <v>#N/A</v>
      </c>
    </row>
    <row r="2349" spans="2:35">
      <c r="B2349" s="11"/>
      <c r="E2349" s="27" t="e">
        <f t="shared" si="433"/>
        <v>#N/A</v>
      </c>
      <c r="F2349" s="27" t="e">
        <f t="shared" si="434"/>
        <v>#N/A</v>
      </c>
      <c r="G2349" s="37" t="e">
        <f t="shared" si="435"/>
        <v>#N/A</v>
      </c>
      <c r="H2349" s="37" t="e">
        <f t="shared" si="436"/>
        <v>#N/A</v>
      </c>
      <c r="I2349" s="30"/>
      <c r="J2349" s="31"/>
      <c r="K2349" s="10">
        <f t="shared" si="443"/>
        <v>0</v>
      </c>
      <c r="L2349" s="10">
        <f t="shared" si="444"/>
        <v>0</v>
      </c>
      <c r="M2349" s="8">
        <v>43196</v>
      </c>
      <c r="N2349" s="16">
        <v>0.60625000000000007</v>
      </c>
      <c r="O2349" s="6">
        <v>0</v>
      </c>
      <c r="P2349" s="1">
        <v>7.8479999999999999</v>
      </c>
      <c r="Q2349" s="1">
        <v>1.53</v>
      </c>
      <c r="R2349" s="1">
        <v>1.1599999999999999</v>
      </c>
      <c r="S2349" s="10">
        <v>6.8</v>
      </c>
      <c r="T2349" s="10">
        <v>0</v>
      </c>
      <c r="U2349" s="10">
        <v>0</v>
      </c>
      <c r="V2349" s="12">
        <v>5</v>
      </c>
      <c r="W2349" s="10">
        <v>0</v>
      </c>
      <c r="X2349" s="12">
        <v>3</v>
      </c>
      <c r="Y2349" s="10">
        <v>0</v>
      </c>
      <c r="Z2349" s="12">
        <v>5</v>
      </c>
      <c r="AA2349" s="10">
        <v>0</v>
      </c>
      <c r="AB2349" s="6">
        <v>6</v>
      </c>
      <c r="AD2349" s="2">
        <f t="shared" si="437"/>
        <v>0</v>
      </c>
      <c r="AE2349" s="58">
        <f t="shared" si="438"/>
        <v>0</v>
      </c>
      <c r="AF2349" s="58" t="e">
        <f t="shared" si="439"/>
        <v>#DIV/0!</v>
      </c>
      <c r="AG2349" s="57" t="str">
        <f t="shared" si="440"/>
        <v/>
      </c>
      <c r="AH2349" s="59" t="e">
        <f t="shared" si="441"/>
        <v>#N/A</v>
      </c>
      <c r="AI2349" s="60" t="e">
        <f t="shared" si="442"/>
        <v>#N/A</v>
      </c>
    </row>
    <row r="2350" spans="2:35">
      <c r="B2350" s="11"/>
      <c r="E2350" s="27" t="e">
        <f t="shared" si="433"/>
        <v>#N/A</v>
      </c>
      <c r="F2350" s="27" t="e">
        <f t="shared" si="434"/>
        <v>#N/A</v>
      </c>
      <c r="G2350" s="37" t="e">
        <f t="shared" si="435"/>
        <v>#N/A</v>
      </c>
      <c r="H2350" s="37" t="e">
        <f t="shared" si="436"/>
        <v>#N/A</v>
      </c>
      <c r="I2350" s="30"/>
      <c r="J2350" s="31"/>
      <c r="K2350" s="10">
        <f t="shared" si="443"/>
        <v>0</v>
      </c>
      <c r="L2350" s="10">
        <f t="shared" si="444"/>
        <v>0</v>
      </c>
      <c r="M2350" s="8">
        <v>43196</v>
      </c>
      <c r="N2350" s="16">
        <v>0.6069444444444444</v>
      </c>
      <c r="O2350" s="6">
        <v>0</v>
      </c>
      <c r="P2350" s="1">
        <v>7.8479999999999999</v>
      </c>
      <c r="Q2350" s="1">
        <v>1.62</v>
      </c>
      <c r="R2350" s="1">
        <v>1.1000000000000001</v>
      </c>
      <c r="S2350" s="10">
        <v>7.7</v>
      </c>
      <c r="T2350" s="10">
        <v>0</v>
      </c>
      <c r="U2350" s="10">
        <v>0</v>
      </c>
      <c r="V2350" s="12">
        <v>5</v>
      </c>
      <c r="W2350" s="10">
        <v>0</v>
      </c>
      <c r="X2350" s="12">
        <v>3</v>
      </c>
      <c r="Y2350" s="10">
        <v>0</v>
      </c>
      <c r="Z2350" s="12">
        <v>5</v>
      </c>
      <c r="AA2350" s="10">
        <v>0</v>
      </c>
      <c r="AB2350" s="6">
        <v>6</v>
      </c>
      <c r="AD2350" s="2">
        <f t="shared" si="437"/>
        <v>0</v>
      </c>
      <c r="AE2350" s="58">
        <f t="shared" si="438"/>
        <v>0</v>
      </c>
      <c r="AF2350" s="58" t="e">
        <f t="shared" si="439"/>
        <v>#DIV/0!</v>
      </c>
      <c r="AG2350" s="57" t="str">
        <f t="shared" si="440"/>
        <v/>
      </c>
      <c r="AH2350" s="59" t="e">
        <f t="shared" si="441"/>
        <v>#N/A</v>
      </c>
      <c r="AI2350" s="60" t="e">
        <f t="shared" si="442"/>
        <v>#N/A</v>
      </c>
    </row>
    <row r="2351" spans="2:35">
      <c r="B2351" s="11"/>
      <c r="E2351" s="27" t="e">
        <f t="shared" si="433"/>
        <v>#N/A</v>
      </c>
      <c r="F2351" s="27" t="e">
        <f t="shared" si="434"/>
        <v>#N/A</v>
      </c>
      <c r="G2351" s="37" t="e">
        <f t="shared" si="435"/>
        <v>#N/A</v>
      </c>
      <c r="H2351" s="37" t="e">
        <f t="shared" si="436"/>
        <v>#N/A</v>
      </c>
      <c r="I2351" s="30"/>
      <c r="J2351" s="31"/>
      <c r="K2351" s="10">
        <f t="shared" si="443"/>
        <v>0</v>
      </c>
      <c r="L2351" s="10">
        <f t="shared" si="444"/>
        <v>0</v>
      </c>
      <c r="M2351" s="8">
        <v>43196</v>
      </c>
      <c r="N2351" s="16">
        <v>0.60763888888888895</v>
      </c>
      <c r="O2351" s="6">
        <v>0</v>
      </c>
      <c r="P2351" s="1">
        <v>7.8479999999999999</v>
      </c>
      <c r="Q2351" s="1">
        <v>1.58</v>
      </c>
      <c r="R2351" s="1">
        <v>1.18</v>
      </c>
      <c r="S2351" s="10">
        <v>8.1</v>
      </c>
      <c r="T2351" s="10">
        <v>0</v>
      </c>
      <c r="U2351" s="10">
        <v>0</v>
      </c>
      <c r="V2351" s="12">
        <v>5</v>
      </c>
      <c r="W2351" s="10">
        <v>0</v>
      </c>
      <c r="X2351" s="12">
        <v>3</v>
      </c>
      <c r="Y2351" s="10">
        <v>0</v>
      </c>
      <c r="Z2351" s="12">
        <v>5</v>
      </c>
      <c r="AA2351" s="10">
        <v>0</v>
      </c>
      <c r="AB2351" s="6">
        <v>6</v>
      </c>
      <c r="AD2351" s="2">
        <f t="shared" si="437"/>
        <v>0</v>
      </c>
      <c r="AE2351" s="58">
        <f t="shared" si="438"/>
        <v>0</v>
      </c>
      <c r="AF2351" s="58" t="e">
        <f t="shared" si="439"/>
        <v>#DIV/0!</v>
      </c>
      <c r="AG2351" s="57" t="str">
        <f t="shared" si="440"/>
        <v/>
      </c>
      <c r="AH2351" s="59" t="e">
        <f t="shared" si="441"/>
        <v>#N/A</v>
      </c>
      <c r="AI2351" s="60" t="e">
        <f t="shared" si="442"/>
        <v>#N/A</v>
      </c>
    </row>
    <row r="2352" spans="2:35">
      <c r="B2352" s="11"/>
      <c r="E2352" s="27" t="e">
        <f t="shared" si="433"/>
        <v>#N/A</v>
      </c>
      <c r="F2352" s="27" t="e">
        <f t="shared" si="434"/>
        <v>#N/A</v>
      </c>
      <c r="G2352" s="37" t="e">
        <f t="shared" si="435"/>
        <v>#N/A</v>
      </c>
      <c r="H2352" s="37" t="e">
        <f t="shared" si="436"/>
        <v>#N/A</v>
      </c>
      <c r="I2352" s="30"/>
      <c r="J2352" s="31"/>
      <c r="K2352" s="10">
        <f t="shared" si="443"/>
        <v>0</v>
      </c>
      <c r="L2352" s="10">
        <f t="shared" si="444"/>
        <v>0</v>
      </c>
      <c r="M2352" s="8">
        <v>43196</v>
      </c>
      <c r="N2352" s="16">
        <v>0.60833333333333328</v>
      </c>
      <c r="O2352" s="6">
        <v>0</v>
      </c>
      <c r="P2352" s="1">
        <v>7.8479999999999999</v>
      </c>
      <c r="Q2352" s="1">
        <v>1.58</v>
      </c>
      <c r="R2352" s="1">
        <v>1.0900000000000001</v>
      </c>
      <c r="S2352" s="10">
        <v>7.6</v>
      </c>
      <c r="T2352" s="10">
        <v>0</v>
      </c>
      <c r="U2352" s="10">
        <v>0</v>
      </c>
      <c r="V2352" s="12">
        <v>5</v>
      </c>
      <c r="W2352" s="10">
        <v>0</v>
      </c>
      <c r="X2352" s="12">
        <v>3</v>
      </c>
      <c r="Y2352" s="10">
        <v>0</v>
      </c>
      <c r="Z2352" s="12">
        <v>5</v>
      </c>
      <c r="AA2352" s="10">
        <v>0</v>
      </c>
      <c r="AB2352" s="6">
        <v>6</v>
      </c>
      <c r="AD2352" s="2">
        <f t="shared" si="437"/>
        <v>0</v>
      </c>
      <c r="AE2352" s="58">
        <f t="shared" si="438"/>
        <v>0</v>
      </c>
      <c r="AF2352" s="58" t="e">
        <f t="shared" si="439"/>
        <v>#DIV/0!</v>
      </c>
      <c r="AG2352" s="57" t="str">
        <f t="shared" si="440"/>
        <v/>
      </c>
      <c r="AH2352" s="59" t="e">
        <f t="shared" si="441"/>
        <v>#N/A</v>
      </c>
      <c r="AI2352" s="60" t="e">
        <f t="shared" si="442"/>
        <v>#N/A</v>
      </c>
    </row>
    <row r="2353" spans="2:35">
      <c r="B2353" s="11"/>
      <c r="E2353" s="27" t="e">
        <f t="shared" si="433"/>
        <v>#N/A</v>
      </c>
      <c r="F2353" s="27" t="e">
        <f t="shared" si="434"/>
        <v>#N/A</v>
      </c>
      <c r="G2353" s="37" t="e">
        <f t="shared" si="435"/>
        <v>#N/A</v>
      </c>
      <c r="H2353" s="37" t="e">
        <f t="shared" si="436"/>
        <v>#N/A</v>
      </c>
      <c r="I2353" s="30"/>
      <c r="J2353" s="31"/>
      <c r="K2353" s="10">
        <f t="shared" si="443"/>
        <v>0</v>
      </c>
      <c r="L2353" s="10">
        <f t="shared" si="444"/>
        <v>0</v>
      </c>
      <c r="M2353" s="8">
        <v>43196</v>
      </c>
      <c r="N2353" s="16">
        <v>0.60902777777777783</v>
      </c>
      <c r="O2353" s="6">
        <v>0</v>
      </c>
      <c r="P2353" s="1">
        <v>7.8479999999999999</v>
      </c>
      <c r="Q2353" s="1">
        <v>1.61</v>
      </c>
      <c r="R2353" s="1">
        <v>1.1599999999999999</v>
      </c>
      <c r="S2353" s="10">
        <v>8.1999999999999993</v>
      </c>
      <c r="T2353" s="10">
        <v>0</v>
      </c>
      <c r="U2353" s="10">
        <v>0</v>
      </c>
      <c r="V2353" s="12">
        <v>5</v>
      </c>
      <c r="W2353" s="10">
        <v>0</v>
      </c>
      <c r="X2353" s="12">
        <v>3</v>
      </c>
      <c r="Y2353" s="10">
        <v>0</v>
      </c>
      <c r="Z2353" s="12">
        <v>5</v>
      </c>
      <c r="AA2353" s="10">
        <v>0</v>
      </c>
      <c r="AB2353" s="6">
        <v>6</v>
      </c>
      <c r="AD2353" s="2">
        <f t="shared" si="437"/>
        <v>0</v>
      </c>
      <c r="AE2353" s="58">
        <f t="shared" si="438"/>
        <v>0</v>
      </c>
      <c r="AF2353" s="58" t="e">
        <f t="shared" si="439"/>
        <v>#DIV/0!</v>
      </c>
      <c r="AG2353" s="57" t="str">
        <f t="shared" si="440"/>
        <v/>
      </c>
      <c r="AH2353" s="59" t="e">
        <f t="shared" si="441"/>
        <v>#N/A</v>
      </c>
      <c r="AI2353" s="60" t="e">
        <f t="shared" si="442"/>
        <v>#N/A</v>
      </c>
    </row>
    <row r="2354" spans="2:35">
      <c r="B2354" s="11"/>
      <c r="E2354" s="27" t="e">
        <f t="shared" si="433"/>
        <v>#N/A</v>
      </c>
      <c r="F2354" s="27" t="e">
        <f t="shared" si="434"/>
        <v>#N/A</v>
      </c>
      <c r="G2354" s="37" t="e">
        <f t="shared" si="435"/>
        <v>#N/A</v>
      </c>
      <c r="H2354" s="37" t="e">
        <f t="shared" si="436"/>
        <v>#N/A</v>
      </c>
      <c r="I2354" s="30"/>
      <c r="J2354" s="31"/>
      <c r="K2354" s="10">
        <f t="shared" si="443"/>
        <v>0</v>
      </c>
      <c r="L2354" s="10">
        <f t="shared" si="444"/>
        <v>0</v>
      </c>
      <c r="M2354" s="8">
        <v>43196</v>
      </c>
      <c r="N2354" s="16">
        <v>0.60972222222222217</v>
      </c>
      <c r="O2354" s="6">
        <v>0</v>
      </c>
      <c r="P2354" s="1">
        <v>7.8479999999999999</v>
      </c>
      <c r="Q2354" s="1">
        <v>1.56</v>
      </c>
      <c r="R2354" s="1">
        <v>1.18</v>
      </c>
      <c r="S2354" s="10">
        <v>8.5</v>
      </c>
      <c r="T2354" s="10">
        <v>0</v>
      </c>
      <c r="U2354" s="10">
        <v>0</v>
      </c>
      <c r="V2354" s="12">
        <v>5</v>
      </c>
      <c r="W2354" s="10">
        <v>0</v>
      </c>
      <c r="X2354" s="12">
        <v>3</v>
      </c>
      <c r="Y2354" s="10">
        <v>0</v>
      </c>
      <c r="Z2354" s="12">
        <v>5</v>
      </c>
      <c r="AA2354" s="10">
        <v>0</v>
      </c>
      <c r="AB2354" s="6">
        <v>6</v>
      </c>
      <c r="AD2354" s="2">
        <f t="shared" si="437"/>
        <v>0</v>
      </c>
      <c r="AE2354" s="58">
        <f t="shared" si="438"/>
        <v>0</v>
      </c>
      <c r="AF2354" s="58" t="e">
        <f t="shared" si="439"/>
        <v>#DIV/0!</v>
      </c>
      <c r="AG2354" s="57" t="str">
        <f t="shared" si="440"/>
        <v/>
      </c>
      <c r="AH2354" s="59" t="e">
        <f t="shared" si="441"/>
        <v>#N/A</v>
      </c>
      <c r="AI2354" s="60" t="e">
        <f t="shared" si="442"/>
        <v>#N/A</v>
      </c>
    </row>
    <row r="2355" spans="2:35">
      <c r="B2355" s="11"/>
      <c r="E2355" s="27" t="e">
        <f t="shared" si="433"/>
        <v>#N/A</v>
      </c>
      <c r="F2355" s="27" t="e">
        <f t="shared" si="434"/>
        <v>#N/A</v>
      </c>
      <c r="G2355" s="37" t="e">
        <f t="shared" si="435"/>
        <v>#N/A</v>
      </c>
      <c r="H2355" s="37" t="e">
        <f t="shared" si="436"/>
        <v>#N/A</v>
      </c>
      <c r="I2355" s="30"/>
      <c r="J2355" s="31"/>
      <c r="K2355" s="10">
        <f t="shared" si="443"/>
        <v>1.4999999999999999E-2</v>
      </c>
      <c r="L2355" s="10">
        <f t="shared" si="444"/>
        <v>1.8000000000000002E-2</v>
      </c>
      <c r="M2355" s="8">
        <v>43196</v>
      </c>
      <c r="N2355" s="16">
        <v>0.61041666666666672</v>
      </c>
      <c r="O2355" s="6">
        <v>0</v>
      </c>
      <c r="P2355" s="1">
        <v>7.8479999999999999</v>
      </c>
      <c r="Q2355" s="1">
        <v>1.59</v>
      </c>
      <c r="R2355" s="1">
        <v>1.18</v>
      </c>
      <c r="S2355" s="10">
        <v>8.1999999999999993</v>
      </c>
      <c r="T2355" s="10">
        <v>0</v>
      </c>
      <c r="U2355" s="10">
        <v>0</v>
      </c>
      <c r="V2355" s="12">
        <v>5</v>
      </c>
      <c r="W2355" s="10">
        <v>0</v>
      </c>
      <c r="X2355" s="12">
        <v>3</v>
      </c>
      <c r="Y2355" s="10">
        <v>0</v>
      </c>
      <c r="Z2355" s="12">
        <v>5</v>
      </c>
      <c r="AA2355" s="10">
        <v>3</v>
      </c>
      <c r="AB2355" s="6">
        <v>6</v>
      </c>
      <c r="AD2355" s="2">
        <f t="shared" si="437"/>
        <v>0</v>
      </c>
      <c r="AE2355" s="58">
        <f t="shared" si="438"/>
        <v>0</v>
      </c>
      <c r="AF2355" s="58" t="e">
        <f t="shared" si="439"/>
        <v>#DIV/0!</v>
      </c>
      <c r="AG2355" s="57" t="str">
        <f t="shared" si="440"/>
        <v/>
      </c>
      <c r="AH2355" s="59" t="e">
        <f t="shared" si="441"/>
        <v>#N/A</v>
      </c>
      <c r="AI2355" s="60" t="e">
        <f t="shared" si="442"/>
        <v>#N/A</v>
      </c>
    </row>
    <row r="2356" spans="2:35">
      <c r="B2356" s="11"/>
      <c r="E2356" s="27" t="e">
        <f t="shared" si="433"/>
        <v>#N/A</v>
      </c>
      <c r="F2356" s="27" t="e">
        <f t="shared" si="434"/>
        <v>#N/A</v>
      </c>
      <c r="G2356" s="37" t="e">
        <f t="shared" si="435"/>
        <v>#N/A</v>
      </c>
      <c r="H2356" s="37" t="e">
        <f t="shared" si="436"/>
        <v>#N/A</v>
      </c>
      <c r="I2356" s="30"/>
      <c r="J2356" s="31"/>
      <c r="K2356" s="10">
        <f t="shared" si="443"/>
        <v>0</v>
      </c>
      <c r="L2356" s="10">
        <f t="shared" si="444"/>
        <v>0</v>
      </c>
      <c r="M2356" s="8">
        <v>43196</v>
      </c>
      <c r="N2356" s="16">
        <v>0.61111111111111105</v>
      </c>
      <c r="O2356" s="6">
        <v>0</v>
      </c>
      <c r="P2356" s="1">
        <v>7.8479999999999999</v>
      </c>
      <c r="Q2356" s="1">
        <v>1.58</v>
      </c>
      <c r="R2356" s="1">
        <v>1.0900000000000001</v>
      </c>
      <c r="S2356" s="10">
        <v>7.5</v>
      </c>
      <c r="T2356" s="10">
        <v>0</v>
      </c>
      <c r="U2356" s="10">
        <v>0</v>
      </c>
      <c r="V2356" s="12">
        <v>5</v>
      </c>
      <c r="W2356" s="10">
        <v>0</v>
      </c>
      <c r="X2356" s="12">
        <v>3</v>
      </c>
      <c r="Y2356" s="10">
        <v>0</v>
      </c>
      <c r="Z2356" s="12">
        <v>5</v>
      </c>
      <c r="AA2356" s="10">
        <v>0</v>
      </c>
      <c r="AB2356" s="6">
        <v>6</v>
      </c>
      <c r="AD2356" s="2">
        <f t="shared" si="437"/>
        <v>0</v>
      </c>
      <c r="AE2356" s="58">
        <f t="shared" si="438"/>
        <v>0</v>
      </c>
      <c r="AF2356" s="58" t="e">
        <f t="shared" si="439"/>
        <v>#DIV/0!</v>
      </c>
      <c r="AG2356" s="57" t="str">
        <f t="shared" si="440"/>
        <v/>
      </c>
      <c r="AH2356" s="59" t="e">
        <f t="shared" si="441"/>
        <v>#N/A</v>
      </c>
      <c r="AI2356" s="60" t="e">
        <f t="shared" si="442"/>
        <v>#N/A</v>
      </c>
    </row>
    <row r="2357" spans="2:35">
      <c r="B2357" s="11"/>
      <c r="E2357" s="27" t="e">
        <f t="shared" si="433"/>
        <v>#N/A</v>
      </c>
      <c r="F2357" s="27" t="e">
        <f t="shared" si="434"/>
        <v>#N/A</v>
      </c>
      <c r="G2357" s="37" t="e">
        <f t="shared" si="435"/>
        <v>#N/A</v>
      </c>
      <c r="H2357" s="37" t="e">
        <f t="shared" si="436"/>
        <v>#N/A</v>
      </c>
      <c r="I2357" s="30"/>
      <c r="J2357" s="31"/>
      <c r="K2357" s="10">
        <f t="shared" si="443"/>
        <v>0</v>
      </c>
      <c r="L2357" s="10">
        <f t="shared" si="444"/>
        <v>0</v>
      </c>
      <c r="M2357" s="8">
        <v>43196</v>
      </c>
      <c r="N2357" s="16">
        <v>0.6118055555555556</v>
      </c>
      <c r="O2357" s="6">
        <v>0</v>
      </c>
      <c r="P2357" s="1">
        <v>7.8479999999999999</v>
      </c>
      <c r="Q2357" s="1">
        <v>1.48</v>
      </c>
      <c r="R2357" s="1">
        <v>1.18</v>
      </c>
      <c r="S2357" s="10">
        <v>8.1999999999999993</v>
      </c>
      <c r="T2357" s="10">
        <v>0</v>
      </c>
      <c r="U2357" s="10">
        <v>0</v>
      </c>
      <c r="V2357" s="12">
        <v>5</v>
      </c>
      <c r="W2357" s="10">
        <v>0</v>
      </c>
      <c r="X2357" s="12">
        <v>3</v>
      </c>
      <c r="Y2357" s="10">
        <v>0</v>
      </c>
      <c r="Z2357" s="12">
        <v>5</v>
      </c>
      <c r="AA2357" s="10">
        <v>0</v>
      </c>
      <c r="AB2357" s="6">
        <v>6</v>
      </c>
      <c r="AD2357" s="2">
        <f t="shared" si="437"/>
        <v>0</v>
      </c>
      <c r="AE2357" s="58">
        <f t="shared" si="438"/>
        <v>0</v>
      </c>
      <c r="AF2357" s="58" t="e">
        <f t="shared" si="439"/>
        <v>#DIV/0!</v>
      </c>
      <c r="AG2357" s="57" t="str">
        <f t="shared" si="440"/>
        <v/>
      </c>
      <c r="AH2357" s="59" t="e">
        <f t="shared" si="441"/>
        <v>#N/A</v>
      </c>
      <c r="AI2357" s="60" t="e">
        <f t="shared" si="442"/>
        <v>#N/A</v>
      </c>
    </row>
    <row r="2358" spans="2:35">
      <c r="B2358" s="11"/>
      <c r="E2358" s="27" t="e">
        <f t="shared" si="433"/>
        <v>#N/A</v>
      </c>
      <c r="F2358" s="27" t="e">
        <f t="shared" si="434"/>
        <v>#N/A</v>
      </c>
      <c r="G2358" s="37" t="e">
        <f t="shared" si="435"/>
        <v>#N/A</v>
      </c>
      <c r="H2358" s="37" t="e">
        <f t="shared" si="436"/>
        <v>#N/A</v>
      </c>
      <c r="I2358" s="30"/>
      <c r="J2358" s="31"/>
      <c r="K2358" s="10">
        <f t="shared" si="443"/>
        <v>0</v>
      </c>
      <c r="L2358" s="10">
        <f t="shared" si="444"/>
        <v>0</v>
      </c>
      <c r="M2358" s="8">
        <v>43196</v>
      </c>
      <c r="N2358" s="16">
        <v>0.61249999999999993</v>
      </c>
      <c r="O2358" s="6">
        <v>0</v>
      </c>
      <c r="P2358" s="1">
        <v>7.8479999999999999</v>
      </c>
      <c r="Q2358" s="1">
        <v>1.61</v>
      </c>
      <c r="R2358" s="1">
        <v>1.21</v>
      </c>
      <c r="S2358" s="10">
        <v>8.4</v>
      </c>
      <c r="T2358" s="10">
        <v>0</v>
      </c>
      <c r="U2358" s="10">
        <v>0</v>
      </c>
      <c r="V2358" s="12">
        <v>5</v>
      </c>
      <c r="W2358" s="10">
        <v>0</v>
      </c>
      <c r="X2358" s="12">
        <v>3</v>
      </c>
      <c r="Y2358" s="10">
        <v>0</v>
      </c>
      <c r="Z2358" s="12">
        <v>5</v>
      </c>
      <c r="AA2358" s="10">
        <v>0</v>
      </c>
      <c r="AB2358" s="6">
        <v>6</v>
      </c>
      <c r="AD2358" s="2">
        <f t="shared" si="437"/>
        <v>0</v>
      </c>
      <c r="AE2358" s="58">
        <f t="shared" si="438"/>
        <v>0</v>
      </c>
      <c r="AF2358" s="58" t="e">
        <f t="shared" si="439"/>
        <v>#DIV/0!</v>
      </c>
      <c r="AG2358" s="57" t="str">
        <f t="shared" si="440"/>
        <v/>
      </c>
      <c r="AH2358" s="59" t="e">
        <f t="shared" si="441"/>
        <v>#N/A</v>
      </c>
      <c r="AI2358" s="60" t="e">
        <f t="shared" si="442"/>
        <v>#N/A</v>
      </c>
    </row>
    <row r="2359" spans="2:35">
      <c r="B2359" s="11"/>
      <c r="E2359" s="27" t="e">
        <f t="shared" si="433"/>
        <v>#N/A</v>
      </c>
      <c r="F2359" s="27" t="e">
        <f t="shared" si="434"/>
        <v>#N/A</v>
      </c>
      <c r="G2359" s="37" t="e">
        <f t="shared" si="435"/>
        <v>#N/A</v>
      </c>
      <c r="H2359" s="37" t="e">
        <f t="shared" si="436"/>
        <v>#N/A</v>
      </c>
      <c r="I2359" s="30"/>
      <c r="J2359" s="31"/>
      <c r="K2359" s="10">
        <f t="shared" si="443"/>
        <v>0</v>
      </c>
      <c r="L2359" s="10">
        <f t="shared" si="444"/>
        <v>0</v>
      </c>
      <c r="M2359" s="8">
        <v>43196</v>
      </c>
      <c r="N2359" s="16">
        <v>0.61319444444444449</v>
      </c>
      <c r="O2359" s="6">
        <v>0</v>
      </c>
      <c r="P2359" s="1">
        <v>7.8479999999999999</v>
      </c>
      <c r="Q2359" s="1">
        <v>1.58</v>
      </c>
      <c r="R2359" s="1">
        <v>1.17</v>
      </c>
      <c r="S2359" s="10">
        <v>7.8</v>
      </c>
      <c r="T2359" s="10">
        <v>0.03</v>
      </c>
      <c r="U2359" s="10">
        <v>0</v>
      </c>
      <c r="V2359" s="12">
        <v>5</v>
      </c>
      <c r="W2359" s="10">
        <v>0</v>
      </c>
      <c r="X2359" s="12">
        <v>3</v>
      </c>
      <c r="Y2359" s="10">
        <v>0</v>
      </c>
      <c r="Z2359" s="12">
        <v>5</v>
      </c>
      <c r="AA2359" s="10">
        <v>0</v>
      </c>
      <c r="AB2359" s="6">
        <v>6</v>
      </c>
      <c r="AD2359" s="2">
        <f t="shared" si="437"/>
        <v>0</v>
      </c>
      <c r="AE2359" s="58">
        <f t="shared" si="438"/>
        <v>0</v>
      </c>
      <c r="AF2359" s="58" t="e">
        <f t="shared" si="439"/>
        <v>#DIV/0!</v>
      </c>
      <c r="AG2359" s="57" t="str">
        <f t="shared" si="440"/>
        <v/>
      </c>
      <c r="AH2359" s="59" t="e">
        <f t="shared" si="441"/>
        <v>#N/A</v>
      </c>
      <c r="AI2359" s="60" t="e">
        <f t="shared" si="442"/>
        <v>#N/A</v>
      </c>
    </row>
    <row r="2360" spans="2:35">
      <c r="B2360" s="11"/>
      <c r="E2360" s="27" t="e">
        <f t="shared" si="433"/>
        <v>#N/A</v>
      </c>
      <c r="F2360" s="27" t="e">
        <f t="shared" si="434"/>
        <v>#N/A</v>
      </c>
      <c r="G2360" s="37" t="e">
        <f t="shared" si="435"/>
        <v>#N/A</v>
      </c>
      <c r="H2360" s="37" t="e">
        <f t="shared" si="436"/>
        <v>#N/A</v>
      </c>
      <c r="I2360" s="30"/>
      <c r="J2360" s="31"/>
      <c r="K2360" s="10">
        <f t="shared" si="443"/>
        <v>0</v>
      </c>
      <c r="L2360" s="10">
        <f t="shared" si="444"/>
        <v>0</v>
      </c>
      <c r="M2360" s="8">
        <v>43196</v>
      </c>
      <c r="N2360" s="16">
        <v>0.61388888888888882</v>
      </c>
      <c r="O2360" s="6">
        <v>0</v>
      </c>
      <c r="P2360" s="1">
        <v>7.8479999999999999</v>
      </c>
      <c r="Q2360" s="1">
        <v>1.57</v>
      </c>
      <c r="R2360" s="1">
        <v>1.25</v>
      </c>
      <c r="S2360" s="10">
        <v>8.1</v>
      </c>
      <c r="T2360" s="10">
        <v>0</v>
      </c>
      <c r="U2360" s="10">
        <v>0</v>
      </c>
      <c r="V2360" s="12">
        <v>5</v>
      </c>
      <c r="W2360" s="10">
        <v>0</v>
      </c>
      <c r="X2360" s="12">
        <v>3</v>
      </c>
      <c r="Y2360" s="10">
        <v>0</v>
      </c>
      <c r="Z2360" s="12">
        <v>5</v>
      </c>
      <c r="AA2360" s="10">
        <v>0</v>
      </c>
      <c r="AB2360" s="6">
        <v>6</v>
      </c>
      <c r="AD2360" s="2">
        <f t="shared" si="437"/>
        <v>0</v>
      </c>
      <c r="AE2360" s="58">
        <f t="shared" si="438"/>
        <v>0</v>
      </c>
      <c r="AF2360" s="58" t="e">
        <f t="shared" si="439"/>
        <v>#DIV/0!</v>
      </c>
      <c r="AG2360" s="57" t="str">
        <f t="shared" si="440"/>
        <v/>
      </c>
      <c r="AH2360" s="59" t="e">
        <f t="shared" si="441"/>
        <v>#N/A</v>
      </c>
      <c r="AI2360" s="60" t="e">
        <f t="shared" si="442"/>
        <v>#N/A</v>
      </c>
    </row>
    <row r="2361" spans="2:35">
      <c r="B2361" s="11"/>
      <c r="E2361" s="27" t="e">
        <f t="shared" si="433"/>
        <v>#N/A</v>
      </c>
      <c r="F2361" s="27" t="e">
        <f t="shared" si="434"/>
        <v>#N/A</v>
      </c>
      <c r="G2361" s="37" t="e">
        <f t="shared" si="435"/>
        <v>#N/A</v>
      </c>
      <c r="H2361" s="37" t="e">
        <f t="shared" si="436"/>
        <v>#N/A</v>
      </c>
      <c r="I2361" s="30"/>
      <c r="J2361" s="31"/>
      <c r="K2361" s="10">
        <f t="shared" si="443"/>
        <v>0</v>
      </c>
      <c r="L2361" s="10">
        <f t="shared" si="444"/>
        <v>0</v>
      </c>
      <c r="M2361" s="8">
        <v>43196</v>
      </c>
      <c r="N2361" s="16">
        <v>0.61458333333333337</v>
      </c>
      <c r="O2361" s="6">
        <v>0</v>
      </c>
      <c r="P2361" s="1">
        <v>7.8479999999999999</v>
      </c>
      <c r="Q2361" s="1">
        <v>1.64</v>
      </c>
      <c r="R2361" s="1">
        <v>1.25</v>
      </c>
      <c r="S2361" s="10">
        <v>8.6999999999999993</v>
      </c>
      <c r="T2361" s="10">
        <v>0</v>
      </c>
      <c r="U2361" s="10">
        <v>0</v>
      </c>
      <c r="V2361" s="12">
        <v>5</v>
      </c>
      <c r="W2361" s="10">
        <v>0</v>
      </c>
      <c r="X2361" s="12">
        <v>3</v>
      </c>
      <c r="Y2361" s="10">
        <v>0</v>
      </c>
      <c r="Z2361" s="12">
        <v>5</v>
      </c>
      <c r="AA2361" s="10">
        <v>0</v>
      </c>
      <c r="AB2361" s="6">
        <v>6</v>
      </c>
      <c r="AD2361" s="2">
        <f t="shared" si="437"/>
        <v>0</v>
      </c>
      <c r="AE2361" s="58">
        <f t="shared" si="438"/>
        <v>0</v>
      </c>
      <c r="AF2361" s="58" t="e">
        <f t="shared" si="439"/>
        <v>#DIV/0!</v>
      </c>
      <c r="AG2361" s="57" t="str">
        <f t="shared" si="440"/>
        <v/>
      </c>
      <c r="AH2361" s="59" t="e">
        <f t="shared" si="441"/>
        <v>#N/A</v>
      </c>
      <c r="AI2361" s="60" t="e">
        <f t="shared" si="442"/>
        <v>#N/A</v>
      </c>
    </row>
    <row r="2362" spans="2:35">
      <c r="B2362" s="11"/>
      <c r="E2362" s="27" t="e">
        <f t="shared" si="433"/>
        <v>#N/A</v>
      </c>
      <c r="F2362" s="27" t="e">
        <f t="shared" si="434"/>
        <v>#N/A</v>
      </c>
      <c r="G2362" s="37" t="e">
        <f t="shared" si="435"/>
        <v>#N/A</v>
      </c>
      <c r="H2362" s="37" t="e">
        <f t="shared" si="436"/>
        <v>#N/A</v>
      </c>
      <c r="I2362" s="30"/>
      <c r="J2362" s="31"/>
      <c r="K2362" s="10">
        <f t="shared" si="443"/>
        <v>0</v>
      </c>
      <c r="L2362" s="10">
        <f t="shared" si="444"/>
        <v>0</v>
      </c>
      <c r="M2362" s="8">
        <v>43196</v>
      </c>
      <c r="N2362" s="16">
        <v>0.61527777777777781</v>
      </c>
      <c r="O2362" s="6">
        <v>0</v>
      </c>
      <c r="P2362" s="1">
        <v>7.8479999999999999</v>
      </c>
      <c r="Q2362" s="1">
        <v>1.52</v>
      </c>
      <c r="R2362" s="1">
        <v>1.17</v>
      </c>
      <c r="S2362" s="10">
        <v>8.6999999999999993</v>
      </c>
      <c r="T2362" s="10">
        <v>0</v>
      </c>
      <c r="U2362" s="10">
        <v>0</v>
      </c>
      <c r="V2362" s="12">
        <v>5</v>
      </c>
      <c r="W2362" s="10">
        <v>0</v>
      </c>
      <c r="X2362" s="12">
        <v>3</v>
      </c>
      <c r="Y2362" s="10">
        <v>0</v>
      </c>
      <c r="Z2362" s="12">
        <v>5</v>
      </c>
      <c r="AA2362" s="10">
        <v>0</v>
      </c>
      <c r="AB2362" s="6">
        <v>6</v>
      </c>
      <c r="AD2362" s="2">
        <f t="shared" si="437"/>
        <v>0</v>
      </c>
      <c r="AE2362" s="58">
        <f t="shared" si="438"/>
        <v>0</v>
      </c>
      <c r="AF2362" s="58" t="e">
        <f t="shared" si="439"/>
        <v>#DIV/0!</v>
      </c>
      <c r="AG2362" s="57" t="str">
        <f t="shared" si="440"/>
        <v/>
      </c>
      <c r="AH2362" s="59" t="e">
        <f t="shared" si="441"/>
        <v>#N/A</v>
      </c>
      <c r="AI2362" s="60" t="e">
        <f t="shared" si="442"/>
        <v>#N/A</v>
      </c>
    </row>
    <row r="2363" spans="2:35">
      <c r="B2363" s="11"/>
      <c r="E2363" s="27" t="e">
        <f t="shared" si="433"/>
        <v>#N/A</v>
      </c>
      <c r="F2363" s="27" t="e">
        <f t="shared" si="434"/>
        <v>#N/A</v>
      </c>
      <c r="G2363" s="37" t="e">
        <f t="shared" si="435"/>
        <v>#N/A</v>
      </c>
      <c r="H2363" s="37" t="e">
        <f t="shared" si="436"/>
        <v>#N/A</v>
      </c>
      <c r="I2363" s="30"/>
      <c r="J2363" s="31"/>
      <c r="K2363" s="10">
        <f t="shared" si="443"/>
        <v>0</v>
      </c>
      <c r="L2363" s="10">
        <f t="shared" si="444"/>
        <v>0</v>
      </c>
      <c r="M2363" s="8">
        <v>43196</v>
      </c>
      <c r="N2363" s="16">
        <v>0.61597222222222225</v>
      </c>
      <c r="O2363" s="6">
        <v>0</v>
      </c>
      <c r="P2363" s="1">
        <v>7.8479999999999999</v>
      </c>
      <c r="Q2363" s="1">
        <v>1.53</v>
      </c>
      <c r="R2363" s="1">
        <v>1.2</v>
      </c>
      <c r="S2363" s="10">
        <v>8</v>
      </c>
      <c r="T2363" s="10">
        <v>0</v>
      </c>
      <c r="U2363" s="10">
        <v>0</v>
      </c>
      <c r="V2363" s="12">
        <v>5</v>
      </c>
      <c r="W2363" s="10">
        <v>0</v>
      </c>
      <c r="X2363" s="12">
        <v>3</v>
      </c>
      <c r="Y2363" s="10">
        <v>0</v>
      </c>
      <c r="Z2363" s="12">
        <v>5</v>
      </c>
      <c r="AA2363" s="10">
        <v>0</v>
      </c>
      <c r="AB2363" s="6">
        <v>6</v>
      </c>
      <c r="AD2363" s="2">
        <f t="shared" si="437"/>
        <v>0</v>
      </c>
      <c r="AE2363" s="58">
        <f t="shared" si="438"/>
        <v>0</v>
      </c>
      <c r="AF2363" s="58" t="e">
        <f t="shared" si="439"/>
        <v>#DIV/0!</v>
      </c>
      <c r="AG2363" s="57" t="str">
        <f t="shared" si="440"/>
        <v/>
      </c>
      <c r="AH2363" s="59" t="e">
        <f t="shared" si="441"/>
        <v>#N/A</v>
      </c>
      <c r="AI2363" s="60" t="e">
        <f t="shared" si="442"/>
        <v>#N/A</v>
      </c>
    </row>
    <row r="2364" spans="2:35">
      <c r="B2364" s="11"/>
      <c r="E2364" s="27" t="e">
        <f t="shared" si="433"/>
        <v>#N/A</v>
      </c>
      <c r="F2364" s="27" t="e">
        <f t="shared" si="434"/>
        <v>#N/A</v>
      </c>
      <c r="G2364" s="37" t="e">
        <f t="shared" si="435"/>
        <v>#N/A</v>
      </c>
      <c r="H2364" s="37" t="e">
        <f t="shared" si="436"/>
        <v>#N/A</v>
      </c>
      <c r="I2364" s="30"/>
      <c r="J2364" s="31"/>
      <c r="K2364" s="10">
        <f t="shared" si="443"/>
        <v>7.4999999999999997E-3</v>
      </c>
      <c r="L2364" s="10">
        <f t="shared" si="444"/>
        <v>9.0000000000000011E-3</v>
      </c>
      <c r="M2364" s="8">
        <v>43196</v>
      </c>
      <c r="N2364" s="16">
        <v>0.6166666666666667</v>
      </c>
      <c r="O2364" s="6">
        <v>0</v>
      </c>
      <c r="P2364" s="1">
        <v>7.8479999999999999</v>
      </c>
      <c r="Q2364" s="1">
        <v>1.55</v>
      </c>
      <c r="R2364" s="1">
        <v>1.1499999999999999</v>
      </c>
      <c r="S2364" s="10">
        <v>8.6</v>
      </c>
      <c r="T2364" s="10">
        <v>0</v>
      </c>
      <c r="U2364" s="10">
        <v>0</v>
      </c>
      <c r="V2364" s="12">
        <v>5</v>
      </c>
      <c r="W2364" s="10">
        <v>0</v>
      </c>
      <c r="X2364" s="12">
        <v>3</v>
      </c>
      <c r="Y2364" s="10">
        <v>0</v>
      </c>
      <c r="Z2364" s="12">
        <v>5</v>
      </c>
      <c r="AA2364" s="10">
        <v>1.5</v>
      </c>
      <c r="AB2364" s="6">
        <v>6</v>
      </c>
      <c r="AD2364" s="2">
        <f t="shared" si="437"/>
        <v>0</v>
      </c>
      <c r="AE2364" s="58">
        <f t="shared" si="438"/>
        <v>0</v>
      </c>
      <c r="AF2364" s="58" t="e">
        <f t="shared" si="439"/>
        <v>#DIV/0!</v>
      </c>
      <c r="AG2364" s="57" t="str">
        <f t="shared" si="440"/>
        <v/>
      </c>
      <c r="AH2364" s="59" t="e">
        <f t="shared" si="441"/>
        <v>#N/A</v>
      </c>
      <c r="AI2364" s="60" t="e">
        <f t="shared" si="442"/>
        <v>#N/A</v>
      </c>
    </row>
    <row r="2365" spans="2:35">
      <c r="B2365" s="11"/>
      <c r="E2365" s="27" t="e">
        <f t="shared" si="433"/>
        <v>#N/A</v>
      </c>
      <c r="F2365" s="27" t="e">
        <f t="shared" si="434"/>
        <v>#N/A</v>
      </c>
      <c r="G2365" s="37" t="e">
        <f t="shared" si="435"/>
        <v>#N/A</v>
      </c>
      <c r="H2365" s="37" t="e">
        <f t="shared" si="436"/>
        <v>#N/A</v>
      </c>
      <c r="I2365" s="30"/>
      <c r="J2365" s="31"/>
      <c r="K2365" s="10">
        <f t="shared" si="443"/>
        <v>0</v>
      </c>
      <c r="L2365" s="10">
        <f t="shared" si="444"/>
        <v>0</v>
      </c>
      <c r="M2365" s="8">
        <v>43196</v>
      </c>
      <c r="N2365" s="16">
        <v>0.61736111111111114</v>
      </c>
      <c r="O2365" s="6">
        <v>0</v>
      </c>
      <c r="P2365" s="1">
        <v>7.8479999999999999</v>
      </c>
      <c r="Q2365" s="1">
        <v>1.43</v>
      </c>
      <c r="R2365" s="1">
        <v>1.21</v>
      </c>
      <c r="S2365" s="10">
        <v>8.3000000000000007</v>
      </c>
      <c r="T2365" s="10">
        <v>0</v>
      </c>
      <c r="U2365" s="10">
        <v>0</v>
      </c>
      <c r="V2365" s="12">
        <v>5</v>
      </c>
      <c r="W2365" s="10">
        <v>0</v>
      </c>
      <c r="X2365" s="12">
        <v>3</v>
      </c>
      <c r="Y2365" s="10">
        <v>0</v>
      </c>
      <c r="Z2365" s="12">
        <v>5</v>
      </c>
      <c r="AA2365" s="10">
        <v>0</v>
      </c>
      <c r="AB2365" s="6">
        <v>6</v>
      </c>
      <c r="AD2365" s="2">
        <f t="shared" si="437"/>
        <v>0</v>
      </c>
      <c r="AE2365" s="58">
        <f t="shared" si="438"/>
        <v>0</v>
      </c>
      <c r="AF2365" s="58" t="e">
        <f t="shared" si="439"/>
        <v>#DIV/0!</v>
      </c>
      <c r="AG2365" s="57" t="str">
        <f t="shared" si="440"/>
        <v/>
      </c>
      <c r="AH2365" s="59" t="e">
        <f t="shared" si="441"/>
        <v>#N/A</v>
      </c>
      <c r="AI2365" s="60" t="e">
        <f t="shared" si="442"/>
        <v>#N/A</v>
      </c>
    </row>
    <row r="2366" spans="2:35">
      <c r="B2366" s="11"/>
      <c r="E2366" s="27" t="e">
        <f t="shared" si="433"/>
        <v>#N/A</v>
      </c>
      <c r="F2366" s="27" t="e">
        <f t="shared" si="434"/>
        <v>#N/A</v>
      </c>
      <c r="G2366" s="37" t="e">
        <f t="shared" si="435"/>
        <v>#N/A</v>
      </c>
      <c r="H2366" s="37" t="e">
        <f t="shared" si="436"/>
        <v>#N/A</v>
      </c>
      <c r="I2366" s="30"/>
      <c r="J2366" s="31"/>
      <c r="K2366" s="10">
        <f t="shared" si="443"/>
        <v>0</v>
      </c>
      <c r="L2366" s="10">
        <f t="shared" si="444"/>
        <v>0</v>
      </c>
      <c r="M2366" s="8">
        <v>43196</v>
      </c>
      <c r="N2366" s="16">
        <v>0.61805555555555558</v>
      </c>
      <c r="O2366" s="6">
        <v>0</v>
      </c>
      <c r="P2366" s="1">
        <v>7.8479999999999999</v>
      </c>
      <c r="Q2366" s="1">
        <v>1.62</v>
      </c>
      <c r="R2366" s="1">
        <v>1.1599999999999999</v>
      </c>
      <c r="S2366" s="10">
        <v>8.6</v>
      </c>
      <c r="T2366" s="10">
        <v>0</v>
      </c>
      <c r="U2366" s="10">
        <v>0</v>
      </c>
      <c r="V2366" s="12">
        <v>5</v>
      </c>
      <c r="W2366" s="10">
        <v>0</v>
      </c>
      <c r="X2366" s="12">
        <v>3</v>
      </c>
      <c r="Y2366" s="10">
        <v>0</v>
      </c>
      <c r="Z2366" s="12">
        <v>5</v>
      </c>
      <c r="AA2366" s="10">
        <v>0</v>
      </c>
      <c r="AB2366" s="6">
        <v>6</v>
      </c>
      <c r="AD2366" s="2">
        <f t="shared" si="437"/>
        <v>0</v>
      </c>
      <c r="AE2366" s="58">
        <f t="shared" si="438"/>
        <v>0</v>
      </c>
      <c r="AF2366" s="58" t="e">
        <f t="shared" si="439"/>
        <v>#DIV/0!</v>
      </c>
      <c r="AG2366" s="57" t="str">
        <f t="shared" si="440"/>
        <v/>
      </c>
      <c r="AH2366" s="59" t="e">
        <f t="shared" si="441"/>
        <v>#N/A</v>
      </c>
      <c r="AI2366" s="60" t="e">
        <f t="shared" si="442"/>
        <v>#N/A</v>
      </c>
    </row>
    <row r="2367" spans="2:35">
      <c r="B2367" s="11"/>
      <c r="E2367" s="27" t="e">
        <f t="shared" si="433"/>
        <v>#N/A</v>
      </c>
      <c r="F2367" s="27" t="e">
        <f t="shared" si="434"/>
        <v>#N/A</v>
      </c>
      <c r="G2367" s="37" t="e">
        <f t="shared" si="435"/>
        <v>#N/A</v>
      </c>
      <c r="H2367" s="37" t="e">
        <f t="shared" si="436"/>
        <v>#N/A</v>
      </c>
      <c r="I2367" s="30"/>
      <c r="J2367" s="31"/>
      <c r="K2367" s="10">
        <f t="shared" si="443"/>
        <v>0</v>
      </c>
      <c r="L2367" s="10">
        <f t="shared" si="444"/>
        <v>0</v>
      </c>
      <c r="M2367" s="8">
        <v>43196</v>
      </c>
      <c r="N2367" s="16">
        <v>0.61875000000000002</v>
      </c>
      <c r="O2367" s="6">
        <v>0</v>
      </c>
      <c r="P2367" s="1">
        <v>7.8479999999999999</v>
      </c>
      <c r="Q2367" s="1">
        <v>1.55</v>
      </c>
      <c r="R2367" s="1">
        <v>1.08</v>
      </c>
      <c r="S2367" s="10">
        <v>8.3000000000000007</v>
      </c>
      <c r="T2367" s="10">
        <v>0</v>
      </c>
      <c r="U2367" s="10">
        <v>0</v>
      </c>
      <c r="V2367" s="12">
        <v>5</v>
      </c>
      <c r="W2367" s="10">
        <v>0</v>
      </c>
      <c r="X2367" s="12">
        <v>3</v>
      </c>
      <c r="Y2367" s="10">
        <v>0</v>
      </c>
      <c r="Z2367" s="12">
        <v>5</v>
      </c>
      <c r="AA2367" s="10">
        <v>0</v>
      </c>
      <c r="AB2367" s="6">
        <v>6</v>
      </c>
      <c r="AD2367" s="2">
        <f t="shared" si="437"/>
        <v>0</v>
      </c>
      <c r="AE2367" s="58">
        <f t="shared" si="438"/>
        <v>0</v>
      </c>
      <c r="AF2367" s="58" t="e">
        <f t="shared" si="439"/>
        <v>#DIV/0!</v>
      </c>
      <c r="AG2367" s="57" t="str">
        <f t="shared" si="440"/>
        <v/>
      </c>
      <c r="AH2367" s="59" t="e">
        <f t="shared" si="441"/>
        <v>#N/A</v>
      </c>
      <c r="AI2367" s="60" t="e">
        <f t="shared" si="442"/>
        <v>#N/A</v>
      </c>
    </row>
    <row r="2368" spans="2:35">
      <c r="B2368" s="11"/>
      <c r="E2368" s="27" t="e">
        <f t="shared" si="433"/>
        <v>#N/A</v>
      </c>
      <c r="F2368" s="27" t="e">
        <f t="shared" si="434"/>
        <v>#N/A</v>
      </c>
      <c r="G2368" s="37" t="e">
        <f t="shared" si="435"/>
        <v>#N/A</v>
      </c>
      <c r="H2368" s="37" t="e">
        <f t="shared" si="436"/>
        <v>#N/A</v>
      </c>
      <c r="I2368" s="30"/>
      <c r="J2368" s="31"/>
      <c r="K2368" s="10">
        <f t="shared" si="443"/>
        <v>0</v>
      </c>
      <c r="L2368" s="10">
        <f t="shared" si="444"/>
        <v>0</v>
      </c>
      <c r="M2368" s="8">
        <v>43196</v>
      </c>
      <c r="N2368" s="16">
        <v>0.61944444444444446</v>
      </c>
      <c r="O2368" s="6">
        <v>0</v>
      </c>
      <c r="P2368" s="1">
        <v>7.8479999999999999</v>
      </c>
      <c r="Q2368" s="1">
        <v>1.57</v>
      </c>
      <c r="R2368" s="1">
        <v>1.08</v>
      </c>
      <c r="S2368" s="10">
        <v>8.4</v>
      </c>
      <c r="T2368" s="10">
        <v>0</v>
      </c>
      <c r="U2368" s="10">
        <v>0</v>
      </c>
      <c r="V2368" s="12">
        <v>5</v>
      </c>
      <c r="W2368" s="10">
        <v>0</v>
      </c>
      <c r="X2368" s="12">
        <v>3</v>
      </c>
      <c r="Y2368" s="10">
        <v>0</v>
      </c>
      <c r="Z2368" s="12">
        <v>5</v>
      </c>
      <c r="AA2368" s="10">
        <v>0</v>
      </c>
      <c r="AB2368" s="6">
        <v>6</v>
      </c>
      <c r="AD2368" s="2">
        <f t="shared" si="437"/>
        <v>0</v>
      </c>
      <c r="AE2368" s="58">
        <f t="shared" si="438"/>
        <v>0</v>
      </c>
      <c r="AF2368" s="58" t="e">
        <f t="shared" si="439"/>
        <v>#DIV/0!</v>
      </c>
      <c r="AG2368" s="57" t="str">
        <f t="shared" si="440"/>
        <v/>
      </c>
      <c r="AH2368" s="59" t="e">
        <f t="shared" si="441"/>
        <v>#N/A</v>
      </c>
      <c r="AI2368" s="60" t="e">
        <f t="shared" si="442"/>
        <v>#N/A</v>
      </c>
    </row>
    <row r="2369" spans="2:35">
      <c r="B2369" s="11"/>
      <c r="E2369" s="27" t="e">
        <f t="shared" si="433"/>
        <v>#N/A</v>
      </c>
      <c r="F2369" s="27" t="e">
        <f t="shared" si="434"/>
        <v>#N/A</v>
      </c>
      <c r="G2369" s="37" t="e">
        <f t="shared" si="435"/>
        <v>#N/A</v>
      </c>
      <c r="H2369" s="37" t="e">
        <f t="shared" si="436"/>
        <v>#N/A</v>
      </c>
      <c r="I2369" s="30"/>
      <c r="J2369" s="31"/>
      <c r="K2369" s="10">
        <f t="shared" si="443"/>
        <v>0</v>
      </c>
      <c r="L2369" s="10">
        <f t="shared" si="444"/>
        <v>0</v>
      </c>
      <c r="M2369" s="8">
        <v>43196</v>
      </c>
      <c r="N2369" s="16">
        <v>0.62013888888888891</v>
      </c>
      <c r="O2369" s="6">
        <v>0</v>
      </c>
      <c r="P2369" s="1">
        <v>7.8479999999999999</v>
      </c>
      <c r="Q2369" s="1">
        <v>1.41</v>
      </c>
      <c r="R2369" s="1">
        <v>1.1399999999999999</v>
      </c>
      <c r="S2369" s="10">
        <v>8.5</v>
      </c>
      <c r="T2369" s="10">
        <v>0</v>
      </c>
      <c r="U2369" s="10">
        <v>0</v>
      </c>
      <c r="V2369" s="12">
        <v>5</v>
      </c>
      <c r="W2369" s="10">
        <v>0</v>
      </c>
      <c r="X2369" s="12">
        <v>3</v>
      </c>
      <c r="Y2369" s="10">
        <v>0</v>
      </c>
      <c r="Z2369" s="12">
        <v>5</v>
      </c>
      <c r="AA2369" s="10">
        <v>0</v>
      </c>
      <c r="AB2369" s="6">
        <v>6</v>
      </c>
      <c r="AD2369" s="2">
        <f t="shared" si="437"/>
        <v>0</v>
      </c>
      <c r="AE2369" s="58">
        <f t="shared" si="438"/>
        <v>0</v>
      </c>
      <c r="AF2369" s="58" t="e">
        <f t="shared" si="439"/>
        <v>#DIV/0!</v>
      </c>
      <c r="AG2369" s="57" t="str">
        <f t="shared" si="440"/>
        <v/>
      </c>
      <c r="AH2369" s="59" t="e">
        <f t="shared" si="441"/>
        <v>#N/A</v>
      </c>
      <c r="AI2369" s="60" t="e">
        <f t="shared" si="442"/>
        <v>#N/A</v>
      </c>
    </row>
    <row r="2370" spans="2:35">
      <c r="B2370" s="11"/>
      <c r="E2370" s="27" t="e">
        <f t="shared" si="433"/>
        <v>#N/A</v>
      </c>
      <c r="F2370" s="27" t="e">
        <f t="shared" si="434"/>
        <v>#N/A</v>
      </c>
      <c r="G2370" s="37" t="e">
        <f t="shared" si="435"/>
        <v>#N/A</v>
      </c>
      <c r="H2370" s="37" t="e">
        <f t="shared" si="436"/>
        <v>#N/A</v>
      </c>
      <c r="I2370" s="30"/>
      <c r="J2370" s="31"/>
      <c r="K2370" s="10">
        <f t="shared" si="443"/>
        <v>0</v>
      </c>
      <c r="L2370" s="10">
        <f t="shared" si="444"/>
        <v>0</v>
      </c>
      <c r="M2370" s="8">
        <v>43196</v>
      </c>
      <c r="N2370" s="16">
        <v>0.62083333333333335</v>
      </c>
      <c r="O2370" s="6">
        <v>0</v>
      </c>
      <c r="P2370" s="1">
        <v>7.8479999999999999</v>
      </c>
      <c r="Q2370" s="1">
        <v>1.54</v>
      </c>
      <c r="R2370" s="1">
        <v>1.2</v>
      </c>
      <c r="S2370" s="10">
        <v>8.6999999999999993</v>
      </c>
      <c r="T2370" s="10">
        <v>0</v>
      </c>
      <c r="U2370" s="10">
        <v>0</v>
      </c>
      <c r="V2370" s="12">
        <v>5</v>
      </c>
      <c r="W2370" s="10">
        <v>0</v>
      </c>
      <c r="X2370" s="12">
        <v>3</v>
      </c>
      <c r="Y2370" s="10">
        <v>0</v>
      </c>
      <c r="Z2370" s="12">
        <v>5</v>
      </c>
      <c r="AA2370" s="10">
        <v>0</v>
      </c>
      <c r="AB2370" s="6">
        <v>6</v>
      </c>
      <c r="AD2370" s="2">
        <f t="shared" si="437"/>
        <v>0</v>
      </c>
      <c r="AE2370" s="58">
        <f t="shared" si="438"/>
        <v>0</v>
      </c>
      <c r="AF2370" s="58" t="e">
        <f t="shared" si="439"/>
        <v>#DIV/0!</v>
      </c>
      <c r="AG2370" s="57" t="str">
        <f t="shared" si="440"/>
        <v/>
      </c>
      <c r="AH2370" s="59" t="e">
        <f t="shared" si="441"/>
        <v>#N/A</v>
      </c>
      <c r="AI2370" s="60" t="e">
        <f t="shared" si="442"/>
        <v>#N/A</v>
      </c>
    </row>
    <row r="2371" spans="2:35">
      <c r="B2371" s="11"/>
      <c r="E2371" s="27" t="e">
        <f t="shared" si="433"/>
        <v>#N/A</v>
      </c>
      <c r="F2371" s="27" t="e">
        <f t="shared" si="434"/>
        <v>#N/A</v>
      </c>
      <c r="G2371" s="37" t="e">
        <f t="shared" si="435"/>
        <v>#N/A</v>
      </c>
      <c r="H2371" s="37" t="e">
        <f t="shared" si="436"/>
        <v>#N/A</v>
      </c>
      <c r="I2371" s="30"/>
      <c r="J2371" s="31"/>
      <c r="K2371" s="10">
        <f t="shared" si="443"/>
        <v>7.4999999999999997E-3</v>
      </c>
      <c r="L2371" s="10">
        <f t="shared" si="444"/>
        <v>9.0000000000000011E-3</v>
      </c>
      <c r="M2371" s="8">
        <v>43196</v>
      </c>
      <c r="N2371" s="16">
        <v>0.62152777777777779</v>
      </c>
      <c r="O2371" s="6">
        <v>0</v>
      </c>
      <c r="P2371" s="1">
        <v>7.8479999999999999</v>
      </c>
      <c r="Q2371" s="1">
        <v>1.56</v>
      </c>
      <c r="R2371" s="1">
        <v>1.1299999999999999</v>
      </c>
      <c r="S2371" s="10">
        <v>8.6999999999999993</v>
      </c>
      <c r="T2371" s="10">
        <v>0</v>
      </c>
      <c r="U2371" s="10">
        <v>0</v>
      </c>
      <c r="V2371" s="12">
        <v>5</v>
      </c>
      <c r="W2371" s="10">
        <v>0</v>
      </c>
      <c r="X2371" s="12">
        <v>3</v>
      </c>
      <c r="Y2371" s="10">
        <v>0</v>
      </c>
      <c r="Z2371" s="12">
        <v>5</v>
      </c>
      <c r="AA2371" s="10">
        <v>1.5</v>
      </c>
      <c r="AB2371" s="6">
        <v>6</v>
      </c>
      <c r="AD2371" s="2">
        <f t="shared" si="437"/>
        <v>0</v>
      </c>
      <c r="AE2371" s="58">
        <f t="shared" si="438"/>
        <v>0</v>
      </c>
      <c r="AF2371" s="58" t="e">
        <f t="shared" si="439"/>
        <v>#DIV/0!</v>
      </c>
      <c r="AG2371" s="57" t="str">
        <f t="shared" si="440"/>
        <v/>
      </c>
      <c r="AH2371" s="59" t="e">
        <f t="shared" si="441"/>
        <v>#N/A</v>
      </c>
      <c r="AI2371" s="60" t="e">
        <f t="shared" si="442"/>
        <v>#N/A</v>
      </c>
    </row>
    <row r="2372" spans="2:35">
      <c r="B2372" s="11"/>
      <c r="E2372" s="27" t="e">
        <f t="shared" si="433"/>
        <v>#N/A</v>
      </c>
      <c r="F2372" s="27" t="e">
        <f t="shared" si="434"/>
        <v>#N/A</v>
      </c>
      <c r="G2372" s="37" t="e">
        <f t="shared" si="435"/>
        <v>#N/A</v>
      </c>
      <c r="H2372" s="37" t="e">
        <f t="shared" si="436"/>
        <v>#N/A</v>
      </c>
      <c r="I2372" s="30"/>
      <c r="J2372" s="31"/>
      <c r="K2372" s="10">
        <f t="shared" si="443"/>
        <v>0</v>
      </c>
      <c r="L2372" s="10">
        <f t="shared" si="444"/>
        <v>0</v>
      </c>
      <c r="M2372" s="8">
        <v>43196</v>
      </c>
      <c r="N2372" s="16">
        <v>0.62222222222222223</v>
      </c>
      <c r="O2372" s="6">
        <v>0</v>
      </c>
      <c r="P2372" s="1">
        <v>7.8479999999999999</v>
      </c>
      <c r="Q2372" s="1">
        <v>1.51</v>
      </c>
      <c r="R2372" s="1">
        <v>1.32</v>
      </c>
      <c r="S2372" s="10">
        <v>8.5</v>
      </c>
      <c r="T2372" s="10">
        <v>0</v>
      </c>
      <c r="U2372" s="10">
        <v>0</v>
      </c>
      <c r="V2372" s="12">
        <v>5</v>
      </c>
      <c r="W2372" s="10">
        <v>0</v>
      </c>
      <c r="X2372" s="12">
        <v>3</v>
      </c>
      <c r="Y2372" s="10">
        <v>0</v>
      </c>
      <c r="Z2372" s="12">
        <v>5</v>
      </c>
      <c r="AA2372" s="10">
        <v>0</v>
      </c>
      <c r="AB2372" s="6">
        <v>6</v>
      </c>
      <c r="AD2372" s="2">
        <f t="shared" si="437"/>
        <v>0</v>
      </c>
      <c r="AE2372" s="58">
        <f t="shared" si="438"/>
        <v>0</v>
      </c>
      <c r="AF2372" s="58" t="e">
        <f t="shared" si="439"/>
        <v>#DIV/0!</v>
      </c>
      <c r="AG2372" s="57" t="str">
        <f t="shared" si="440"/>
        <v/>
      </c>
      <c r="AH2372" s="59" t="e">
        <f t="shared" si="441"/>
        <v>#N/A</v>
      </c>
      <c r="AI2372" s="60" t="e">
        <f t="shared" si="442"/>
        <v>#N/A</v>
      </c>
    </row>
    <row r="2373" spans="2:35">
      <c r="B2373" s="11"/>
      <c r="E2373" s="27" t="e">
        <f t="shared" si="433"/>
        <v>#N/A</v>
      </c>
      <c r="F2373" s="27" t="e">
        <f t="shared" si="434"/>
        <v>#N/A</v>
      </c>
      <c r="G2373" s="37" t="e">
        <f t="shared" si="435"/>
        <v>#N/A</v>
      </c>
      <c r="H2373" s="37" t="e">
        <f t="shared" si="436"/>
        <v>#N/A</v>
      </c>
      <c r="I2373" s="30"/>
      <c r="J2373" s="31"/>
      <c r="K2373" s="10">
        <f t="shared" si="443"/>
        <v>0</v>
      </c>
      <c r="L2373" s="10">
        <f t="shared" si="444"/>
        <v>0</v>
      </c>
      <c r="M2373" s="8">
        <v>43196</v>
      </c>
      <c r="N2373" s="16">
        <v>0.62291666666666667</v>
      </c>
      <c r="O2373" s="6">
        <v>0</v>
      </c>
      <c r="P2373" s="1">
        <v>7.8479999999999999</v>
      </c>
      <c r="Q2373" s="1">
        <v>1.57</v>
      </c>
      <c r="R2373" s="1">
        <v>1.0900000000000001</v>
      </c>
      <c r="S2373" s="10">
        <v>8</v>
      </c>
      <c r="T2373" s="10">
        <v>0</v>
      </c>
      <c r="U2373" s="10">
        <v>0</v>
      </c>
      <c r="V2373" s="12">
        <v>5</v>
      </c>
      <c r="W2373" s="10">
        <v>0</v>
      </c>
      <c r="X2373" s="12">
        <v>3</v>
      </c>
      <c r="Y2373" s="10">
        <v>0</v>
      </c>
      <c r="Z2373" s="12">
        <v>5</v>
      </c>
      <c r="AA2373" s="10">
        <v>0</v>
      </c>
      <c r="AB2373" s="6">
        <v>6</v>
      </c>
      <c r="AD2373" s="2">
        <f t="shared" si="437"/>
        <v>0</v>
      </c>
      <c r="AE2373" s="58">
        <f t="shared" si="438"/>
        <v>0</v>
      </c>
      <c r="AF2373" s="58" t="e">
        <f t="shared" si="439"/>
        <v>#DIV/0!</v>
      </c>
      <c r="AG2373" s="57" t="str">
        <f t="shared" si="440"/>
        <v/>
      </c>
      <c r="AH2373" s="59" t="e">
        <f t="shared" si="441"/>
        <v>#N/A</v>
      </c>
      <c r="AI2373" s="60" t="e">
        <f t="shared" si="442"/>
        <v>#N/A</v>
      </c>
    </row>
    <row r="2374" spans="2:35">
      <c r="B2374" s="11"/>
      <c r="E2374" s="27" t="e">
        <f t="shared" si="433"/>
        <v>#N/A</v>
      </c>
      <c r="F2374" s="27" t="e">
        <f t="shared" si="434"/>
        <v>#N/A</v>
      </c>
      <c r="G2374" s="37" t="e">
        <f t="shared" si="435"/>
        <v>#N/A</v>
      </c>
      <c r="H2374" s="37" t="e">
        <f t="shared" si="436"/>
        <v>#N/A</v>
      </c>
      <c r="I2374" s="30"/>
      <c r="J2374" s="31"/>
      <c r="K2374" s="10">
        <f t="shared" si="443"/>
        <v>0</v>
      </c>
      <c r="L2374" s="10">
        <f t="shared" si="444"/>
        <v>0</v>
      </c>
      <c r="M2374" s="8">
        <v>43196</v>
      </c>
      <c r="N2374" s="16">
        <v>0.62361111111111112</v>
      </c>
      <c r="O2374" s="6">
        <v>0</v>
      </c>
      <c r="P2374" s="1">
        <v>7.8479999999999999</v>
      </c>
      <c r="Q2374" s="1">
        <v>1.55</v>
      </c>
      <c r="R2374" s="1">
        <v>1.2</v>
      </c>
      <c r="S2374" s="10">
        <v>8.1</v>
      </c>
      <c r="T2374" s="10">
        <v>0</v>
      </c>
      <c r="U2374" s="10">
        <v>0</v>
      </c>
      <c r="V2374" s="12">
        <v>5</v>
      </c>
      <c r="W2374" s="10">
        <v>0</v>
      </c>
      <c r="X2374" s="12">
        <v>5</v>
      </c>
      <c r="Y2374" s="10">
        <v>0</v>
      </c>
      <c r="Z2374" s="12">
        <v>5</v>
      </c>
      <c r="AA2374" s="10">
        <v>0</v>
      </c>
      <c r="AB2374" s="6">
        <v>6</v>
      </c>
      <c r="AD2374" s="2">
        <f t="shared" si="437"/>
        <v>0</v>
      </c>
      <c r="AE2374" s="58">
        <f t="shared" si="438"/>
        <v>0</v>
      </c>
      <c r="AF2374" s="58" t="e">
        <f t="shared" si="439"/>
        <v>#DIV/0!</v>
      </c>
      <c r="AG2374" s="57" t="str">
        <f t="shared" si="440"/>
        <v/>
      </c>
      <c r="AH2374" s="59" t="e">
        <f t="shared" si="441"/>
        <v>#N/A</v>
      </c>
      <c r="AI2374" s="60" t="e">
        <f t="shared" si="442"/>
        <v>#N/A</v>
      </c>
    </row>
    <row r="2375" spans="2:35">
      <c r="B2375" s="11"/>
      <c r="E2375" s="27" t="e">
        <f t="shared" si="433"/>
        <v>#N/A</v>
      </c>
      <c r="F2375" s="27" t="e">
        <f t="shared" si="434"/>
        <v>#N/A</v>
      </c>
      <c r="G2375" s="37" t="e">
        <f t="shared" si="435"/>
        <v>#N/A</v>
      </c>
      <c r="H2375" s="37" t="e">
        <f t="shared" si="436"/>
        <v>#N/A</v>
      </c>
      <c r="I2375" s="30"/>
      <c r="J2375" s="31"/>
      <c r="K2375" s="10">
        <f t="shared" si="443"/>
        <v>0</v>
      </c>
      <c r="L2375" s="10">
        <f t="shared" si="444"/>
        <v>0</v>
      </c>
      <c r="M2375" s="8">
        <v>43196</v>
      </c>
      <c r="N2375" s="16">
        <v>0.62430555555555556</v>
      </c>
      <c r="O2375" s="6">
        <v>0</v>
      </c>
      <c r="P2375" s="1">
        <v>7.8479999999999999</v>
      </c>
      <c r="Q2375" s="1">
        <v>1.52</v>
      </c>
      <c r="R2375" s="1">
        <v>1.23</v>
      </c>
      <c r="S2375" s="10">
        <v>8.8000000000000007</v>
      </c>
      <c r="T2375" s="10">
        <v>0</v>
      </c>
      <c r="U2375" s="10">
        <v>0</v>
      </c>
      <c r="V2375" s="12">
        <v>5</v>
      </c>
      <c r="W2375" s="10">
        <v>0</v>
      </c>
      <c r="X2375" s="12">
        <v>5</v>
      </c>
      <c r="Y2375" s="10">
        <v>0</v>
      </c>
      <c r="Z2375" s="12">
        <v>5</v>
      </c>
      <c r="AA2375" s="10">
        <v>0</v>
      </c>
      <c r="AB2375" s="6">
        <v>6</v>
      </c>
      <c r="AD2375" s="2">
        <f t="shared" si="437"/>
        <v>0</v>
      </c>
      <c r="AE2375" s="58">
        <f t="shared" si="438"/>
        <v>0</v>
      </c>
      <c r="AF2375" s="58" t="e">
        <f t="shared" si="439"/>
        <v>#DIV/0!</v>
      </c>
      <c r="AG2375" s="57" t="str">
        <f t="shared" si="440"/>
        <v/>
      </c>
      <c r="AH2375" s="59" t="e">
        <f t="shared" si="441"/>
        <v>#N/A</v>
      </c>
      <c r="AI2375" s="60" t="e">
        <f t="shared" si="442"/>
        <v>#N/A</v>
      </c>
    </row>
    <row r="2376" spans="2:35">
      <c r="B2376" s="11"/>
      <c r="E2376" s="27" t="e">
        <f t="shared" si="433"/>
        <v>#N/A</v>
      </c>
      <c r="F2376" s="27" t="e">
        <f t="shared" si="434"/>
        <v>#N/A</v>
      </c>
      <c r="G2376" s="37" t="e">
        <f t="shared" si="435"/>
        <v>#N/A</v>
      </c>
      <c r="H2376" s="37" t="e">
        <f t="shared" si="436"/>
        <v>#N/A</v>
      </c>
      <c r="I2376" s="30"/>
      <c r="J2376" s="31"/>
      <c r="K2376" s="10">
        <f t="shared" si="443"/>
        <v>7.4999999999999997E-3</v>
      </c>
      <c r="L2376" s="10">
        <f t="shared" si="444"/>
        <v>9.0000000000000011E-3</v>
      </c>
      <c r="M2376" s="8">
        <v>43196</v>
      </c>
      <c r="N2376" s="16">
        <v>0.625</v>
      </c>
      <c r="O2376" s="6">
        <v>0</v>
      </c>
      <c r="P2376" s="1">
        <v>7.8479999999999999</v>
      </c>
      <c r="Q2376" s="1">
        <v>1.46</v>
      </c>
      <c r="R2376" s="1">
        <v>1.18</v>
      </c>
      <c r="S2376" s="10">
        <v>8.3000000000000007</v>
      </c>
      <c r="T2376" s="10">
        <v>0</v>
      </c>
      <c r="U2376" s="10">
        <v>0</v>
      </c>
      <c r="V2376" s="12">
        <v>5</v>
      </c>
      <c r="W2376" s="10">
        <v>0</v>
      </c>
      <c r="X2376" s="12">
        <v>5</v>
      </c>
      <c r="Y2376" s="10">
        <v>0</v>
      </c>
      <c r="Z2376" s="12">
        <v>5</v>
      </c>
      <c r="AA2376" s="10">
        <v>1.5</v>
      </c>
      <c r="AB2376" s="6">
        <v>6</v>
      </c>
      <c r="AD2376" s="2">
        <f t="shared" si="437"/>
        <v>0</v>
      </c>
      <c r="AE2376" s="58">
        <f t="shared" si="438"/>
        <v>0</v>
      </c>
      <c r="AF2376" s="58" t="e">
        <f t="shared" si="439"/>
        <v>#DIV/0!</v>
      </c>
      <c r="AG2376" s="57" t="str">
        <f t="shared" si="440"/>
        <v/>
      </c>
      <c r="AH2376" s="59" t="e">
        <f t="shared" si="441"/>
        <v>#N/A</v>
      </c>
      <c r="AI2376" s="60" t="e">
        <f t="shared" si="442"/>
        <v>#N/A</v>
      </c>
    </row>
    <row r="2377" spans="2:35">
      <c r="B2377" s="11"/>
      <c r="E2377" s="27" t="e">
        <f t="shared" si="433"/>
        <v>#N/A</v>
      </c>
      <c r="F2377" s="27" t="e">
        <f t="shared" si="434"/>
        <v>#N/A</v>
      </c>
      <c r="G2377" s="37" t="e">
        <f t="shared" si="435"/>
        <v>#N/A</v>
      </c>
      <c r="H2377" s="37" t="e">
        <f t="shared" si="436"/>
        <v>#N/A</v>
      </c>
      <c r="I2377" s="30"/>
      <c r="J2377" s="31"/>
      <c r="K2377" s="10">
        <f t="shared" si="443"/>
        <v>7.4999999999999997E-3</v>
      </c>
      <c r="L2377" s="10">
        <f t="shared" si="444"/>
        <v>9.0000000000000011E-3</v>
      </c>
      <c r="M2377" s="8">
        <v>43196</v>
      </c>
      <c r="N2377" s="16">
        <v>0.62569444444444444</v>
      </c>
      <c r="O2377" s="6">
        <v>0</v>
      </c>
      <c r="P2377" s="1">
        <v>7.8479999999999999</v>
      </c>
      <c r="Q2377" s="1">
        <v>1.49</v>
      </c>
      <c r="R2377" s="1">
        <v>1.26</v>
      </c>
      <c r="S2377" s="10">
        <v>8.5</v>
      </c>
      <c r="T2377" s="10">
        <v>0</v>
      </c>
      <c r="U2377" s="10">
        <v>0</v>
      </c>
      <c r="V2377" s="12">
        <v>5</v>
      </c>
      <c r="W2377" s="10">
        <v>0</v>
      </c>
      <c r="X2377" s="12">
        <v>5</v>
      </c>
      <c r="Y2377" s="10">
        <v>0</v>
      </c>
      <c r="Z2377" s="12">
        <v>5</v>
      </c>
      <c r="AA2377" s="10">
        <v>1.5</v>
      </c>
      <c r="AB2377" s="6">
        <v>6</v>
      </c>
      <c r="AD2377" s="2">
        <f t="shared" si="437"/>
        <v>0</v>
      </c>
      <c r="AE2377" s="58">
        <f t="shared" si="438"/>
        <v>0</v>
      </c>
      <c r="AF2377" s="58" t="e">
        <f t="shared" si="439"/>
        <v>#DIV/0!</v>
      </c>
      <c r="AG2377" s="57" t="str">
        <f t="shared" si="440"/>
        <v/>
      </c>
      <c r="AH2377" s="59" t="e">
        <f t="shared" si="441"/>
        <v>#N/A</v>
      </c>
      <c r="AI2377" s="60" t="e">
        <f t="shared" si="442"/>
        <v>#N/A</v>
      </c>
    </row>
    <row r="2378" spans="2:35">
      <c r="B2378" s="11"/>
      <c r="E2378" s="27" t="e">
        <f t="shared" ref="E2378:E2441" si="445">IF(ISNUMBER((2*Q2378*1000-O2378*P2378*$C$3-2*Q2378*1000*SQRT(1-O2378*P2378*$C$3/(Q2378*1000)-(O2378*P2378*$C$3/(2*Q2378*1000))^2*TAN(S2378*PI()/180)^2))/((O2378*10^-6)^2*$C$2)),(2*Q2378*1000-O2378*P2378*$C$3-2*Q2378*1000*SQRT(1-O2378*P2378*$C$3/(Q2378*1000)-(O2378*P2378*$C$3/(2*Q2378*1000))^2*TAN(S2378*PI()/180)^2))/((O2378*10^-6)^2*$C$2),#N/A)</f>
        <v>#N/A</v>
      </c>
      <c r="F2378" s="27" t="e">
        <f t="shared" ref="F2378:F2441" si="446">IF(ISNUMBER((2*R2378*1000+O2378*P2378*$C$3-2*R2378*1000*SQRT(1+O2378*P2378*$C$3/(R2378*1000)-(O2378*P2378*$C$3)^2*TAN(S2378*PI()/180)^2/(4*(R2378*1000)^2)))/((O2378*10^-6)^2*$C$2)),(2*R2378*1000+O2378*P2378*$C$3-2*R2378*1000*SQRT(1+O2378*P2378*$C$3/(R2378*1000)-(O2378*P2378*$C$3)^2*TAN(S2378*PI()/180)^2/(4*(R2378*1000)^2)))/((O2378*10^-6)^2*$C$2),#N/A)</f>
        <v>#N/A</v>
      </c>
      <c r="G2378" s="37" t="e">
        <f t="shared" ref="G2378:G2441" si="447">IF(ISNUMBER((2*AH2378*1000-O2378*P2378*$C$3-2*AH2378*1000*SQRT(1-O2378*P2378*$C$3/(AH2378*1000)-(O2378*P2378*$C$3/(2*AH2378*1000))^2*TAN(S2378*PI()/180)^2))/((O2378*10^-6)^2*$C$2)),(2*AH2378*1000-O2378*P2378*$C$3-2*AH2378*1000*SQRT(1-O2378*P2378*$C$3/(AH2378*1000)-(O2378*P2378*$C$3/(2*AH2378*1000))^2*TAN(S2378*PI()/180)^2))/((O2378*10^-6)^2*$C$2),#N/A)</f>
        <v>#N/A</v>
      </c>
      <c r="H2378" s="37" t="e">
        <f t="shared" ref="H2378:H2441" si="448">IF(ISNUMBER((2*AI2378*1000+O2378*P2378*$C$3-2*AI2378*1000*SQRT(1+O2378*P2378*$C$3/(AI2378*1000)-(O2378*P2378*$C$3)^2*TAN(S2378*PI()/180)^2/(4*(AI2378*1000)^2)))/((O2378*10^-6)^2*$C$2)),(2*AI2378*1000+O2378*P2378*$C$3-2*AI2378*1000*SQRT(1+O2378*P2378*$C$3/(AI2378*1000)-(O2378*P2378*$C$3)^2*TAN(S2378*PI()/180)^2/(4*(AI2378*1000)^2)))/((O2378*10^-6)^2*$C$2),#N/A)</f>
        <v>#N/A</v>
      </c>
      <c r="I2378" s="30"/>
      <c r="J2378" s="31"/>
      <c r="K2378" s="10">
        <f t="shared" si="443"/>
        <v>7.4999999999999997E-3</v>
      </c>
      <c r="L2378" s="10">
        <f t="shared" si="444"/>
        <v>9.0000000000000011E-3</v>
      </c>
      <c r="M2378" s="8">
        <v>43196</v>
      </c>
      <c r="N2378" s="16">
        <v>0.62638888888888888</v>
      </c>
      <c r="O2378" s="6">
        <v>0</v>
      </c>
      <c r="P2378" s="1">
        <v>7.8479999999999999</v>
      </c>
      <c r="Q2378" s="1">
        <v>1.57</v>
      </c>
      <c r="R2378" s="1">
        <v>1.21</v>
      </c>
      <c r="S2378" s="10">
        <v>8.1999999999999993</v>
      </c>
      <c r="T2378" s="10">
        <v>0</v>
      </c>
      <c r="U2378" s="10">
        <v>0</v>
      </c>
      <c r="V2378" s="12">
        <v>5</v>
      </c>
      <c r="W2378" s="10">
        <v>0</v>
      </c>
      <c r="X2378" s="12">
        <v>5</v>
      </c>
      <c r="Y2378" s="10">
        <v>0</v>
      </c>
      <c r="Z2378" s="12">
        <v>5</v>
      </c>
      <c r="AA2378" s="10">
        <v>1.5</v>
      </c>
      <c r="AB2378" s="6">
        <v>6</v>
      </c>
      <c r="AD2378" s="2">
        <f t="shared" ref="AD2378:AD2441" si="449">SQRT(1+O2378*P2378*$C$3/(R2378*1000)-1/4*(O2378*P2378*$C$3/(R2378*1000))^2*TAN(S2378*PI()/180)^2)-1</f>
        <v>0</v>
      </c>
      <c r="AE2378" s="58">
        <f t="shared" ref="AE2378:AE2441" si="450">SQRT(1-O2378*P2378*$C$3/(Q2378*1000)-1/4*(O2378*P2378*$C$3/(Q2378*1000))^2*TAN(S2378*PI()/180)^2)-1</f>
        <v>0</v>
      </c>
      <c r="AF2378" s="58" t="e">
        <f t="shared" ref="AF2378:AF2441" si="451">(O2378*P2378*$C$3-SQRT((O2378*P2378*$C$3)^2+4*Q2378*1000*R2378*1000*10^(-$AI$2/10)*AD2378*AE2378))/(2*R2378*1000*10^(-$AI$2/10)*AD2378)</f>
        <v>#DIV/0!</v>
      </c>
      <c r="AG2378" s="57" t="str">
        <f t="shared" ref="AG2378:AG2441" si="452">IF(ISNUMBER(AF2378),IF(AF2378&lt;=1,10*LOG10(AF2378),0),"")</f>
        <v/>
      </c>
      <c r="AH2378" s="59" t="e">
        <f t="shared" ref="AH2378:AH2441" si="453">IF(ISNUMBER(AG2378),Q2378*10^(AG2378/10),#N/A)</f>
        <v>#N/A</v>
      </c>
      <c r="AI2378" s="60" t="e">
        <f t="shared" ref="AI2378:AI2441" si="454">IF(ISNUMBER(AG2378),R2378*10^((-AG2378+$AI$2)/10),#N/A)</f>
        <v>#N/A</v>
      </c>
    </row>
    <row r="2379" spans="2:35">
      <c r="B2379" s="11"/>
      <c r="E2379" s="27" t="e">
        <f t="shared" si="445"/>
        <v>#N/A</v>
      </c>
      <c r="F2379" s="27" t="e">
        <f t="shared" si="446"/>
        <v>#N/A</v>
      </c>
      <c r="G2379" s="37" t="e">
        <f t="shared" si="447"/>
        <v>#N/A</v>
      </c>
      <c r="H2379" s="37" t="e">
        <f t="shared" si="448"/>
        <v>#N/A</v>
      </c>
      <c r="I2379" s="30"/>
      <c r="J2379" s="31"/>
      <c r="K2379" s="10">
        <f t="shared" ref="K2379:K2442" si="455">U2379*V2379+W2379*X2379/1000+Y2379*Z2379+AA2379/1000*(AB2379-1)</f>
        <v>0</v>
      </c>
      <c r="L2379" s="10">
        <f t="shared" ref="L2379:L2442" si="456">U2379*V2379+W2379*X2379/1000+Y2379*Z2379+AA2379/1000*AB2379</f>
        <v>0</v>
      </c>
      <c r="M2379" s="8">
        <v>43196</v>
      </c>
      <c r="N2379" s="16">
        <v>0.62708333333333333</v>
      </c>
      <c r="O2379" s="6">
        <v>0</v>
      </c>
      <c r="P2379" s="1">
        <v>7.8479999999999999</v>
      </c>
      <c r="Q2379" s="1">
        <v>1.53</v>
      </c>
      <c r="R2379" s="1">
        <v>1.18</v>
      </c>
      <c r="S2379" s="10">
        <v>8.4</v>
      </c>
      <c r="T2379" s="10">
        <v>0</v>
      </c>
      <c r="U2379" s="10">
        <v>0</v>
      </c>
      <c r="V2379" s="12">
        <v>5</v>
      </c>
      <c r="W2379" s="10">
        <v>0</v>
      </c>
      <c r="X2379" s="12">
        <v>5</v>
      </c>
      <c r="Y2379" s="10">
        <v>0</v>
      </c>
      <c r="Z2379" s="12">
        <v>5</v>
      </c>
      <c r="AA2379" s="10">
        <v>0</v>
      </c>
      <c r="AB2379" s="6">
        <v>6</v>
      </c>
      <c r="AD2379" s="2">
        <f t="shared" si="449"/>
        <v>0</v>
      </c>
      <c r="AE2379" s="58">
        <f t="shared" si="450"/>
        <v>0</v>
      </c>
      <c r="AF2379" s="58" t="e">
        <f t="shared" si="451"/>
        <v>#DIV/0!</v>
      </c>
      <c r="AG2379" s="57" t="str">
        <f t="shared" si="452"/>
        <v/>
      </c>
      <c r="AH2379" s="59" t="e">
        <f t="shared" si="453"/>
        <v>#N/A</v>
      </c>
      <c r="AI2379" s="60" t="e">
        <f t="shared" si="454"/>
        <v>#N/A</v>
      </c>
    </row>
    <row r="2380" spans="2:35">
      <c r="B2380" s="11"/>
      <c r="E2380" s="27" t="e">
        <f t="shared" si="445"/>
        <v>#N/A</v>
      </c>
      <c r="F2380" s="27" t="e">
        <f t="shared" si="446"/>
        <v>#N/A</v>
      </c>
      <c r="G2380" s="37" t="e">
        <f t="shared" si="447"/>
        <v>#N/A</v>
      </c>
      <c r="H2380" s="37" t="e">
        <f t="shared" si="448"/>
        <v>#N/A</v>
      </c>
      <c r="I2380" s="30"/>
      <c r="J2380" s="31"/>
      <c r="K2380" s="10">
        <f t="shared" si="455"/>
        <v>7.4999999999999997E-3</v>
      </c>
      <c r="L2380" s="10">
        <f t="shared" si="456"/>
        <v>9.0000000000000011E-3</v>
      </c>
      <c r="M2380" s="8">
        <v>43196</v>
      </c>
      <c r="N2380" s="16">
        <v>0.62777777777777777</v>
      </c>
      <c r="O2380" s="6">
        <v>0</v>
      </c>
      <c r="P2380" s="1">
        <v>7.8479999999999999</v>
      </c>
      <c r="Q2380" s="1">
        <v>1.54</v>
      </c>
      <c r="R2380" s="1">
        <v>1.21</v>
      </c>
      <c r="S2380" s="10">
        <v>8.6</v>
      </c>
      <c r="T2380" s="10">
        <v>0</v>
      </c>
      <c r="U2380" s="10">
        <v>0</v>
      </c>
      <c r="V2380" s="12">
        <v>5</v>
      </c>
      <c r="W2380" s="10">
        <v>0</v>
      </c>
      <c r="X2380" s="12">
        <v>5</v>
      </c>
      <c r="Y2380" s="10">
        <v>0</v>
      </c>
      <c r="Z2380" s="12">
        <v>5</v>
      </c>
      <c r="AA2380" s="10">
        <v>1.5</v>
      </c>
      <c r="AB2380" s="6">
        <v>6</v>
      </c>
      <c r="AD2380" s="2">
        <f t="shared" si="449"/>
        <v>0</v>
      </c>
      <c r="AE2380" s="58">
        <f t="shared" si="450"/>
        <v>0</v>
      </c>
      <c r="AF2380" s="58" t="e">
        <f t="shared" si="451"/>
        <v>#DIV/0!</v>
      </c>
      <c r="AG2380" s="57" t="str">
        <f t="shared" si="452"/>
        <v/>
      </c>
      <c r="AH2380" s="59" t="e">
        <f t="shared" si="453"/>
        <v>#N/A</v>
      </c>
      <c r="AI2380" s="60" t="e">
        <f t="shared" si="454"/>
        <v>#N/A</v>
      </c>
    </row>
    <row r="2381" spans="2:35">
      <c r="B2381" s="11"/>
      <c r="E2381" s="27" t="e">
        <f t="shared" si="445"/>
        <v>#N/A</v>
      </c>
      <c r="F2381" s="27" t="e">
        <f t="shared" si="446"/>
        <v>#N/A</v>
      </c>
      <c r="G2381" s="37" t="e">
        <f t="shared" si="447"/>
        <v>#N/A</v>
      </c>
      <c r="H2381" s="37" t="e">
        <f t="shared" si="448"/>
        <v>#N/A</v>
      </c>
      <c r="I2381" s="30"/>
      <c r="J2381" s="31"/>
      <c r="K2381" s="10">
        <f t="shared" si="455"/>
        <v>0</v>
      </c>
      <c r="L2381" s="10">
        <f t="shared" si="456"/>
        <v>0</v>
      </c>
      <c r="M2381" s="8">
        <v>43196</v>
      </c>
      <c r="N2381" s="16">
        <v>0.62847222222222221</v>
      </c>
      <c r="O2381" s="6">
        <v>0</v>
      </c>
      <c r="P2381" s="1">
        <v>7.8479999999999999</v>
      </c>
      <c r="Q2381" s="1">
        <v>1.51</v>
      </c>
      <c r="R2381" s="1">
        <v>1.25</v>
      </c>
      <c r="S2381" s="10">
        <v>8.5</v>
      </c>
      <c r="T2381" s="10">
        <v>0</v>
      </c>
      <c r="U2381" s="10">
        <v>0</v>
      </c>
      <c r="V2381" s="12">
        <v>5</v>
      </c>
      <c r="W2381" s="10">
        <v>0</v>
      </c>
      <c r="X2381" s="12">
        <v>5</v>
      </c>
      <c r="Y2381" s="10">
        <v>0</v>
      </c>
      <c r="Z2381" s="12">
        <v>5</v>
      </c>
      <c r="AA2381" s="10">
        <v>0</v>
      </c>
      <c r="AB2381" s="6">
        <v>6</v>
      </c>
      <c r="AD2381" s="2">
        <f t="shared" si="449"/>
        <v>0</v>
      </c>
      <c r="AE2381" s="58">
        <f t="shared" si="450"/>
        <v>0</v>
      </c>
      <c r="AF2381" s="58" t="e">
        <f t="shared" si="451"/>
        <v>#DIV/0!</v>
      </c>
      <c r="AG2381" s="57" t="str">
        <f t="shared" si="452"/>
        <v/>
      </c>
      <c r="AH2381" s="59" t="e">
        <f t="shared" si="453"/>
        <v>#N/A</v>
      </c>
      <c r="AI2381" s="60" t="e">
        <f t="shared" si="454"/>
        <v>#N/A</v>
      </c>
    </row>
    <row r="2382" spans="2:35">
      <c r="B2382" s="11"/>
      <c r="E2382" s="27" t="e">
        <f t="shared" si="445"/>
        <v>#N/A</v>
      </c>
      <c r="F2382" s="27" t="e">
        <f t="shared" si="446"/>
        <v>#N/A</v>
      </c>
      <c r="G2382" s="37" t="e">
        <f t="shared" si="447"/>
        <v>#N/A</v>
      </c>
      <c r="H2382" s="37" t="e">
        <f t="shared" si="448"/>
        <v>#N/A</v>
      </c>
      <c r="I2382" s="30"/>
      <c r="J2382" s="31"/>
      <c r="K2382" s="10">
        <f t="shared" si="455"/>
        <v>0</v>
      </c>
      <c r="L2382" s="10">
        <f t="shared" si="456"/>
        <v>0</v>
      </c>
      <c r="M2382" s="8">
        <v>43196</v>
      </c>
      <c r="N2382" s="16">
        <v>0.62916666666666665</v>
      </c>
      <c r="O2382" s="6">
        <v>0</v>
      </c>
      <c r="P2382" s="1">
        <v>7.8479999999999999</v>
      </c>
      <c r="Q2382" s="1">
        <v>1.68</v>
      </c>
      <c r="R2382" s="1">
        <v>1.1499999999999999</v>
      </c>
      <c r="S2382" s="10">
        <v>8.1999999999999993</v>
      </c>
      <c r="T2382" s="10">
        <v>0</v>
      </c>
      <c r="U2382" s="10">
        <v>0</v>
      </c>
      <c r="V2382" s="12">
        <v>5</v>
      </c>
      <c r="W2382" s="10">
        <v>0</v>
      </c>
      <c r="X2382" s="12">
        <v>5</v>
      </c>
      <c r="Y2382" s="10">
        <v>0</v>
      </c>
      <c r="Z2382" s="12">
        <v>5</v>
      </c>
      <c r="AA2382" s="10">
        <v>0</v>
      </c>
      <c r="AB2382" s="6">
        <v>6</v>
      </c>
      <c r="AD2382" s="2">
        <f t="shared" si="449"/>
        <v>0</v>
      </c>
      <c r="AE2382" s="58">
        <f t="shared" si="450"/>
        <v>0</v>
      </c>
      <c r="AF2382" s="58" t="e">
        <f t="shared" si="451"/>
        <v>#DIV/0!</v>
      </c>
      <c r="AG2382" s="57" t="str">
        <f t="shared" si="452"/>
        <v/>
      </c>
      <c r="AH2382" s="59" t="e">
        <f t="shared" si="453"/>
        <v>#N/A</v>
      </c>
      <c r="AI2382" s="60" t="e">
        <f t="shared" si="454"/>
        <v>#N/A</v>
      </c>
    </row>
    <row r="2383" spans="2:35">
      <c r="B2383" s="11"/>
      <c r="E2383" s="27" t="e">
        <f t="shared" si="445"/>
        <v>#N/A</v>
      </c>
      <c r="F2383" s="27" t="e">
        <f t="shared" si="446"/>
        <v>#N/A</v>
      </c>
      <c r="G2383" s="37" t="e">
        <f t="shared" si="447"/>
        <v>#N/A</v>
      </c>
      <c r="H2383" s="37" t="e">
        <f t="shared" si="448"/>
        <v>#N/A</v>
      </c>
      <c r="I2383" s="30"/>
      <c r="J2383" s="31"/>
      <c r="K2383" s="10">
        <f t="shared" si="455"/>
        <v>0</v>
      </c>
      <c r="L2383" s="10">
        <f t="shared" si="456"/>
        <v>0</v>
      </c>
      <c r="M2383" s="8">
        <v>43196</v>
      </c>
      <c r="N2383" s="16">
        <v>0.62986111111111109</v>
      </c>
      <c r="O2383" s="6">
        <v>0</v>
      </c>
      <c r="P2383" s="1">
        <v>7.8479999999999999</v>
      </c>
      <c r="Q2383" s="1">
        <v>1.56</v>
      </c>
      <c r="R2383" s="1">
        <v>1.1000000000000001</v>
      </c>
      <c r="S2383" s="10">
        <v>8.5</v>
      </c>
      <c r="T2383" s="10">
        <v>0</v>
      </c>
      <c r="U2383" s="10">
        <v>0</v>
      </c>
      <c r="V2383" s="12">
        <v>5</v>
      </c>
      <c r="W2383" s="10">
        <v>0</v>
      </c>
      <c r="X2383" s="12">
        <v>5</v>
      </c>
      <c r="Y2383" s="10">
        <v>0</v>
      </c>
      <c r="Z2383" s="12">
        <v>5</v>
      </c>
      <c r="AA2383" s="10">
        <v>0</v>
      </c>
      <c r="AB2383" s="6">
        <v>6</v>
      </c>
      <c r="AD2383" s="2">
        <f t="shared" si="449"/>
        <v>0</v>
      </c>
      <c r="AE2383" s="58">
        <f t="shared" si="450"/>
        <v>0</v>
      </c>
      <c r="AF2383" s="58" t="e">
        <f t="shared" si="451"/>
        <v>#DIV/0!</v>
      </c>
      <c r="AG2383" s="57" t="str">
        <f t="shared" si="452"/>
        <v/>
      </c>
      <c r="AH2383" s="59" t="e">
        <f t="shared" si="453"/>
        <v>#N/A</v>
      </c>
      <c r="AI2383" s="60" t="e">
        <f t="shared" si="454"/>
        <v>#N/A</v>
      </c>
    </row>
    <row r="2384" spans="2:35">
      <c r="B2384" s="11"/>
      <c r="E2384" s="27" t="e">
        <f t="shared" si="445"/>
        <v>#N/A</v>
      </c>
      <c r="F2384" s="27" t="e">
        <f t="shared" si="446"/>
        <v>#N/A</v>
      </c>
      <c r="G2384" s="37" t="e">
        <f t="shared" si="447"/>
        <v>#N/A</v>
      </c>
      <c r="H2384" s="37" t="e">
        <f t="shared" si="448"/>
        <v>#N/A</v>
      </c>
      <c r="I2384" s="30"/>
      <c r="J2384" s="31"/>
      <c r="K2384" s="10">
        <f t="shared" si="455"/>
        <v>0</v>
      </c>
      <c r="L2384" s="10">
        <f t="shared" si="456"/>
        <v>0</v>
      </c>
      <c r="M2384" s="8">
        <v>43196</v>
      </c>
      <c r="N2384" s="16">
        <v>0.63055555555555554</v>
      </c>
      <c r="O2384" s="6">
        <v>0</v>
      </c>
      <c r="P2384" s="1">
        <v>7.8479999999999999</v>
      </c>
      <c r="Q2384" s="1">
        <v>1.58</v>
      </c>
      <c r="R2384" s="1">
        <v>1.17</v>
      </c>
      <c r="S2384" s="10">
        <v>8.5</v>
      </c>
      <c r="T2384" s="10">
        <v>0</v>
      </c>
      <c r="U2384" s="10">
        <v>0</v>
      </c>
      <c r="V2384" s="12">
        <v>5</v>
      </c>
      <c r="W2384" s="10">
        <v>0</v>
      </c>
      <c r="X2384" s="12">
        <v>5</v>
      </c>
      <c r="Y2384" s="10">
        <v>0</v>
      </c>
      <c r="Z2384" s="12">
        <v>5</v>
      </c>
      <c r="AA2384" s="10">
        <v>0</v>
      </c>
      <c r="AB2384" s="6">
        <v>6</v>
      </c>
      <c r="AD2384" s="2">
        <f t="shared" si="449"/>
        <v>0</v>
      </c>
      <c r="AE2384" s="58">
        <f t="shared" si="450"/>
        <v>0</v>
      </c>
      <c r="AF2384" s="58" t="e">
        <f t="shared" si="451"/>
        <v>#DIV/0!</v>
      </c>
      <c r="AG2384" s="57" t="str">
        <f t="shared" si="452"/>
        <v/>
      </c>
      <c r="AH2384" s="59" t="e">
        <f t="shared" si="453"/>
        <v>#N/A</v>
      </c>
      <c r="AI2384" s="60" t="e">
        <f t="shared" si="454"/>
        <v>#N/A</v>
      </c>
    </row>
    <row r="2385" spans="2:35">
      <c r="B2385" s="11"/>
      <c r="E2385" s="27" t="e">
        <f t="shared" si="445"/>
        <v>#N/A</v>
      </c>
      <c r="F2385" s="27" t="e">
        <f t="shared" si="446"/>
        <v>#N/A</v>
      </c>
      <c r="G2385" s="37" t="e">
        <f t="shared" si="447"/>
        <v>#N/A</v>
      </c>
      <c r="H2385" s="37" t="e">
        <f t="shared" si="448"/>
        <v>#N/A</v>
      </c>
      <c r="I2385" s="30"/>
      <c r="J2385" s="31"/>
      <c r="K2385" s="10">
        <f t="shared" si="455"/>
        <v>0</v>
      </c>
      <c r="L2385" s="10">
        <f t="shared" si="456"/>
        <v>0</v>
      </c>
      <c r="M2385" s="8">
        <v>43196</v>
      </c>
      <c r="N2385" s="16">
        <v>0.63124999999999998</v>
      </c>
      <c r="O2385" s="6">
        <v>0</v>
      </c>
      <c r="P2385" s="1">
        <v>7.8479999999999999</v>
      </c>
      <c r="Q2385" s="1">
        <v>1.62</v>
      </c>
      <c r="R2385" s="1">
        <v>1.1599999999999999</v>
      </c>
      <c r="S2385" s="10">
        <v>8.5</v>
      </c>
      <c r="T2385" s="10">
        <v>0</v>
      </c>
      <c r="U2385" s="10">
        <v>0</v>
      </c>
      <c r="V2385" s="12">
        <v>5</v>
      </c>
      <c r="W2385" s="10">
        <v>0</v>
      </c>
      <c r="X2385" s="12">
        <v>5</v>
      </c>
      <c r="Y2385" s="10">
        <v>0</v>
      </c>
      <c r="Z2385" s="12">
        <v>5</v>
      </c>
      <c r="AA2385" s="10">
        <v>0</v>
      </c>
      <c r="AB2385" s="6">
        <v>6</v>
      </c>
      <c r="AD2385" s="2">
        <f t="shared" si="449"/>
        <v>0</v>
      </c>
      <c r="AE2385" s="58">
        <f t="shared" si="450"/>
        <v>0</v>
      </c>
      <c r="AF2385" s="58" t="e">
        <f t="shared" si="451"/>
        <v>#DIV/0!</v>
      </c>
      <c r="AG2385" s="57" t="str">
        <f t="shared" si="452"/>
        <v/>
      </c>
      <c r="AH2385" s="59" t="e">
        <f t="shared" si="453"/>
        <v>#N/A</v>
      </c>
      <c r="AI2385" s="60" t="e">
        <f t="shared" si="454"/>
        <v>#N/A</v>
      </c>
    </row>
    <row r="2386" spans="2:35">
      <c r="B2386" s="11"/>
      <c r="E2386" s="27" t="e">
        <f t="shared" si="445"/>
        <v>#N/A</v>
      </c>
      <c r="F2386" s="27" t="e">
        <f t="shared" si="446"/>
        <v>#N/A</v>
      </c>
      <c r="G2386" s="37" t="e">
        <f t="shared" si="447"/>
        <v>#N/A</v>
      </c>
      <c r="H2386" s="37" t="e">
        <f t="shared" si="448"/>
        <v>#N/A</v>
      </c>
      <c r="I2386" s="30"/>
      <c r="J2386" s="31"/>
      <c r="K2386" s="10">
        <f t="shared" si="455"/>
        <v>0</v>
      </c>
      <c r="L2386" s="10">
        <f t="shared" si="456"/>
        <v>0</v>
      </c>
      <c r="M2386" s="8">
        <v>43196</v>
      </c>
      <c r="N2386" s="16">
        <v>0.63194444444444442</v>
      </c>
      <c r="O2386" s="6">
        <v>0</v>
      </c>
      <c r="P2386" s="1">
        <v>7.8479999999999999</v>
      </c>
      <c r="Q2386" s="1">
        <v>1.64</v>
      </c>
      <c r="R2386" s="1">
        <v>1.18</v>
      </c>
      <c r="S2386" s="10">
        <v>8.6999999999999993</v>
      </c>
      <c r="T2386" s="10">
        <v>0</v>
      </c>
      <c r="U2386" s="10">
        <v>0</v>
      </c>
      <c r="V2386" s="12">
        <v>5</v>
      </c>
      <c r="W2386" s="10">
        <v>0</v>
      </c>
      <c r="X2386" s="12">
        <v>5</v>
      </c>
      <c r="Y2386" s="10">
        <v>0</v>
      </c>
      <c r="Z2386" s="12">
        <v>5</v>
      </c>
      <c r="AA2386" s="10">
        <v>0</v>
      </c>
      <c r="AB2386" s="6">
        <v>6</v>
      </c>
      <c r="AD2386" s="2">
        <f t="shared" si="449"/>
        <v>0</v>
      </c>
      <c r="AE2386" s="58">
        <f t="shared" si="450"/>
        <v>0</v>
      </c>
      <c r="AF2386" s="58" t="e">
        <f t="shared" si="451"/>
        <v>#DIV/0!</v>
      </c>
      <c r="AG2386" s="57" t="str">
        <f t="shared" si="452"/>
        <v/>
      </c>
      <c r="AH2386" s="59" t="e">
        <f t="shared" si="453"/>
        <v>#N/A</v>
      </c>
      <c r="AI2386" s="60" t="e">
        <f t="shared" si="454"/>
        <v>#N/A</v>
      </c>
    </row>
    <row r="2387" spans="2:35">
      <c r="B2387" s="11"/>
      <c r="E2387" s="27" t="e">
        <f t="shared" si="445"/>
        <v>#N/A</v>
      </c>
      <c r="F2387" s="27" t="e">
        <f t="shared" si="446"/>
        <v>#N/A</v>
      </c>
      <c r="G2387" s="37" t="e">
        <f t="shared" si="447"/>
        <v>#N/A</v>
      </c>
      <c r="H2387" s="37" t="e">
        <f t="shared" si="448"/>
        <v>#N/A</v>
      </c>
      <c r="I2387" s="30"/>
      <c r="J2387" s="31"/>
      <c r="K2387" s="10">
        <f t="shared" si="455"/>
        <v>0</v>
      </c>
      <c r="L2387" s="10">
        <f t="shared" si="456"/>
        <v>0</v>
      </c>
      <c r="M2387" s="8">
        <v>43196</v>
      </c>
      <c r="N2387" s="16">
        <v>0.63263888888888886</v>
      </c>
      <c r="O2387" s="6">
        <v>0</v>
      </c>
      <c r="P2387" s="1">
        <v>7.8479999999999999</v>
      </c>
      <c r="Q2387" s="1">
        <v>1.62</v>
      </c>
      <c r="R2387" s="1">
        <v>1.1499999999999999</v>
      </c>
      <c r="S2387" s="10">
        <v>8.6999999999999993</v>
      </c>
      <c r="T2387" s="10">
        <v>0</v>
      </c>
      <c r="U2387" s="10">
        <v>0</v>
      </c>
      <c r="V2387" s="12">
        <v>5</v>
      </c>
      <c r="W2387" s="10">
        <v>0</v>
      </c>
      <c r="X2387" s="12">
        <v>5</v>
      </c>
      <c r="Y2387" s="10">
        <v>0</v>
      </c>
      <c r="Z2387" s="12">
        <v>5</v>
      </c>
      <c r="AA2387" s="10">
        <v>0</v>
      </c>
      <c r="AB2387" s="6">
        <v>6</v>
      </c>
      <c r="AD2387" s="2">
        <f t="shared" si="449"/>
        <v>0</v>
      </c>
      <c r="AE2387" s="58">
        <f t="shared" si="450"/>
        <v>0</v>
      </c>
      <c r="AF2387" s="58" t="e">
        <f t="shared" si="451"/>
        <v>#DIV/0!</v>
      </c>
      <c r="AG2387" s="57" t="str">
        <f t="shared" si="452"/>
        <v/>
      </c>
      <c r="AH2387" s="59" t="e">
        <f t="shared" si="453"/>
        <v>#N/A</v>
      </c>
      <c r="AI2387" s="60" t="e">
        <f t="shared" si="454"/>
        <v>#N/A</v>
      </c>
    </row>
    <row r="2388" spans="2:35">
      <c r="B2388" s="11"/>
      <c r="E2388" s="27" t="e">
        <f t="shared" si="445"/>
        <v>#N/A</v>
      </c>
      <c r="F2388" s="27" t="e">
        <f t="shared" si="446"/>
        <v>#N/A</v>
      </c>
      <c r="G2388" s="37" t="e">
        <f t="shared" si="447"/>
        <v>#N/A</v>
      </c>
      <c r="H2388" s="37" t="e">
        <f t="shared" si="448"/>
        <v>#N/A</v>
      </c>
      <c r="I2388" s="30"/>
      <c r="J2388" s="31"/>
      <c r="K2388" s="10">
        <f t="shared" si="455"/>
        <v>0</v>
      </c>
      <c r="L2388" s="10">
        <f t="shared" si="456"/>
        <v>0</v>
      </c>
      <c r="M2388" s="8">
        <v>43196</v>
      </c>
      <c r="N2388" s="16">
        <v>0.6333333333333333</v>
      </c>
      <c r="O2388" s="6">
        <v>0</v>
      </c>
      <c r="P2388" s="1">
        <v>7.8479999999999999</v>
      </c>
      <c r="Q2388" s="1">
        <v>1.64</v>
      </c>
      <c r="R2388" s="1">
        <v>1.2</v>
      </c>
      <c r="S2388" s="10">
        <v>8.6</v>
      </c>
      <c r="T2388" s="10">
        <v>0</v>
      </c>
      <c r="U2388" s="10">
        <v>0</v>
      </c>
      <c r="V2388" s="12">
        <v>5</v>
      </c>
      <c r="W2388" s="10">
        <v>0</v>
      </c>
      <c r="X2388" s="12">
        <v>5</v>
      </c>
      <c r="Y2388" s="10">
        <v>0</v>
      </c>
      <c r="Z2388" s="12">
        <v>5</v>
      </c>
      <c r="AA2388" s="10">
        <v>0</v>
      </c>
      <c r="AB2388" s="6">
        <v>6</v>
      </c>
      <c r="AD2388" s="2">
        <f t="shared" si="449"/>
        <v>0</v>
      </c>
      <c r="AE2388" s="58">
        <f t="shared" si="450"/>
        <v>0</v>
      </c>
      <c r="AF2388" s="58" t="e">
        <f t="shared" si="451"/>
        <v>#DIV/0!</v>
      </c>
      <c r="AG2388" s="57" t="str">
        <f t="shared" si="452"/>
        <v/>
      </c>
      <c r="AH2388" s="59" t="e">
        <f t="shared" si="453"/>
        <v>#N/A</v>
      </c>
      <c r="AI2388" s="60" t="e">
        <f t="shared" si="454"/>
        <v>#N/A</v>
      </c>
    </row>
    <row r="2389" spans="2:35">
      <c r="B2389" s="11"/>
      <c r="E2389" s="27" t="e">
        <f t="shared" si="445"/>
        <v>#N/A</v>
      </c>
      <c r="F2389" s="27" t="e">
        <f t="shared" si="446"/>
        <v>#N/A</v>
      </c>
      <c r="G2389" s="37" t="e">
        <f t="shared" si="447"/>
        <v>#N/A</v>
      </c>
      <c r="H2389" s="37" t="e">
        <f t="shared" si="448"/>
        <v>#N/A</v>
      </c>
      <c r="I2389" s="30"/>
      <c r="J2389" s="31"/>
      <c r="K2389" s="10">
        <f t="shared" si="455"/>
        <v>0</v>
      </c>
      <c r="L2389" s="10">
        <f t="shared" si="456"/>
        <v>0</v>
      </c>
      <c r="M2389" s="8">
        <v>43196</v>
      </c>
      <c r="N2389" s="16">
        <v>0.63402777777777775</v>
      </c>
      <c r="O2389" s="6">
        <v>0</v>
      </c>
      <c r="P2389" s="1">
        <v>7.8479999999999999</v>
      </c>
      <c r="Q2389" s="1">
        <v>1.54</v>
      </c>
      <c r="R2389" s="1">
        <v>1.1399999999999999</v>
      </c>
      <c r="S2389" s="10">
        <v>8.6999999999999993</v>
      </c>
      <c r="T2389" s="10">
        <v>0</v>
      </c>
      <c r="U2389" s="10">
        <v>0</v>
      </c>
      <c r="V2389" s="12">
        <v>5</v>
      </c>
      <c r="W2389" s="10">
        <v>0</v>
      </c>
      <c r="X2389" s="12">
        <v>5</v>
      </c>
      <c r="Y2389" s="10">
        <v>0</v>
      </c>
      <c r="Z2389" s="12">
        <v>5</v>
      </c>
      <c r="AA2389" s="10">
        <v>0</v>
      </c>
      <c r="AB2389" s="6">
        <v>6</v>
      </c>
      <c r="AD2389" s="2">
        <f t="shared" si="449"/>
        <v>0</v>
      </c>
      <c r="AE2389" s="58">
        <f t="shared" si="450"/>
        <v>0</v>
      </c>
      <c r="AF2389" s="58" t="e">
        <f t="shared" si="451"/>
        <v>#DIV/0!</v>
      </c>
      <c r="AG2389" s="57" t="str">
        <f t="shared" si="452"/>
        <v/>
      </c>
      <c r="AH2389" s="59" t="e">
        <f t="shared" si="453"/>
        <v>#N/A</v>
      </c>
      <c r="AI2389" s="60" t="e">
        <f t="shared" si="454"/>
        <v>#N/A</v>
      </c>
    </row>
    <row r="2390" spans="2:35">
      <c r="B2390" s="11"/>
      <c r="E2390" s="27" t="e">
        <f t="shared" si="445"/>
        <v>#N/A</v>
      </c>
      <c r="F2390" s="27" t="e">
        <f t="shared" si="446"/>
        <v>#N/A</v>
      </c>
      <c r="G2390" s="37" t="e">
        <f t="shared" si="447"/>
        <v>#N/A</v>
      </c>
      <c r="H2390" s="37" t="e">
        <f t="shared" si="448"/>
        <v>#N/A</v>
      </c>
      <c r="I2390" s="30"/>
      <c r="J2390" s="31"/>
      <c r="K2390" s="10">
        <f t="shared" si="455"/>
        <v>0</v>
      </c>
      <c r="L2390" s="10">
        <f t="shared" si="456"/>
        <v>0</v>
      </c>
      <c r="M2390" s="8">
        <v>43196</v>
      </c>
      <c r="N2390" s="16">
        <v>0.63472222222222219</v>
      </c>
      <c r="O2390" s="6">
        <v>0</v>
      </c>
      <c r="P2390" s="1">
        <v>7.8479999999999999</v>
      </c>
      <c r="Q2390" s="1">
        <v>1.59</v>
      </c>
      <c r="R2390" s="1">
        <v>1.1399999999999999</v>
      </c>
      <c r="S2390" s="10">
        <v>8.8000000000000007</v>
      </c>
      <c r="T2390" s="10">
        <v>0</v>
      </c>
      <c r="U2390" s="10">
        <v>0</v>
      </c>
      <c r="V2390" s="12">
        <v>5</v>
      </c>
      <c r="W2390" s="10">
        <v>0</v>
      </c>
      <c r="X2390" s="12">
        <v>5</v>
      </c>
      <c r="Y2390" s="10">
        <v>0</v>
      </c>
      <c r="Z2390" s="12">
        <v>5</v>
      </c>
      <c r="AA2390" s="10">
        <v>0</v>
      </c>
      <c r="AB2390" s="6">
        <v>6</v>
      </c>
      <c r="AD2390" s="2">
        <f t="shared" si="449"/>
        <v>0</v>
      </c>
      <c r="AE2390" s="58">
        <f t="shared" si="450"/>
        <v>0</v>
      </c>
      <c r="AF2390" s="58" t="e">
        <f t="shared" si="451"/>
        <v>#DIV/0!</v>
      </c>
      <c r="AG2390" s="57" t="str">
        <f t="shared" si="452"/>
        <v/>
      </c>
      <c r="AH2390" s="59" t="e">
        <f t="shared" si="453"/>
        <v>#N/A</v>
      </c>
      <c r="AI2390" s="60" t="e">
        <f t="shared" si="454"/>
        <v>#N/A</v>
      </c>
    </row>
    <row r="2391" spans="2:35">
      <c r="B2391" s="11"/>
      <c r="E2391" s="27" t="e">
        <f t="shared" si="445"/>
        <v>#N/A</v>
      </c>
      <c r="F2391" s="27" t="e">
        <f t="shared" si="446"/>
        <v>#N/A</v>
      </c>
      <c r="G2391" s="37" t="e">
        <f t="shared" si="447"/>
        <v>#N/A</v>
      </c>
      <c r="H2391" s="37" t="e">
        <f t="shared" si="448"/>
        <v>#N/A</v>
      </c>
      <c r="I2391" s="30"/>
      <c r="J2391" s="31"/>
      <c r="K2391" s="10">
        <f t="shared" si="455"/>
        <v>0</v>
      </c>
      <c r="L2391" s="10">
        <f t="shared" si="456"/>
        <v>0</v>
      </c>
      <c r="M2391" s="8">
        <v>43196</v>
      </c>
      <c r="N2391" s="16">
        <v>0.63541666666666663</v>
      </c>
      <c r="O2391" s="6">
        <v>0</v>
      </c>
      <c r="P2391" s="1">
        <v>7.8479999999999999</v>
      </c>
      <c r="Q2391" s="1">
        <v>1.59</v>
      </c>
      <c r="R2391" s="1">
        <v>1.1200000000000001</v>
      </c>
      <c r="S2391" s="10">
        <v>8.6</v>
      </c>
      <c r="T2391" s="10">
        <v>0</v>
      </c>
      <c r="U2391" s="10">
        <v>0</v>
      </c>
      <c r="V2391" s="12">
        <v>5</v>
      </c>
      <c r="W2391" s="10">
        <v>0</v>
      </c>
      <c r="X2391" s="12">
        <v>5</v>
      </c>
      <c r="Y2391" s="10">
        <v>0</v>
      </c>
      <c r="Z2391" s="12">
        <v>5</v>
      </c>
      <c r="AA2391" s="10">
        <v>0</v>
      </c>
      <c r="AB2391" s="6">
        <v>6</v>
      </c>
      <c r="AD2391" s="2">
        <f t="shared" si="449"/>
        <v>0</v>
      </c>
      <c r="AE2391" s="58">
        <f t="shared" si="450"/>
        <v>0</v>
      </c>
      <c r="AF2391" s="58" t="e">
        <f t="shared" si="451"/>
        <v>#DIV/0!</v>
      </c>
      <c r="AG2391" s="57" t="str">
        <f t="shared" si="452"/>
        <v/>
      </c>
      <c r="AH2391" s="59" t="e">
        <f t="shared" si="453"/>
        <v>#N/A</v>
      </c>
      <c r="AI2391" s="60" t="e">
        <f t="shared" si="454"/>
        <v>#N/A</v>
      </c>
    </row>
    <row r="2392" spans="2:35">
      <c r="B2392" s="11"/>
      <c r="E2392" s="27" t="e">
        <f t="shared" si="445"/>
        <v>#N/A</v>
      </c>
      <c r="F2392" s="27" t="e">
        <f t="shared" si="446"/>
        <v>#N/A</v>
      </c>
      <c r="G2392" s="37" t="e">
        <f t="shared" si="447"/>
        <v>#N/A</v>
      </c>
      <c r="H2392" s="37" t="e">
        <f t="shared" si="448"/>
        <v>#N/A</v>
      </c>
      <c r="I2392" s="30"/>
      <c r="J2392" s="31"/>
      <c r="K2392" s="10">
        <f t="shared" si="455"/>
        <v>7.4999999999999997E-3</v>
      </c>
      <c r="L2392" s="10">
        <f t="shared" si="456"/>
        <v>9.0000000000000011E-3</v>
      </c>
      <c r="M2392" s="8">
        <v>43196</v>
      </c>
      <c r="N2392" s="16">
        <v>0.63611111111111118</v>
      </c>
      <c r="O2392" s="6">
        <v>0</v>
      </c>
      <c r="P2392" s="1">
        <v>7.8479999999999999</v>
      </c>
      <c r="Q2392" s="1">
        <v>1.71</v>
      </c>
      <c r="R2392" s="1">
        <v>1.19</v>
      </c>
      <c r="S2392" s="10">
        <v>9</v>
      </c>
      <c r="T2392" s="10">
        <v>0.03</v>
      </c>
      <c r="U2392" s="10">
        <v>0</v>
      </c>
      <c r="V2392" s="12">
        <v>5</v>
      </c>
      <c r="W2392" s="10">
        <v>0</v>
      </c>
      <c r="X2392" s="12">
        <v>5</v>
      </c>
      <c r="Y2392" s="10">
        <v>0</v>
      </c>
      <c r="Z2392" s="12">
        <v>5</v>
      </c>
      <c r="AA2392" s="10">
        <v>1.5</v>
      </c>
      <c r="AB2392" s="6">
        <v>6</v>
      </c>
      <c r="AD2392" s="2">
        <f t="shared" si="449"/>
        <v>0</v>
      </c>
      <c r="AE2392" s="58">
        <f t="shared" si="450"/>
        <v>0</v>
      </c>
      <c r="AF2392" s="58" t="e">
        <f t="shared" si="451"/>
        <v>#DIV/0!</v>
      </c>
      <c r="AG2392" s="57" t="str">
        <f t="shared" si="452"/>
        <v/>
      </c>
      <c r="AH2392" s="59" t="e">
        <f t="shared" si="453"/>
        <v>#N/A</v>
      </c>
      <c r="AI2392" s="60" t="e">
        <f t="shared" si="454"/>
        <v>#N/A</v>
      </c>
    </row>
    <row r="2393" spans="2:35">
      <c r="B2393" s="11"/>
      <c r="E2393" s="27" t="e">
        <f t="shared" si="445"/>
        <v>#N/A</v>
      </c>
      <c r="F2393" s="27" t="e">
        <f t="shared" si="446"/>
        <v>#N/A</v>
      </c>
      <c r="G2393" s="37" t="e">
        <f t="shared" si="447"/>
        <v>#N/A</v>
      </c>
      <c r="H2393" s="37" t="e">
        <f t="shared" si="448"/>
        <v>#N/A</v>
      </c>
      <c r="I2393" s="30"/>
      <c r="J2393" s="31"/>
      <c r="K2393" s="10">
        <f t="shared" si="455"/>
        <v>7.4999999999999997E-3</v>
      </c>
      <c r="L2393" s="10">
        <f t="shared" si="456"/>
        <v>9.0000000000000011E-3</v>
      </c>
      <c r="M2393" s="8">
        <v>43196</v>
      </c>
      <c r="N2393" s="16">
        <v>0.63680555555555551</v>
      </c>
      <c r="O2393" s="6">
        <v>0</v>
      </c>
      <c r="P2393" s="1">
        <v>7.8479999999999999</v>
      </c>
      <c r="Q2393" s="1">
        <v>1.65</v>
      </c>
      <c r="R2393" s="1">
        <v>1.24</v>
      </c>
      <c r="S2393" s="10">
        <v>9.1999999999999993</v>
      </c>
      <c r="T2393" s="10">
        <v>0</v>
      </c>
      <c r="U2393" s="10">
        <v>0</v>
      </c>
      <c r="V2393" s="12">
        <v>5</v>
      </c>
      <c r="W2393" s="10">
        <v>0</v>
      </c>
      <c r="X2393" s="12">
        <v>5</v>
      </c>
      <c r="Y2393" s="10">
        <v>0</v>
      </c>
      <c r="Z2393" s="12">
        <v>5</v>
      </c>
      <c r="AA2393" s="10">
        <v>1.5</v>
      </c>
      <c r="AB2393" s="6">
        <v>6</v>
      </c>
      <c r="AD2393" s="2">
        <f t="shared" si="449"/>
        <v>0</v>
      </c>
      <c r="AE2393" s="58">
        <f t="shared" si="450"/>
        <v>0</v>
      </c>
      <c r="AF2393" s="58" t="e">
        <f t="shared" si="451"/>
        <v>#DIV/0!</v>
      </c>
      <c r="AG2393" s="57" t="str">
        <f t="shared" si="452"/>
        <v/>
      </c>
      <c r="AH2393" s="59" t="e">
        <f t="shared" si="453"/>
        <v>#N/A</v>
      </c>
      <c r="AI2393" s="60" t="e">
        <f t="shared" si="454"/>
        <v>#N/A</v>
      </c>
    </row>
    <row r="2394" spans="2:35">
      <c r="B2394" s="11"/>
      <c r="E2394" s="27" t="e">
        <f t="shared" si="445"/>
        <v>#N/A</v>
      </c>
      <c r="F2394" s="27" t="e">
        <f t="shared" si="446"/>
        <v>#N/A</v>
      </c>
      <c r="G2394" s="37" t="e">
        <f t="shared" si="447"/>
        <v>#N/A</v>
      </c>
      <c r="H2394" s="37" t="e">
        <f t="shared" si="448"/>
        <v>#N/A</v>
      </c>
      <c r="I2394" s="30"/>
      <c r="J2394" s="31"/>
      <c r="K2394" s="10">
        <f t="shared" si="455"/>
        <v>0</v>
      </c>
      <c r="L2394" s="10">
        <f t="shared" si="456"/>
        <v>0</v>
      </c>
      <c r="M2394" s="8">
        <v>43196</v>
      </c>
      <c r="N2394" s="16">
        <v>0.63750000000000007</v>
      </c>
      <c r="O2394" s="6">
        <v>0</v>
      </c>
      <c r="P2394" s="1">
        <v>7.8479999999999999</v>
      </c>
      <c r="Q2394" s="1">
        <v>1.58</v>
      </c>
      <c r="R2394" s="1">
        <v>1.0900000000000001</v>
      </c>
      <c r="S2394" s="10">
        <v>8.9</v>
      </c>
      <c r="T2394" s="10">
        <v>0</v>
      </c>
      <c r="U2394" s="10">
        <v>0</v>
      </c>
      <c r="V2394" s="12">
        <v>5</v>
      </c>
      <c r="W2394" s="10">
        <v>0</v>
      </c>
      <c r="X2394" s="12">
        <v>5</v>
      </c>
      <c r="Y2394" s="10">
        <v>0</v>
      </c>
      <c r="Z2394" s="12">
        <v>5</v>
      </c>
      <c r="AA2394" s="10">
        <v>0</v>
      </c>
      <c r="AB2394" s="6">
        <v>6</v>
      </c>
      <c r="AD2394" s="2">
        <f t="shared" si="449"/>
        <v>0</v>
      </c>
      <c r="AE2394" s="58">
        <f t="shared" si="450"/>
        <v>0</v>
      </c>
      <c r="AF2394" s="58" t="e">
        <f t="shared" si="451"/>
        <v>#DIV/0!</v>
      </c>
      <c r="AG2394" s="57" t="str">
        <f t="shared" si="452"/>
        <v/>
      </c>
      <c r="AH2394" s="59" t="e">
        <f t="shared" si="453"/>
        <v>#N/A</v>
      </c>
      <c r="AI2394" s="60" t="e">
        <f t="shared" si="454"/>
        <v>#N/A</v>
      </c>
    </row>
    <row r="2395" spans="2:35">
      <c r="B2395" s="11"/>
      <c r="E2395" s="27" t="e">
        <f t="shared" si="445"/>
        <v>#N/A</v>
      </c>
      <c r="F2395" s="27" t="e">
        <f t="shared" si="446"/>
        <v>#N/A</v>
      </c>
      <c r="G2395" s="37" t="e">
        <f t="shared" si="447"/>
        <v>#N/A</v>
      </c>
      <c r="H2395" s="37" t="e">
        <f t="shared" si="448"/>
        <v>#N/A</v>
      </c>
      <c r="I2395" s="30"/>
      <c r="J2395" s="31"/>
      <c r="K2395" s="10">
        <f t="shared" si="455"/>
        <v>0</v>
      </c>
      <c r="L2395" s="10">
        <f t="shared" si="456"/>
        <v>0</v>
      </c>
      <c r="M2395" s="8">
        <v>43196</v>
      </c>
      <c r="N2395" s="16">
        <v>0.6381944444444444</v>
      </c>
      <c r="O2395" s="6">
        <v>0</v>
      </c>
      <c r="P2395" s="1">
        <v>7.8479999999999999</v>
      </c>
      <c r="Q2395" s="1">
        <v>1.58</v>
      </c>
      <c r="R2395" s="1">
        <v>1.1299999999999999</v>
      </c>
      <c r="S2395" s="10">
        <v>9</v>
      </c>
      <c r="T2395" s="10">
        <v>0</v>
      </c>
      <c r="U2395" s="10">
        <v>0</v>
      </c>
      <c r="V2395" s="12">
        <v>5</v>
      </c>
      <c r="W2395" s="10">
        <v>0</v>
      </c>
      <c r="X2395" s="12">
        <v>5</v>
      </c>
      <c r="Y2395" s="10">
        <v>0</v>
      </c>
      <c r="Z2395" s="12">
        <v>5</v>
      </c>
      <c r="AA2395" s="10">
        <v>0</v>
      </c>
      <c r="AB2395" s="6">
        <v>6</v>
      </c>
      <c r="AD2395" s="2">
        <f t="shared" si="449"/>
        <v>0</v>
      </c>
      <c r="AE2395" s="58">
        <f t="shared" si="450"/>
        <v>0</v>
      </c>
      <c r="AF2395" s="58" t="e">
        <f t="shared" si="451"/>
        <v>#DIV/0!</v>
      </c>
      <c r="AG2395" s="57" t="str">
        <f t="shared" si="452"/>
        <v/>
      </c>
      <c r="AH2395" s="59" t="e">
        <f t="shared" si="453"/>
        <v>#N/A</v>
      </c>
      <c r="AI2395" s="60" t="e">
        <f t="shared" si="454"/>
        <v>#N/A</v>
      </c>
    </row>
    <row r="2396" spans="2:35">
      <c r="B2396" s="11"/>
      <c r="E2396" s="27" t="e">
        <f t="shared" si="445"/>
        <v>#N/A</v>
      </c>
      <c r="F2396" s="27" t="e">
        <f t="shared" si="446"/>
        <v>#N/A</v>
      </c>
      <c r="G2396" s="37" t="e">
        <f t="shared" si="447"/>
        <v>#N/A</v>
      </c>
      <c r="H2396" s="37" t="e">
        <f t="shared" si="448"/>
        <v>#N/A</v>
      </c>
      <c r="I2396" s="30"/>
      <c r="J2396" s="31"/>
      <c r="K2396" s="10">
        <f t="shared" si="455"/>
        <v>1.4999999999999999E-2</v>
      </c>
      <c r="L2396" s="10">
        <f t="shared" si="456"/>
        <v>1.8000000000000002E-2</v>
      </c>
      <c r="M2396" s="8">
        <v>43196</v>
      </c>
      <c r="N2396" s="16">
        <v>0.63888888888888895</v>
      </c>
      <c r="O2396" s="6">
        <v>0</v>
      </c>
      <c r="P2396" s="1">
        <v>7.8479999999999999</v>
      </c>
      <c r="Q2396" s="1">
        <v>1.52</v>
      </c>
      <c r="R2396" s="1">
        <v>1.17</v>
      </c>
      <c r="S2396" s="10">
        <v>8.9</v>
      </c>
      <c r="T2396" s="10">
        <v>0</v>
      </c>
      <c r="U2396" s="10">
        <v>0</v>
      </c>
      <c r="V2396" s="12">
        <v>5</v>
      </c>
      <c r="W2396" s="10">
        <v>0</v>
      </c>
      <c r="X2396" s="12">
        <v>5</v>
      </c>
      <c r="Y2396" s="10">
        <v>0</v>
      </c>
      <c r="Z2396" s="12">
        <v>5</v>
      </c>
      <c r="AA2396" s="10">
        <v>3</v>
      </c>
      <c r="AB2396" s="6">
        <v>6</v>
      </c>
      <c r="AD2396" s="2">
        <f t="shared" si="449"/>
        <v>0</v>
      </c>
      <c r="AE2396" s="58">
        <f t="shared" si="450"/>
        <v>0</v>
      </c>
      <c r="AF2396" s="58" t="e">
        <f t="shared" si="451"/>
        <v>#DIV/0!</v>
      </c>
      <c r="AG2396" s="57" t="str">
        <f t="shared" si="452"/>
        <v/>
      </c>
      <c r="AH2396" s="59" t="e">
        <f t="shared" si="453"/>
        <v>#N/A</v>
      </c>
      <c r="AI2396" s="60" t="e">
        <f t="shared" si="454"/>
        <v>#N/A</v>
      </c>
    </row>
    <row r="2397" spans="2:35">
      <c r="B2397" s="11"/>
      <c r="E2397" s="27" t="e">
        <f t="shared" si="445"/>
        <v>#N/A</v>
      </c>
      <c r="F2397" s="27" t="e">
        <f t="shared" si="446"/>
        <v>#N/A</v>
      </c>
      <c r="G2397" s="37" t="e">
        <f t="shared" si="447"/>
        <v>#N/A</v>
      </c>
      <c r="H2397" s="37" t="e">
        <f t="shared" si="448"/>
        <v>#N/A</v>
      </c>
      <c r="I2397" s="30"/>
      <c r="J2397" s="31"/>
      <c r="K2397" s="10">
        <f t="shared" si="455"/>
        <v>0</v>
      </c>
      <c r="L2397" s="10">
        <f t="shared" si="456"/>
        <v>0</v>
      </c>
      <c r="M2397" s="8">
        <v>43196</v>
      </c>
      <c r="N2397" s="16">
        <v>0.63958333333333328</v>
      </c>
      <c r="O2397" s="6">
        <v>0</v>
      </c>
      <c r="P2397" s="1">
        <v>7.8479999999999999</v>
      </c>
      <c r="Q2397" s="1">
        <v>1.54</v>
      </c>
      <c r="R2397" s="1">
        <v>1.25</v>
      </c>
      <c r="S2397" s="10">
        <v>8.8000000000000007</v>
      </c>
      <c r="T2397" s="10">
        <v>3.57</v>
      </c>
      <c r="U2397" s="10">
        <v>0</v>
      </c>
      <c r="V2397" s="12">
        <v>5</v>
      </c>
      <c r="W2397" s="10">
        <v>0</v>
      </c>
      <c r="X2397" s="12">
        <v>5</v>
      </c>
      <c r="Y2397" s="10">
        <v>0</v>
      </c>
      <c r="Z2397" s="12">
        <v>5</v>
      </c>
      <c r="AA2397" s="10">
        <v>0</v>
      </c>
      <c r="AB2397" s="6">
        <v>6</v>
      </c>
      <c r="AD2397" s="2">
        <f t="shared" si="449"/>
        <v>0</v>
      </c>
      <c r="AE2397" s="58">
        <f t="shared" si="450"/>
        <v>0</v>
      </c>
      <c r="AF2397" s="58" t="e">
        <f t="shared" si="451"/>
        <v>#DIV/0!</v>
      </c>
      <c r="AG2397" s="57" t="str">
        <f t="shared" si="452"/>
        <v/>
      </c>
      <c r="AH2397" s="59" t="e">
        <f t="shared" si="453"/>
        <v>#N/A</v>
      </c>
      <c r="AI2397" s="60" t="e">
        <f t="shared" si="454"/>
        <v>#N/A</v>
      </c>
    </row>
    <row r="2398" spans="2:35">
      <c r="B2398" s="11"/>
      <c r="E2398" s="27" t="e">
        <f t="shared" si="445"/>
        <v>#N/A</v>
      </c>
      <c r="F2398" s="27" t="e">
        <f t="shared" si="446"/>
        <v>#N/A</v>
      </c>
      <c r="G2398" s="37" t="e">
        <f t="shared" si="447"/>
        <v>#N/A</v>
      </c>
      <c r="H2398" s="37" t="e">
        <f t="shared" si="448"/>
        <v>#N/A</v>
      </c>
      <c r="I2398" s="30"/>
      <c r="J2398" s="31"/>
      <c r="K2398" s="10">
        <f t="shared" si="455"/>
        <v>0</v>
      </c>
      <c r="L2398" s="10">
        <f t="shared" si="456"/>
        <v>0</v>
      </c>
      <c r="M2398" s="8">
        <v>43196</v>
      </c>
      <c r="N2398" s="16">
        <v>0.64027777777777783</v>
      </c>
      <c r="O2398" s="6">
        <v>0</v>
      </c>
      <c r="P2398" s="1">
        <v>7.8479999999999999</v>
      </c>
      <c r="Q2398" s="1">
        <v>1.57</v>
      </c>
      <c r="R2398" s="1">
        <v>1.1499999999999999</v>
      </c>
      <c r="S2398" s="10">
        <v>9.1999999999999993</v>
      </c>
      <c r="T2398" s="10">
        <v>3.57</v>
      </c>
      <c r="U2398" s="10">
        <v>0</v>
      </c>
      <c r="V2398" s="12">
        <v>5</v>
      </c>
      <c r="W2398" s="10">
        <v>0</v>
      </c>
      <c r="X2398" s="12">
        <v>5</v>
      </c>
      <c r="Y2398" s="10">
        <v>0</v>
      </c>
      <c r="Z2398" s="12">
        <v>5</v>
      </c>
      <c r="AA2398" s="10">
        <v>0</v>
      </c>
      <c r="AB2398" s="6">
        <v>6</v>
      </c>
      <c r="AD2398" s="2">
        <f t="shared" si="449"/>
        <v>0</v>
      </c>
      <c r="AE2398" s="58">
        <f t="shared" si="450"/>
        <v>0</v>
      </c>
      <c r="AF2398" s="58" t="e">
        <f t="shared" si="451"/>
        <v>#DIV/0!</v>
      </c>
      <c r="AG2398" s="57" t="str">
        <f t="shared" si="452"/>
        <v/>
      </c>
      <c r="AH2398" s="59" t="e">
        <f t="shared" si="453"/>
        <v>#N/A</v>
      </c>
      <c r="AI2398" s="60" t="e">
        <f t="shared" si="454"/>
        <v>#N/A</v>
      </c>
    </row>
    <row r="2399" spans="2:35">
      <c r="B2399" s="11"/>
      <c r="E2399" s="27" t="e">
        <f t="shared" si="445"/>
        <v>#N/A</v>
      </c>
      <c r="F2399" s="27" t="e">
        <f t="shared" si="446"/>
        <v>#N/A</v>
      </c>
      <c r="G2399" s="37" t="e">
        <f t="shared" si="447"/>
        <v>#N/A</v>
      </c>
      <c r="H2399" s="37" t="e">
        <f t="shared" si="448"/>
        <v>#N/A</v>
      </c>
      <c r="I2399" s="30"/>
      <c r="J2399" s="31"/>
      <c r="K2399" s="10">
        <f t="shared" si="455"/>
        <v>0</v>
      </c>
      <c r="L2399" s="10">
        <f t="shared" si="456"/>
        <v>0</v>
      </c>
      <c r="M2399" s="8">
        <v>43196</v>
      </c>
      <c r="N2399" s="15">
        <v>0.64097222222222217</v>
      </c>
      <c r="O2399" s="6">
        <v>0</v>
      </c>
      <c r="P2399" s="1">
        <v>7.8479999999999999</v>
      </c>
      <c r="Q2399" s="1">
        <v>1.62</v>
      </c>
      <c r="R2399" s="1">
        <v>1.1599999999999999</v>
      </c>
      <c r="S2399" s="10">
        <v>8.9</v>
      </c>
      <c r="T2399" s="10">
        <v>0</v>
      </c>
      <c r="U2399" s="10">
        <v>0</v>
      </c>
      <c r="V2399" s="12">
        <v>5</v>
      </c>
      <c r="W2399" s="10">
        <v>0</v>
      </c>
      <c r="X2399" s="12">
        <v>5</v>
      </c>
      <c r="Y2399" s="10">
        <v>0</v>
      </c>
      <c r="Z2399" s="12">
        <v>5</v>
      </c>
      <c r="AA2399" s="10">
        <v>0</v>
      </c>
      <c r="AB2399" s="6">
        <v>6</v>
      </c>
      <c r="AD2399" s="2">
        <f t="shared" si="449"/>
        <v>0</v>
      </c>
      <c r="AE2399" s="58">
        <f t="shared" si="450"/>
        <v>0</v>
      </c>
      <c r="AF2399" s="58" t="e">
        <f t="shared" si="451"/>
        <v>#DIV/0!</v>
      </c>
      <c r="AG2399" s="57" t="str">
        <f t="shared" si="452"/>
        <v/>
      </c>
      <c r="AH2399" s="59" t="e">
        <f t="shared" si="453"/>
        <v>#N/A</v>
      </c>
      <c r="AI2399" s="60" t="e">
        <f t="shared" si="454"/>
        <v>#N/A</v>
      </c>
    </row>
    <row r="2400" spans="2:35">
      <c r="B2400" s="11"/>
      <c r="E2400" s="27" t="e">
        <f t="shared" si="445"/>
        <v>#N/A</v>
      </c>
      <c r="F2400" s="27" t="e">
        <f t="shared" si="446"/>
        <v>#N/A</v>
      </c>
      <c r="G2400" s="37" t="e">
        <f t="shared" si="447"/>
        <v>#N/A</v>
      </c>
      <c r="H2400" s="37" t="e">
        <f t="shared" si="448"/>
        <v>#N/A</v>
      </c>
      <c r="I2400" s="30"/>
      <c r="J2400" s="31"/>
      <c r="K2400" s="10">
        <f t="shared" si="455"/>
        <v>0</v>
      </c>
      <c r="L2400" s="10">
        <f t="shared" si="456"/>
        <v>0</v>
      </c>
      <c r="M2400" s="8">
        <v>43196</v>
      </c>
      <c r="N2400" s="16">
        <v>0.64166666666666672</v>
      </c>
      <c r="O2400" s="6">
        <v>0</v>
      </c>
      <c r="P2400" s="1">
        <v>7.8479999999999999</v>
      </c>
      <c r="Q2400" s="1">
        <v>1.6</v>
      </c>
      <c r="R2400" s="1">
        <v>1.24</v>
      </c>
      <c r="S2400" s="10">
        <v>8.9</v>
      </c>
      <c r="T2400" s="10">
        <v>7.38</v>
      </c>
      <c r="U2400" s="10">
        <v>0</v>
      </c>
      <c r="V2400" s="12">
        <v>5</v>
      </c>
      <c r="W2400" s="10">
        <v>0</v>
      </c>
      <c r="X2400" s="12">
        <v>5</v>
      </c>
      <c r="Y2400" s="10">
        <v>0</v>
      </c>
      <c r="Z2400" s="12">
        <v>5</v>
      </c>
      <c r="AA2400" s="10">
        <v>0</v>
      </c>
      <c r="AB2400" s="6">
        <v>6</v>
      </c>
      <c r="AD2400" s="2">
        <f t="shared" si="449"/>
        <v>0</v>
      </c>
      <c r="AE2400" s="58">
        <f t="shared" si="450"/>
        <v>0</v>
      </c>
      <c r="AF2400" s="58" t="e">
        <f t="shared" si="451"/>
        <v>#DIV/0!</v>
      </c>
      <c r="AG2400" s="57" t="str">
        <f t="shared" si="452"/>
        <v/>
      </c>
      <c r="AH2400" s="59" t="e">
        <f t="shared" si="453"/>
        <v>#N/A</v>
      </c>
      <c r="AI2400" s="60" t="e">
        <f t="shared" si="454"/>
        <v>#N/A</v>
      </c>
    </row>
    <row r="2401" spans="2:35">
      <c r="B2401" s="11"/>
      <c r="E2401" s="27" t="e">
        <f t="shared" si="445"/>
        <v>#N/A</v>
      </c>
      <c r="F2401" s="27" t="e">
        <f t="shared" si="446"/>
        <v>#N/A</v>
      </c>
      <c r="G2401" s="37" t="e">
        <f t="shared" si="447"/>
        <v>#N/A</v>
      </c>
      <c r="H2401" s="37" t="e">
        <f t="shared" si="448"/>
        <v>#N/A</v>
      </c>
      <c r="I2401" s="30"/>
      <c r="J2401" s="31"/>
      <c r="K2401" s="10">
        <f t="shared" si="455"/>
        <v>0</v>
      </c>
      <c r="L2401" s="10">
        <f t="shared" si="456"/>
        <v>0</v>
      </c>
      <c r="M2401" s="8">
        <v>43196</v>
      </c>
      <c r="N2401" s="16">
        <v>0.64236111111111105</v>
      </c>
      <c r="O2401" s="6">
        <v>0</v>
      </c>
      <c r="P2401" s="1">
        <v>7.8479999999999999</v>
      </c>
      <c r="Q2401" s="1">
        <v>1.64</v>
      </c>
      <c r="R2401" s="1">
        <v>1.1200000000000001</v>
      </c>
      <c r="S2401" s="10">
        <v>9.3000000000000007</v>
      </c>
      <c r="T2401" s="10">
        <v>0</v>
      </c>
      <c r="U2401" s="10">
        <v>0</v>
      </c>
      <c r="V2401" s="12">
        <v>5</v>
      </c>
      <c r="W2401" s="10">
        <v>0</v>
      </c>
      <c r="X2401" s="12">
        <v>5</v>
      </c>
      <c r="Y2401" s="10">
        <v>0</v>
      </c>
      <c r="Z2401" s="12">
        <v>5</v>
      </c>
      <c r="AA2401" s="10">
        <v>0</v>
      </c>
      <c r="AB2401" s="6">
        <v>6</v>
      </c>
      <c r="AD2401" s="2">
        <f t="shared" si="449"/>
        <v>0</v>
      </c>
      <c r="AE2401" s="58">
        <f t="shared" si="450"/>
        <v>0</v>
      </c>
      <c r="AF2401" s="58" t="e">
        <f t="shared" si="451"/>
        <v>#DIV/0!</v>
      </c>
      <c r="AG2401" s="57" t="str">
        <f t="shared" si="452"/>
        <v/>
      </c>
      <c r="AH2401" s="59" t="e">
        <f t="shared" si="453"/>
        <v>#N/A</v>
      </c>
      <c r="AI2401" s="60" t="e">
        <f t="shared" si="454"/>
        <v>#N/A</v>
      </c>
    </row>
    <row r="2402" spans="2:35">
      <c r="B2402" s="11"/>
      <c r="E2402" s="27" t="e">
        <f t="shared" si="445"/>
        <v>#N/A</v>
      </c>
      <c r="F2402" s="27" t="e">
        <f t="shared" si="446"/>
        <v>#N/A</v>
      </c>
      <c r="G2402" s="37" t="e">
        <f t="shared" si="447"/>
        <v>#N/A</v>
      </c>
      <c r="H2402" s="37" t="e">
        <f t="shared" si="448"/>
        <v>#N/A</v>
      </c>
      <c r="I2402" s="30"/>
      <c r="J2402" s="31"/>
      <c r="K2402" s="10">
        <f t="shared" si="455"/>
        <v>0</v>
      </c>
      <c r="L2402" s="10">
        <f t="shared" si="456"/>
        <v>0</v>
      </c>
      <c r="M2402" s="8">
        <v>43196</v>
      </c>
      <c r="N2402" s="16">
        <v>0.6430555555555556</v>
      </c>
      <c r="O2402" s="6">
        <v>0</v>
      </c>
      <c r="P2402" s="1">
        <v>7.8479999999999999</v>
      </c>
      <c r="Q2402" s="1">
        <v>1.67</v>
      </c>
      <c r="R2402" s="1">
        <v>1.19</v>
      </c>
      <c r="S2402" s="10">
        <v>9.1</v>
      </c>
      <c r="T2402" s="10">
        <v>4.2300000000000004</v>
      </c>
      <c r="U2402" s="10">
        <v>0</v>
      </c>
      <c r="V2402" s="12">
        <v>5</v>
      </c>
      <c r="W2402" s="10">
        <v>0</v>
      </c>
      <c r="X2402" s="12">
        <v>5</v>
      </c>
      <c r="Y2402" s="10">
        <v>0</v>
      </c>
      <c r="Z2402" s="12">
        <v>5</v>
      </c>
      <c r="AA2402" s="10">
        <v>0</v>
      </c>
      <c r="AB2402" s="6">
        <v>6</v>
      </c>
      <c r="AD2402" s="2">
        <f t="shared" si="449"/>
        <v>0</v>
      </c>
      <c r="AE2402" s="58">
        <f t="shared" si="450"/>
        <v>0</v>
      </c>
      <c r="AF2402" s="58" t="e">
        <f t="shared" si="451"/>
        <v>#DIV/0!</v>
      </c>
      <c r="AG2402" s="57" t="str">
        <f t="shared" si="452"/>
        <v/>
      </c>
      <c r="AH2402" s="59" t="e">
        <f t="shared" si="453"/>
        <v>#N/A</v>
      </c>
      <c r="AI2402" s="60" t="e">
        <f t="shared" si="454"/>
        <v>#N/A</v>
      </c>
    </row>
    <row r="2403" spans="2:35">
      <c r="B2403" s="11"/>
      <c r="E2403" s="27" t="e">
        <f t="shared" si="445"/>
        <v>#N/A</v>
      </c>
      <c r="F2403" s="27" t="e">
        <f t="shared" si="446"/>
        <v>#N/A</v>
      </c>
      <c r="G2403" s="37" t="e">
        <f t="shared" si="447"/>
        <v>#N/A</v>
      </c>
      <c r="H2403" s="37" t="e">
        <f t="shared" si="448"/>
        <v>#N/A</v>
      </c>
      <c r="I2403" s="30"/>
      <c r="J2403" s="31"/>
      <c r="K2403" s="10">
        <f t="shared" si="455"/>
        <v>0</v>
      </c>
      <c r="L2403" s="10">
        <f t="shared" si="456"/>
        <v>0</v>
      </c>
      <c r="M2403" s="8">
        <v>43196</v>
      </c>
      <c r="N2403" s="16">
        <v>0.64374999999999993</v>
      </c>
      <c r="O2403" s="6">
        <v>0</v>
      </c>
      <c r="P2403" s="1">
        <v>7.8479999999999999</v>
      </c>
      <c r="Q2403" s="1">
        <v>1.56</v>
      </c>
      <c r="R2403" s="1">
        <v>1.1399999999999999</v>
      </c>
      <c r="S2403" s="10">
        <v>8.9</v>
      </c>
      <c r="T2403" s="10">
        <v>4.2300000000000004</v>
      </c>
      <c r="U2403" s="10">
        <v>0</v>
      </c>
      <c r="V2403" s="12">
        <v>5</v>
      </c>
      <c r="W2403" s="10">
        <v>0</v>
      </c>
      <c r="X2403" s="12">
        <v>5</v>
      </c>
      <c r="Y2403" s="10">
        <v>0</v>
      </c>
      <c r="Z2403" s="12">
        <v>5</v>
      </c>
      <c r="AA2403" s="10">
        <v>0</v>
      </c>
      <c r="AB2403" s="6">
        <v>6</v>
      </c>
      <c r="AD2403" s="2">
        <f t="shared" si="449"/>
        <v>0</v>
      </c>
      <c r="AE2403" s="58">
        <f t="shared" si="450"/>
        <v>0</v>
      </c>
      <c r="AF2403" s="58" t="e">
        <f t="shared" si="451"/>
        <v>#DIV/0!</v>
      </c>
      <c r="AG2403" s="57" t="str">
        <f t="shared" si="452"/>
        <v/>
      </c>
      <c r="AH2403" s="59" t="e">
        <f t="shared" si="453"/>
        <v>#N/A</v>
      </c>
      <c r="AI2403" s="60" t="e">
        <f t="shared" si="454"/>
        <v>#N/A</v>
      </c>
    </row>
    <row r="2404" spans="2:35">
      <c r="B2404" s="11"/>
      <c r="E2404" s="27" t="e">
        <f t="shared" si="445"/>
        <v>#N/A</v>
      </c>
      <c r="F2404" s="27" t="e">
        <f t="shared" si="446"/>
        <v>#N/A</v>
      </c>
      <c r="G2404" s="37" t="e">
        <f t="shared" si="447"/>
        <v>#N/A</v>
      </c>
      <c r="H2404" s="37" t="e">
        <f t="shared" si="448"/>
        <v>#N/A</v>
      </c>
      <c r="I2404" s="30"/>
      <c r="J2404" s="31"/>
      <c r="K2404" s="10">
        <f t="shared" si="455"/>
        <v>0</v>
      </c>
      <c r="L2404" s="10">
        <f t="shared" si="456"/>
        <v>0</v>
      </c>
      <c r="M2404" s="8">
        <v>43196</v>
      </c>
      <c r="N2404" s="16">
        <v>0.64444444444444449</v>
      </c>
      <c r="O2404" s="6">
        <v>0</v>
      </c>
      <c r="P2404" s="1">
        <v>7.8479999999999999</v>
      </c>
      <c r="Q2404" s="1">
        <v>1.62</v>
      </c>
      <c r="R2404" s="1">
        <v>1.1200000000000001</v>
      </c>
      <c r="S2404" s="10">
        <v>9.3000000000000007</v>
      </c>
      <c r="T2404" s="10">
        <v>0</v>
      </c>
      <c r="U2404" s="10">
        <v>0</v>
      </c>
      <c r="V2404" s="12">
        <v>5</v>
      </c>
      <c r="W2404" s="10">
        <v>0</v>
      </c>
      <c r="X2404" s="12">
        <v>5</v>
      </c>
      <c r="Y2404" s="10">
        <v>0</v>
      </c>
      <c r="Z2404" s="12">
        <v>5</v>
      </c>
      <c r="AA2404" s="10">
        <v>0</v>
      </c>
      <c r="AB2404" s="6">
        <v>6</v>
      </c>
      <c r="AD2404" s="2">
        <f t="shared" si="449"/>
        <v>0</v>
      </c>
      <c r="AE2404" s="58">
        <f t="shared" si="450"/>
        <v>0</v>
      </c>
      <c r="AF2404" s="58" t="e">
        <f t="shared" si="451"/>
        <v>#DIV/0!</v>
      </c>
      <c r="AG2404" s="57" t="str">
        <f t="shared" si="452"/>
        <v/>
      </c>
      <c r="AH2404" s="59" t="e">
        <f t="shared" si="453"/>
        <v>#N/A</v>
      </c>
      <c r="AI2404" s="60" t="e">
        <f t="shared" si="454"/>
        <v>#N/A</v>
      </c>
    </row>
    <row r="2405" spans="2:35">
      <c r="B2405" s="11"/>
      <c r="E2405" s="27" t="e">
        <f t="shared" si="445"/>
        <v>#N/A</v>
      </c>
      <c r="F2405" s="27" t="e">
        <f t="shared" si="446"/>
        <v>#N/A</v>
      </c>
      <c r="G2405" s="37" t="e">
        <f t="shared" si="447"/>
        <v>#N/A</v>
      </c>
      <c r="H2405" s="37" t="e">
        <f t="shared" si="448"/>
        <v>#N/A</v>
      </c>
      <c r="I2405" s="30"/>
      <c r="J2405" s="31"/>
      <c r="K2405" s="10">
        <f t="shared" si="455"/>
        <v>0</v>
      </c>
      <c r="L2405" s="10">
        <f t="shared" si="456"/>
        <v>0</v>
      </c>
      <c r="M2405" s="8">
        <v>43196</v>
      </c>
      <c r="N2405" s="16">
        <v>0.64513888888888882</v>
      </c>
      <c r="O2405" s="6">
        <v>0</v>
      </c>
      <c r="P2405" s="1">
        <v>7.8479999999999999</v>
      </c>
      <c r="Q2405" s="1">
        <v>1.65</v>
      </c>
      <c r="R2405" s="1">
        <v>1.24</v>
      </c>
      <c r="S2405" s="10">
        <v>9.1999999999999993</v>
      </c>
      <c r="T2405" s="10">
        <v>0</v>
      </c>
      <c r="U2405" s="10">
        <v>0</v>
      </c>
      <c r="V2405" s="12">
        <v>5</v>
      </c>
      <c r="W2405" s="10">
        <v>0</v>
      </c>
      <c r="X2405" s="12">
        <v>5</v>
      </c>
      <c r="Y2405" s="10">
        <v>0</v>
      </c>
      <c r="Z2405" s="12">
        <v>5</v>
      </c>
      <c r="AA2405" s="10">
        <v>0</v>
      </c>
      <c r="AB2405" s="6">
        <v>6</v>
      </c>
      <c r="AD2405" s="2">
        <f t="shared" si="449"/>
        <v>0</v>
      </c>
      <c r="AE2405" s="58">
        <f t="shared" si="450"/>
        <v>0</v>
      </c>
      <c r="AF2405" s="58" t="e">
        <f t="shared" si="451"/>
        <v>#DIV/0!</v>
      </c>
      <c r="AG2405" s="57" t="str">
        <f t="shared" si="452"/>
        <v/>
      </c>
      <c r="AH2405" s="59" t="e">
        <f t="shared" si="453"/>
        <v>#N/A</v>
      </c>
      <c r="AI2405" s="60" t="e">
        <f t="shared" si="454"/>
        <v>#N/A</v>
      </c>
    </row>
    <row r="2406" spans="2:35">
      <c r="B2406" s="11"/>
      <c r="E2406" s="27" t="e">
        <f t="shared" si="445"/>
        <v>#N/A</v>
      </c>
      <c r="F2406" s="27" t="e">
        <f t="shared" si="446"/>
        <v>#N/A</v>
      </c>
      <c r="G2406" s="37" t="e">
        <f t="shared" si="447"/>
        <v>#N/A</v>
      </c>
      <c r="H2406" s="37" t="e">
        <f t="shared" si="448"/>
        <v>#N/A</v>
      </c>
      <c r="I2406" s="30"/>
      <c r="J2406" s="31"/>
      <c r="K2406" s="10">
        <f t="shared" si="455"/>
        <v>0</v>
      </c>
      <c r="L2406" s="10">
        <f t="shared" si="456"/>
        <v>0</v>
      </c>
      <c r="M2406" s="8">
        <v>43196</v>
      </c>
      <c r="N2406" s="16">
        <v>0.64583333333333337</v>
      </c>
      <c r="O2406" s="6">
        <v>0</v>
      </c>
      <c r="P2406" s="1">
        <v>7.8479999999999999</v>
      </c>
      <c r="Q2406" s="1">
        <v>1.53</v>
      </c>
      <c r="R2406" s="1">
        <v>1.21</v>
      </c>
      <c r="S2406" s="10">
        <v>9.1</v>
      </c>
      <c r="T2406" s="10">
        <v>0</v>
      </c>
      <c r="U2406" s="10">
        <v>0</v>
      </c>
      <c r="V2406" s="12">
        <v>5</v>
      </c>
      <c r="W2406" s="10">
        <v>0</v>
      </c>
      <c r="X2406" s="12">
        <v>5</v>
      </c>
      <c r="Y2406" s="10">
        <v>0</v>
      </c>
      <c r="Z2406" s="12">
        <v>5</v>
      </c>
      <c r="AA2406" s="10">
        <v>0</v>
      </c>
      <c r="AB2406" s="6">
        <v>6</v>
      </c>
      <c r="AD2406" s="2">
        <f t="shared" si="449"/>
        <v>0</v>
      </c>
      <c r="AE2406" s="58">
        <f t="shared" si="450"/>
        <v>0</v>
      </c>
      <c r="AF2406" s="58" t="e">
        <f t="shared" si="451"/>
        <v>#DIV/0!</v>
      </c>
      <c r="AG2406" s="57" t="str">
        <f t="shared" si="452"/>
        <v/>
      </c>
      <c r="AH2406" s="59" t="e">
        <f t="shared" si="453"/>
        <v>#N/A</v>
      </c>
      <c r="AI2406" s="60" t="e">
        <f t="shared" si="454"/>
        <v>#N/A</v>
      </c>
    </row>
    <row r="2407" spans="2:35">
      <c r="B2407" s="11"/>
      <c r="E2407" s="27" t="e">
        <f t="shared" si="445"/>
        <v>#N/A</v>
      </c>
      <c r="F2407" s="27" t="e">
        <f t="shared" si="446"/>
        <v>#N/A</v>
      </c>
      <c r="G2407" s="37" t="e">
        <f t="shared" si="447"/>
        <v>#N/A</v>
      </c>
      <c r="H2407" s="37" t="e">
        <f t="shared" si="448"/>
        <v>#N/A</v>
      </c>
      <c r="I2407" s="30"/>
      <c r="J2407" s="31"/>
      <c r="K2407" s="10">
        <f t="shared" si="455"/>
        <v>7.4999999999999997E-3</v>
      </c>
      <c r="L2407" s="10">
        <f t="shared" si="456"/>
        <v>9.0000000000000011E-3</v>
      </c>
      <c r="M2407" s="8">
        <v>43196</v>
      </c>
      <c r="N2407" s="16">
        <v>0.64652777777777781</v>
      </c>
      <c r="O2407" s="6">
        <v>0</v>
      </c>
      <c r="P2407" s="1">
        <v>7.8479999999999999</v>
      </c>
      <c r="Q2407" s="1">
        <v>1.57</v>
      </c>
      <c r="R2407" s="1">
        <v>1.21</v>
      </c>
      <c r="S2407" s="10">
        <v>9.1</v>
      </c>
      <c r="T2407" s="10">
        <v>0</v>
      </c>
      <c r="U2407" s="10">
        <v>0</v>
      </c>
      <c r="V2407" s="12">
        <v>5</v>
      </c>
      <c r="W2407" s="10">
        <v>0</v>
      </c>
      <c r="X2407" s="12">
        <v>5</v>
      </c>
      <c r="Y2407" s="10">
        <v>0</v>
      </c>
      <c r="Z2407" s="12">
        <v>5</v>
      </c>
      <c r="AA2407" s="10">
        <v>1.5</v>
      </c>
      <c r="AB2407" s="6">
        <v>6</v>
      </c>
      <c r="AD2407" s="2">
        <f t="shared" si="449"/>
        <v>0</v>
      </c>
      <c r="AE2407" s="58">
        <f t="shared" si="450"/>
        <v>0</v>
      </c>
      <c r="AF2407" s="58" t="e">
        <f t="shared" si="451"/>
        <v>#DIV/0!</v>
      </c>
      <c r="AG2407" s="57" t="str">
        <f t="shared" si="452"/>
        <v/>
      </c>
      <c r="AH2407" s="59" t="e">
        <f t="shared" si="453"/>
        <v>#N/A</v>
      </c>
      <c r="AI2407" s="60" t="e">
        <f t="shared" si="454"/>
        <v>#N/A</v>
      </c>
    </row>
    <row r="2408" spans="2:35">
      <c r="B2408" s="11"/>
      <c r="E2408" s="27" t="e">
        <f t="shared" si="445"/>
        <v>#N/A</v>
      </c>
      <c r="F2408" s="27" t="e">
        <f t="shared" si="446"/>
        <v>#N/A</v>
      </c>
      <c r="G2408" s="37" t="e">
        <f t="shared" si="447"/>
        <v>#N/A</v>
      </c>
      <c r="H2408" s="37" t="e">
        <f t="shared" si="448"/>
        <v>#N/A</v>
      </c>
      <c r="I2408" s="30"/>
      <c r="J2408" s="31"/>
      <c r="K2408" s="10">
        <f t="shared" si="455"/>
        <v>0</v>
      </c>
      <c r="L2408" s="10">
        <f t="shared" si="456"/>
        <v>0</v>
      </c>
      <c r="M2408" s="8">
        <v>43196</v>
      </c>
      <c r="N2408" s="16">
        <v>0.64722222222222225</v>
      </c>
      <c r="O2408" s="6">
        <v>0</v>
      </c>
      <c r="P2408" s="1">
        <v>7.8479999999999999</v>
      </c>
      <c r="Q2408" s="1">
        <v>1.4</v>
      </c>
      <c r="R2408" s="1">
        <v>1.1100000000000001</v>
      </c>
      <c r="S2408" s="10">
        <v>9.3000000000000007</v>
      </c>
      <c r="T2408" s="10">
        <v>0</v>
      </c>
      <c r="U2408" s="10">
        <v>0</v>
      </c>
      <c r="V2408" s="12">
        <v>5</v>
      </c>
      <c r="W2408" s="10">
        <v>0</v>
      </c>
      <c r="X2408" s="12">
        <v>5</v>
      </c>
      <c r="Y2408" s="10">
        <v>0</v>
      </c>
      <c r="Z2408" s="12">
        <v>5</v>
      </c>
      <c r="AA2408" s="10">
        <v>0</v>
      </c>
      <c r="AB2408" s="6">
        <v>6</v>
      </c>
      <c r="AD2408" s="2">
        <f t="shared" si="449"/>
        <v>0</v>
      </c>
      <c r="AE2408" s="58">
        <f t="shared" si="450"/>
        <v>0</v>
      </c>
      <c r="AF2408" s="58" t="e">
        <f t="shared" si="451"/>
        <v>#DIV/0!</v>
      </c>
      <c r="AG2408" s="57" t="str">
        <f t="shared" si="452"/>
        <v/>
      </c>
      <c r="AH2408" s="59" t="e">
        <f t="shared" si="453"/>
        <v>#N/A</v>
      </c>
      <c r="AI2408" s="60" t="e">
        <f t="shared" si="454"/>
        <v>#N/A</v>
      </c>
    </row>
    <row r="2409" spans="2:35">
      <c r="B2409" s="11"/>
      <c r="E2409" s="27" t="e">
        <f t="shared" si="445"/>
        <v>#N/A</v>
      </c>
      <c r="F2409" s="27" t="e">
        <f t="shared" si="446"/>
        <v>#N/A</v>
      </c>
      <c r="G2409" s="37" t="e">
        <f t="shared" si="447"/>
        <v>#N/A</v>
      </c>
      <c r="H2409" s="37" t="e">
        <f t="shared" si="448"/>
        <v>#N/A</v>
      </c>
      <c r="I2409" s="30"/>
      <c r="J2409" s="31"/>
      <c r="K2409" s="10">
        <f t="shared" si="455"/>
        <v>0</v>
      </c>
      <c r="L2409" s="10">
        <f t="shared" si="456"/>
        <v>0</v>
      </c>
      <c r="M2409" s="8">
        <v>43196</v>
      </c>
      <c r="N2409" s="16">
        <v>0.6479166666666667</v>
      </c>
      <c r="O2409" s="6">
        <v>0</v>
      </c>
      <c r="P2409" s="1">
        <v>7.8479999999999999</v>
      </c>
      <c r="Q2409" s="1">
        <v>1.6</v>
      </c>
      <c r="R2409" s="1">
        <v>1.1299999999999999</v>
      </c>
      <c r="S2409" s="10">
        <v>8.8000000000000007</v>
      </c>
      <c r="T2409" s="10">
        <v>0</v>
      </c>
      <c r="U2409" s="10">
        <v>0</v>
      </c>
      <c r="V2409" s="12">
        <v>5</v>
      </c>
      <c r="W2409" s="10">
        <v>0</v>
      </c>
      <c r="X2409" s="12">
        <v>5</v>
      </c>
      <c r="Y2409" s="10">
        <v>0</v>
      </c>
      <c r="Z2409" s="12">
        <v>5</v>
      </c>
      <c r="AA2409" s="10">
        <v>0</v>
      </c>
      <c r="AB2409" s="6">
        <v>6</v>
      </c>
      <c r="AD2409" s="2">
        <f t="shared" si="449"/>
        <v>0</v>
      </c>
      <c r="AE2409" s="58">
        <f t="shared" si="450"/>
        <v>0</v>
      </c>
      <c r="AF2409" s="58" t="e">
        <f t="shared" si="451"/>
        <v>#DIV/0!</v>
      </c>
      <c r="AG2409" s="57" t="str">
        <f t="shared" si="452"/>
        <v/>
      </c>
      <c r="AH2409" s="59" t="e">
        <f t="shared" si="453"/>
        <v>#N/A</v>
      </c>
      <c r="AI2409" s="60" t="e">
        <f t="shared" si="454"/>
        <v>#N/A</v>
      </c>
    </row>
    <row r="2410" spans="2:35">
      <c r="B2410" s="11"/>
      <c r="E2410" s="27" t="e">
        <f t="shared" si="445"/>
        <v>#N/A</v>
      </c>
      <c r="F2410" s="27" t="e">
        <f t="shared" si="446"/>
        <v>#N/A</v>
      </c>
      <c r="G2410" s="37" t="e">
        <f t="shared" si="447"/>
        <v>#N/A</v>
      </c>
      <c r="H2410" s="37" t="e">
        <f t="shared" si="448"/>
        <v>#N/A</v>
      </c>
      <c r="I2410" s="30"/>
      <c r="J2410" s="31"/>
      <c r="K2410" s="10">
        <f t="shared" si="455"/>
        <v>0</v>
      </c>
      <c r="L2410" s="10">
        <f t="shared" si="456"/>
        <v>0</v>
      </c>
      <c r="M2410" s="8">
        <v>43196</v>
      </c>
      <c r="N2410" s="16">
        <v>0.64861111111111114</v>
      </c>
      <c r="O2410" s="6">
        <v>0</v>
      </c>
      <c r="P2410" s="1">
        <v>7.8479999999999999</v>
      </c>
      <c r="Q2410" s="1">
        <v>1.53</v>
      </c>
      <c r="R2410" s="1">
        <v>1.1599999999999999</v>
      </c>
      <c r="S2410" s="10">
        <v>9.3000000000000007</v>
      </c>
      <c r="T2410" s="10">
        <v>0</v>
      </c>
      <c r="U2410" s="10">
        <v>0</v>
      </c>
      <c r="V2410" s="12">
        <v>5</v>
      </c>
      <c r="W2410" s="10">
        <v>0</v>
      </c>
      <c r="X2410" s="12">
        <v>5</v>
      </c>
      <c r="Y2410" s="10">
        <v>0</v>
      </c>
      <c r="Z2410" s="12">
        <v>5</v>
      </c>
      <c r="AA2410" s="10">
        <v>0</v>
      </c>
      <c r="AB2410" s="6">
        <v>6</v>
      </c>
      <c r="AD2410" s="2">
        <f t="shared" si="449"/>
        <v>0</v>
      </c>
      <c r="AE2410" s="58">
        <f t="shared" si="450"/>
        <v>0</v>
      </c>
      <c r="AF2410" s="58" t="e">
        <f t="shared" si="451"/>
        <v>#DIV/0!</v>
      </c>
      <c r="AG2410" s="57" t="str">
        <f t="shared" si="452"/>
        <v/>
      </c>
      <c r="AH2410" s="59" t="e">
        <f t="shared" si="453"/>
        <v>#N/A</v>
      </c>
      <c r="AI2410" s="60" t="e">
        <f t="shared" si="454"/>
        <v>#N/A</v>
      </c>
    </row>
    <row r="2411" spans="2:35">
      <c r="B2411" s="11"/>
      <c r="E2411" s="27" t="e">
        <f t="shared" si="445"/>
        <v>#N/A</v>
      </c>
      <c r="F2411" s="27" t="e">
        <f t="shared" si="446"/>
        <v>#N/A</v>
      </c>
      <c r="G2411" s="37" t="e">
        <f t="shared" si="447"/>
        <v>#N/A</v>
      </c>
      <c r="H2411" s="37" t="e">
        <f t="shared" si="448"/>
        <v>#N/A</v>
      </c>
      <c r="I2411" s="30"/>
      <c r="J2411" s="31"/>
      <c r="K2411" s="10">
        <f t="shared" si="455"/>
        <v>0</v>
      </c>
      <c r="L2411" s="10">
        <f t="shared" si="456"/>
        <v>0</v>
      </c>
      <c r="M2411" s="8">
        <v>43196</v>
      </c>
      <c r="N2411" s="16">
        <v>0.64930555555555558</v>
      </c>
      <c r="O2411" s="6">
        <v>0</v>
      </c>
      <c r="P2411" s="1">
        <v>7.8479999999999999</v>
      </c>
      <c r="Q2411" s="1">
        <v>1.51</v>
      </c>
      <c r="R2411" s="1">
        <v>1.25</v>
      </c>
      <c r="S2411" s="10">
        <v>9.3000000000000007</v>
      </c>
      <c r="T2411" s="10">
        <v>4.2</v>
      </c>
      <c r="U2411" s="10">
        <v>0</v>
      </c>
      <c r="V2411" s="12">
        <v>5</v>
      </c>
      <c r="W2411" s="10">
        <v>0</v>
      </c>
      <c r="X2411" s="12">
        <v>5</v>
      </c>
      <c r="Y2411" s="10">
        <v>0</v>
      </c>
      <c r="Z2411" s="12">
        <v>5</v>
      </c>
      <c r="AA2411" s="10">
        <v>0</v>
      </c>
      <c r="AB2411" s="6">
        <v>6</v>
      </c>
      <c r="AD2411" s="2">
        <f t="shared" si="449"/>
        <v>0</v>
      </c>
      <c r="AE2411" s="58">
        <f t="shared" si="450"/>
        <v>0</v>
      </c>
      <c r="AF2411" s="58" t="e">
        <f t="shared" si="451"/>
        <v>#DIV/0!</v>
      </c>
      <c r="AG2411" s="57" t="str">
        <f t="shared" si="452"/>
        <v/>
      </c>
      <c r="AH2411" s="59" t="e">
        <f t="shared" si="453"/>
        <v>#N/A</v>
      </c>
      <c r="AI2411" s="60" t="e">
        <f t="shared" si="454"/>
        <v>#N/A</v>
      </c>
    </row>
    <row r="2412" spans="2:35">
      <c r="B2412" s="11"/>
      <c r="E2412" s="27" t="e">
        <f t="shared" si="445"/>
        <v>#N/A</v>
      </c>
      <c r="F2412" s="27" t="e">
        <f t="shared" si="446"/>
        <v>#N/A</v>
      </c>
      <c r="G2412" s="37" t="e">
        <f t="shared" si="447"/>
        <v>#N/A</v>
      </c>
      <c r="H2412" s="37" t="e">
        <f t="shared" si="448"/>
        <v>#N/A</v>
      </c>
      <c r="I2412" s="30"/>
      <c r="J2412" s="31"/>
      <c r="K2412" s="10">
        <f t="shared" si="455"/>
        <v>0</v>
      </c>
      <c r="L2412" s="10">
        <f t="shared" si="456"/>
        <v>0</v>
      </c>
      <c r="M2412" s="8">
        <v>43196</v>
      </c>
      <c r="N2412" s="16">
        <v>0.65</v>
      </c>
      <c r="O2412" s="6">
        <v>0</v>
      </c>
      <c r="P2412" s="1">
        <v>7.8479999999999999</v>
      </c>
      <c r="Q2412" s="1">
        <v>1.5</v>
      </c>
      <c r="R2412" s="1">
        <v>1.1399999999999999</v>
      </c>
      <c r="S2412" s="10">
        <v>9.3000000000000007</v>
      </c>
      <c r="T2412" s="10">
        <v>0</v>
      </c>
      <c r="U2412" s="10">
        <v>0</v>
      </c>
      <c r="V2412" s="12">
        <v>5</v>
      </c>
      <c r="W2412" s="10">
        <v>0</v>
      </c>
      <c r="X2412" s="12">
        <v>5</v>
      </c>
      <c r="Y2412" s="10">
        <v>0</v>
      </c>
      <c r="Z2412" s="12">
        <v>5</v>
      </c>
      <c r="AA2412" s="10">
        <v>0</v>
      </c>
      <c r="AB2412" s="6">
        <v>6</v>
      </c>
      <c r="AD2412" s="2">
        <f t="shared" si="449"/>
        <v>0</v>
      </c>
      <c r="AE2412" s="58">
        <f t="shared" si="450"/>
        <v>0</v>
      </c>
      <c r="AF2412" s="58" t="e">
        <f t="shared" si="451"/>
        <v>#DIV/0!</v>
      </c>
      <c r="AG2412" s="57" t="str">
        <f t="shared" si="452"/>
        <v/>
      </c>
      <c r="AH2412" s="59" t="e">
        <f t="shared" si="453"/>
        <v>#N/A</v>
      </c>
      <c r="AI2412" s="60" t="e">
        <f t="shared" si="454"/>
        <v>#N/A</v>
      </c>
    </row>
    <row r="2413" spans="2:35">
      <c r="B2413" s="11"/>
      <c r="E2413" s="27" t="e">
        <f t="shared" si="445"/>
        <v>#N/A</v>
      </c>
      <c r="F2413" s="27" t="e">
        <f t="shared" si="446"/>
        <v>#N/A</v>
      </c>
      <c r="G2413" s="37" t="e">
        <f t="shared" si="447"/>
        <v>#N/A</v>
      </c>
      <c r="H2413" s="37" t="e">
        <f t="shared" si="448"/>
        <v>#N/A</v>
      </c>
      <c r="I2413" s="30"/>
      <c r="J2413" s="31"/>
      <c r="K2413" s="10">
        <f t="shared" si="455"/>
        <v>0</v>
      </c>
      <c r="L2413" s="10">
        <f t="shared" si="456"/>
        <v>0</v>
      </c>
      <c r="M2413" s="8">
        <v>43196</v>
      </c>
      <c r="N2413" s="16">
        <v>0.65069444444444446</v>
      </c>
      <c r="O2413" s="6">
        <v>0</v>
      </c>
      <c r="P2413" s="1">
        <v>7.8479999999999999</v>
      </c>
      <c r="Q2413" s="1">
        <v>1.69</v>
      </c>
      <c r="R2413" s="1">
        <v>1.18</v>
      </c>
      <c r="S2413" s="10">
        <v>9.6</v>
      </c>
      <c r="T2413" s="10">
        <v>10.95</v>
      </c>
      <c r="U2413" s="10">
        <v>0</v>
      </c>
      <c r="V2413" s="12">
        <v>5</v>
      </c>
      <c r="W2413" s="10">
        <v>0</v>
      </c>
      <c r="X2413" s="12">
        <v>5</v>
      </c>
      <c r="Y2413" s="10">
        <v>0</v>
      </c>
      <c r="Z2413" s="12">
        <v>5</v>
      </c>
      <c r="AA2413" s="10">
        <v>0</v>
      </c>
      <c r="AB2413" s="6">
        <v>6</v>
      </c>
      <c r="AD2413" s="2">
        <f t="shared" si="449"/>
        <v>0</v>
      </c>
      <c r="AE2413" s="58">
        <f t="shared" si="450"/>
        <v>0</v>
      </c>
      <c r="AF2413" s="58" t="e">
        <f t="shared" si="451"/>
        <v>#DIV/0!</v>
      </c>
      <c r="AG2413" s="57" t="str">
        <f t="shared" si="452"/>
        <v/>
      </c>
      <c r="AH2413" s="59" t="e">
        <f t="shared" si="453"/>
        <v>#N/A</v>
      </c>
      <c r="AI2413" s="60" t="e">
        <f t="shared" si="454"/>
        <v>#N/A</v>
      </c>
    </row>
    <row r="2414" spans="2:35">
      <c r="B2414" s="11"/>
      <c r="E2414" s="27" t="e">
        <f t="shared" si="445"/>
        <v>#N/A</v>
      </c>
      <c r="F2414" s="27" t="e">
        <f t="shared" si="446"/>
        <v>#N/A</v>
      </c>
      <c r="G2414" s="37" t="e">
        <f t="shared" si="447"/>
        <v>#N/A</v>
      </c>
      <c r="H2414" s="37" t="e">
        <f t="shared" si="448"/>
        <v>#N/A</v>
      </c>
      <c r="I2414" s="30"/>
      <c r="J2414" s="31"/>
      <c r="K2414" s="10">
        <f t="shared" si="455"/>
        <v>0</v>
      </c>
      <c r="L2414" s="10">
        <f t="shared" si="456"/>
        <v>0</v>
      </c>
      <c r="M2414" s="8">
        <v>43196</v>
      </c>
      <c r="N2414" s="16">
        <v>0.65138888888888891</v>
      </c>
      <c r="O2414" s="6">
        <v>0</v>
      </c>
      <c r="P2414" s="1">
        <v>7.8479999999999999</v>
      </c>
      <c r="Q2414" s="1">
        <v>1.48</v>
      </c>
      <c r="R2414" s="1">
        <v>1.24</v>
      </c>
      <c r="S2414" s="10">
        <v>9.4</v>
      </c>
      <c r="T2414" s="10">
        <v>10.95</v>
      </c>
      <c r="U2414" s="10">
        <v>0</v>
      </c>
      <c r="V2414" s="12">
        <v>5</v>
      </c>
      <c r="W2414" s="10">
        <v>0</v>
      </c>
      <c r="X2414" s="12">
        <v>5</v>
      </c>
      <c r="Y2414" s="10">
        <v>0</v>
      </c>
      <c r="Z2414" s="12">
        <v>5</v>
      </c>
      <c r="AA2414" s="10">
        <v>0</v>
      </c>
      <c r="AB2414" s="6">
        <v>6</v>
      </c>
      <c r="AD2414" s="2">
        <f t="shared" si="449"/>
        <v>0</v>
      </c>
      <c r="AE2414" s="58">
        <f t="shared" si="450"/>
        <v>0</v>
      </c>
      <c r="AF2414" s="58" t="e">
        <f t="shared" si="451"/>
        <v>#DIV/0!</v>
      </c>
      <c r="AG2414" s="57" t="str">
        <f t="shared" si="452"/>
        <v/>
      </c>
      <c r="AH2414" s="59" t="e">
        <f t="shared" si="453"/>
        <v>#N/A</v>
      </c>
      <c r="AI2414" s="60" t="e">
        <f t="shared" si="454"/>
        <v>#N/A</v>
      </c>
    </row>
    <row r="2415" spans="2:35">
      <c r="B2415" s="11"/>
      <c r="E2415" s="27" t="e">
        <f t="shared" si="445"/>
        <v>#N/A</v>
      </c>
      <c r="F2415" s="27" t="e">
        <f t="shared" si="446"/>
        <v>#N/A</v>
      </c>
      <c r="G2415" s="37" t="e">
        <f t="shared" si="447"/>
        <v>#N/A</v>
      </c>
      <c r="H2415" s="37" t="e">
        <f t="shared" si="448"/>
        <v>#N/A</v>
      </c>
      <c r="I2415" s="30"/>
      <c r="J2415" s="31"/>
      <c r="K2415" s="10">
        <f t="shared" si="455"/>
        <v>7.4999999999999997E-3</v>
      </c>
      <c r="L2415" s="10">
        <f t="shared" si="456"/>
        <v>9.0000000000000011E-3</v>
      </c>
      <c r="M2415" s="8">
        <v>43196</v>
      </c>
      <c r="N2415" s="16">
        <v>0.65208333333333335</v>
      </c>
      <c r="O2415" s="6">
        <v>0</v>
      </c>
      <c r="P2415" s="1">
        <v>7.8479999999999999</v>
      </c>
      <c r="Q2415" s="1">
        <v>1.55</v>
      </c>
      <c r="R2415" s="1">
        <v>1.27</v>
      </c>
      <c r="S2415" s="10">
        <v>9.1</v>
      </c>
      <c r="T2415" s="10">
        <v>10.92</v>
      </c>
      <c r="U2415" s="10">
        <v>0</v>
      </c>
      <c r="V2415" s="12">
        <v>5</v>
      </c>
      <c r="W2415" s="10">
        <v>0</v>
      </c>
      <c r="X2415" s="12">
        <v>5</v>
      </c>
      <c r="Y2415" s="10">
        <v>0</v>
      </c>
      <c r="Z2415" s="12">
        <v>5</v>
      </c>
      <c r="AA2415" s="10">
        <v>1.5</v>
      </c>
      <c r="AB2415" s="6">
        <v>6</v>
      </c>
      <c r="AD2415" s="2">
        <f t="shared" si="449"/>
        <v>0</v>
      </c>
      <c r="AE2415" s="58">
        <f t="shared" si="450"/>
        <v>0</v>
      </c>
      <c r="AF2415" s="58" t="e">
        <f t="shared" si="451"/>
        <v>#DIV/0!</v>
      </c>
      <c r="AG2415" s="57" t="str">
        <f t="shared" si="452"/>
        <v/>
      </c>
      <c r="AH2415" s="59" t="e">
        <f t="shared" si="453"/>
        <v>#N/A</v>
      </c>
      <c r="AI2415" s="60" t="e">
        <f t="shared" si="454"/>
        <v>#N/A</v>
      </c>
    </row>
    <row r="2416" spans="2:35">
      <c r="B2416" s="11"/>
      <c r="E2416" s="27" t="e">
        <f t="shared" si="445"/>
        <v>#N/A</v>
      </c>
      <c r="F2416" s="27" t="e">
        <f t="shared" si="446"/>
        <v>#N/A</v>
      </c>
      <c r="G2416" s="37" t="e">
        <f t="shared" si="447"/>
        <v>#N/A</v>
      </c>
      <c r="H2416" s="37" t="e">
        <f t="shared" si="448"/>
        <v>#N/A</v>
      </c>
      <c r="I2416" s="30"/>
      <c r="J2416" s="31"/>
      <c r="K2416" s="10">
        <f t="shared" si="455"/>
        <v>0</v>
      </c>
      <c r="L2416" s="10">
        <f t="shared" si="456"/>
        <v>0</v>
      </c>
      <c r="M2416" s="8">
        <v>43196</v>
      </c>
      <c r="N2416" s="16">
        <v>0.65277777777777779</v>
      </c>
      <c r="O2416" s="6">
        <v>0</v>
      </c>
      <c r="P2416" s="1">
        <v>7.8479999999999999</v>
      </c>
      <c r="Q2416" s="1">
        <v>1.57</v>
      </c>
      <c r="R2416" s="1">
        <v>1.04</v>
      </c>
      <c r="S2416" s="10">
        <v>9.5</v>
      </c>
      <c r="T2416" s="10">
        <v>11.01</v>
      </c>
      <c r="U2416" s="10">
        <v>0</v>
      </c>
      <c r="V2416" s="12">
        <v>5</v>
      </c>
      <c r="W2416" s="10">
        <v>0</v>
      </c>
      <c r="X2416" s="12">
        <v>5</v>
      </c>
      <c r="Y2416" s="10">
        <v>0</v>
      </c>
      <c r="Z2416" s="12">
        <v>5</v>
      </c>
      <c r="AA2416" s="10">
        <v>0</v>
      </c>
      <c r="AB2416" s="6">
        <v>6</v>
      </c>
      <c r="AD2416" s="2">
        <f t="shared" si="449"/>
        <v>0</v>
      </c>
      <c r="AE2416" s="58">
        <f t="shared" si="450"/>
        <v>0</v>
      </c>
      <c r="AF2416" s="58" t="e">
        <f t="shared" si="451"/>
        <v>#DIV/0!</v>
      </c>
      <c r="AG2416" s="57" t="str">
        <f t="shared" si="452"/>
        <v/>
      </c>
      <c r="AH2416" s="59" t="e">
        <f t="shared" si="453"/>
        <v>#N/A</v>
      </c>
      <c r="AI2416" s="60" t="e">
        <f t="shared" si="454"/>
        <v>#N/A</v>
      </c>
    </row>
    <row r="2417" spans="2:35">
      <c r="B2417" s="11"/>
      <c r="E2417" s="27" t="e">
        <f t="shared" si="445"/>
        <v>#N/A</v>
      </c>
      <c r="F2417" s="27" t="e">
        <f t="shared" si="446"/>
        <v>#N/A</v>
      </c>
      <c r="G2417" s="37" t="e">
        <f t="shared" si="447"/>
        <v>#N/A</v>
      </c>
      <c r="H2417" s="37" t="e">
        <f t="shared" si="448"/>
        <v>#N/A</v>
      </c>
      <c r="I2417" s="30"/>
      <c r="J2417" s="31"/>
      <c r="K2417" s="10">
        <f t="shared" si="455"/>
        <v>0</v>
      </c>
      <c r="L2417" s="10">
        <f t="shared" si="456"/>
        <v>0</v>
      </c>
      <c r="M2417" s="8">
        <v>43196</v>
      </c>
      <c r="N2417" s="16">
        <v>0.65347222222222223</v>
      </c>
      <c r="O2417" s="6">
        <v>0</v>
      </c>
      <c r="P2417" s="1">
        <v>7.8479999999999999</v>
      </c>
      <c r="Q2417" s="1">
        <v>1.62</v>
      </c>
      <c r="R2417" s="1">
        <v>1.1599999999999999</v>
      </c>
      <c r="S2417" s="10">
        <v>9.5</v>
      </c>
      <c r="T2417" s="10">
        <v>11.01</v>
      </c>
      <c r="U2417" s="10">
        <v>0</v>
      </c>
      <c r="V2417" s="12">
        <v>5</v>
      </c>
      <c r="W2417" s="10">
        <v>0</v>
      </c>
      <c r="X2417" s="12">
        <v>5</v>
      </c>
      <c r="Y2417" s="10">
        <v>0</v>
      </c>
      <c r="Z2417" s="12">
        <v>5</v>
      </c>
      <c r="AA2417" s="10">
        <v>0</v>
      </c>
      <c r="AB2417" s="6">
        <v>6</v>
      </c>
      <c r="AD2417" s="2">
        <f t="shared" si="449"/>
        <v>0</v>
      </c>
      <c r="AE2417" s="58">
        <f t="shared" si="450"/>
        <v>0</v>
      </c>
      <c r="AF2417" s="58" t="e">
        <f t="shared" si="451"/>
        <v>#DIV/0!</v>
      </c>
      <c r="AG2417" s="57" t="str">
        <f t="shared" si="452"/>
        <v/>
      </c>
      <c r="AH2417" s="59" t="e">
        <f t="shared" si="453"/>
        <v>#N/A</v>
      </c>
      <c r="AI2417" s="60" t="e">
        <f t="shared" si="454"/>
        <v>#N/A</v>
      </c>
    </row>
    <row r="2418" spans="2:35">
      <c r="B2418" s="11"/>
      <c r="E2418" s="27" t="e">
        <f t="shared" si="445"/>
        <v>#N/A</v>
      </c>
      <c r="F2418" s="27" t="e">
        <f t="shared" si="446"/>
        <v>#N/A</v>
      </c>
      <c r="G2418" s="37" t="e">
        <f t="shared" si="447"/>
        <v>#N/A</v>
      </c>
      <c r="H2418" s="37" t="e">
        <f t="shared" si="448"/>
        <v>#N/A</v>
      </c>
      <c r="I2418" s="30"/>
      <c r="J2418" s="31"/>
      <c r="K2418" s="10">
        <f t="shared" si="455"/>
        <v>0</v>
      </c>
      <c r="L2418" s="10">
        <f t="shared" si="456"/>
        <v>0</v>
      </c>
      <c r="M2418" s="8">
        <v>43196</v>
      </c>
      <c r="N2418" s="16">
        <v>0.65416666666666667</v>
      </c>
      <c r="O2418" s="6">
        <v>0</v>
      </c>
      <c r="P2418" s="1">
        <v>7.8479999999999999</v>
      </c>
      <c r="Q2418" s="1">
        <v>1.67</v>
      </c>
      <c r="R2418" s="1">
        <v>1.2</v>
      </c>
      <c r="S2418" s="10">
        <v>9.1999999999999993</v>
      </c>
      <c r="T2418" s="10">
        <v>0.03</v>
      </c>
      <c r="U2418" s="10">
        <v>0</v>
      </c>
      <c r="V2418" s="12">
        <v>5</v>
      </c>
      <c r="W2418" s="10">
        <v>0</v>
      </c>
      <c r="X2418" s="12">
        <v>5</v>
      </c>
      <c r="Y2418" s="10">
        <v>0</v>
      </c>
      <c r="Z2418" s="12">
        <v>5</v>
      </c>
      <c r="AA2418" s="10">
        <v>0</v>
      </c>
      <c r="AB2418" s="6">
        <v>6</v>
      </c>
      <c r="AD2418" s="2">
        <f t="shared" si="449"/>
        <v>0</v>
      </c>
      <c r="AE2418" s="58">
        <f t="shared" si="450"/>
        <v>0</v>
      </c>
      <c r="AF2418" s="58" t="e">
        <f t="shared" si="451"/>
        <v>#DIV/0!</v>
      </c>
      <c r="AG2418" s="57" t="str">
        <f t="shared" si="452"/>
        <v/>
      </c>
      <c r="AH2418" s="59" t="e">
        <f t="shared" si="453"/>
        <v>#N/A</v>
      </c>
      <c r="AI2418" s="60" t="e">
        <f t="shared" si="454"/>
        <v>#N/A</v>
      </c>
    </row>
    <row r="2419" spans="2:35">
      <c r="B2419" s="11"/>
      <c r="E2419" s="27" t="e">
        <f t="shared" si="445"/>
        <v>#N/A</v>
      </c>
      <c r="F2419" s="27" t="e">
        <f t="shared" si="446"/>
        <v>#N/A</v>
      </c>
      <c r="G2419" s="37" t="e">
        <f t="shared" si="447"/>
        <v>#N/A</v>
      </c>
      <c r="H2419" s="37" t="e">
        <f t="shared" si="448"/>
        <v>#N/A</v>
      </c>
      <c r="I2419" s="30"/>
      <c r="J2419" s="31"/>
      <c r="K2419" s="10">
        <f t="shared" si="455"/>
        <v>0</v>
      </c>
      <c r="L2419" s="10">
        <f t="shared" si="456"/>
        <v>0</v>
      </c>
      <c r="M2419" s="8">
        <v>43196</v>
      </c>
      <c r="N2419" s="16">
        <v>0.65486111111111112</v>
      </c>
      <c r="O2419" s="6">
        <v>0</v>
      </c>
      <c r="P2419" s="1">
        <v>7.8479999999999999</v>
      </c>
      <c r="Q2419" s="1">
        <v>1.57</v>
      </c>
      <c r="R2419" s="1">
        <v>1.1499999999999999</v>
      </c>
      <c r="S2419" s="10">
        <v>9.4</v>
      </c>
      <c r="T2419" s="10">
        <v>0</v>
      </c>
      <c r="U2419" s="10">
        <v>0</v>
      </c>
      <c r="V2419" s="12">
        <v>5</v>
      </c>
      <c r="W2419" s="10">
        <v>0</v>
      </c>
      <c r="X2419" s="12">
        <v>5</v>
      </c>
      <c r="Y2419" s="10">
        <v>0</v>
      </c>
      <c r="Z2419" s="12">
        <v>5</v>
      </c>
      <c r="AA2419" s="10">
        <v>0</v>
      </c>
      <c r="AB2419" s="6">
        <v>6</v>
      </c>
      <c r="AD2419" s="2">
        <f t="shared" si="449"/>
        <v>0</v>
      </c>
      <c r="AE2419" s="58">
        <f t="shared" si="450"/>
        <v>0</v>
      </c>
      <c r="AF2419" s="58" t="e">
        <f t="shared" si="451"/>
        <v>#DIV/0!</v>
      </c>
      <c r="AG2419" s="57" t="str">
        <f t="shared" si="452"/>
        <v/>
      </c>
      <c r="AH2419" s="59" t="e">
        <f t="shared" si="453"/>
        <v>#N/A</v>
      </c>
      <c r="AI2419" s="60" t="e">
        <f t="shared" si="454"/>
        <v>#N/A</v>
      </c>
    </row>
    <row r="2420" spans="2:35">
      <c r="B2420" s="11"/>
      <c r="E2420" s="27" t="e">
        <f t="shared" si="445"/>
        <v>#N/A</v>
      </c>
      <c r="F2420" s="27" t="e">
        <f t="shared" si="446"/>
        <v>#N/A</v>
      </c>
      <c r="G2420" s="37" t="e">
        <f t="shared" si="447"/>
        <v>#N/A</v>
      </c>
      <c r="H2420" s="37" t="e">
        <f t="shared" si="448"/>
        <v>#N/A</v>
      </c>
      <c r="I2420" s="30"/>
      <c r="J2420" s="31"/>
      <c r="K2420" s="10">
        <f t="shared" si="455"/>
        <v>0</v>
      </c>
      <c r="L2420" s="10">
        <f t="shared" si="456"/>
        <v>0</v>
      </c>
      <c r="M2420" s="8">
        <v>43196</v>
      </c>
      <c r="N2420" s="16">
        <v>0.65555555555555556</v>
      </c>
      <c r="O2420" s="6">
        <v>0</v>
      </c>
      <c r="P2420" s="1">
        <v>7.8479999999999999</v>
      </c>
      <c r="Q2420" s="1">
        <v>1.58</v>
      </c>
      <c r="R2420" s="1">
        <v>1.18</v>
      </c>
      <c r="S2420" s="10">
        <v>9.5</v>
      </c>
      <c r="T2420" s="10">
        <v>7.74</v>
      </c>
      <c r="U2420" s="10">
        <v>0</v>
      </c>
      <c r="V2420" s="12">
        <v>5</v>
      </c>
      <c r="W2420" s="10">
        <v>0</v>
      </c>
      <c r="X2420" s="12">
        <v>5</v>
      </c>
      <c r="Y2420" s="10">
        <v>0</v>
      </c>
      <c r="Z2420" s="12">
        <v>5</v>
      </c>
      <c r="AA2420" s="10">
        <v>0</v>
      </c>
      <c r="AB2420" s="6">
        <v>6</v>
      </c>
      <c r="AD2420" s="2">
        <f t="shared" si="449"/>
        <v>0</v>
      </c>
      <c r="AE2420" s="58">
        <f t="shared" si="450"/>
        <v>0</v>
      </c>
      <c r="AF2420" s="58" t="e">
        <f t="shared" si="451"/>
        <v>#DIV/0!</v>
      </c>
      <c r="AG2420" s="57" t="str">
        <f t="shared" si="452"/>
        <v/>
      </c>
      <c r="AH2420" s="59" t="e">
        <f t="shared" si="453"/>
        <v>#N/A</v>
      </c>
      <c r="AI2420" s="60" t="e">
        <f t="shared" si="454"/>
        <v>#N/A</v>
      </c>
    </row>
    <row r="2421" spans="2:35">
      <c r="B2421" s="11"/>
      <c r="E2421" s="27" t="e">
        <f t="shared" si="445"/>
        <v>#N/A</v>
      </c>
      <c r="F2421" s="27" t="e">
        <f t="shared" si="446"/>
        <v>#N/A</v>
      </c>
      <c r="G2421" s="37" t="e">
        <f t="shared" si="447"/>
        <v>#N/A</v>
      </c>
      <c r="H2421" s="37" t="e">
        <f t="shared" si="448"/>
        <v>#N/A</v>
      </c>
      <c r="I2421" s="30"/>
      <c r="J2421" s="31"/>
      <c r="K2421" s="10">
        <f t="shared" si="455"/>
        <v>0</v>
      </c>
      <c r="L2421" s="10">
        <f t="shared" si="456"/>
        <v>0</v>
      </c>
      <c r="M2421" s="8">
        <v>43196</v>
      </c>
      <c r="N2421" s="16">
        <v>0.65625</v>
      </c>
      <c r="O2421" s="6">
        <v>0</v>
      </c>
      <c r="P2421" s="1">
        <v>7.8479999999999999</v>
      </c>
      <c r="Q2421" s="1">
        <v>1.53</v>
      </c>
      <c r="R2421" s="1">
        <v>1.1200000000000001</v>
      </c>
      <c r="S2421" s="10">
        <v>3.8</v>
      </c>
      <c r="T2421" s="10">
        <v>10.56</v>
      </c>
      <c r="U2421" s="10">
        <v>0</v>
      </c>
      <c r="V2421" s="12">
        <v>5</v>
      </c>
      <c r="W2421" s="10">
        <v>0</v>
      </c>
      <c r="X2421" s="12">
        <v>5</v>
      </c>
      <c r="Y2421" s="10">
        <v>0</v>
      </c>
      <c r="Z2421" s="12">
        <v>5</v>
      </c>
      <c r="AA2421" s="10">
        <v>0</v>
      </c>
      <c r="AB2421" s="6">
        <v>6</v>
      </c>
      <c r="AD2421" s="2">
        <f t="shared" si="449"/>
        <v>0</v>
      </c>
      <c r="AE2421" s="58">
        <f t="shared" si="450"/>
        <v>0</v>
      </c>
      <c r="AF2421" s="58" t="e">
        <f t="shared" si="451"/>
        <v>#DIV/0!</v>
      </c>
      <c r="AG2421" s="57" t="str">
        <f t="shared" si="452"/>
        <v/>
      </c>
      <c r="AH2421" s="59" t="e">
        <f t="shared" si="453"/>
        <v>#N/A</v>
      </c>
      <c r="AI2421" s="60" t="e">
        <f t="shared" si="454"/>
        <v>#N/A</v>
      </c>
    </row>
    <row r="2422" spans="2:35">
      <c r="B2422" s="11"/>
      <c r="E2422" s="27" t="e">
        <f t="shared" si="445"/>
        <v>#N/A</v>
      </c>
      <c r="F2422" s="27" t="e">
        <f t="shared" si="446"/>
        <v>#N/A</v>
      </c>
      <c r="G2422" s="37" t="e">
        <f t="shared" si="447"/>
        <v>#N/A</v>
      </c>
      <c r="H2422" s="37" t="e">
        <f t="shared" si="448"/>
        <v>#N/A</v>
      </c>
      <c r="I2422" s="30"/>
      <c r="J2422" s="31"/>
      <c r="K2422" s="10">
        <f t="shared" si="455"/>
        <v>0</v>
      </c>
      <c r="L2422" s="10">
        <f t="shared" si="456"/>
        <v>0</v>
      </c>
      <c r="M2422" s="8">
        <v>43196</v>
      </c>
      <c r="N2422" s="16">
        <v>0.65694444444444444</v>
      </c>
      <c r="O2422" s="6">
        <v>0</v>
      </c>
      <c r="P2422" s="1">
        <v>7.8479999999999999</v>
      </c>
      <c r="Q2422" s="1">
        <v>1.6</v>
      </c>
      <c r="R2422" s="1">
        <v>1.1399999999999999</v>
      </c>
      <c r="S2422" s="10">
        <v>2.6</v>
      </c>
      <c r="T2422" s="10">
        <v>10.59</v>
      </c>
      <c r="U2422" s="10">
        <v>0</v>
      </c>
      <c r="V2422" s="12">
        <v>5</v>
      </c>
      <c r="W2422" s="10">
        <v>0</v>
      </c>
      <c r="X2422" s="12">
        <v>5</v>
      </c>
      <c r="Y2422" s="10">
        <v>0</v>
      </c>
      <c r="Z2422" s="12">
        <v>5</v>
      </c>
      <c r="AA2422" s="10">
        <v>0</v>
      </c>
      <c r="AB2422" s="6">
        <v>6</v>
      </c>
      <c r="AD2422" s="2">
        <f t="shared" si="449"/>
        <v>0</v>
      </c>
      <c r="AE2422" s="58">
        <f t="shared" si="450"/>
        <v>0</v>
      </c>
      <c r="AF2422" s="58" t="e">
        <f t="shared" si="451"/>
        <v>#DIV/0!</v>
      </c>
      <c r="AG2422" s="57" t="str">
        <f t="shared" si="452"/>
        <v/>
      </c>
      <c r="AH2422" s="59" t="e">
        <f t="shared" si="453"/>
        <v>#N/A</v>
      </c>
      <c r="AI2422" s="60" t="e">
        <f t="shared" si="454"/>
        <v>#N/A</v>
      </c>
    </row>
    <row r="2423" spans="2:35">
      <c r="B2423" s="11"/>
      <c r="E2423" s="27" t="e">
        <f t="shared" si="445"/>
        <v>#N/A</v>
      </c>
      <c r="F2423" s="27" t="e">
        <f t="shared" si="446"/>
        <v>#N/A</v>
      </c>
      <c r="G2423" s="37" t="e">
        <f t="shared" si="447"/>
        <v>#N/A</v>
      </c>
      <c r="H2423" s="37" t="e">
        <f t="shared" si="448"/>
        <v>#N/A</v>
      </c>
      <c r="I2423" s="30"/>
      <c r="J2423" s="31"/>
      <c r="K2423" s="10">
        <f t="shared" si="455"/>
        <v>0</v>
      </c>
      <c r="L2423" s="10">
        <f t="shared" si="456"/>
        <v>0</v>
      </c>
      <c r="M2423" s="8">
        <v>43196</v>
      </c>
      <c r="N2423" s="16">
        <v>0.65763888888888888</v>
      </c>
      <c r="O2423" s="6">
        <v>0</v>
      </c>
      <c r="P2423" s="1">
        <v>7.8479999999999999</v>
      </c>
      <c r="Q2423" s="1">
        <v>1.4</v>
      </c>
      <c r="R2423" s="1">
        <v>1.1100000000000001</v>
      </c>
      <c r="S2423" s="10">
        <v>2</v>
      </c>
      <c r="T2423" s="10">
        <v>0.03</v>
      </c>
      <c r="U2423" s="10">
        <v>0</v>
      </c>
      <c r="V2423" s="12">
        <v>5</v>
      </c>
      <c r="W2423" s="10">
        <v>0</v>
      </c>
      <c r="X2423" s="12">
        <v>5</v>
      </c>
      <c r="Y2423" s="10">
        <v>0</v>
      </c>
      <c r="Z2423" s="12">
        <v>5</v>
      </c>
      <c r="AA2423" s="10">
        <v>0</v>
      </c>
      <c r="AB2423" s="6">
        <v>6</v>
      </c>
      <c r="AD2423" s="2">
        <f t="shared" si="449"/>
        <v>0</v>
      </c>
      <c r="AE2423" s="58">
        <f t="shared" si="450"/>
        <v>0</v>
      </c>
      <c r="AF2423" s="58" t="e">
        <f t="shared" si="451"/>
        <v>#DIV/0!</v>
      </c>
      <c r="AG2423" s="57" t="str">
        <f t="shared" si="452"/>
        <v/>
      </c>
      <c r="AH2423" s="59" t="e">
        <f t="shared" si="453"/>
        <v>#N/A</v>
      </c>
      <c r="AI2423" s="60" t="e">
        <f t="shared" si="454"/>
        <v>#N/A</v>
      </c>
    </row>
    <row r="2424" spans="2:35">
      <c r="B2424" s="11"/>
      <c r="E2424" s="27" t="e">
        <f t="shared" si="445"/>
        <v>#N/A</v>
      </c>
      <c r="F2424" s="27" t="e">
        <f t="shared" si="446"/>
        <v>#N/A</v>
      </c>
      <c r="G2424" s="37" t="e">
        <f t="shared" si="447"/>
        <v>#N/A</v>
      </c>
      <c r="H2424" s="37" t="e">
        <f t="shared" si="448"/>
        <v>#N/A</v>
      </c>
      <c r="I2424" s="30"/>
      <c r="J2424" s="31"/>
      <c r="K2424" s="10">
        <f t="shared" si="455"/>
        <v>0</v>
      </c>
      <c r="L2424" s="10">
        <f t="shared" si="456"/>
        <v>0</v>
      </c>
      <c r="M2424" s="8">
        <v>43196</v>
      </c>
      <c r="N2424" s="16">
        <v>0.65833333333333333</v>
      </c>
      <c r="O2424" s="6">
        <v>0</v>
      </c>
      <c r="P2424" s="1">
        <v>7.8479999999999999</v>
      </c>
      <c r="Q2424" s="1">
        <v>1.47</v>
      </c>
      <c r="R2424" s="1">
        <v>1.1100000000000001</v>
      </c>
      <c r="S2424" s="10">
        <v>3</v>
      </c>
      <c r="T2424" s="10">
        <v>4.17</v>
      </c>
      <c r="U2424" s="10">
        <v>0</v>
      </c>
      <c r="V2424" s="12">
        <v>5</v>
      </c>
      <c r="W2424" s="10">
        <v>0</v>
      </c>
      <c r="X2424" s="12">
        <v>5</v>
      </c>
      <c r="Y2424" s="10">
        <v>0</v>
      </c>
      <c r="Z2424" s="12">
        <v>5</v>
      </c>
      <c r="AA2424" s="10">
        <v>0</v>
      </c>
      <c r="AB2424" s="6">
        <v>6</v>
      </c>
      <c r="AD2424" s="2">
        <f t="shared" si="449"/>
        <v>0</v>
      </c>
      <c r="AE2424" s="58">
        <f t="shared" si="450"/>
        <v>0</v>
      </c>
      <c r="AF2424" s="58" t="e">
        <f t="shared" si="451"/>
        <v>#DIV/0!</v>
      </c>
      <c r="AG2424" s="57" t="str">
        <f t="shared" si="452"/>
        <v/>
      </c>
      <c r="AH2424" s="59" t="e">
        <f t="shared" si="453"/>
        <v>#N/A</v>
      </c>
      <c r="AI2424" s="60" t="e">
        <f t="shared" si="454"/>
        <v>#N/A</v>
      </c>
    </row>
    <row r="2425" spans="2:35">
      <c r="B2425" s="11"/>
      <c r="E2425" s="27" t="e">
        <f t="shared" si="445"/>
        <v>#N/A</v>
      </c>
      <c r="F2425" s="27" t="e">
        <f t="shared" si="446"/>
        <v>#N/A</v>
      </c>
      <c r="G2425" s="37" t="e">
        <f t="shared" si="447"/>
        <v>#N/A</v>
      </c>
      <c r="H2425" s="37" t="e">
        <f t="shared" si="448"/>
        <v>#N/A</v>
      </c>
      <c r="I2425" s="30"/>
      <c r="J2425" s="31"/>
      <c r="K2425" s="10">
        <f t="shared" si="455"/>
        <v>0</v>
      </c>
      <c r="L2425" s="10">
        <f t="shared" si="456"/>
        <v>0</v>
      </c>
      <c r="M2425" s="8">
        <v>43196</v>
      </c>
      <c r="N2425" s="16">
        <v>0.65902777777777777</v>
      </c>
      <c r="O2425" s="6">
        <v>0</v>
      </c>
      <c r="P2425" s="1">
        <v>7.8479999999999999</v>
      </c>
      <c r="Q2425" s="1">
        <v>1.39</v>
      </c>
      <c r="R2425" s="1">
        <v>1.1000000000000001</v>
      </c>
      <c r="S2425" s="10">
        <v>2.7</v>
      </c>
      <c r="T2425" s="10">
        <v>4.2</v>
      </c>
      <c r="U2425" s="10">
        <v>0</v>
      </c>
      <c r="V2425" s="12">
        <v>5</v>
      </c>
      <c r="W2425" s="10">
        <v>0</v>
      </c>
      <c r="X2425" s="12">
        <v>5</v>
      </c>
      <c r="Y2425" s="10">
        <v>0</v>
      </c>
      <c r="Z2425" s="12">
        <v>5</v>
      </c>
      <c r="AA2425" s="10">
        <v>0</v>
      </c>
      <c r="AB2425" s="6">
        <v>6</v>
      </c>
      <c r="AD2425" s="2">
        <f t="shared" si="449"/>
        <v>0</v>
      </c>
      <c r="AE2425" s="58">
        <f t="shared" si="450"/>
        <v>0</v>
      </c>
      <c r="AF2425" s="58" t="e">
        <f t="shared" si="451"/>
        <v>#DIV/0!</v>
      </c>
      <c r="AG2425" s="57" t="str">
        <f t="shared" si="452"/>
        <v/>
      </c>
      <c r="AH2425" s="59" t="e">
        <f t="shared" si="453"/>
        <v>#N/A</v>
      </c>
      <c r="AI2425" s="60" t="e">
        <f t="shared" si="454"/>
        <v>#N/A</v>
      </c>
    </row>
    <row r="2426" spans="2:35">
      <c r="B2426" s="11"/>
      <c r="E2426" s="27" t="e">
        <f t="shared" si="445"/>
        <v>#N/A</v>
      </c>
      <c r="F2426" s="27" t="e">
        <f t="shared" si="446"/>
        <v>#N/A</v>
      </c>
      <c r="G2426" s="37" t="e">
        <f t="shared" si="447"/>
        <v>#N/A</v>
      </c>
      <c r="H2426" s="37" t="e">
        <f t="shared" si="448"/>
        <v>#N/A</v>
      </c>
      <c r="I2426" s="30"/>
      <c r="J2426" s="31"/>
      <c r="K2426" s="10">
        <f t="shared" si="455"/>
        <v>0</v>
      </c>
      <c r="L2426" s="10">
        <f t="shared" si="456"/>
        <v>0</v>
      </c>
      <c r="M2426" s="8">
        <v>43196</v>
      </c>
      <c r="N2426" s="16">
        <v>0.65972222222222221</v>
      </c>
      <c r="O2426" s="6">
        <v>0</v>
      </c>
      <c r="P2426" s="1">
        <v>7.8479999999999999</v>
      </c>
      <c r="Q2426" s="1">
        <v>1.5</v>
      </c>
      <c r="R2426" s="1">
        <v>1.08</v>
      </c>
      <c r="S2426" s="10">
        <v>3</v>
      </c>
      <c r="T2426" s="10">
        <v>4.17</v>
      </c>
      <c r="U2426" s="10">
        <v>0</v>
      </c>
      <c r="V2426" s="12">
        <v>5</v>
      </c>
      <c r="W2426" s="10">
        <v>0</v>
      </c>
      <c r="X2426" s="12">
        <v>5</v>
      </c>
      <c r="Y2426" s="10">
        <v>0</v>
      </c>
      <c r="Z2426" s="12">
        <v>5</v>
      </c>
      <c r="AA2426" s="10">
        <v>0</v>
      </c>
      <c r="AB2426" s="6">
        <v>6</v>
      </c>
      <c r="AD2426" s="2">
        <f t="shared" si="449"/>
        <v>0</v>
      </c>
      <c r="AE2426" s="58">
        <f t="shared" si="450"/>
        <v>0</v>
      </c>
      <c r="AF2426" s="58" t="e">
        <f t="shared" si="451"/>
        <v>#DIV/0!</v>
      </c>
      <c r="AG2426" s="57" t="str">
        <f t="shared" si="452"/>
        <v/>
      </c>
      <c r="AH2426" s="59" t="e">
        <f t="shared" si="453"/>
        <v>#N/A</v>
      </c>
      <c r="AI2426" s="60" t="e">
        <f t="shared" si="454"/>
        <v>#N/A</v>
      </c>
    </row>
    <row r="2427" spans="2:35">
      <c r="B2427" s="11"/>
      <c r="E2427" s="27" t="e">
        <f t="shared" si="445"/>
        <v>#N/A</v>
      </c>
      <c r="F2427" s="27" t="e">
        <f t="shared" si="446"/>
        <v>#N/A</v>
      </c>
      <c r="G2427" s="37" t="e">
        <f t="shared" si="447"/>
        <v>#N/A</v>
      </c>
      <c r="H2427" s="37" t="e">
        <f t="shared" si="448"/>
        <v>#N/A</v>
      </c>
      <c r="I2427" s="30"/>
      <c r="J2427" s="31"/>
      <c r="K2427" s="10">
        <f t="shared" si="455"/>
        <v>0</v>
      </c>
      <c r="L2427" s="10">
        <f t="shared" si="456"/>
        <v>0</v>
      </c>
      <c r="M2427" s="8">
        <v>43196</v>
      </c>
      <c r="N2427" s="16">
        <v>0.66041666666666665</v>
      </c>
      <c r="O2427" s="6">
        <v>0</v>
      </c>
      <c r="P2427" s="1">
        <v>7.8479999999999999</v>
      </c>
      <c r="Q2427" s="1">
        <v>1.39</v>
      </c>
      <c r="R2427" s="1">
        <v>1.1399999999999999</v>
      </c>
      <c r="S2427" s="10">
        <v>3.1</v>
      </c>
      <c r="T2427" s="10">
        <v>10.68</v>
      </c>
      <c r="U2427" s="10">
        <v>0</v>
      </c>
      <c r="V2427" s="12">
        <v>5</v>
      </c>
      <c r="W2427" s="10">
        <v>0</v>
      </c>
      <c r="X2427" s="12">
        <v>5</v>
      </c>
      <c r="Y2427" s="10">
        <v>0</v>
      </c>
      <c r="Z2427" s="12">
        <v>5</v>
      </c>
      <c r="AA2427" s="10">
        <v>0</v>
      </c>
      <c r="AB2427" s="6">
        <v>6</v>
      </c>
      <c r="AD2427" s="2">
        <f t="shared" si="449"/>
        <v>0</v>
      </c>
      <c r="AE2427" s="58">
        <f t="shared" si="450"/>
        <v>0</v>
      </c>
      <c r="AF2427" s="58" t="e">
        <f t="shared" si="451"/>
        <v>#DIV/0!</v>
      </c>
      <c r="AG2427" s="57" t="str">
        <f t="shared" si="452"/>
        <v/>
      </c>
      <c r="AH2427" s="59" t="e">
        <f t="shared" si="453"/>
        <v>#N/A</v>
      </c>
      <c r="AI2427" s="60" t="e">
        <f t="shared" si="454"/>
        <v>#N/A</v>
      </c>
    </row>
    <row r="2428" spans="2:35">
      <c r="B2428" s="11"/>
      <c r="E2428" s="27" t="e">
        <f t="shared" si="445"/>
        <v>#N/A</v>
      </c>
      <c r="F2428" s="27" t="e">
        <f t="shared" si="446"/>
        <v>#N/A</v>
      </c>
      <c r="G2428" s="37" t="e">
        <f t="shared" si="447"/>
        <v>#N/A</v>
      </c>
      <c r="H2428" s="37" t="e">
        <f t="shared" si="448"/>
        <v>#N/A</v>
      </c>
      <c r="I2428" s="30"/>
      <c r="J2428" s="31"/>
      <c r="K2428" s="10">
        <f t="shared" si="455"/>
        <v>0</v>
      </c>
      <c r="L2428" s="10">
        <f t="shared" si="456"/>
        <v>0</v>
      </c>
      <c r="M2428" s="8">
        <v>43196</v>
      </c>
      <c r="N2428" s="16">
        <v>0.66111111111111109</v>
      </c>
      <c r="O2428" s="6">
        <v>0</v>
      </c>
      <c r="P2428" s="1">
        <v>7.8479999999999999</v>
      </c>
      <c r="Q2428" s="1">
        <v>1.53</v>
      </c>
      <c r="R2428" s="1">
        <v>1.0900000000000001</v>
      </c>
      <c r="S2428" s="10">
        <v>2.8</v>
      </c>
      <c r="T2428" s="10">
        <v>0</v>
      </c>
      <c r="U2428" s="10">
        <v>0</v>
      </c>
      <c r="V2428" s="12">
        <v>5</v>
      </c>
      <c r="W2428" s="10">
        <v>0</v>
      </c>
      <c r="X2428" s="12">
        <v>5</v>
      </c>
      <c r="Y2428" s="10">
        <v>0</v>
      </c>
      <c r="Z2428" s="12">
        <v>5</v>
      </c>
      <c r="AA2428" s="10">
        <v>0</v>
      </c>
      <c r="AB2428" s="6">
        <v>6</v>
      </c>
      <c r="AD2428" s="2">
        <f t="shared" si="449"/>
        <v>0</v>
      </c>
      <c r="AE2428" s="58">
        <f t="shared" si="450"/>
        <v>0</v>
      </c>
      <c r="AF2428" s="58" t="e">
        <f t="shared" si="451"/>
        <v>#DIV/0!</v>
      </c>
      <c r="AG2428" s="57" t="str">
        <f t="shared" si="452"/>
        <v/>
      </c>
      <c r="AH2428" s="59" t="e">
        <f t="shared" si="453"/>
        <v>#N/A</v>
      </c>
      <c r="AI2428" s="60" t="e">
        <f t="shared" si="454"/>
        <v>#N/A</v>
      </c>
    </row>
    <row r="2429" spans="2:35">
      <c r="B2429" s="11"/>
      <c r="E2429" s="27" t="e">
        <f t="shared" si="445"/>
        <v>#N/A</v>
      </c>
      <c r="F2429" s="27" t="e">
        <f t="shared" si="446"/>
        <v>#N/A</v>
      </c>
      <c r="G2429" s="37" t="e">
        <f t="shared" si="447"/>
        <v>#N/A</v>
      </c>
      <c r="H2429" s="37" t="e">
        <f t="shared" si="448"/>
        <v>#N/A</v>
      </c>
      <c r="I2429" s="30"/>
      <c r="J2429" s="31"/>
      <c r="K2429" s="10">
        <f t="shared" si="455"/>
        <v>0</v>
      </c>
      <c r="L2429" s="10">
        <f t="shared" si="456"/>
        <v>0</v>
      </c>
      <c r="M2429" s="8">
        <v>43196</v>
      </c>
      <c r="N2429" s="16">
        <v>0.66180555555555554</v>
      </c>
      <c r="O2429" s="6">
        <v>0</v>
      </c>
      <c r="P2429" s="1">
        <v>7.8479999999999999</v>
      </c>
      <c r="Q2429" s="1">
        <v>1.5</v>
      </c>
      <c r="R2429" s="1">
        <v>1.1499999999999999</v>
      </c>
      <c r="S2429" s="10">
        <v>3</v>
      </c>
      <c r="T2429" s="10">
        <v>0</v>
      </c>
      <c r="U2429" s="10">
        <v>0</v>
      </c>
      <c r="V2429" s="12">
        <v>5</v>
      </c>
      <c r="W2429" s="10">
        <v>0</v>
      </c>
      <c r="X2429" s="12">
        <v>5</v>
      </c>
      <c r="Y2429" s="10">
        <v>0</v>
      </c>
      <c r="Z2429" s="12">
        <v>5</v>
      </c>
      <c r="AA2429" s="10">
        <v>0</v>
      </c>
      <c r="AB2429" s="6">
        <v>6</v>
      </c>
      <c r="AD2429" s="2">
        <f t="shared" si="449"/>
        <v>0</v>
      </c>
      <c r="AE2429" s="58">
        <f t="shared" si="450"/>
        <v>0</v>
      </c>
      <c r="AF2429" s="58" t="e">
        <f t="shared" si="451"/>
        <v>#DIV/0!</v>
      </c>
      <c r="AG2429" s="57" t="str">
        <f t="shared" si="452"/>
        <v/>
      </c>
      <c r="AH2429" s="59" t="e">
        <f t="shared" si="453"/>
        <v>#N/A</v>
      </c>
      <c r="AI2429" s="60" t="e">
        <f t="shared" si="454"/>
        <v>#N/A</v>
      </c>
    </row>
    <row r="2430" spans="2:35">
      <c r="B2430" s="11"/>
      <c r="E2430" s="27" t="e">
        <f t="shared" si="445"/>
        <v>#N/A</v>
      </c>
      <c r="F2430" s="27" t="e">
        <f t="shared" si="446"/>
        <v>#N/A</v>
      </c>
      <c r="G2430" s="37" t="e">
        <f t="shared" si="447"/>
        <v>#N/A</v>
      </c>
      <c r="H2430" s="37" t="e">
        <f t="shared" si="448"/>
        <v>#N/A</v>
      </c>
      <c r="I2430" s="30"/>
      <c r="J2430" s="31"/>
      <c r="K2430" s="10">
        <f t="shared" si="455"/>
        <v>0</v>
      </c>
      <c r="L2430" s="10">
        <f t="shared" si="456"/>
        <v>0</v>
      </c>
      <c r="M2430" s="8">
        <v>43196</v>
      </c>
      <c r="N2430" s="16">
        <v>0.66319444444444442</v>
      </c>
      <c r="O2430" s="6">
        <v>0</v>
      </c>
      <c r="P2430" s="1">
        <v>7.8479999999999999</v>
      </c>
      <c r="Q2430" s="1">
        <v>1.41</v>
      </c>
      <c r="R2430" s="1">
        <v>1.1000000000000001</v>
      </c>
      <c r="S2430" s="10">
        <v>2.9</v>
      </c>
      <c r="T2430" s="10">
        <v>0</v>
      </c>
      <c r="U2430" s="10">
        <v>0</v>
      </c>
      <c r="V2430" s="12">
        <v>5</v>
      </c>
      <c r="W2430" s="10">
        <v>0</v>
      </c>
      <c r="X2430" s="12">
        <v>5</v>
      </c>
      <c r="Y2430" s="10">
        <v>0</v>
      </c>
      <c r="Z2430" s="12">
        <v>5</v>
      </c>
      <c r="AA2430" s="10">
        <v>0</v>
      </c>
      <c r="AB2430" s="6">
        <v>6</v>
      </c>
      <c r="AD2430" s="2">
        <f t="shared" si="449"/>
        <v>0</v>
      </c>
      <c r="AE2430" s="58">
        <f t="shared" si="450"/>
        <v>0</v>
      </c>
      <c r="AF2430" s="58" t="e">
        <f t="shared" si="451"/>
        <v>#DIV/0!</v>
      </c>
      <c r="AG2430" s="57" t="str">
        <f t="shared" si="452"/>
        <v/>
      </c>
      <c r="AH2430" s="59" t="e">
        <f t="shared" si="453"/>
        <v>#N/A</v>
      </c>
      <c r="AI2430" s="60" t="e">
        <f t="shared" si="454"/>
        <v>#N/A</v>
      </c>
    </row>
    <row r="2431" spans="2:35">
      <c r="B2431" s="11"/>
      <c r="E2431" s="27" t="e">
        <f t="shared" si="445"/>
        <v>#N/A</v>
      </c>
      <c r="F2431" s="27" t="e">
        <f t="shared" si="446"/>
        <v>#N/A</v>
      </c>
      <c r="G2431" s="37" t="e">
        <f t="shared" si="447"/>
        <v>#N/A</v>
      </c>
      <c r="H2431" s="37" t="e">
        <f t="shared" si="448"/>
        <v>#N/A</v>
      </c>
      <c r="I2431" s="30"/>
      <c r="J2431" s="31"/>
      <c r="K2431" s="10">
        <f t="shared" si="455"/>
        <v>0</v>
      </c>
      <c r="L2431" s="10">
        <f t="shared" si="456"/>
        <v>0</v>
      </c>
      <c r="M2431" s="8">
        <v>43196</v>
      </c>
      <c r="N2431" s="16">
        <v>0.66388888888888886</v>
      </c>
      <c r="O2431" s="6">
        <v>0</v>
      </c>
      <c r="P2431" s="1">
        <v>7.8479999999999999</v>
      </c>
      <c r="Q2431" s="1">
        <v>1.55</v>
      </c>
      <c r="R2431" s="1">
        <v>1.01</v>
      </c>
      <c r="S2431" s="10">
        <v>3.1</v>
      </c>
      <c r="T2431" s="10">
        <v>0</v>
      </c>
      <c r="U2431" s="10">
        <v>0</v>
      </c>
      <c r="V2431" s="12">
        <v>5</v>
      </c>
      <c r="W2431" s="10">
        <v>0</v>
      </c>
      <c r="X2431" s="12">
        <v>5</v>
      </c>
      <c r="Y2431" s="10">
        <v>0</v>
      </c>
      <c r="Z2431" s="12">
        <v>5</v>
      </c>
      <c r="AA2431" s="10">
        <v>0</v>
      </c>
      <c r="AB2431" s="6">
        <v>6</v>
      </c>
      <c r="AD2431" s="2">
        <f t="shared" si="449"/>
        <v>0</v>
      </c>
      <c r="AE2431" s="58">
        <f t="shared" si="450"/>
        <v>0</v>
      </c>
      <c r="AF2431" s="58" t="e">
        <f t="shared" si="451"/>
        <v>#DIV/0!</v>
      </c>
      <c r="AG2431" s="57" t="str">
        <f t="shared" si="452"/>
        <v/>
      </c>
      <c r="AH2431" s="59" t="e">
        <f t="shared" si="453"/>
        <v>#N/A</v>
      </c>
      <c r="AI2431" s="60" t="e">
        <f t="shared" si="454"/>
        <v>#N/A</v>
      </c>
    </row>
    <row r="2432" spans="2:35">
      <c r="B2432" s="11"/>
      <c r="E2432" s="27" t="e">
        <f t="shared" si="445"/>
        <v>#N/A</v>
      </c>
      <c r="F2432" s="27" t="e">
        <f t="shared" si="446"/>
        <v>#N/A</v>
      </c>
      <c r="G2432" s="37" t="e">
        <f t="shared" si="447"/>
        <v>#N/A</v>
      </c>
      <c r="H2432" s="37" t="e">
        <f t="shared" si="448"/>
        <v>#N/A</v>
      </c>
      <c r="I2432" s="30"/>
      <c r="J2432" s="31"/>
      <c r="K2432" s="10">
        <f t="shared" si="455"/>
        <v>0</v>
      </c>
      <c r="L2432" s="10">
        <f t="shared" si="456"/>
        <v>0</v>
      </c>
      <c r="M2432" s="8">
        <v>43196</v>
      </c>
      <c r="N2432" s="16">
        <v>0.66666666666666663</v>
      </c>
      <c r="O2432" s="6">
        <v>0</v>
      </c>
      <c r="P2432" s="1">
        <v>7.8479999999999999</v>
      </c>
      <c r="Q2432" s="1">
        <v>1.54</v>
      </c>
      <c r="R2432" s="1">
        <v>1.1000000000000001</v>
      </c>
      <c r="S2432" s="10">
        <v>2.9</v>
      </c>
      <c r="T2432" s="10">
        <v>0</v>
      </c>
      <c r="U2432" s="10">
        <v>0</v>
      </c>
      <c r="V2432" s="12">
        <v>5</v>
      </c>
      <c r="W2432" s="10">
        <v>0</v>
      </c>
      <c r="X2432" s="12">
        <v>5</v>
      </c>
      <c r="Y2432" s="10">
        <v>0</v>
      </c>
      <c r="Z2432" s="12">
        <v>5</v>
      </c>
      <c r="AA2432" s="10">
        <v>0</v>
      </c>
      <c r="AB2432" s="6">
        <v>6</v>
      </c>
      <c r="AD2432" s="2">
        <f t="shared" si="449"/>
        <v>0</v>
      </c>
      <c r="AE2432" s="58">
        <f t="shared" si="450"/>
        <v>0</v>
      </c>
      <c r="AF2432" s="58" t="e">
        <f t="shared" si="451"/>
        <v>#DIV/0!</v>
      </c>
      <c r="AG2432" s="57" t="str">
        <f t="shared" si="452"/>
        <v/>
      </c>
      <c r="AH2432" s="59" t="e">
        <f t="shared" si="453"/>
        <v>#N/A</v>
      </c>
      <c r="AI2432" s="60" t="e">
        <f t="shared" si="454"/>
        <v>#N/A</v>
      </c>
    </row>
    <row r="2433" spans="2:35">
      <c r="B2433" s="11"/>
      <c r="E2433" s="27" t="e">
        <f t="shared" si="445"/>
        <v>#N/A</v>
      </c>
      <c r="F2433" s="27" t="e">
        <f t="shared" si="446"/>
        <v>#N/A</v>
      </c>
      <c r="G2433" s="37" t="e">
        <f t="shared" si="447"/>
        <v>#N/A</v>
      </c>
      <c r="H2433" s="37" t="e">
        <f t="shared" si="448"/>
        <v>#N/A</v>
      </c>
      <c r="I2433" s="30"/>
      <c r="J2433" s="31"/>
      <c r="K2433" s="10">
        <f t="shared" si="455"/>
        <v>0</v>
      </c>
      <c r="L2433" s="10">
        <f t="shared" si="456"/>
        <v>0</v>
      </c>
      <c r="M2433" s="8">
        <v>43196</v>
      </c>
      <c r="N2433" s="16">
        <v>0.66736111111111107</v>
      </c>
      <c r="O2433" s="6">
        <v>0</v>
      </c>
      <c r="P2433" s="1">
        <v>7.8479999999999999</v>
      </c>
      <c r="Q2433" s="1">
        <v>1.43</v>
      </c>
      <c r="R2433" s="1">
        <v>1.0900000000000001</v>
      </c>
      <c r="S2433" s="10">
        <v>3</v>
      </c>
      <c r="T2433" s="10">
        <v>0</v>
      </c>
      <c r="U2433" s="10">
        <v>0</v>
      </c>
      <c r="V2433" s="12">
        <v>5</v>
      </c>
      <c r="W2433" s="10">
        <v>0</v>
      </c>
      <c r="X2433" s="12">
        <v>5</v>
      </c>
      <c r="Y2433" s="10">
        <v>0</v>
      </c>
      <c r="Z2433" s="12">
        <v>5</v>
      </c>
      <c r="AA2433" s="10">
        <v>0</v>
      </c>
      <c r="AB2433" s="6">
        <v>6</v>
      </c>
      <c r="AD2433" s="2">
        <f t="shared" si="449"/>
        <v>0</v>
      </c>
      <c r="AE2433" s="58">
        <f t="shared" si="450"/>
        <v>0</v>
      </c>
      <c r="AF2433" s="58" t="e">
        <f t="shared" si="451"/>
        <v>#DIV/0!</v>
      </c>
      <c r="AG2433" s="57" t="str">
        <f t="shared" si="452"/>
        <v/>
      </c>
      <c r="AH2433" s="59" t="e">
        <f t="shared" si="453"/>
        <v>#N/A</v>
      </c>
      <c r="AI2433" s="60" t="e">
        <f t="shared" si="454"/>
        <v>#N/A</v>
      </c>
    </row>
    <row r="2434" spans="2:35">
      <c r="B2434" s="11"/>
      <c r="E2434" s="27" t="e">
        <f t="shared" si="445"/>
        <v>#N/A</v>
      </c>
      <c r="F2434" s="27" t="e">
        <f t="shared" si="446"/>
        <v>#N/A</v>
      </c>
      <c r="G2434" s="37" t="e">
        <f t="shared" si="447"/>
        <v>#N/A</v>
      </c>
      <c r="H2434" s="37" t="e">
        <f t="shared" si="448"/>
        <v>#N/A</v>
      </c>
      <c r="I2434" s="30"/>
      <c r="J2434" s="31"/>
      <c r="K2434" s="10">
        <f t="shared" si="455"/>
        <v>0</v>
      </c>
      <c r="L2434" s="10">
        <f t="shared" si="456"/>
        <v>0</v>
      </c>
      <c r="M2434" s="8">
        <v>43196</v>
      </c>
      <c r="N2434" s="16">
        <v>0.66805555555555562</v>
      </c>
      <c r="O2434" s="6">
        <v>0</v>
      </c>
      <c r="P2434" s="1">
        <v>7.8479999999999999</v>
      </c>
      <c r="Q2434" s="1">
        <v>1.44</v>
      </c>
      <c r="R2434" s="1">
        <v>1.1299999999999999</v>
      </c>
      <c r="S2434" s="10">
        <v>2.9</v>
      </c>
      <c r="T2434" s="10">
        <v>0</v>
      </c>
      <c r="U2434" s="10">
        <v>0</v>
      </c>
      <c r="V2434" s="12">
        <v>5</v>
      </c>
      <c r="W2434" s="10">
        <v>0</v>
      </c>
      <c r="X2434" s="12">
        <v>5</v>
      </c>
      <c r="Y2434" s="10">
        <v>0</v>
      </c>
      <c r="Z2434" s="12">
        <v>5</v>
      </c>
      <c r="AA2434" s="10">
        <v>0</v>
      </c>
      <c r="AB2434" s="6">
        <v>6</v>
      </c>
      <c r="AD2434" s="2">
        <f t="shared" si="449"/>
        <v>0</v>
      </c>
      <c r="AE2434" s="58">
        <f t="shared" si="450"/>
        <v>0</v>
      </c>
      <c r="AF2434" s="58" t="e">
        <f t="shared" si="451"/>
        <v>#DIV/0!</v>
      </c>
      <c r="AG2434" s="57" t="str">
        <f t="shared" si="452"/>
        <v/>
      </c>
      <c r="AH2434" s="59" t="e">
        <f t="shared" si="453"/>
        <v>#N/A</v>
      </c>
      <c r="AI2434" s="60" t="e">
        <f t="shared" si="454"/>
        <v>#N/A</v>
      </c>
    </row>
    <row r="2435" spans="2:35">
      <c r="B2435" s="11"/>
      <c r="E2435" s="27" t="e">
        <f t="shared" si="445"/>
        <v>#N/A</v>
      </c>
      <c r="F2435" s="27" t="e">
        <f t="shared" si="446"/>
        <v>#N/A</v>
      </c>
      <c r="G2435" s="37" t="e">
        <f t="shared" si="447"/>
        <v>#N/A</v>
      </c>
      <c r="H2435" s="37" t="e">
        <f t="shared" si="448"/>
        <v>#N/A</v>
      </c>
      <c r="I2435" s="30"/>
      <c r="J2435" s="31"/>
      <c r="K2435" s="10">
        <f t="shared" si="455"/>
        <v>0</v>
      </c>
      <c r="L2435" s="10">
        <f t="shared" si="456"/>
        <v>0</v>
      </c>
      <c r="M2435" s="8">
        <v>43196</v>
      </c>
      <c r="N2435" s="16">
        <v>0.67222222222222217</v>
      </c>
      <c r="O2435" s="6">
        <v>0</v>
      </c>
      <c r="P2435" s="1">
        <v>7.8479999999999999</v>
      </c>
      <c r="Q2435" s="1">
        <v>1.48</v>
      </c>
      <c r="R2435" s="1">
        <v>1.1000000000000001</v>
      </c>
      <c r="S2435" s="10">
        <v>3.4</v>
      </c>
      <c r="T2435" s="10">
        <v>0</v>
      </c>
      <c r="U2435" s="10">
        <v>0</v>
      </c>
      <c r="V2435" s="12">
        <v>5</v>
      </c>
      <c r="W2435" s="10">
        <v>0</v>
      </c>
      <c r="X2435" s="12">
        <v>5</v>
      </c>
      <c r="Y2435" s="10">
        <v>0</v>
      </c>
      <c r="Z2435" s="12">
        <v>5</v>
      </c>
      <c r="AA2435" s="10">
        <v>0</v>
      </c>
      <c r="AB2435" s="6">
        <v>6</v>
      </c>
      <c r="AD2435" s="2">
        <f t="shared" si="449"/>
        <v>0</v>
      </c>
      <c r="AE2435" s="58">
        <f t="shared" si="450"/>
        <v>0</v>
      </c>
      <c r="AF2435" s="58" t="e">
        <f t="shared" si="451"/>
        <v>#DIV/0!</v>
      </c>
      <c r="AG2435" s="57" t="str">
        <f t="shared" si="452"/>
        <v/>
      </c>
      <c r="AH2435" s="59" t="e">
        <f t="shared" si="453"/>
        <v>#N/A</v>
      </c>
      <c r="AI2435" s="60" t="e">
        <f t="shared" si="454"/>
        <v>#N/A</v>
      </c>
    </row>
    <row r="2436" spans="2:35">
      <c r="B2436" s="11"/>
      <c r="E2436" s="27" t="e">
        <f t="shared" si="445"/>
        <v>#N/A</v>
      </c>
      <c r="F2436" s="27" t="e">
        <f t="shared" si="446"/>
        <v>#N/A</v>
      </c>
      <c r="G2436" s="37" t="e">
        <f t="shared" si="447"/>
        <v>#N/A</v>
      </c>
      <c r="H2436" s="37" t="e">
        <f t="shared" si="448"/>
        <v>#N/A</v>
      </c>
      <c r="I2436" s="30"/>
      <c r="J2436" s="31"/>
      <c r="K2436" s="10">
        <f t="shared" si="455"/>
        <v>0</v>
      </c>
      <c r="L2436" s="10">
        <f t="shared" si="456"/>
        <v>0</v>
      </c>
      <c r="M2436" s="8">
        <v>43196</v>
      </c>
      <c r="N2436" s="16">
        <v>0.67291666666666661</v>
      </c>
      <c r="O2436" s="6">
        <v>0</v>
      </c>
      <c r="P2436" s="1">
        <v>7.8479999999999999</v>
      </c>
      <c r="Q2436" s="1">
        <v>1.58</v>
      </c>
      <c r="R2436" s="1">
        <v>1.1399999999999999</v>
      </c>
      <c r="S2436" s="10">
        <v>3.2</v>
      </c>
      <c r="T2436" s="10">
        <v>0</v>
      </c>
      <c r="U2436" s="10">
        <v>0</v>
      </c>
      <c r="V2436" s="12">
        <v>5</v>
      </c>
      <c r="W2436" s="10">
        <v>0</v>
      </c>
      <c r="X2436" s="12">
        <v>5</v>
      </c>
      <c r="Y2436" s="10">
        <v>0</v>
      </c>
      <c r="Z2436" s="12">
        <v>5</v>
      </c>
      <c r="AA2436" s="10">
        <v>0</v>
      </c>
      <c r="AB2436" s="6">
        <v>6</v>
      </c>
      <c r="AD2436" s="2">
        <f t="shared" si="449"/>
        <v>0</v>
      </c>
      <c r="AE2436" s="58">
        <f t="shared" si="450"/>
        <v>0</v>
      </c>
      <c r="AF2436" s="58" t="e">
        <f t="shared" si="451"/>
        <v>#DIV/0!</v>
      </c>
      <c r="AG2436" s="57" t="str">
        <f t="shared" si="452"/>
        <v/>
      </c>
      <c r="AH2436" s="59" t="e">
        <f t="shared" si="453"/>
        <v>#N/A</v>
      </c>
      <c r="AI2436" s="60" t="e">
        <f t="shared" si="454"/>
        <v>#N/A</v>
      </c>
    </row>
    <row r="2437" spans="2:35">
      <c r="B2437" s="11"/>
      <c r="E2437" s="27" t="e">
        <f t="shared" si="445"/>
        <v>#N/A</v>
      </c>
      <c r="F2437" s="27" t="e">
        <f t="shared" si="446"/>
        <v>#N/A</v>
      </c>
      <c r="G2437" s="37" t="e">
        <f t="shared" si="447"/>
        <v>#N/A</v>
      </c>
      <c r="H2437" s="37" t="e">
        <f t="shared" si="448"/>
        <v>#N/A</v>
      </c>
      <c r="I2437" s="30"/>
      <c r="J2437" s="31"/>
      <c r="K2437" s="10">
        <f t="shared" si="455"/>
        <v>0</v>
      </c>
      <c r="L2437" s="10">
        <f t="shared" si="456"/>
        <v>0</v>
      </c>
      <c r="M2437" s="8">
        <v>43196</v>
      </c>
      <c r="N2437" s="16">
        <v>0.67499999999999993</v>
      </c>
      <c r="O2437" s="6">
        <v>0</v>
      </c>
      <c r="P2437" s="1">
        <v>7.8479999999999999</v>
      </c>
      <c r="Q2437" s="1">
        <v>1.53</v>
      </c>
      <c r="R2437" s="1">
        <v>1.1399999999999999</v>
      </c>
      <c r="S2437" s="10">
        <v>3.3</v>
      </c>
      <c r="T2437" s="10">
        <v>0</v>
      </c>
      <c r="U2437" s="10">
        <v>0</v>
      </c>
      <c r="V2437" s="12">
        <v>5</v>
      </c>
      <c r="W2437" s="10">
        <v>0</v>
      </c>
      <c r="X2437" s="12">
        <v>5</v>
      </c>
      <c r="Y2437" s="10">
        <v>0</v>
      </c>
      <c r="Z2437" s="12">
        <v>5</v>
      </c>
      <c r="AA2437" s="10">
        <v>0</v>
      </c>
      <c r="AB2437" s="6">
        <v>6</v>
      </c>
      <c r="AD2437" s="2">
        <f t="shared" si="449"/>
        <v>0</v>
      </c>
      <c r="AE2437" s="58">
        <f t="shared" si="450"/>
        <v>0</v>
      </c>
      <c r="AF2437" s="58" t="e">
        <f t="shared" si="451"/>
        <v>#DIV/0!</v>
      </c>
      <c r="AG2437" s="57" t="str">
        <f t="shared" si="452"/>
        <v/>
      </c>
      <c r="AH2437" s="59" t="e">
        <f t="shared" si="453"/>
        <v>#N/A</v>
      </c>
      <c r="AI2437" s="60" t="e">
        <f t="shared" si="454"/>
        <v>#N/A</v>
      </c>
    </row>
    <row r="2438" spans="2:35">
      <c r="B2438" s="11"/>
      <c r="E2438" s="27" t="e">
        <f t="shared" si="445"/>
        <v>#N/A</v>
      </c>
      <c r="F2438" s="27" t="e">
        <f t="shared" si="446"/>
        <v>#N/A</v>
      </c>
      <c r="G2438" s="37" t="e">
        <f t="shared" si="447"/>
        <v>#N/A</v>
      </c>
      <c r="H2438" s="37" t="e">
        <f t="shared" si="448"/>
        <v>#N/A</v>
      </c>
      <c r="I2438" s="30"/>
      <c r="J2438" s="31"/>
      <c r="K2438" s="10">
        <f t="shared" si="455"/>
        <v>0</v>
      </c>
      <c r="L2438" s="10">
        <f t="shared" si="456"/>
        <v>0</v>
      </c>
      <c r="M2438" s="8">
        <v>43196</v>
      </c>
      <c r="N2438" s="16">
        <v>0.68472222222222223</v>
      </c>
      <c r="O2438" s="6">
        <v>0</v>
      </c>
      <c r="P2438" s="1">
        <v>7.8479999999999999</v>
      </c>
      <c r="Q2438" s="1">
        <v>1.58</v>
      </c>
      <c r="R2438" s="1">
        <v>1.05</v>
      </c>
      <c r="S2438" s="10">
        <v>3.7</v>
      </c>
      <c r="T2438" s="10">
        <v>0</v>
      </c>
      <c r="U2438" s="10">
        <v>0</v>
      </c>
      <c r="V2438" s="12">
        <v>5</v>
      </c>
      <c r="W2438" s="10">
        <v>0</v>
      </c>
      <c r="X2438" s="12">
        <v>5</v>
      </c>
      <c r="Y2438" s="10">
        <v>0</v>
      </c>
      <c r="Z2438" s="12">
        <v>5</v>
      </c>
      <c r="AA2438" s="10">
        <v>0</v>
      </c>
      <c r="AB2438" s="6">
        <v>6</v>
      </c>
      <c r="AD2438" s="2">
        <f t="shared" si="449"/>
        <v>0</v>
      </c>
      <c r="AE2438" s="58">
        <f t="shared" si="450"/>
        <v>0</v>
      </c>
      <c r="AF2438" s="58" t="e">
        <f t="shared" si="451"/>
        <v>#DIV/0!</v>
      </c>
      <c r="AG2438" s="57" t="str">
        <f t="shared" si="452"/>
        <v/>
      </c>
      <c r="AH2438" s="59" t="e">
        <f t="shared" si="453"/>
        <v>#N/A</v>
      </c>
      <c r="AI2438" s="60" t="e">
        <f t="shared" si="454"/>
        <v>#N/A</v>
      </c>
    </row>
    <row r="2439" spans="2:35">
      <c r="B2439" s="11"/>
      <c r="E2439" s="27" t="e">
        <f t="shared" si="445"/>
        <v>#N/A</v>
      </c>
      <c r="F2439" s="27" t="e">
        <f t="shared" si="446"/>
        <v>#N/A</v>
      </c>
      <c r="G2439" s="37" t="e">
        <f t="shared" si="447"/>
        <v>#N/A</v>
      </c>
      <c r="H2439" s="37" t="e">
        <f t="shared" si="448"/>
        <v>#N/A</v>
      </c>
      <c r="I2439" s="30"/>
      <c r="J2439" s="31"/>
      <c r="K2439" s="10">
        <f t="shared" si="455"/>
        <v>0</v>
      </c>
      <c r="L2439" s="10">
        <f t="shared" si="456"/>
        <v>0</v>
      </c>
      <c r="M2439" s="8">
        <v>43196</v>
      </c>
      <c r="N2439" s="16">
        <v>0.68541666666666667</v>
      </c>
      <c r="O2439" s="6">
        <v>0</v>
      </c>
      <c r="P2439" s="1">
        <v>7.8479999999999999</v>
      </c>
      <c r="Q2439" s="1">
        <v>1.53</v>
      </c>
      <c r="R2439" s="1">
        <v>1.17</v>
      </c>
      <c r="S2439" s="10">
        <v>4.0999999999999996</v>
      </c>
      <c r="T2439" s="10">
        <v>0</v>
      </c>
      <c r="U2439" s="10">
        <v>0</v>
      </c>
      <c r="V2439" s="12">
        <v>5</v>
      </c>
      <c r="W2439" s="10">
        <v>0</v>
      </c>
      <c r="X2439" s="12">
        <v>5</v>
      </c>
      <c r="Y2439" s="10">
        <v>0</v>
      </c>
      <c r="Z2439" s="12">
        <v>5</v>
      </c>
      <c r="AA2439" s="10">
        <v>0</v>
      </c>
      <c r="AB2439" s="6">
        <v>6</v>
      </c>
      <c r="AD2439" s="2">
        <f t="shared" si="449"/>
        <v>0</v>
      </c>
      <c r="AE2439" s="58">
        <f t="shared" si="450"/>
        <v>0</v>
      </c>
      <c r="AF2439" s="58" t="e">
        <f t="shared" si="451"/>
        <v>#DIV/0!</v>
      </c>
      <c r="AG2439" s="57" t="str">
        <f t="shared" si="452"/>
        <v/>
      </c>
      <c r="AH2439" s="59" t="e">
        <f t="shared" si="453"/>
        <v>#N/A</v>
      </c>
      <c r="AI2439" s="60" t="e">
        <f t="shared" si="454"/>
        <v>#N/A</v>
      </c>
    </row>
    <row r="2440" spans="2:35">
      <c r="B2440" s="11"/>
      <c r="E2440" s="27" t="e">
        <f t="shared" si="445"/>
        <v>#N/A</v>
      </c>
      <c r="F2440" s="27" t="e">
        <f t="shared" si="446"/>
        <v>#N/A</v>
      </c>
      <c r="G2440" s="37" t="e">
        <f t="shared" si="447"/>
        <v>#N/A</v>
      </c>
      <c r="H2440" s="37" t="e">
        <f t="shared" si="448"/>
        <v>#N/A</v>
      </c>
      <c r="I2440" s="30"/>
      <c r="J2440" s="31"/>
      <c r="K2440" s="10">
        <f t="shared" si="455"/>
        <v>0</v>
      </c>
      <c r="L2440" s="10">
        <f t="shared" si="456"/>
        <v>0</v>
      </c>
      <c r="M2440" s="8">
        <v>43196</v>
      </c>
      <c r="N2440" s="16">
        <v>0.68611111111111101</v>
      </c>
      <c r="O2440" s="6">
        <v>0</v>
      </c>
      <c r="P2440" s="1">
        <v>7.8479999999999999</v>
      </c>
      <c r="Q2440" s="1">
        <v>1.55</v>
      </c>
      <c r="R2440" s="1">
        <v>1.07</v>
      </c>
      <c r="S2440" s="10">
        <v>3.8</v>
      </c>
      <c r="T2440" s="10">
        <v>0</v>
      </c>
      <c r="U2440" s="10">
        <v>0</v>
      </c>
      <c r="V2440" s="12">
        <v>5</v>
      </c>
      <c r="W2440" s="10">
        <v>0</v>
      </c>
      <c r="X2440" s="12">
        <v>5</v>
      </c>
      <c r="Y2440" s="10">
        <v>0</v>
      </c>
      <c r="Z2440" s="12">
        <v>5</v>
      </c>
      <c r="AA2440" s="10">
        <v>0</v>
      </c>
      <c r="AB2440" s="6">
        <v>6</v>
      </c>
      <c r="AD2440" s="2">
        <f t="shared" si="449"/>
        <v>0</v>
      </c>
      <c r="AE2440" s="58">
        <f t="shared" si="450"/>
        <v>0</v>
      </c>
      <c r="AF2440" s="58" t="e">
        <f t="shared" si="451"/>
        <v>#DIV/0!</v>
      </c>
      <c r="AG2440" s="57" t="str">
        <f t="shared" si="452"/>
        <v/>
      </c>
      <c r="AH2440" s="59" t="e">
        <f t="shared" si="453"/>
        <v>#N/A</v>
      </c>
      <c r="AI2440" s="60" t="e">
        <f t="shared" si="454"/>
        <v>#N/A</v>
      </c>
    </row>
    <row r="2441" spans="2:35">
      <c r="B2441" s="11"/>
      <c r="E2441" s="27" t="e">
        <f t="shared" si="445"/>
        <v>#N/A</v>
      </c>
      <c r="F2441" s="27" t="e">
        <f t="shared" si="446"/>
        <v>#N/A</v>
      </c>
      <c r="G2441" s="37" t="e">
        <f t="shared" si="447"/>
        <v>#N/A</v>
      </c>
      <c r="H2441" s="37" t="e">
        <f t="shared" si="448"/>
        <v>#N/A</v>
      </c>
      <c r="I2441" s="30"/>
      <c r="J2441" s="31"/>
      <c r="K2441" s="10">
        <f t="shared" si="455"/>
        <v>0</v>
      </c>
      <c r="L2441" s="10">
        <f t="shared" si="456"/>
        <v>0</v>
      </c>
      <c r="M2441" s="8">
        <v>43196</v>
      </c>
      <c r="N2441" s="16">
        <v>0.68680555555555556</v>
      </c>
      <c r="O2441" s="6">
        <v>0</v>
      </c>
      <c r="P2441" s="1">
        <v>7.8479999999999999</v>
      </c>
      <c r="Q2441" s="1">
        <v>1.49</v>
      </c>
      <c r="R2441" s="1">
        <v>1.1100000000000001</v>
      </c>
      <c r="S2441" s="10">
        <v>3.6</v>
      </c>
      <c r="T2441" s="10">
        <v>0</v>
      </c>
      <c r="U2441" s="10">
        <v>0</v>
      </c>
      <c r="V2441" s="12">
        <v>5</v>
      </c>
      <c r="W2441" s="10">
        <v>0</v>
      </c>
      <c r="X2441" s="12">
        <v>5</v>
      </c>
      <c r="Y2441" s="10">
        <v>0</v>
      </c>
      <c r="Z2441" s="12">
        <v>5</v>
      </c>
      <c r="AA2441" s="10">
        <v>0</v>
      </c>
      <c r="AB2441" s="6">
        <v>6</v>
      </c>
      <c r="AD2441" s="2">
        <f t="shared" si="449"/>
        <v>0</v>
      </c>
      <c r="AE2441" s="58">
        <f t="shared" si="450"/>
        <v>0</v>
      </c>
      <c r="AF2441" s="58" t="e">
        <f t="shared" si="451"/>
        <v>#DIV/0!</v>
      </c>
      <c r="AG2441" s="57" t="str">
        <f t="shared" si="452"/>
        <v/>
      </c>
      <c r="AH2441" s="59" t="e">
        <f t="shared" si="453"/>
        <v>#N/A</v>
      </c>
      <c r="AI2441" s="60" t="e">
        <f t="shared" si="454"/>
        <v>#N/A</v>
      </c>
    </row>
    <row r="2442" spans="2:35">
      <c r="B2442" s="11"/>
      <c r="E2442" s="27" t="e">
        <f t="shared" ref="E2442:E2505" si="457">IF(ISNUMBER((2*Q2442*1000-O2442*P2442*$C$3-2*Q2442*1000*SQRT(1-O2442*P2442*$C$3/(Q2442*1000)-(O2442*P2442*$C$3/(2*Q2442*1000))^2*TAN(S2442*PI()/180)^2))/((O2442*10^-6)^2*$C$2)),(2*Q2442*1000-O2442*P2442*$C$3-2*Q2442*1000*SQRT(1-O2442*P2442*$C$3/(Q2442*1000)-(O2442*P2442*$C$3/(2*Q2442*1000))^2*TAN(S2442*PI()/180)^2))/((O2442*10^-6)^2*$C$2),#N/A)</f>
        <v>#N/A</v>
      </c>
      <c r="F2442" s="27" t="e">
        <f t="shared" ref="F2442:F2505" si="458">IF(ISNUMBER((2*R2442*1000+O2442*P2442*$C$3-2*R2442*1000*SQRT(1+O2442*P2442*$C$3/(R2442*1000)-(O2442*P2442*$C$3)^2*TAN(S2442*PI()/180)^2/(4*(R2442*1000)^2)))/((O2442*10^-6)^2*$C$2)),(2*R2442*1000+O2442*P2442*$C$3-2*R2442*1000*SQRT(1+O2442*P2442*$C$3/(R2442*1000)-(O2442*P2442*$C$3)^2*TAN(S2442*PI()/180)^2/(4*(R2442*1000)^2)))/((O2442*10^-6)^2*$C$2),#N/A)</f>
        <v>#N/A</v>
      </c>
      <c r="G2442" s="37" t="e">
        <f t="shared" ref="G2442:G2505" si="459">IF(ISNUMBER((2*AH2442*1000-O2442*P2442*$C$3-2*AH2442*1000*SQRT(1-O2442*P2442*$C$3/(AH2442*1000)-(O2442*P2442*$C$3/(2*AH2442*1000))^2*TAN(S2442*PI()/180)^2))/((O2442*10^-6)^2*$C$2)),(2*AH2442*1000-O2442*P2442*$C$3-2*AH2442*1000*SQRT(1-O2442*P2442*$C$3/(AH2442*1000)-(O2442*P2442*$C$3/(2*AH2442*1000))^2*TAN(S2442*PI()/180)^2))/((O2442*10^-6)^2*$C$2),#N/A)</f>
        <v>#N/A</v>
      </c>
      <c r="H2442" s="37" t="e">
        <f t="shared" ref="H2442:H2505" si="460">IF(ISNUMBER((2*AI2442*1000+O2442*P2442*$C$3-2*AI2442*1000*SQRT(1+O2442*P2442*$C$3/(AI2442*1000)-(O2442*P2442*$C$3)^2*TAN(S2442*PI()/180)^2/(4*(AI2442*1000)^2)))/((O2442*10^-6)^2*$C$2)),(2*AI2442*1000+O2442*P2442*$C$3-2*AI2442*1000*SQRT(1+O2442*P2442*$C$3/(AI2442*1000)-(O2442*P2442*$C$3)^2*TAN(S2442*PI()/180)^2/(4*(AI2442*1000)^2)))/((O2442*10^-6)^2*$C$2),#N/A)</f>
        <v>#N/A</v>
      </c>
      <c r="I2442" s="30"/>
      <c r="J2442" s="31"/>
      <c r="K2442" s="10">
        <f t="shared" si="455"/>
        <v>0</v>
      </c>
      <c r="L2442" s="10">
        <f t="shared" si="456"/>
        <v>0</v>
      </c>
      <c r="M2442" s="8">
        <v>43196</v>
      </c>
      <c r="N2442" s="16">
        <v>0.69236111111111109</v>
      </c>
      <c r="O2442" s="6">
        <v>0</v>
      </c>
      <c r="P2442" s="1">
        <v>7.8479999999999999</v>
      </c>
      <c r="Q2442" s="1">
        <v>1.67</v>
      </c>
      <c r="R2442" s="1">
        <v>1.17</v>
      </c>
      <c r="S2442" s="10">
        <v>2.8</v>
      </c>
      <c r="T2442" s="10">
        <v>0</v>
      </c>
      <c r="U2442" s="10">
        <v>0</v>
      </c>
      <c r="V2442" s="12">
        <v>5</v>
      </c>
      <c r="W2442" s="10">
        <v>0</v>
      </c>
      <c r="X2442" s="12">
        <v>5</v>
      </c>
      <c r="Y2442" s="10">
        <v>0</v>
      </c>
      <c r="Z2442" s="12">
        <v>5</v>
      </c>
      <c r="AA2442" s="10">
        <v>0</v>
      </c>
      <c r="AB2442" s="6">
        <v>6</v>
      </c>
      <c r="AD2442" s="2">
        <f t="shared" ref="AD2442:AD2505" si="461">SQRT(1+O2442*P2442*$C$3/(R2442*1000)-1/4*(O2442*P2442*$C$3/(R2442*1000))^2*TAN(S2442*PI()/180)^2)-1</f>
        <v>0</v>
      </c>
      <c r="AE2442" s="58">
        <f t="shared" ref="AE2442:AE2505" si="462">SQRT(1-O2442*P2442*$C$3/(Q2442*1000)-1/4*(O2442*P2442*$C$3/(Q2442*1000))^2*TAN(S2442*PI()/180)^2)-1</f>
        <v>0</v>
      </c>
      <c r="AF2442" s="58" t="e">
        <f t="shared" ref="AF2442:AF2505" si="463">(O2442*P2442*$C$3-SQRT((O2442*P2442*$C$3)^2+4*Q2442*1000*R2442*1000*10^(-$AI$2/10)*AD2442*AE2442))/(2*R2442*1000*10^(-$AI$2/10)*AD2442)</f>
        <v>#DIV/0!</v>
      </c>
      <c r="AG2442" s="57" t="str">
        <f t="shared" ref="AG2442:AG2505" si="464">IF(ISNUMBER(AF2442),IF(AF2442&lt;=1,10*LOG10(AF2442),0),"")</f>
        <v/>
      </c>
      <c r="AH2442" s="59" t="e">
        <f t="shared" ref="AH2442:AH2505" si="465">IF(ISNUMBER(AG2442),Q2442*10^(AG2442/10),#N/A)</f>
        <v>#N/A</v>
      </c>
      <c r="AI2442" s="60" t="e">
        <f t="shared" ref="AI2442:AI2505" si="466">IF(ISNUMBER(AG2442),R2442*10^((-AG2442+$AI$2)/10),#N/A)</f>
        <v>#N/A</v>
      </c>
    </row>
    <row r="2443" spans="2:35">
      <c r="B2443" s="11"/>
      <c r="E2443" s="27" t="e">
        <f t="shared" si="457"/>
        <v>#N/A</v>
      </c>
      <c r="F2443" s="27" t="e">
        <f t="shared" si="458"/>
        <v>#N/A</v>
      </c>
      <c r="G2443" s="37" t="e">
        <f t="shared" si="459"/>
        <v>#N/A</v>
      </c>
      <c r="H2443" s="37" t="e">
        <f t="shared" si="460"/>
        <v>#N/A</v>
      </c>
      <c r="I2443" s="30"/>
      <c r="J2443" s="31"/>
      <c r="K2443" s="10">
        <f t="shared" ref="K2443:K2506" si="467">U2443*V2443+W2443*X2443/1000+Y2443*Z2443+AA2443/1000*(AB2443-1)</f>
        <v>0</v>
      </c>
      <c r="L2443" s="10">
        <f t="shared" ref="L2443:L2506" si="468">U2443*V2443+W2443*X2443/1000+Y2443*Z2443+AA2443/1000*AB2443</f>
        <v>0</v>
      </c>
      <c r="M2443" s="8">
        <v>43196</v>
      </c>
      <c r="N2443" s="16">
        <v>0.70763888888888893</v>
      </c>
      <c r="O2443" s="6">
        <v>0</v>
      </c>
      <c r="P2443" s="1">
        <v>7.8479999999999999</v>
      </c>
      <c r="Q2443" s="1">
        <v>1.53</v>
      </c>
      <c r="R2443" s="1">
        <v>1.17</v>
      </c>
      <c r="S2443" s="10">
        <v>4.3</v>
      </c>
      <c r="T2443" s="10">
        <v>0</v>
      </c>
      <c r="U2443" s="10">
        <v>0</v>
      </c>
      <c r="V2443" s="12">
        <v>5</v>
      </c>
      <c r="W2443" s="10">
        <v>0</v>
      </c>
      <c r="X2443" s="12">
        <v>5</v>
      </c>
      <c r="Y2443" s="10">
        <v>0</v>
      </c>
      <c r="Z2443" s="12">
        <v>5</v>
      </c>
      <c r="AA2443" s="10">
        <v>0</v>
      </c>
      <c r="AB2443" s="6">
        <v>6</v>
      </c>
      <c r="AD2443" s="2">
        <f t="shared" si="461"/>
        <v>0</v>
      </c>
      <c r="AE2443" s="58">
        <f t="shared" si="462"/>
        <v>0</v>
      </c>
      <c r="AF2443" s="58" t="e">
        <f t="shared" si="463"/>
        <v>#DIV/0!</v>
      </c>
      <c r="AG2443" s="57" t="str">
        <f t="shared" si="464"/>
        <v/>
      </c>
      <c r="AH2443" s="59" t="e">
        <f t="shared" si="465"/>
        <v>#N/A</v>
      </c>
      <c r="AI2443" s="60" t="e">
        <f t="shared" si="466"/>
        <v>#N/A</v>
      </c>
    </row>
    <row r="2444" spans="2:35">
      <c r="B2444" s="11"/>
      <c r="E2444" s="27" t="e">
        <f t="shared" si="457"/>
        <v>#N/A</v>
      </c>
      <c r="F2444" s="27" t="e">
        <f t="shared" si="458"/>
        <v>#N/A</v>
      </c>
      <c r="G2444" s="37" t="e">
        <f t="shared" si="459"/>
        <v>#N/A</v>
      </c>
      <c r="H2444" s="37" t="e">
        <f t="shared" si="460"/>
        <v>#N/A</v>
      </c>
      <c r="I2444" s="30"/>
      <c r="J2444" s="31"/>
      <c r="K2444" s="10">
        <f t="shared" si="467"/>
        <v>0</v>
      </c>
      <c r="L2444" s="10">
        <f t="shared" si="468"/>
        <v>0</v>
      </c>
      <c r="M2444" s="8">
        <v>43196</v>
      </c>
      <c r="N2444" s="16">
        <v>0.70833333333333337</v>
      </c>
      <c r="O2444" s="6">
        <v>0</v>
      </c>
      <c r="P2444" s="1">
        <v>7.8479999999999999</v>
      </c>
      <c r="Q2444" s="1">
        <v>1.6</v>
      </c>
      <c r="R2444" s="1">
        <v>1.1399999999999999</v>
      </c>
      <c r="S2444" s="10">
        <v>4.8</v>
      </c>
      <c r="T2444" s="10">
        <v>0</v>
      </c>
      <c r="U2444" s="10">
        <v>0</v>
      </c>
      <c r="V2444" s="12">
        <v>5</v>
      </c>
      <c r="W2444" s="10">
        <v>0</v>
      </c>
      <c r="X2444" s="12">
        <v>5</v>
      </c>
      <c r="Y2444" s="10">
        <v>0</v>
      </c>
      <c r="Z2444" s="12">
        <v>5</v>
      </c>
      <c r="AA2444" s="10">
        <v>0</v>
      </c>
      <c r="AB2444" s="6">
        <v>6</v>
      </c>
      <c r="AD2444" s="2">
        <f t="shared" si="461"/>
        <v>0</v>
      </c>
      <c r="AE2444" s="58">
        <f t="shared" si="462"/>
        <v>0</v>
      </c>
      <c r="AF2444" s="58" t="e">
        <f t="shared" si="463"/>
        <v>#DIV/0!</v>
      </c>
      <c r="AG2444" s="57" t="str">
        <f t="shared" si="464"/>
        <v/>
      </c>
      <c r="AH2444" s="59" t="e">
        <f t="shared" si="465"/>
        <v>#N/A</v>
      </c>
      <c r="AI2444" s="60" t="e">
        <f t="shared" si="466"/>
        <v>#N/A</v>
      </c>
    </row>
    <row r="2445" spans="2:35">
      <c r="B2445" s="11"/>
      <c r="E2445" s="27" t="e">
        <f t="shared" si="457"/>
        <v>#N/A</v>
      </c>
      <c r="F2445" s="27" t="e">
        <f t="shared" si="458"/>
        <v>#N/A</v>
      </c>
      <c r="G2445" s="37" t="e">
        <f t="shared" si="459"/>
        <v>#N/A</v>
      </c>
      <c r="H2445" s="37" t="e">
        <f t="shared" si="460"/>
        <v>#N/A</v>
      </c>
      <c r="I2445" s="30"/>
      <c r="J2445" s="31"/>
      <c r="K2445" s="10">
        <f t="shared" si="467"/>
        <v>0</v>
      </c>
      <c r="L2445" s="10">
        <f t="shared" si="468"/>
        <v>0</v>
      </c>
      <c r="M2445" s="8">
        <v>43196</v>
      </c>
      <c r="N2445" s="16">
        <v>0.7090277777777777</v>
      </c>
      <c r="O2445" s="6">
        <v>0</v>
      </c>
      <c r="P2445" s="1">
        <v>7.8479999999999999</v>
      </c>
      <c r="Q2445" s="1">
        <v>1.48</v>
      </c>
      <c r="R2445" s="1">
        <v>1.1000000000000001</v>
      </c>
      <c r="S2445" s="10">
        <v>4.0999999999999996</v>
      </c>
      <c r="T2445" s="10">
        <v>0</v>
      </c>
      <c r="U2445" s="10">
        <v>0</v>
      </c>
      <c r="V2445" s="12">
        <v>5</v>
      </c>
      <c r="W2445" s="10">
        <v>0</v>
      </c>
      <c r="X2445" s="12">
        <v>5</v>
      </c>
      <c r="Y2445" s="10">
        <v>0</v>
      </c>
      <c r="Z2445" s="12">
        <v>5</v>
      </c>
      <c r="AA2445" s="10">
        <v>0</v>
      </c>
      <c r="AB2445" s="6">
        <v>6</v>
      </c>
      <c r="AD2445" s="2">
        <f t="shared" si="461"/>
        <v>0</v>
      </c>
      <c r="AE2445" s="58">
        <f t="shared" si="462"/>
        <v>0</v>
      </c>
      <c r="AF2445" s="58" t="e">
        <f t="shared" si="463"/>
        <v>#DIV/0!</v>
      </c>
      <c r="AG2445" s="57" t="str">
        <f t="shared" si="464"/>
        <v/>
      </c>
      <c r="AH2445" s="59" t="e">
        <f t="shared" si="465"/>
        <v>#N/A</v>
      </c>
      <c r="AI2445" s="60" t="e">
        <f t="shared" si="466"/>
        <v>#N/A</v>
      </c>
    </row>
    <row r="2446" spans="2:35">
      <c r="B2446" s="11"/>
      <c r="E2446" s="27" t="e">
        <f t="shared" si="457"/>
        <v>#N/A</v>
      </c>
      <c r="F2446" s="27" t="e">
        <f t="shared" si="458"/>
        <v>#N/A</v>
      </c>
      <c r="G2446" s="37" t="e">
        <f t="shared" si="459"/>
        <v>#N/A</v>
      </c>
      <c r="H2446" s="37" t="e">
        <f t="shared" si="460"/>
        <v>#N/A</v>
      </c>
      <c r="I2446" s="30"/>
      <c r="J2446" s="31"/>
      <c r="K2446" s="10">
        <f t="shared" si="467"/>
        <v>0</v>
      </c>
      <c r="L2446" s="10">
        <f t="shared" si="468"/>
        <v>0</v>
      </c>
      <c r="M2446" s="8">
        <v>43196</v>
      </c>
      <c r="N2446" s="15">
        <v>0.70972222222222225</v>
      </c>
      <c r="O2446" s="6">
        <v>0</v>
      </c>
      <c r="P2446" s="1">
        <v>7.8479999999999999</v>
      </c>
      <c r="Q2446" s="1">
        <v>1.54</v>
      </c>
      <c r="R2446" s="1">
        <v>1.1499999999999999</v>
      </c>
      <c r="S2446" s="10">
        <v>4.0999999999999996</v>
      </c>
      <c r="T2446" s="10">
        <v>0</v>
      </c>
      <c r="U2446" s="10">
        <v>0</v>
      </c>
      <c r="V2446" s="12">
        <v>5</v>
      </c>
      <c r="W2446" s="10">
        <v>0</v>
      </c>
      <c r="X2446" s="12">
        <v>5</v>
      </c>
      <c r="Y2446" s="10">
        <v>0</v>
      </c>
      <c r="Z2446" s="12">
        <v>5</v>
      </c>
      <c r="AA2446" s="10">
        <v>0</v>
      </c>
      <c r="AB2446" s="6">
        <v>6</v>
      </c>
      <c r="AD2446" s="2">
        <f t="shared" si="461"/>
        <v>0</v>
      </c>
      <c r="AE2446" s="58">
        <f t="shared" si="462"/>
        <v>0</v>
      </c>
      <c r="AF2446" s="58" t="e">
        <f t="shared" si="463"/>
        <v>#DIV/0!</v>
      </c>
      <c r="AG2446" s="57" t="str">
        <f t="shared" si="464"/>
        <v/>
      </c>
      <c r="AH2446" s="59" t="e">
        <f t="shared" si="465"/>
        <v>#N/A</v>
      </c>
      <c r="AI2446" s="60" t="e">
        <f t="shared" si="466"/>
        <v>#N/A</v>
      </c>
    </row>
    <row r="2447" spans="2:35">
      <c r="B2447" s="11"/>
      <c r="E2447" s="27" t="e">
        <f t="shared" si="457"/>
        <v>#N/A</v>
      </c>
      <c r="F2447" s="27" t="e">
        <f t="shared" si="458"/>
        <v>#N/A</v>
      </c>
      <c r="G2447" s="37" t="e">
        <f t="shared" si="459"/>
        <v>#N/A</v>
      </c>
      <c r="H2447" s="37" t="e">
        <f t="shared" si="460"/>
        <v>#N/A</v>
      </c>
      <c r="I2447" s="30"/>
      <c r="J2447" s="31"/>
      <c r="K2447" s="10">
        <f t="shared" si="467"/>
        <v>7.4999999999999997E-3</v>
      </c>
      <c r="L2447" s="10">
        <f t="shared" si="468"/>
        <v>9.0000000000000011E-3</v>
      </c>
      <c r="M2447" s="8">
        <v>43196</v>
      </c>
      <c r="N2447" s="16">
        <v>0.71805555555555556</v>
      </c>
      <c r="O2447" s="6">
        <v>0</v>
      </c>
      <c r="P2447" s="1">
        <v>7.8479999999999999</v>
      </c>
      <c r="Q2447" s="1">
        <v>1.51</v>
      </c>
      <c r="R2447" s="1">
        <v>1.18</v>
      </c>
      <c r="S2447" s="10">
        <v>4.3</v>
      </c>
      <c r="T2447" s="10">
        <v>0</v>
      </c>
      <c r="U2447" s="10">
        <v>0</v>
      </c>
      <c r="V2447" s="12">
        <v>5</v>
      </c>
      <c r="W2447" s="10">
        <v>0</v>
      </c>
      <c r="X2447" s="12">
        <v>5</v>
      </c>
      <c r="Y2447" s="10">
        <v>0</v>
      </c>
      <c r="Z2447" s="12">
        <v>5</v>
      </c>
      <c r="AA2447" s="10">
        <v>1.5</v>
      </c>
      <c r="AB2447" s="6">
        <v>6</v>
      </c>
      <c r="AD2447" s="2">
        <f t="shared" si="461"/>
        <v>0</v>
      </c>
      <c r="AE2447" s="58">
        <f t="shared" si="462"/>
        <v>0</v>
      </c>
      <c r="AF2447" s="58" t="e">
        <f t="shared" si="463"/>
        <v>#DIV/0!</v>
      </c>
      <c r="AG2447" s="57" t="str">
        <f t="shared" si="464"/>
        <v/>
      </c>
      <c r="AH2447" s="59" t="e">
        <f t="shared" si="465"/>
        <v>#N/A</v>
      </c>
      <c r="AI2447" s="60" t="e">
        <f t="shared" si="466"/>
        <v>#N/A</v>
      </c>
    </row>
    <row r="2448" spans="2:35">
      <c r="B2448" s="11"/>
      <c r="E2448" s="27" t="e">
        <f t="shared" si="457"/>
        <v>#N/A</v>
      </c>
      <c r="F2448" s="27" t="e">
        <f t="shared" si="458"/>
        <v>#N/A</v>
      </c>
      <c r="G2448" s="37" t="e">
        <f t="shared" si="459"/>
        <v>#N/A</v>
      </c>
      <c r="H2448" s="37" t="e">
        <f t="shared" si="460"/>
        <v>#N/A</v>
      </c>
      <c r="I2448" s="30"/>
      <c r="J2448" s="31"/>
      <c r="K2448" s="10">
        <f t="shared" si="467"/>
        <v>0</v>
      </c>
      <c r="L2448" s="10">
        <f t="shared" si="468"/>
        <v>0</v>
      </c>
      <c r="M2448" s="8">
        <v>43196</v>
      </c>
      <c r="N2448" s="16">
        <v>0.71875</v>
      </c>
      <c r="O2448" s="6">
        <v>0</v>
      </c>
      <c r="P2448" s="1">
        <v>7.8479999999999999</v>
      </c>
      <c r="Q2448" s="1">
        <v>1.47</v>
      </c>
      <c r="R2448" s="1">
        <v>1.04</v>
      </c>
      <c r="S2448" s="10">
        <v>5.0999999999999996</v>
      </c>
      <c r="T2448" s="10">
        <v>0</v>
      </c>
      <c r="U2448" s="10">
        <v>0</v>
      </c>
      <c r="V2448" s="12">
        <v>5</v>
      </c>
      <c r="W2448" s="10">
        <v>0</v>
      </c>
      <c r="X2448" s="12">
        <v>5</v>
      </c>
      <c r="Y2448" s="10">
        <v>0</v>
      </c>
      <c r="Z2448" s="12">
        <v>5</v>
      </c>
      <c r="AA2448" s="10">
        <v>0</v>
      </c>
      <c r="AB2448" s="6">
        <v>6</v>
      </c>
      <c r="AD2448" s="2">
        <f t="shared" si="461"/>
        <v>0</v>
      </c>
      <c r="AE2448" s="58">
        <f t="shared" si="462"/>
        <v>0</v>
      </c>
      <c r="AF2448" s="58" t="e">
        <f t="shared" si="463"/>
        <v>#DIV/0!</v>
      </c>
      <c r="AG2448" s="57" t="str">
        <f t="shared" si="464"/>
        <v/>
      </c>
      <c r="AH2448" s="59" t="e">
        <f t="shared" si="465"/>
        <v>#N/A</v>
      </c>
      <c r="AI2448" s="60" t="e">
        <f t="shared" si="466"/>
        <v>#N/A</v>
      </c>
    </row>
    <row r="2449" spans="2:35">
      <c r="B2449" s="11"/>
      <c r="E2449" s="27" t="e">
        <f t="shared" si="457"/>
        <v>#N/A</v>
      </c>
      <c r="F2449" s="27" t="e">
        <f t="shared" si="458"/>
        <v>#N/A</v>
      </c>
      <c r="G2449" s="37" t="e">
        <f t="shared" si="459"/>
        <v>#N/A</v>
      </c>
      <c r="H2449" s="37" t="e">
        <f t="shared" si="460"/>
        <v>#N/A</v>
      </c>
      <c r="I2449" s="30"/>
      <c r="J2449" s="31"/>
      <c r="K2449" s="10">
        <f t="shared" si="467"/>
        <v>1.4999999999999999E-2</v>
      </c>
      <c r="L2449" s="10">
        <f t="shared" si="468"/>
        <v>1.8000000000000002E-2</v>
      </c>
      <c r="M2449" s="8">
        <v>43196</v>
      </c>
      <c r="N2449" s="16">
        <v>0.71944444444444444</v>
      </c>
      <c r="O2449" s="6">
        <v>0</v>
      </c>
      <c r="P2449" s="1">
        <v>7.8479999999999999</v>
      </c>
      <c r="Q2449" s="1">
        <v>1.48</v>
      </c>
      <c r="R2449" s="1">
        <v>1.1200000000000001</v>
      </c>
      <c r="S2449" s="10">
        <v>5.2</v>
      </c>
      <c r="T2449" s="10">
        <v>0</v>
      </c>
      <c r="U2449" s="10">
        <v>0</v>
      </c>
      <c r="V2449" s="12">
        <v>5</v>
      </c>
      <c r="W2449" s="10">
        <v>0</v>
      </c>
      <c r="X2449" s="12">
        <v>5</v>
      </c>
      <c r="Y2449" s="10">
        <v>0</v>
      </c>
      <c r="Z2449" s="12">
        <v>5</v>
      </c>
      <c r="AA2449" s="10">
        <v>3</v>
      </c>
      <c r="AB2449" s="6">
        <v>6</v>
      </c>
      <c r="AD2449" s="2">
        <f t="shared" si="461"/>
        <v>0</v>
      </c>
      <c r="AE2449" s="58">
        <f t="shared" si="462"/>
        <v>0</v>
      </c>
      <c r="AF2449" s="58" t="e">
        <f t="shared" si="463"/>
        <v>#DIV/0!</v>
      </c>
      <c r="AG2449" s="57" t="str">
        <f t="shared" si="464"/>
        <v/>
      </c>
      <c r="AH2449" s="59" t="e">
        <f t="shared" si="465"/>
        <v>#N/A</v>
      </c>
      <c r="AI2449" s="60" t="e">
        <f t="shared" si="466"/>
        <v>#N/A</v>
      </c>
    </row>
    <row r="2450" spans="2:35">
      <c r="B2450" s="11"/>
      <c r="E2450" s="27" t="e">
        <f t="shared" si="457"/>
        <v>#N/A</v>
      </c>
      <c r="F2450" s="27" t="e">
        <f t="shared" si="458"/>
        <v>#N/A</v>
      </c>
      <c r="G2450" s="37" t="e">
        <f t="shared" si="459"/>
        <v>#N/A</v>
      </c>
      <c r="H2450" s="37" t="e">
        <f t="shared" si="460"/>
        <v>#N/A</v>
      </c>
      <c r="I2450" s="30"/>
      <c r="J2450" s="31"/>
      <c r="K2450" s="10">
        <f t="shared" si="467"/>
        <v>0</v>
      </c>
      <c r="L2450" s="10">
        <f t="shared" si="468"/>
        <v>0</v>
      </c>
      <c r="M2450" s="8">
        <v>43196</v>
      </c>
      <c r="N2450" s="16">
        <v>0.72013888888888899</v>
      </c>
      <c r="O2450" s="6">
        <v>0</v>
      </c>
      <c r="P2450" s="1">
        <v>7.8479999999999999</v>
      </c>
      <c r="Q2450" s="1">
        <v>1.52</v>
      </c>
      <c r="R2450" s="1">
        <v>1.1000000000000001</v>
      </c>
      <c r="S2450" s="10">
        <v>5.0999999999999996</v>
      </c>
      <c r="T2450" s="10">
        <v>0</v>
      </c>
      <c r="U2450" s="10">
        <v>0</v>
      </c>
      <c r="V2450" s="12">
        <v>5</v>
      </c>
      <c r="W2450" s="10">
        <v>0</v>
      </c>
      <c r="X2450" s="12">
        <v>5</v>
      </c>
      <c r="Y2450" s="10">
        <v>0</v>
      </c>
      <c r="Z2450" s="12">
        <v>5</v>
      </c>
      <c r="AA2450" s="10">
        <v>0</v>
      </c>
      <c r="AB2450" s="6">
        <v>6</v>
      </c>
      <c r="AD2450" s="2">
        <f t="shared" si="461"/>
        <v>0</v>
      </c>
      <c r="AE2450" s="58">
        <f t="shared" si="462"/>
        <v>0</v>
      </c>
      <c r="AF2450" s="58" t="e">
        <f t="shared" si="463"/>
        <v>#DIV/0!</v>
      </c>
      <c r="AG2450" s="57" t="str">
        <f t="shared" si="464"/>
        <v/>
      </c>
      <c r="AH2450" s="59" t="e">
        <f t="shared" si="465"/>
        <v>#N/A</v>
      </c>
      <c r="AI2450" s="60" t="e">
        <f t="shared" si="466"/>
        <v>#N/A</v>
      </c>
    </row>
    <row r="2451" spans="2:35">
      <c r="B2451" s="11"/>
      <c r="E2451" s="27" t="e">
        <f t="shared" si="457"/>
        <v>#N/A</v>
      </c>
      <c r="F2451" s="27" t="e">
        <f t="shared" si="458"/>
        <v>#N/A</v>
      </c>
      <c r="G2451" s="37" t="e">
        <f t="shared" si="459"/>
        <v>#N/A</v>
      </c>
      <c r="H2451" s="37" t="e">
        <f t="shared" si="460"/>
        <v>#N/A</v>
      </c>
      <c r="I2451" s="30"/>
      <c r="J2451" s="31"/>
      <c r="K2451" s="10">
        <f t="shared" si="467"/>
        <v>0</v>
      </c>
      <c r="L2451" s="10">
        <f t="shared" si="468"/>
        <v>0</v>
      </c>
      <c r="M2451" s="8">
        <v>43196</v>
      </c>
      <c r="N2451" s="16">
        <v>0.7270833333333333</v>
      </c>
      <c r="O2451" s="6">
        <v>0</v>
      </c>
      <c r="P2451" s="1">
        <v>7.8479999999999999</v>
      </c>
      <c r="Q2451" s="1">
        <v>1.55</v>
      </c>
      <c r="R2451" s="1">
        <v>1.22</v>
      </c>
      <c r="S2451" s="10">
        <v>5.2</v>
      </c>
      <c r="T2451" s="10">
        <v>0</v>
      </c>
      <c r="U2451" s="10">
        <v>0</v>
      </c>
      <c r="V2451" s="12">
        <v>5</v>
      </c>
      <c r="W2451" s="10">
        <v>0</v>
      </c>
      <c r="X2451" s="12">
        <v>5</v>
      </c>
      <c r="Y2451" s="10">
        <v>0</v>
      </c>
      <c r="Z2451" s="12">
        <v>5</v>
      </c>
      <c r="AA2451" s="10">
        <v>0</v>
      </c>
      <c r="AB2451" s="6">
        <v>6</v>
      </c>
      <c r="AD2451" s="2">
        <f t="shared" si="461"/>
        <v>0</v>
      </c>
      <c r="AE2451" s="58">
        <f t="shared" si="462"/>
        <v>0</v>
      </c>
      <c r="AF2451" s="58" t="e">
        <f t="shared" si="463"/>
        <v>#DIV/0!</v>
      </c>
      <c r="AG2451" s="57" t="str">
        <f t="shared" si="464"/>
        <v/>
      </c>
      <c r="AH2451" s="59" t="e">
        <f t="shared" si="465"/>
        <v>#N/A</v>
      </c>
      <c r="AI2451" s="60" t="e">
        <f t="shared" si="466"/>
        <v>#N/A</v>
      </c>
    </row>
    <row r="2452" spans="2:35">
      <c r="B2452" s="11"/>
      <c r="E2452" s="27" t="e">
        <f t="shared" si="457"/>
        <v>#N/A</v>
      </c>
      <c r="F2452" s="27" t="e">
        <f t="shared" si="458"/>
        <v>#N/A</v>
      </c>
      <c r="G2452" s="37" t="e">
        <f t="shared" si="459"/>
        <v>#N/A</v>
      </c>
      <c r="H2452" s="37" t="e">
        <f t="shared" si="460"/>
        <v>#N/A</v>
      </c>
      <c r="I2452" s="30"/>
      <c r="J2452" s="31"/>
      <c r="K2452" s="10">
        <f t="shared" si="467"/>
        <v>0</v>
      </c>
      <c r="L2452" s="10">
        <f t="shared" si="468"/>
        <v>0</v>
      </c>
      <c r="M2452" s="8">
        <v>43196</v>
      </c>
      <c r="N2452" s="16">
        <v>0.72777777777777775</v>
      </c>
      <c r="O2452" s="6">
        <v>0</v>
      </c>
      <c r="P2452" s="1">
        <v>7.8479999999999999</v>
      </c>
      <c r="Q2452" s="1">
        <v>1.54</v>
      </c>
      <c r="R2452" s="1">
        <v>1.1299999999999999</v>
      </c>
      <c r="S2452" s="10">
        <v>5.2</v>
      </c>
      <c r="T2452" s="10">
        <v>0</v>
      </c>
      <c r="U2452" s="10">
        <v>0</v>
      </c>
      <c r="V2452" s="12">
        <v>5</v>
      </c>
      <c r="W2452" s="10">
        <v>0</v>
      </c>
      <c r="X2452" s="12">
        <v>5</v>
      </c>
      <c r="Y2452" s="10">
        <v>0</v>
      </c>
      <c r="Z2452" s="12">
        <v>5</v>
      </c>
      <c r="AA2452" s="10">
        <v>0</v>
      </c>
      <c r="AB2452" s="6">
        <v>6</v>
      </c>
      <c r="AD2452" s="2">
        <f t="shared" si="461"/>
        <v>0</v>
      </c>
      <c r="AE2452" s="58">
        <f t="shared" si="462"/>
        <v>0</v>
      </c>
      <c r="AF2452" s="58" t="e">
        <f t="shared" si="463"/>
        <v>#DIV/0!</v>
      </c>
      <c r="AG2452" s="57" t="str">
        <f t="shared" si="464"/>
        <v/>
      </c>
      <c r="AH2452" s="59" t="e">
        <f t="shared" si="465"/>
        <v>#N/A</v>
      </c>
      <c r="AI2452" s="60" t="e">
        <f t="shared" si="466"/>
        <v>#N/A</v>
      </c>
    </row>
    <row r="2453" spans="2:35">
      <c r="B2453" s="11"/>
      <c r="E2453" s="27" t="e">
        <f t="shared" si="457"/>
        <v>#N/A</v>
      </c>
      <c r="F2453" s="27" t="e">
        <f t="shared" si="458"/>
        <v>#N/A</v>
      </c>
      <c r="G2453" s="37" t="e">
        <f t="shared" si="459"/>
        <v>#N/A</v>
      </c>
      <c r="H2453" s="37" t="e">
        <f t="shared" si="460"/>
        <v>#N/A</v>
      </c>
      <c r="I2453" s="30"/>
      <c r="J2453" s="31"/>
      <c r="K2453" s="10">
        <f t="shared" si="467"/>
        <v>7.4999999999999997E-3</v>
      </c>
      <c r="L2453" s="10">
        <f t="shared" si="468"/>
        <v>9.0000000000000011E-3</v>
      </c>
      <c r="M2453" s="8">
        <v>43196</v>
      </c>
      <c r="N2453" s="16">
        <v>0.7284722222222223</v>
      </c>
      <c r="O2453" s="6">
        <v>0</v>
      </c>
      <c r="P2453" s="1">
        <v>7.8479999999999999</v>
      </c>
      <c r="Q2453" s="1">
        <v>1.5</v>
      </c>
      <c r="R2453" s="1">
        <v>1.17</v>
      </c>
      <c r="S2453" s="10">
        <v>5.0999999999999996</v>
      </c>
      <c r="T2453" s="10">
        <v>0</v>
      </c>
      <c r="U2453" s="10">
        <v>0</v>
      </c>
      <c r="V2453" s="12">
        <v>5</v>
      </c>
      <c r="W2453" s="10">
        <v>0</v>
      </c>
      <c r="X2453" s="12">
        <v>5</v>
      </c>
      <c r="Y2453" s="10">
        <v>0</v>
      </c>
      <c r="Z2453" s="12">
        <v>5</v>
      </c>
      <c r="AA2453" s="10">
        <v>1.5</v>
      </c>
      <c r="AB2453" s="6">
        <v>6</v>
      </c>
      <c r="AD2453" s="2">
        <f t="shared" si="461"/>
        <v>0</v>
      </c>
      <c r="AE2453" s="58">
        <f t="shared" si="462"/>
        <v>0</v>
      </c>
      <c r="AF2453" s="58" t="e">
        <f t="shared" si="463"/>
        <v>#DIV/0!</v>
      </c>
      <c r="AG2453" s="57" t="str">
        <f t="shared" si="464"/>
        <v/>
      </c>
      <c r="AH2453" s="59" t="e">
        <f t="shared" si="465"/>
        <v>#N/A</v>
      </c>
      <c r="AI2453" s="60" t="e">
        <f t="shared" si="466"/>
        <v>#N/A</v>
      </c>
    </row>
    <row r="2454" spans="2:35">
      <c r="B2454" s="11"/>
      <c r="E2454" s="27" t="e">
        <f t="shared" si="457"/>
        <v>#N/A</v>
      </c>
      <c r="F2454" s="27" t="e">
        <f t="shared" si="458"/>
        <v>#N/A</v>
      </c>
      <c r="G2454" s="37" t="e">
        <f t="shared" si="459"/>
        <v>#N/A</v>
      </c>
      <c r="H2454" s="37" t="e">
        <f t="shared" si="460"/>
        <v>#N/A</v>
      </c>
      <c r="I2454" s="30"/>
      <c r="J2454" s="31"/>
      <c r="K2454" s="10">
        <f t="shared" si="467"/>
        <v>0</v>
      </c>
      <c r="L2454" s="10">
        <f t="shared" si="468"/>
        <v>0</v>
      </c>
      <c r="M2454" s="8">
        <v>43196</v>
      </c>
      <c r="N2454" s="16">
        <v>0.73958333333333337</v>
      </c>
      <c r="O2454" s="6">
        <v>0</v>
      </c>
      <c r="P2454" s="1">
        <v>7.8479999999999999</v>
      </c>
      <c r="Q2454" s="1">
        <v>1.6</v>
      </c>
      <c r="R2454" s="1">
        <v>1.22</v>
      </c>
      <c r="S2454" s="10">
        <v>5.6</v>
      </c>
      <c r="T2454" s="10">
        <v>0.03</v>
      </c>
      <c r="U2454" s="10">
        <v>0</v>
      </c>
      <c r="V2454" s="12">
        <v>5</v>
      </c>
      <c r="W2454" s="10">
        <v>0</v>
      </c>
      <c r="X2454" s="12">
        <v>5</v>
      </c>
      <c r="Y2454" s="10">
        <v>0</v>
      </c>
      <c r="Z2454" s="12">
        <v>5</v>
      </c>
      <c r="AA2454" s="10">
        <v>0</v>
      </c>
      <c r="AB2454" s="6">
        <v>6</v>
      </c>
      <c r="AD2454" s="2">
        <f t="shared" si="461"/>
        <v>0</v>
      </c>
      <c r="AE2454" s="58">
        <f t="shared" si="462"/>
        <v>0</v>
      </c>
      <c r="AF2454" s="58" t="e">
        <f t="shared" si="463"/>
        <v>#DIV/0!</v>
      </c>
      <c r="AG2454" s="57" t="str">
        <f t="shared" si="464"/>
        <v/>
      </c>
      <c r="AH2454" s="59" t="e">
        <f t="shared" si="465"/>
        <v>#N/A</v>
      </c>
      <c r="AI2454" s="60" t="e">
        <f t="shared" si="466"/>
        <v>#N/A</v>
      </c>
    </row>
    <row r="2455" spans="2:35">
      <c r="B2455" s="11"/>
      <c r="E2455" s="27" t="e">
        <f t="shared" si="457"/>
        <v>#N/A</v>
      </c>
      <c r="F2455" s="27" t="e">
        <f t="shared" si="458"/>
        <v>#N/A</v>
      </c>
      <c r="G2455" s="37" t="e">
        <f t="shared" si="459"/>
        <v>#N/A</v>
      </c>
      <c r="H2455" s="37" t="e">
        <f t="shared" si="460"/>
        <v>#N/A</v>
      </c>
      <c r="I2455" s="30"/>
      <c r="J2455" s="31"/>
      <c r="K2455" s="10">
        <f t="shared" si="467"/>
        <v>0</v>
      </c>
      <c r="L2455" s="10">
        <f t="shared" si="468"/>
        <v>0</v>
      </c>
      <c r="M2455" s="8">
        <v>43196</v>
      </c>
      <c r="N2455" s="16">
        <v>0.7416666666666667</v>
      </c>
      <c r="O2455" s="6">
        <v>0</v>
      </c>
      <c r="P2455" s="1">
        <v>7.8479999999999999</v>
      </c>
      <c r="Q2455" s="1">
        <v>1.53</v>
      </c>
      <c r="R2455" s="1">
        <v>1.1499999999999999</v>
      </c>
      <c r="S2455" s="10">
        <v>5.4</v>
      </c>
      <c r="T2455" s="10">
        <v>0</v>
      </c>
      <c r="U2455" s="10">
        <v>0</v>
      </c>
      <c r="V2455" s="12">
        <v>5</v>
      </c>
      <c r="W2455" s="10">
        <v>0</v>
      </c>
      <c r="X2455" s="12">
        <v>5</v>
      </c>
      <c r="Y2455" s="10">
        <v>0</v>
      </c>
      <c r="Z2455" s="12">
        <v>5</v>
      </c>
      <c r="AA2455" s="10">
        <v>0</v>
      </c>
      <c r="AB2455" s="6">
        <v>6</v>
      </c>
      <c r="AD2455" s="2">
        <f t="shared" si="461"/>
        <v>0</v>
      </c>
      <c r="AE2455" s="58">
        <f t="shared" si="462"/>
        <v>0</v>
      </c>
      <c r="AF2455" s="58" t="e">
        <f t="shared" si="463"/>
        <v>#DIV/0!</v>
      </c>
      <c r="AG2455" s="57" t="str">
        <f t="shared" si="464"/>
        <v/>
      </c>
      <c r="AH2455" s="59" t="e">
        <f t="shared" si="465"/>
        <v>#N/A</v>
      </c>
      <c r="AI2455" s="60" t="e">
        <f t="shared" si="466"/>
        <v>#N/A</v>
      </c>
    </row>
    <row r="2456" spans="2:35">
      <c r="B2456" s="11"/>
      <c r="E2456" s="27" t="e">
        <f t="shared" si="457"/>
        <v>#N/A</v>
      </c>
      <c r="F2456" s="27" t="e">
        <f t="shared" si="458"/>
        <v>#N/A</v>
      </c>
      <c r="G2456" s="37" t="e">
        <f t="shared" si="459"/>
        <v>#N/A</v>
      </c>
      <c r="H2456" s="37" t="e">
        <f t="shared" si="460"/>
        <v>#N/A</v>
      </c>
      <c r="I2456" s="30"/>
      <c r="J2456" s="31"/>
      <c r="K2456" s="10">
        <f t="shared" si="467"/>
        <v>0</v>
      </c>
      <c r="L2456" s="10">
        <f t="shared" si="468"/>
        <v>0</v>
      </c>
      <c r="M2456" s="8">
        <v>43196</v>
      </c>
      <c r="N2456" s="16">
        <v>0.74236111111111114</v>
      </c>
      <c r="O2456" s="6">
        <v>0</v>
      </c>
      <c r="P2456" s="1">
        <v>7.8479999999999999</v>
      </c>
      <c r="Q2456" s="1">
        <v>1.54</v>
      </c>
      <c r="R2456" s="1">
        <v>1.0900000000000001</v>
      </c>
      <c r="S2456" s="10">
        <v>5.5</v>
      </c>
      <c r="T2456" s="10">
        <v>0</v>
      </c>
      <c r="U2456" s="10">
        <v>0</v>
      </c>
      <c r="V2456" s="12">
        <v>5</v>
      </c>
      <c r="W2456" s="10">
        <v>0</v>
      </c>
      <c r="X2456" s="12">
        <v>5</v>
      </c>
      <c r="Y2456" s="10">
        <v>0</v>
      </c>
      <c r="Z2456" s="12">
        <v>5</v>
      </c>
      <c r="AA2456" s="10">
        <v>0</v>
      </c>
      <c r="AB2456" s="6">
        <v>6</v>
      </c>
      <c r="AD2456" s="2">
        <f t="shared" si="461"/>
        <v>0</v>
      </c>
      <c r="AE2456" s="58">
        <f t="shared" si="462"/>
        <v>0</v>
      </c>
      <c r="AF2456" s="58" t="e">
        <f t="shared" si="463"/>
        <v>#DIV/0!</v>
      </c>
      <c r="AG2456" s="57" t="str">
        <f t="shared" si="464"/>
        <v/>
      </c>
      <c r="AH2456" s="59" t="e">
        <f t="shared" si="465"/>
        <v>#N/A</v>
      </c>
      <c r="AI2456" s="60" t="e">
        <f t="shared" si="466"/>
        <v>#N/A</v>
      </c>
    </row>
    <row r="2457" spans="2:35">
      <c r="B2457" s="11"/>
      <c r="E2457" s="27" t="e">
        <f t="shared" si="457"/>
        <v>#N/A</v>
      </c>
      <c r="F2457" s="27" t="e">
        <f t="shared" si="458"/>
        <v>#N/A</v>
      </c>
      <c r="G2457" s="37" t="e">
        <f t="shared" si="459"/>
        <v>#N/A</v>
      </c>
      <c r="H2457" s="37" t="e">
        <f t="shared" si="460"/>
        <v>#N/A</v>
      </c>
      <c r="I2457" s="30"/>
      <c r="J2457" s="31"/>
      <c r="K2457" s="10">
        <f t="shared" si="467"/>
        <v>0</v>
      </c>
      <c r="L2457" s="10">
        <f t="shared" si="468"/>
        <v>0</v>
      </c>
      <c r="M2457" s="8">
        <v>43196</v>
      </c>
      <c r="N2457" s="16">
        <v>0.74305555555555547</v>
      </c>
      <c r="O2457" s="6">
        <v>0</v>
      </c>
      <c r="P2457" s="1">
        <v>7.8479999999999999</v>
      </c>
      <c r="Q2457" s="1">
        <v>1.52</v>
      </c>
      <c r="R2457" s="1">
        <v>1.1299999999999999</v>
      </c>
      <c r="S2457" s="10">
        <v>5.3</v>
      </c>
      <c r="T2457" s="10">
        <v>0</v>
      </c>
      <c r="U2457" s="10">
        <v>0</v>
      </c>
      <c r="V2457" s="12">
        <v>5</v>
      </c>
      <c r="W2457" s="10">
        <v>0</v>
      </c>
      <c r="X2457" s="12">
        <v>5</v>
      </c>
      <c r="Y2457" s="10">
        <v>0</v>
      </c>
      <c r="Z2457" s="12">
        <v>5</v>
      </c>
      <c r="AA2457" s="10">
        <v>0</v>
      </c>
      <c r="AB2457" s="6">
        <v>6</v>
      </c>
      <c r="AD2457" s="2">
        <f t="shared" si="461"/>
        <v>0</v>
      </c>
      <c r="AE2457" s="58">
        <f t="shared" si="462"/>
        <v>0</v>
      </c>
      <c r="AF2457" s="58" t="e">
        <f t="shared" si="463"/>
        <v>#DIV/0!</v>
      </c>
      <c r="AG2457" s="57" t="str">
        <f t="shared" si="464"/>
        <v/>
      </c>
      <c r="AH2457" s="59" t="e">
        <f t="shared" si="465"/>
        <v>#N/A</v>
      </c>
      <c r="AI2457" s="60" t="e">
        <f t="shared" si="466"/>
        <v>#N/A</v>
      </c>
    </row>
    <row r="2458" spans="2:35">
      <c r="B2458" s="11"/>
      <c r="E2458" s="27" t="e">
        <f t="shared" si="457"/>
        <v>#N/A</v>
      </c>
      <c r="F2458" s="27" t="e">
        <f t="shared" si="458"/>
        <v>#N/A</v>
      </c>
      <c r="G2458" s="37" t="e">
        <f t="shared" si="459"/>
        <v>#N/A</v>
      </c>
      <c r="H2458" s="37" t="e">
        <f t="shared" si="460"/>
        <v>#N/A</v>
      </c>
      <c r="I2458" s="30"/>
      <c r="J2458" s="31"/>
      <c r="K2458" s="10">
        <f t="shared" si="467"/>
        <v>0</v>
      </c>
      <c r="L2458" s="10">
        <f t="shared" si="468"/>
        <v>0</v>
      </c>
      <c r="M2458" s="8">
        <v>43196</v>
      </c>
      <c r="N2458" s="16">
        <v>0.74375000000000002</v>
      </c>
      <c r="O2458" s="6">
        <v>0</v>
      </c>
      <c r="P2458" s="1">
        <v>7.8479999999999999</v>
      </c>
      <c r="Q2458" s="1">
        <v>1.51</v>
      </c>
      <c r="R2458" s="1">
        <v>1.22</v>
      </c>
      <c r="S2458" s="10">
        <v>5.5</v>
      </c>
      <c r="T2458" s="10">
        <v>0</v>
      </c>
      <c r="U2458" s="10">
        <v>0</v>
      </c>
      <c r="V2458" s="12">
        <v>5</v>
      </c>
      <c r="W2458" s="10">
        <v>0</v>
      </c>
      <c r="X2458" s="12">
        <v>5</v>
      </c>
      <c r="Y2458" s="10">
        <v>0</v>
      </c>
      <c r="Z2458" s="12">
        <v>5</v>
      </c>
      <c r="AA2458" s="10">
        <v>0</v>
      </c>
      <c r="AB2458" s="6">
        <v>6</v>
      </c>
      <c r="AD2458" s="2">
        <f t="shared" si="461"/>
        <v>0</v>
      </c>
      <c r="AE2458" s="58">
        <f t="shared" si="462"/>
        <v>0</v>
      </c>
      <c r="AF2458" s="58" t="e">
        <f t="shared" si="463"/>
        <v>#DIV/0!</v>
      </c>
      <c r="AG2458" s="57" t="str">
        <f t="shared" si="464"/>
        <v/>
      </c>
      <c r="AH2458" s="59" t="e">
        <f t="shared" si="465"/>
        <v>#N/A</v>
      </c>
      <c r="AI2458" s="60" t="e">
        <f t="shared" si="466"/>
        <v>#N/A</v>
      </c>
    </row>
    <row r="2459" spans="2:35">
      <c r="B2459" s="11"/>
      <c r="E2459" s="27" t="e">
        <f t="shared" si="457"/>
        <v>#N/A</v>
      </c>
      <c r="F2459" s="27" t="e">
        <f t="shared" si="458"/>
        <v>#N/A</v>
      </c>
      <c r="G2459" s="37" t="e">
        <f t="shared" si="459"/>
        <v>#N/A</v>
      </c>
      <c r="H2459" s="37" t="e">
        <f t="shared" si="460"/>
        <v>#N/A</v>
      </c>
      <c r="I2459" s="30"/>
      <c r="J2459" s="31"/>
      <c r="K2459" s="10">
        <f t="shared" si="467"/>
        <v>0</v>
      </c>
      <c r="L2459" s="10">
        <f t="shared" si="468"/>
        <v>0</v>
      </c>
      <c r="M2459" s="8">
        <v>43196</v>
      </c>
      <c r="N2459" s="16">
        <v>0.74444444444444446</v>
      </c>
      <c r="O2459" s="6">
        <v>0</v>
      </c>
      <c r="P2459" s="1">
        <v>7.8479999999999999</v>
      </c>
      <c r="Q2459" s="1">
        <v>1.38</v>
      </c>
      <c r="R2459" s="1">
        <v>1.08</v>
      </c>
      <c r="S2459" s="10">
        <v>5.3</v>
      </c>
      <c r="T2459" s="10">
        <v>0</v>
      </c>
      <c r="U2459" s="10">
        <v>0</v>
      </c>
      <c r="V2459" s="12">
        <v>5</v>
      </c>
      <c r="W2459" s="10">
        <v>0</v>
      </c>
      <c r="X2459" s="12">
        <v>5</v>
      </c>
      <c r="Y2459" s="10">
        <v>0</v>
      </c>
      <c r="Z2459" s="12">
        <v>5</v>
      </c>
      <c r="AA2459" s="10">
        <v>0</v>
      </c>
      <c r="AB2459" s="6">
        <v>6</v>
      </c>
      <c r="AD2459" s="2">
        <f t="shared" si="461"/>
        <v>0</v>
      </c>
      <c r="AE2459" s="58">
        <f t="shared" si="462"/>
        <v>0</v>
      </c>
      <c r="AF2459" s="58" t="e">
        <f t="shared" si="463"/>
        <v>#DIV/0!</v>
      </c>
      <c r="AG2459" s="57" t="str">
        <f t="shared" si="464"/>
        <v/>
      </c>
      <c r="AH2459" s="59" t="e">
        <f t="shared" si="465"/>
        <v>#N/A</v>
      </c>
      <c r="AI2459" s="60" t="e">
        <f t="shared" si="466"/>
        <v>#N/A</v>
      </c>
    </row>
    <row r="2460" spans="2:35">
      <c r="B2460" s="11"/>
      <c r="E2460" s="27" t="e">
        <f t="shared" si="457"/>
        <v>#N/A</v>
      </c>
      <c r="F2460" s="27" t="e">
        <f t="shared" si="458"/>
        <v>#N/A</v>
      </c>
      <c r="G2460" s="37" t="e">
        <f t="shared" si="459"/>
        <v>#N/A</v>
      </c>
      <c r="H2460" s="37" t="e">
        <f t="shared" si="460"/>
        <v>#N/A</v>
      </c>
      <c r="I2460" s="30"/>
      <c r="J2460" s="31"/>
      <c r="K2460" s="10">
        <f t="shared" si="467"/>
        <v>0</v>
      </c>
      <c r="L2460" s="10">
        <f t="shared" si="468"/>
        <v>0</v>
      </c>
      <c r="M2460" s="8">
        <v>43196</v>
      </c>
      <c r="N2460" s="16">
        <v>0.74722222222222223</v>
      </c>
      <c r="O2460" s="6">
        <v>0</v>
      </c>
      <c r="P2460" s="1">
        <v>7.8479999999999999</v>
      </c>
      <c r="Q2460" s="1">
        <v>1.52</v>
      </c>
      <c r="R2460" s="1">
        <v>1.21</v>
      </c>
      <c r="S2460" s="10">
        <v>5.5</v>
      </c>
      <c r="T2460" s="10">
        <v>0</v>
      </c>
      <c r="U2460" s="10">
        <v>0</v>
      </c>
      <c r="V2460" s="12">
        <v>5</v>
      </c>
      <c r="W2460" s="10">
        <v>0</v>
      </c>
      <c r="X2460" s="12">
        <v>5</v>
      </c>
      <c r="Y2460" s="10">
        <v>0</v>
      </c>
      <c r="Z2460" s="12">
        <v>5</v>
      </c>
      <c r="AA2460" s="10">
        <v>0</v>
      </c>
      <c r="AB2460" s="6">
        <v>6</v>
      </c>
      <c r="AD2460" s="2">
        <f t="shared" si="461"/>
        <v>0</v>
      </c>
      <c r="AE2460" s="58">
        <f t="shared" si="462"/>
        <v>0</v>
      </c>
      <c r="AF2460" s="58" t="e">
        <f t="shared" si="463"/>
        <v>#DIV/0!</v>
      </c>
      <c r="AG2460" s="57" t="str">
        <f t="shared" si="464"/>
        <v/>
      </c>
      <c r="AH2460" s="59" t="e">
        <f t="shared" si="465"/>
        <v>#N/A</v>
      </c>
      <c r="AI2460" s="60" t="e">
        <f t="shared" si="466"/>
        <v>#N/A</v>
      </c>
    </row>
    <row r="2461" spans="2:35">
      <c r="B2461" s="11"/>
      <c r="E2461" s="27" t="e">
        <f t="shared" si="457"/>
        <v>#N/A</v>
      </c>
      <c r="F2461" s="27" t="e">
        <f t="shared" si="458"/>
        <v>#N/A</v>
      </c>
      <c r="G2461" s="37" t="e">
        <f t="shared" si="459"/>
        <v>#N/A</v>
      </c>
      <c r="H2461" s="37" t="e">
        <f t="shared" si="460"/>
        <v>#N/A</v>
      </c>
      <c r="I2461" s="30"/>
      <c r="J2461" s="31"/>
      <c r="K2461" s="10">
        <f t="shared" si="467"/>
        <v>0</v>
      </c>
      <c r="L2461" s="10">
        <f t="shared" si="468"/>
        <v>0</v>
      </c>
      <c r="M2461" s="8">
        <v>43196</v>
      </c>
      <c r="N2461" s="16">
        <v>0.75347222222222221</v>
      </c>
      <c r="O2461" s="6">
        <v>0</v>
      </c>
      <c r="P2461" s="1">
        <v>7.8479999999999999</v>
      </c>
      <c r="Q2461" s="1">
        <v>1.48</v>
      </c>
      <c r="R2461" s="1">
        <v>1.1200000000000001</v>
      </c>
      <c r="S2461" s="10">
        <v>5.7</v>
      </c>
      <c r="T2461" s="10">
        <v>0</v>
      </c>
      <c r="U2461" s="10">
        <v>0</v>
      </c>
      <c r="V2461" s="12">
        <v>5</v>
      </c>
      <c r="W2461" s="10">
        <v>0</v>
      </c>
      <c r="X2461" s="12">
        <v>5</v>
      </c>
      <c r="Y2461" s="10">
        <v>0</v>
      </c>
      <c r="Z2461" s="12">
        <v>5</v>
      </c>
      <c r="AA2461" s="10">
        <v>0</v>
      </c>
      <c r="AB2461" s="6">
        <v>6</v>
      </c>
      <c r="AD2461" s="2">
        <f t="shared" si="461"/>
        <v>0</v>
      </c>
      <c r="AE2461" s="58">
        <f t="shared" si="462"/>
        <v>0</v>
      </c>
      <c r="AF2461" s="58" t="e">
        <f t="shared" si="463"/>
        <v>#DIV/0!</v>
      </c>
      <c r="AG2461" s="57" t="str">
        <f t="shared" si="464"/>
        <v/>
      </c>
      <c r="AH2461" s="59" t="e">
        <f t="shared" si="465"/>
        <v>#N/A</v>
      </c>
      <c r="AI2461" s="60" t="e">
        <f t="shared" si="466"/>
        <v>#N/A</v>
      </c>
    </row>
    <row r="2462" spans="2:35">
      <c r="B2462" s="11"/>
      <c r="E2462" s="27" t="e">
        <f t="shared" si="457"/>
        <v>#N/A</v>
      </c>
      <c r="F2462" s="27" t="e">
        <f t="shared" si="458"/>
        <v>#N/A</v>
      </c>
      <c r="G2462" s="37" t="e">
        <f t="shared" si="459"/>
        <v>#N/A</v>
      </c>
      <c r="H2462" s="37" t="e">
        <f t="shared" si="460"/>
        <v>#N/A</v>
      </c>
      <c r="I2462" s="30"/>
      <c r="J2462" s="31"/>
      <c r="K2462" s="10">
        <f t="shared" si="467"/>
        <v>0</v>
      </c>
      <c r="L2462" s="10">
        <f t="shared" si="468"/>
        <v>0</v>
      </c>
      <c r="M2462" s="8">
        <v>43196</v>
      </c>
      <c r="N2462" s="16">
        <v>0.75416666666666676</v>
      </c>
      <c r="O2462" s="6">
        <v>0</v>
      </c>
      <c r="P2462" s="1">
        <v>7.8479999999999999</v>
      </c>
      <c r="Q2462" s="1">
        <v>1.41</v>
      </c>
      <c r="R2462" s="1">
        <v>1.1399999999999999</v>
      </c>
      <c r="S2462" s="10">
        <v>5.7</v>
      </c>
      <c r="T2462" s="10">
        <v>0</v>
      </c>
      <c r="U2462" s="10">
        <v>0</v>
      </c>
      <c r="V2462" s="12">
        <v>5</v>
      </c>
      <c r="W2462" s="10">
        <v>0</v>
      </c>
      <c r="X2462" s="12">
        <v>5</v>
      </c>
      <c r="Y2462" s="10">
        <v>0</v>
      </c>
      <c r="Z2462" s="12">
        <v>5</v>
      </c>
      <c r="AA2462" s="10">
        <v>0</v>
      </c>
      <c r="AB2462" s="6">
        <v>6</v>
      </c>
      <c r="AD2462" s="2">
        <f t="shared" si="461"/>
        <v>0</v>
      </c>
      <c r="AE2462" s="58">
        <f t="shared" si="462"/>
        <v>0</v>
      </c>
      <c r="AF2462" s="58" t="e">
        <f t="shared" si="463"/>
        <v>#DIV/0!</v>
      </c>
      <c r="AG2462" s="57" t="str">
        <f t="shared" si="464"/>
        <v/>
      </c>
      <c r="AH2462" s="59" t="e">
        <f t="shared" si="465"/>
        <v>#N/A</v>
      </c>
      <c r="AI2462" s="60" t="e">
        <f t="shared" si="466"/>
        <v>#N/A</v>
      </c>
    </row>
    <row r="2463" spans="2:35">
      <c r="B2463" s="11"/>
      <c r="E2463" s="27" t="e">
        <f t="shared" si="457"/>
        <v>#N/A</v>
      </c>
      <c r="F2463" s="27" t="e">
        <f t="shared" si="458"/>
        <v>#N/A</v>
      </c>
      <c r="G2463" s="37" t="e">
        <f t="shared" si="459"/>
        <v>#N/A</v>
      </c>
      <c r="H2463" s="37" t="e">
        <f t="shared" si="460"/>
        <v>#N/A</v>
      </c>
      <c r="I2463" s="30"/>
      <c r="J2463" s="31"/>
      <c r="K2463" s="10">
        <f t="shared" si="467"/>
        <v>0</v>
      </c>
      <c r="L2463" s="10">
        <f t="shared" si="468"/>
        <v>0</v>
      </c>
      <c r="M2463" s="8">
        <v>43196</v>
      </c>
      <c r="N2463" s="16">
        <v>0.7583333333333333</v>
      </c>
      <c r="O2463" s="6">
        <v>0</v>
      </c>
      <c r="P2463" s="1">
        <v>7.8479999999999999</v>
      </c>
      <c r="Q2463" s="1">
        <v>1.54</v>
      </c>
      <c r="R2463" s="1">
        <v>1.1399999999999999</v>
      </c>
      <c r="S2463" s="10">
        <v>5</v>
      </c>
      <c r="T2463" s="10">
        <v>0</v>
      </c>
      <c r="U2463" s="10">
        <v>0</v>
      </c>
      <c r="V2463" s="12">
        <v>5</v>
      </c>
      <c r="W2463" s="10">
        <v>0</v>
      </c>
      <c r="X2463" s="12">
        <v>5</v>
      </c>
      <c r="Y2463" s="10">
        <v>0</v>
      </c>
      <c r="Z2463" s="12">
        <v>5</v>
      </c>
      <c r="AA2463" s="10">
        <v>0</v>
      </c>
      <c r="AB2463" s="6">
        <v>6</v>
      </c>
      <c r="AD2463" s="2">
        <f t="shared" si="461"/>
        <v>0</v>
      </c>
      <c r="AE2463" s="58">
        <f t="shared" si="462"/>
        <v>0</v>
      </c>
      <c r="AF2463" s="58" t="e">
        <f t="shared" si="463"/>
        <v>#DIV/0!</v>
      </c>
      <c r="AG2463" s="57" t="str">
        <f t="shared" si="464"/>
        <v/>
      </c>
      <c r="AH2463" s="59" t="e">
        <f t="shared" si="465"/>
        <v>#N/A</v>
      </c>
      <c r="AI2463" s="60" t="e">
        <f t="shared" si="466"/>
        <v>#N/A</v>
      </c>
    </row>
    <row r="2464" spans="2:35">
      <c r="B2464" s="11"/>
      <c r="E2464" s="27" t="e">
        <f t="shared" si="457"/>
        <v>#N/A</v>
      </c>
      <c r="F2464" s="27" t="e">
        <f t="shared" si="458"/>
        <v>#N/A</v>
      </c>
      <c r="G2464" s="37" t="e">
        <f t="shared" si="459"/>
        <v>#N/A</v>
      </c>
      <c r="H2464" s="37" t="e">
        <f t="shared" si="460"/>
        <v>#N/A</v>
      </c>
      <c r="I2464" s="30"/>
      <c r="J2464" s="31"/>
      <c r="K2464" s="10">
        <f t="shared" si="467"/>
        <v>0</v>
      </c>
      <c r="L2464" s="10">
        <f t="shared" si="468"/>
        <v>0</v>
      </c>
      <c r="M2464" s="8">
        <v>43196</v>
      </c>
      <c r="N2464" s="16">
        <v>0.75902777777777775</v>
      </c>
      <c r="O2464" s="6">
        <v>0</v>
      </c>
      <c r="P2464" s="1">
        <v>7.8479999999999999</v>
      </c>
      <c r="Q2464" s="1">
        <v>1.55</v>
      </c>
      <c r="R2464" s="1">
        <v>1.07</v>
      </c>
      <c r="S2464" s="10">
        <v>5.5</v>
      </c>
      <c r="T2464" s="10">
        <v>0</v>
      </c>
      <c r="U2464" s="10">
        <v>0</v>
      </c>
      <c r="V2464" s="12">
        <v>5</v>
      </c>
      <c r="W2464" s="10">
        <v>0</v>
      </c>
      <c r="X2464" s="12">
        <v>5</v>
      </c>
      <c r="Y2464" s="10">
        <v>0</v>
      </c>
      <c r="Z2464" s="12">
        <v>5</v>
      </c>
      <c r="AA2464" s="10">
        <v>0</v>
      </c>
      <c r="AB2464" s="6">
        <v>6</v>
      </c>
      <c r="AD2464" s="2">
        <f t="shared" si="461"/>
        <v>0</v>
      </c>
      <c r="AE2464" s="58">
        <f t="shared" si="462"/>
        <v>0</v>
      </c>
      <c r="AF2464" s="58" t="e">
        <f t="shared" si="463"/>
        <v>#DIV/0!</v>
      </c>
      <c r="AG2464" s="57" t="str">
        <f t="shared" si="464"/>
        <v/>
      </c>
      <c r="AH2464" s="59" t="e">
        <f t="shared" si="465"/>
        <v>#N/A</v>
      </c>
      <c r="AI2464" s="60" t="e">
        <f t="shared" si="466"/>
        <v>#N/A</v>
      </c>
    </row>
    <row r="2465" spans="2:35">
      <c r="B2465" s="11"/>
      <c r="E2465" s="27" t="e">
        <f t="shared" si="457"/>
        <v>#N/A</v>
      </c>
      <c r="F2465" s="27" t="e">
        <f t="shared" si="458"/>
        <v>#N/A</v>
      </c>
      <c r="G2465" s="37" t="e">
        <f t="shared" si="459"/>
        <v>#N/A</v>
      </c>
      <c r="H2465" s="37" t="e">
        <f t="shared" si="460"/>
        <v>#N/A</v>
      </c>
      <c r="I2465" s="30"/>
      <c r="J2465" s="31"/>
      <c r="K2465" s="10">
        <f t="shared" si="467"/>
        <v>0</v>
      </c>
      <c r="L2465" s="10">
        <f t="shared" si="468"/>
        <v>0</v>
      </c>
      <c r="M2465" s="8">
        <v>43196</v>
      </c>
      <c r="N2465" s="16">
        <v>0.7597222222222223</v>
      </c>
      <c r="O2465" s="6">
        <v>0</v>
      </c>
      <c r="P2465" s="1">
        <v>7.8479999999999999</v>
      </c>
      <c r="Q2465" s="1">
        <v>1.49</v>
      </c>
      <c r="R2465" s="1">
        <v>1.1100000000000001</v>
      </c>
      <c r="S2465" s="10">
        <v>5.8</v>
      </c>
      <c r="T2465" s="10">
        <v>0.03</v>
      </c>
      <c r="U2465" s="10">
        <v>0</v>
      </c>
      <c r="V2465" s="12">
        <v>5</v>
      </c>
      <c r="W2465" s="10">
        <v>0</v>
      </c>
      <c r="X2465" s="12">
        <v>5</v>
      </c>
      <c r="Y2465" s="10">
        <v>0</v>
      </c>
      <c r="Z2465" s="12">
        <v>5</v>
      </c>
      <c r="AA2465" s="10">
        <v>0</v>
      </c>
      <c r="AB2465" s="6">
        <v>6</v>
      </c>
      <c r="AD2465" s="2">
        <f t="shared" si="461"/>
        <v>0</v>
      </c>
      <c r="AE2465" s="58">
        <f t="shared" si="462"/>
        <v>0</v>
      </c>
      <c r="AF2465" s="58" t="e">
        <f t="shared" si="463"/>
        <v>#DIV/0!</v>
      </c>
      <c r="AG2465" s="57" t="str">
        <f t="shared" si="464"/>
        <v/>
      </c>
      <c r="AH2465" s="59" t="e">
        <f t="shared" si="465"/>
        <v>#N/A</v>
      </c>
      <c r="AI2465" s="60" t="e">
        <f t="shared" si="466"/>
        <v>#N/A</v>
      </c>
    </row>
    <row r="2466" spans="2:35">
      <c r="B2466" s="11"/>
      <c r="E2466" s="27" t="e">
        <f t="shared" si="457"/>
        <v>#N/A</v>
      </c>
      <c r="F2466" s="27" t="e">
        <f t="shared" si="458"/>
        <v>#N/A</v>
      </c>
      <c r="G2466" s="37" t="e">
        <f t="shared" si="459"/>
        <v>#N/A</v>
      </c>
      <c r="H2466" s="37" t="e">
        <f t="shared" si="460"/>
        <v>#N/A</v>
      </c>
      <c r="I2466" s="30"/>
      <c r="J2466" s="31"/>
      <c r="K2466" s="10">
        <f t="shared" si="467"/>
        <v>1.4999999999999999E-2</v>
      </c>
      <c r="L2466" s="10">
        <f t="shared" si="468"/>
        <v>1.8000000000000002E-2</v>
      </c>
      <c r="M2466" s="8">
        <v>43196</v>
      </c>
      <c r="N2466" s="16">
        <v>0.76041666666666663</v>
      </c>
      <c r="O2466" s="6">
        <v>0</v>
      </c>
      <c r="P2466" s="1">
        <v>7.8479999999999999</v>
      </c>
      <c r="Q2466" s="1">
        <v>1.54</v>
      </c>
      <c r="R2466" s="1">
        <v>1.1000000000000001</v>
      </c>
      <c r="S2466" s="10">
        <v>5.4</v>
      </c>
      <c r="T2466" s="10">
        <v>0</v>
      </c>
      <c r="U2466" s="10">
        <v>0</v>
      </c>
      <c r="V2466" s="12">
        <v>5</v>
      </c>
      <c r="W2466" s="10">
        <v>0</v>
      </c>
      <c r="X2466" s="12">
        <v>5</v>
      </c>
      <c r="Y2466" s="10">
        <v>0</v>
      </c>
      <c r="Z2466" s="12">
        <v>5</v>
      </c>
      <c r="AA2466" s="10">
        <v>3</v>
      </c>
      <c r="AB2466" s="6">
        <v>6</v>
      </c>
      <c r="AD2466" s="2">
        <f t="shared" si="461"/>
        <v>0</v>
      </c>
      <c r="AE2466" s="58">
        <f t="shared" si="462"/>
        <v>0</v>
      </c>
      <c r="AF2466" s="58" t="e">
        <f t="shared" si="463"/>
        <v>#DIV/0!</v>
      </c>
      <c r="AG2466" s="57" t="str">
        <f t="shared" si="464"/>
        <v/>
      </c>
      <c r="AH2466" s="59" t="e">
        <f t="shared" si="465"/>
        <v>#N/A</v>
      </c>
      <c r="AI2466" s="60" t="e">
        <f t="shared" si="466"/>
        <v>#N/A</v>
      </c>
    </row>
    <row r="2467" spans="2:35">
      <c r="B2467" s="11"/>
      <c r="E2467" s="27" t="e">
        <f t="shared" si="457"/>
        <v>#N/A</v>
      </c>
      <c r="F2467" s="27" t="e">
        <f t="shared" si="458"/>
        <v>#N/A</v>
      </c>
      <c r="G2467" s="37" t="e">
        <f t="shared" si="459"/>
        <v>#N/A</v>
      </c>
      <c r="H2467" s="37" t="e">
        <f t="shared" si="460"/>
        <v>#N/A</v>
      </c>
      <c r="I2467" s="30"/>
      <c r="J2467" s="31"/>
      <c r="K2467" s="10">
        <f t="shared" si="467"/>
        <v>0</v>
      </c>
      <c r="L2467" s="10">
        <f t="shared" si="468"/>
        <v>0</v>
      </c>
      <c r="M2467" s="8">
        <v>43196</v>
      </c>
      <c r="N2467" s="16">
        <v>0.76111111111111107</v>
      </c>
      <c r="O2467" s="6">
        <v>0</v>
      </c>
      <c r="P2467" s="1">
        <v>7.8479999999999999</v>
      </c>
      <c r="Q2467" s="1">
        <v>1.5</v>
      </c>
      <c r="R2467" s="1">
        <v>1.2</v>
      </c>
      <c r="S2467" s="10">
        <v>5.7</v>
      </c>
      <c r="T2467" s="10">
        <v>0</v>
      </c>
      <c r="U2467" s="10">
        <v>0</v>
      </c>
      <c r="V2467" s="12">
        <v>5</v>
      </c>
      <c r="W2467" s="10">
        <v>0</v>
      </c>
      <c r="X2467" s="12">
        <v>5</v>
      </c>
      <c r="Y2467" s="10">
        <v>0</v>
      </c>
      <c r="Z2467" s="12">
        <v>5</v>
      </c>
      <c r="AA2467" s="10">
        <v>0</v>
      </c>
      <c r="AB2467" s="6">
        <v>6</v>
      </c>
      <c r="AD2467" s="2">
        <f t="shared" si="461"/>
        <v>0</v>
      </c>
      <c r="AE2467" s="58">
        <f t="shared" si="462"/>
        <v>0</v>
      </c>
      <c r="AF2467" s="58" t="e">
        <f t="shared" si="463"/>
        <v>#DIV/0!</v>
      </c>
      <c r="AG2467" s="57" t="str">
        <f t="shared" si="464"/>
        <v/>
      </c>
      <c r="AH2467" s="59" t="e">
        <f t="shared" si="465"/>
        <v>#N/A</v>
      </c>
      <c r="AI2467" s="60" t="e">
        <f t="shared" si="466"/>
        <v>#N/A</v>
      </c>
    </row>
    <row r="2468" spans="2:35">
      <c r="B2468" s="11"/>
      <c r="E2468" s="27" t="e">
        <f t="shared" si="457"/>
        <v>#N/A</v>
      </c>
      <c r="F2468" s="27" t="e">
        <f t="shared" si="458"/>
        <v>#N/A</v>
      </c>
      <c r="G2468" s="37" t="e">
        <f t="shared" si="459"/>
        <v>#N/A</v>
      </c>
      <c r="H2468" s="37" t="e">
        <f t="shared" si="460"/>
        <v>#N/A</v>
      </c>
      <c r="I2468" s="30"/>
      <c r="J2468" s="31"/>
      <c r="K2468" s="10">
        <f t="shared" si="467"/>
        <v>0</v>
      </c>
      <c r="L2468" s="10">
        <f t="shared" si="468"/>
        <v>0</v>
      </c>
      <c r="M2468" s="8">
        <v>43196</v>
      </c>
      <c r="N2468" s="16">
        <v>0.76180555555555562</v>
      </c>
      <c r="O2468" s="6">
        <v>0</v>
      </c>
      <c r="P2468" s="1">
        <v>7.8479999999999999</v>
      </c>
      <c r="Q2468" s="1">
        <v>1.47</v>
      </c>
      <c r="R2468" s="1">
        <v>1.1200000000000001</v>
      </c>
      <c r="S2468" s="10">
        <v>5.7</v>
      </c>
      <c r="T2468" s="10">
        <v>0</v>
      </c>
      <c r="U2468" s="10">
        <v>0</v>
      </c>
      <c r="V2468" s="12">
        <v>5</v>
      </c>
      <c r="W2468" s="10">
        <v>0</v>
      </c>
      <c r="X2468" s="12">
        <v>5</v>
      </c>
      <c r="Y2468" s="10">
        <v>0</v>
      </c>
      <c r="Z2468" s="12">
        <v>5</v>
      </c>
      <c r="AA2468" s="10">
        <v>0</v>
      </c>
      <c r="AB2468" s="6">
        <v>6</v>
      </c>
      <c r="AD2468" s="2">
        <f t="shared" si="461"/>
        <v>0</v>
      </c>
      <c r="AE2468" s="58">
        <f t="shared" si="462"/>
        <v>0</v>
      </c>
      <c r="AF2468" s="58" t="e">
        <f t="shared" si="463"/>
        <v>#DIV/0!</v>
      </c>
      <c r="AG2468" s="57" t="str">
        <f t="shared" si="464"/>
        <v/>
      </c>
      <c r="AH2468" s="59" t="e">
        <f t="shared" si="465"/>
        <v>#N/A</v>
      </c>
      <c r="AI2468" s="60" t="e">
        <f t="shared" si="466"/>
        <v>#N/A</v>
      </c>
    </row>
    <row r="2469" spans="2:35">
      <c r="B2469" s="11"/>
      <c r="E2469" s="27" t="e">
        <f t="shared" si="457"/>
        <v>#N/A</v>
      </c>
      <c r="F2469" s="27" t="e">
        <f t="shared" si="458"/>
        <v>#N/A</v>
      </c>
      <c r="G2469" s="37" t="e">
        <f t="shared" si="459"/>
        <v>#N/A</v>
      </c>
      <c r="H2469" s="37" t="e">
        <f t="shared" si="460"/>
        <v>#N/A</v>
      </c>
      <c r="I2469" s="30"/>
      <c r="J2469" s="31"/>
      <c r="K2469" s="10">
        <f t="shared" si="467"/>
        <v>0</v>
      </c>
      <c r="L2469" s="10">
        <f t="shared" si="468"/>
        <v>0</v>
      </c>
      <c r="M2469" s="8">
        <v>43196</v>
      </c>
      <c r="N2469" s="16">
        <v>0.76388888888888884</v>
      </c>
      <c r="O2469" s="6">
        <v>0</v>
      </c>
      <c r="P2469" s="1">
        <v>7.8479999999999999</v>
      </c>
      <c r="Q2469" s="1">
        <v>1.53</v>
      </c>
      <c r="R2469" s="1">
        <v>1.1399999999999999</v>
      </c>
      <c r="S2469" s="10">
        <v>6</v>
      </c>
      <c r="T2469" s="10">
        <v>0</v>
      </c>
      <c r="U2469" s="10">
        <v>0</v>
      </c>
      <c r="V2469" s="12">
        <v>5</v>
      </c>
      <c r="W2469" s="10">
        <v>0</v>
      </c>
      <c r="X2469" s="12">
        <v>5</v>
      </c>
      <c r="Y2469" s="10">
        <v>0</v>
      </c>
      <c r="Z2469" s="12">
        <v>5</v>
      </c>
      <c r="AA2469" s="10">
        <v>0</v>
      </c>
      <c r="AB2469" s="6">
        <v>6</v>
      </c>
      <c r="AD2469" s="2">
        <f t="shared" si="461"/>
        <v>0</v>
      </c>
      <c r="AE2469" s="58">
        <f t="shared" si="462"/>
        <v>0</v>
      </c>
      <c r="AF2469" s="58" t="e">
        <f t="shared" si="463"/>
        <v>#DIV/0!</v>
      </c>
      <c r="AG2469" s="57" t="str">
        <f t="shared" si="464"/>
        <v/>
      </c>
      <c r="AH2469" s="59" t="e">
        <f t="shared" si="465"/>
        <v>#N/A</v>
      </c>
      <c r="AI2469" s="60" t="e">
        <f t="shared" si="466"/>
        <v>#N/A</v>
      </c>
    </row>
    <row r="2470" spans="2:35">
      <c r="B2470" s="11"/>
      <c r="E2470" s="27" t="e">
        <f t="shared" si="457"/>
        <v>#N/A</v>
      </c>
      <c r="F2470" s="27" t="e">
        <f t="shared" si="458"/>
        <v>#N/A</v>
      </c>
      <c r="G2470" s="37" t="e">
        <f t="shared" si="459"/>
        <v>#N/A</v>
      </c>
      <c r="H2470" s="37" t="e">
        <f t="shared" si="460"/>
        <v>#N/A</v>
      </c>
      <c r="I2470" s="30"/>
      <c r="J2470" s="31"/>
      <c r="K2470" s="10">
        <f t="shared" si="467"/>
        <v>7.4999999999999997E-3</v>
      </c>
      <c r="L2470" s="10">
        <f t="shared" si="468"/>
        <v>9.0000000000000011E-3</v>
      </c>
      <c r="M2470" s="8">
        <v>43196</v>
      </c>
      <c r="N2470" s="16">
        <v>0.7680555555555556</v>
      </c>
      <c r="O2470" s="6">
        <v>0</v>
      </c>
      <c r="P2470" s="1">
        <v>7.8479999999999999</v>
      </c>
      <c r="Q2470" s="1">
        <v>1.53</v>
      </c>
      <c r="R2470" s="1">
        <v>1.07</v>
      </c>
      <c r="S2470" s="10">
        <v>5.3</v>
      </c>
      <c r="T2470" s="10">
        <v>0</v>
      </c>
      <c r="U2470" s="10">
        <v>0</v>
      </c>
      <c r="V2470" s="12">
        <v>5</v>
      </c>
      <c r="W2470" s="10">
        <v>0</v>
      </c>
      <c r="X2470" s="12">
        <v>5</v>
      </c>
      <c r="Y2470" s="10">
        <v>0</v>
      </c>
      <c r="Z2470" s="12">
        <v>5</v>
      </c>
      <c r="AA2470" s="10">
        <v>1.5</v>
      </c>
      <c r="AB2470" s="6">
        <v>6</v>
      </c>
      <c r="AD2470" s="2">
        <f t="shared" si="461"/>
        <v>0</v>
      </c>
      <c r="AE2470" s="58">
        <f t="shared" si="462"/>
        <v>0</v>
      </c>
      <c r="AF2470" s="58" t="e">
        <f t="shared" si="463"/>
        <v>#DIV/0!</v>
      </c>
      <c r="AG2470" s="57" t="str">
        <f t="shared" si="464"/>
        <v/>
      </c>
      <c r="AH2470" s="59" t="e">
        <f t="shared" si="465"/>
        <v>#N/A</v>
      </c>
      <c r="AI2470" s="60" t="e">
        <f t="shared" si="466"/>
        <v>#N/A</v>
      </c>
    </row>
    <row r="2471" spans="2:35">
      <c r="B2471" s="11"/>
      <c r="E2471" s="27" t="e">
        <f t="shared" si="457"/>
        <v>#N/A</v>
      </c>
      <c r="F2471" s="27" t="e">
        <f t="shared" si="458"/>
        <v>#N/A</v>
      </c>
      <c r="G2471" s="37" t="e">
        <f t="shared" si="459"/>
        <v>#N/A</v>
      </c>
      <c r="H2471" s="37" t="e">
        <f t="shared" si="460"/>
        <v>#N/A</v>
      </c>
      <c r="I2471" s="30"/>
      <c r="J2471" s="31"/>
      <c r="K2471" s="10">
        <f t="shared" si="467"/>
        <v>0</v>
      </c>
      <c r="L2471" s="10">
        <f t="shared" si="468"/>
        <v>0</v>
      </c>
      <c r="M2471" s="8">
        <v>43196</v>
      </c>
      <c r="N2471" s="16">
        <v>0.76874999999999993</v>
      </c>
      <c r="O2471" s="6">
        <v>0</v>
      </c>
      <c r="P2471" s="1">
        <v>7.8479999999999999</v>
      </c>
      <c r="Q2471" s="1">
        <v>1.48</v>
      </c>
      <c r="R2471" s="1">
        <v>1.1399999999999999</v>
      </c>
      <c r="S2471" s="10">
        <v>6.1</v>
      </c>
      <c r="T2471" s="10">
        <v>0.03</v>
      </c>
      <c r="U2471" s="10">
        <v>0</v>
      </c>
      <c r="V2471" s="12">
        <v>5</v>
      </c>
      <c r="W2471" s="10">
        <v>0</v>
      </c>
      <c r="X2471" s="12">
        <v>5</v>
      </c>
      <c r="Y2471" s="10">
        <v>0</v>
      </c>
      <c r="Z2471" s="12">
        <v>5</v>
      </c>
      <c r="AA2471" s="10">
        <v>0</v>
      </c>
      <c r="AB2471" s="6">
        <v>6</v>
      </c>
      <c r="AD2471" s="2">
        <f t="shared" si="461"/>
        <v>0</v>
      </c>
      <c r="AE2471" s="58">
        <f t="shared" si="462"/>
        <v>0</v>
      </c>
      <c r="AF2471" s="58" t="e">
        <f t="shared" si="463"/>
        <v>#DIV/0!</v>
      </c>
      <c r="AG2471" s="57" t="str">
        <f t="shared" si="464"/>
        <v/>
      </c>
      <c r="AH2471" s="59" t="e">
        <f t="shared" si="465"/>
        <v>#N/A</v>
      </c>
      <c r="AI2471" s="60" t="e">
        <f t="shared" si="466"/>
        <v>#N/A</v>
      </c>
    </row>
    <row r="2472" spans="2:35">
      <c r="B2472" s="11"/>
      <c r="E2472" s="27" t="e">
        <f t="shared" si="457"/>
        <v>#N/A</v>
      </c>
      <c r="F2472" s="27" t="e">
        <f t="shared" si="458"/>
        <v>#N/A</v>
      </c>
      <c r="G2472" s="37" t="e">
        <f t="shared" si="459"/>
        <v>#N/A</v>
      </c>
      <c r="H2472" s="37" t="e">
        <f t="shared" si="460"/>
        <v>#N/A</v>
      </c>
      <c r="I2472" s="30"/>
      <c r="J2472" s="31"/>
      <c r="K2472" s="10">
        <f t="shared" si="467"/>
        <v>0</v>
      </c>
      <c r="L2472" s="10">
        <f t="shared" si="468"/>
        <v>0</v>
      </c>
      <c r="M2472" s="8">
        <v>43196</v>
      </c>
      <c r="N2472" s="16">
        <v>0.76944444444444438</v>
      </c>
      <c r="O2472" s="6">
        <v>0</v>
      </c>
      <c r="P2472" s="1">
        <v>7.8479999999999999</v>
      </c>
      <c r="Q2472" s="1">
        <v>1.52</v>
      </c>
      <c r="R2472" s="1">
        <v>1.17</v>
      </c>
      <c r="S2472" s="10">
        <v>6</v>
      </c>
      <c r="T2472" s="10">
        <v>0</v>
      </c>
      <c r="U2472" s="10">
        <v>0</v>
      </c>
      <c r="V2472" s="12">
        <v>5</v>
      </c>
      <c r="W2472" s="10">
        <v>0</v>
      </c>
      <c r="X2472" s="12">
        <v>5</v>
      </c>
      <c r="Y2472" s="10">
        <v>0</v>
      </c>
      <c r="Z2472" s="12">
        <v>5</v>
      </c>
      <c r="AA2472" s="10">
        <v>0</v>
      </c>
      <c r="AB2472" s="6">
        <v>6</v>
      </c>
      <c r="AD2472" s="2">
        <f t="shared" si="461"/>
        <v>0</v>
      </c>
      <c r="AE2472" s="58">
        <f t="shared" si="462"/>
        <v>0</v>
      </c>
      <c r="AF2472" s="58" t="e">
        <f t="shared" si="463"/>
        <v>#DIV/0!</v>
      </c>
      <c r="AG2472" s="57" t="str">
        <f t="shared" si="464"/>
        <v/>
      </c>
      <c r="AH2472" s="59" t="e">
        <f t="shared" si="465"/>
        <v>#N/A</v>
      </c>
      <c r="AI2472" s="60" t="e">
        <f t="shared" si="466"/>
        <v>#N/A</v>
      </c>
    </row>
    <row r="2473" spans="2:35">
      <c r="B2473" s="11"/>
      <c r="E2473" s="27" t="e">
        <f t="shared" si="457"/>
        <v>#N/A</v>
      </c>
      <c r="F2473" s="27" t="e">
        <f t="shared" si="458"/>
        <v>#N/A</v>
      </c>
      <c r="G2473" s="37" t="e">
        <f t="shared" si="459"/>
        <v>#N/A</v>
      </c>
      <c r="H2473" s="37" t="e">
        <f t="shared" si="460"/>
        <v>#N/A</v>
      </c>
      <c r="I2473" s="30"/>
      <c r="J2473" s="31"/>
      <c r="K2473" s="10">
        <f t="shared" si="467"/>
        <v>0</v>
      </c>
      <c r="L2473" s="10">
        <f t="shared" si="468"/>
        <v>0</v>
      </c>
      <c r="M2473" s="8">
        <v>43196</v>
      </c>
      <c r="N2473" s="16">
        <v>0.77013888888888893</v>
      </c>
      <c r="O2473" s="6">
        <v>0</v>
      </c>
      <c r="P2473" s="1">
        <v>7.8479999999999999</v>
      </c>
      <c r="Q2473" s="1">
        <v>1.52</v>
      </c>
      <c r="R2473" s="1">
        <v>1.07</v>
      </c>
      <c r="S2473" s="10">
        <v>5.5</v>
      </c>
      <c r="T2473" s="10">
        <v>0</v>
      </c>
      <c r="U2473" s="10">
        <v>0</v>
      </c>
      <c r="V2473" s="12">
        <v>5</v>
      </c>
      <c r="W2473" s="10">
        <v>0</v>
      </c>
      <c r="X2473" s="12">
        <v>5</v>
      </c>
      <c r="Y2473" s="10">
        <v>0</v>
      </c>
      <c r="Z2473" s="12">
        <v>5</v>
      </c>
      <c r="AA2473" s="10">
        <v>0</v>
      </c>
      <c r="AB2473" s="6">
        <v>6</v>
      </c>
      <c r="AD2473" s="2">
        <f t="shared" si="461"/>
        <v>0</v>
      </c>
      <c r="AE2473" s="58">
        <f t="shared" si="462"/>
        <v>0</v>
      </c>
      <c r="AF2473" s="58" t="e">
        <f t="shared" si="463"/>
        <v>#DIV/0!</v>
      </c>
      <c r="AG2473" s="57" t="str">
        <f t="shared" si="464"/>
        <v/>
      </c>
      <c r="AH2473" s="59" t="e">
        <f t="shared" si="465"/>
        <v>#N/A</v>
      </c>
      <c r="AI2473" s="60" t="e">
        <f t="shared" si="466"/>
        <v>#N/A</v>
      </c>
    </row>
    <row r="2474" spans="2:35">
      <c r="B2474" s="11"/>
      <c r="E2474" s="27" t="e">
        <f t="shared" si="457"/>
        <v>#N/A</v>
      </c>
      <c r="F2474" s="27" t="e">
        <f t="shared" si="458"/>
        <v>#N/A</v>
      </c>
      <c r="G2474" s="37" t="e">
        <f t="shared" si="459"/>
        <v>#N/A</v>
      </c>
      <c r="H2474" s="37" t="e">
        <f t="shared" si="460"/>
        <v>#N/A</v>
      </c>
      <c r="I2474" s="30"/>
      <c r="J2474" s="31"/>
      <c r="K2474" s="10">
        <f t="shared" si="467"/>
        <v>0</v>
      </c>
      <c r="L2474" s="10">
        <f t="shared" si="468"/>
        <v>0</v>
      </c>
      <c r="M2474" s="8">
        <v>43196</v>
      </c>
      <c r="N2474" s="16">
        <v>0.7715277777777777</v>
      </c>
      <c r="O2474" s="6">
        <v>0</v>
      </c>
      <c r="P2474" s="1">
        <v>7.8479999999999999</v>
      </c>
      <c r="Q2474" s="1">
        <v>1.58</v>
      </c>
      <c r="R2474" s="1">
        <v>1.1000000000000001</v>
      </c>
      <c r="S2474" s="10">
        <v>6.3</v>
      </c>
      <c r="T2474" s="10">
        <v>0</v>
      </c>
      <c r="U2474" s="10">
        <v>0</v>
      </c>
      <c r="V2474" s="12">
        <v>5</v>
      </c>
      <c r="W2474" s="10">
        <v>0</v>
      </c>
      <c r="X2474" s="12">
        <v>5</v>
      </c>
      <c r="Y2474" s="10">
        <v>0</v>
      </c>
      <c r="Z2474" s="12">
        <v>5</v>
      </c>
      <c r="AA2474" s="10">
        <v>0</v>
      </c>
      <c r="AB2474" s="6">
        <v>6</v>
      </c>
      <c r="AD2474" s="2">
        <f t="shared" si="461"/>
        <v>0</v>
      </c>
      <c r="AE2474" s="58">
        <f t="shared" si="462"/>
        <v>0</v>
      </c>
      <c r="AF2474" s="58" t="e">
        <f t="shared" si="463"/>
        <v>#DIV/0!</v>
      </c>
      <c r="AG2474" s="57" t="str">
        <f t="shared" si="464"/>
        <v/>
      </c>
      <c r="AH2474" s="59" t="e">
        <f t="shared" si="465"/>
        <v>#N/A</v>
      </c>
      <c r="AI2474" s="60" t="e">
        <f t="shared" si="466"/>
        <v>#N/A</v>
      </c>
    </row>
    <row r="2475" spans="2:35">
      <c r="B2475" s="11"/>
      <c r="E2475" s="27" t="e">
        <f t="shared" si="457"/>
        <v>#N/A</v>
      </c>
      <c r="F2475" s="27" t="e">
        <f t="shared" si="458"/>
        <v>#N/A</v>
      </c>
      <c r="G2475" s="37" t="e">
        <f t="shared" si="459"/>
        <v>#N/A</v>
      </c>
      <c r="H2475" s="37" t="e">
        <f t="shared" si="460"/>
        <v>#N/A</v>
      </c>
      <c r="I2475" s="30"/>
      <c r="J2475" s="31"/>
      <c r="K2475" s="10">
        <f t="shared" si="467"/>
        <v>0</v>
      </c>
      <c r="L2475" s="10">
        <f t="shared" si="468"/>
        <v>0</v>
      </c>
      <c r="M2475" s="8">
        <v>43196</v>
      </c>
      <c r="N2475" s="16">
        <v>0.77777777777777779</v>
      </c>
      <c r="O2475" s="6">
        <v>0</v>
      </c>
      <c r="P2475" s="1">
        <v>7.8479999999999999</v>
      </c>
      <c r="Q2475" s="1">
        <v>1.51</v>
      </c>
      <c r="R2475" s="1">
        <v>1.08</v>
      </c>
      <c r="S2475" s="10">
        <v>6.2</v>
      </c>
      <c r="T2475" s="10">
        <v>0</v>
      </c>
      <c r="U2475" s="10">
        <v>0</v>
      </c>
      <c r="V2475" s="12">
        <v>5</v>
      </c>
      <c r="W2475" s="10">
        <v>0</v>
      </c>
      <c r="X2475" s="12">
        <v>5</v>
      </c>
      <c r="Y2475" s="10">
        <v>0</v>
      </c>
      <c r="Z2475" s="12">
        <v>5</v>
      </c>
      <c r="AA2475" s="10">
        <v>0</v>
      </c>
      <c r="AB2475" s="6">
        <v>6</v>
      </c>
      <c r="AD2475" s="2">
        <f t="shared" si="461"/>
        <v>0</v>
      </c>
      <c r="AE2475" s="58">
        <f t="shared" si="462"/>
        <v>0</v>
      </c>
      <c r="AF2475" s="58" t="e">
        <f t="shared" si="463"/>
        <v>#DIV/0!</v>
      </c>
      <c r="AG2475" s="57" t="str">
        <f t="shared" si="464"/>
        <v/>
      </c>
      <c r="AH2475" s="59" t="e">
        <f t="shared" si="465"/>
        <v>#N/A</v>
      </c>
      <c r="AI2475" s="60" t="e">
        <f t="shared" si="466"/>
        <v>#N/A</v>
      </c>
    </row>
    <row r="2476" spans="2:35">
      <c r="B2476" s="11"/>
      <c r="E2476" s="27" t="e">
        <f t="shared" si="457"/>
        <v>#N/A</v>
      </c>
      <c r="F2476" s="27" t="e">
        <f t="shared" si="458"/>
        <v>#N/A</v>
      </c>
      <c r="G2476" s="37" t="e">
        <f t="shared" si="459"/>
        <v>#N/A</v>
      </c>
      <c r="H2476" s="37" t="e">
        <f t="shared" si="460"/>
        <v>#N/A</v>
      </c>
      <c r="I2476" s="30"/>
      <c r="J2476" s="31"/>
      <c r="K2476" s="10">
        <f t="shared" si="467"/>
        <v>0</v>
      </c>
      <c r="L2476" s="10">
        <f t="shared" si="468"/>
        <v>0</v>
      </c>
      <c r="M2476" s="8">
        <v>43196</v>
      </c>
      <c r="N2476" s="16">
        <v>0.78194444444444444</v>
      </c>
      <c r="O2476" s="6">
        <v>0</v>
      </c>
      <c r="P2476" s="1">
        <v>7.8479999999999999</v>
      </c>
      <c r="Q2476" s="1">
        <v>1.55</v>
      </c>
      <c r="R2476" s="1">
        <v>1.0900000000000001</v>
      </c>
      <c r="S2476" s="10">
        <v>6.1</v>
      </c>
      <c r="T2476" s="10">
        <v>0</v>
      </c>
      <c r="U2476" s="10">
        <v>0</v>
      </c>
      <c r="V2476" s="12">
        <v>5</v>
      </c>
      <c r="W2476" s="10">
        <v>0</v>
      </c>
      <c r="X2476" s="12">
        <v>5</v>
      </c>
      <c r="Y2476" s="10">
        <v>0</v>
      </c>
      <c r="Z2476" s="12">
        <v>5</v>
      </c>
      <c r="AA2476" s="10">
        <v>0</v>
      </c>
      <c r="AB2476" s="6">
        <v>6</v>
      </c>
      <c r="AD2476" s="2">
        <f t="shared" si="461"/>
        <v>0</v>
      </c>
      <c r="AE2476" s="58">
        <f t="shared" si="462"/>
        <v>0</v>
      </c>
      <c r="AF2476" s="58" t="e">
        <f t="shared" si="463"/>
        <v>#DIV/0!</v>
      </c>
      <c r="AG2476" s="57" t="str">
        <f t="shared" si="464"/>
        <v/>
      </c>
      <c r="AH2476" s="59" t="e">
        <f t="shared" si="465"/>
        <v>#N/A</v>
      </c>
      <c r="AI2476" s="60" t="e">
        <f t="shared" si="466"/>
        <v>#N/A</v>
      </c>
    </row>
    <row r="2477" spans="2:35">
      <c r="B2477" s="11"/>
      <c r="E2477" s="27" t="e">
        <f t="shared" si="457"/>
        <v>#N/A</v>
      </c>
      <c r="F2477" s="27" t="e">
        <f t="shared" si="458"/>
        <v>#N/A</v>
      </c>
      <c r="G2477" s="37" t="e">
        <f t="shared" si="459"/>
        <v>#N/A</v>
      </c>
      <c r="H2477" s="37" t="e">
        <f t="shared" si="460"/>
        <v>#N/A</v>
      </c>
      <c r="I2477" s="30"/>
      <c r="J2477" s="31"/>
      <c r="K2477" s="10">
        <f t="shared" si="467"/>
        <v>0</v>
      </c>
      <c r="L2477" s="10">
        <f t="shared" si="468"/>
        <v>0</v>
      </c>
      <c r="M2477" s="8">
        <v>43196</v>
      </c>
      <c r="N2477" s="16">
        <v>0.78263888888888899</v>
      </c>
      <c r="O2477" s="6">
        <v>0</v>
      </c>
      <c r="P2477" s="1">
        <v>7.8479999999999999</v>
      </c>
      <c r="Q2477" s="1">
        <v>1.58</v>
      </c>
      <c r="R2477" s="1">
        <v>1.17</v>
      </c>
      <c r="S2477" s="10">
        <v>6.3</v>
      </c>
      <c r="T2477" s="10">
        <v>0</v>
      </c>
      <c r="U2477" s="10">
        <v>0</v>
      </c>
      <c r="V2477" s="12">
        <v>5</v>
      </c>
      <c r="W2477" s="10">
        <v>0</v>
      </c>
      <c r="X2477" s="12">
        <v>5</v>
      </c>
      <c r="Y2477" s="10">
        <v>0</v>
      </c>
      <c r="Z2477" s="12">
        <v>5</v>
      </c>
      <c r="AA2477" s="10">
        <v>0</v>
      </c>
      <c r="AB2477" s="6">
        <v>6</v>
      </c>
      <c r="AD2477" s="2">
        <f t="shared" si="461"/>
        <v>0</v>
      </c>
      <c r="AE2477" s="58">
        <f t="shared" si="462"/>
        <v>0</v>
      </c>
      <c r="AF2477" s="58" t="e">
        <f t="shared" si="463"/>
        <v>#DIV/0!</v>
      </c>
      <c r="AG2477" s="57" t="str">
        <f t="shared" si="464"/>
        <v/>
      </c>
      <c r="AH2477" s="59" t="e">
        <f t="shared" si="465"/>
        <v>#N/A</v>
      </c>
      <c r="AI2477" s="60" t="e">
        <f t="shared" si="466"/>
        <v>#N/A</v>
      </c>
    </row>
    <row r="2478" spans="2:35">
      <c r="B2478" s="11"/>
      <c r="E2478" s="27" t="e">
        <f t="shared" si="457"/>
        <v>#N/A</v>
      </c>
      <c r="F2478" s="27" t="e">
        <f t="shared" si="458"/>
        <v>#N/A</v>
      </c>
      <c r="G2478" s="37" t="e">
        <f t="shared" si="459"/>
        <v>#N/A</v>
      </c>
      <c r="H2478" s="37" t="e">
        <f t="shared" si="460"/>
        <v>#N/A</v>
      </c>
      <c r="I2478" s="30"/>
      <c r="J2478" s="31"/>
      <c r="K2478" s="10">
        <f t="shared" si="467"/>
        <v>0</v>
      </c>
      <c r="L2478" s="10">
        <f t="shared" si="468"/>
        <v>0</v>
      </c>
      <c r="M2478" s="8">
        <v>43196</v>
      </c>
      <c r="N2478" s="16">
        <v>0.78333333333333333</v>
      </c>
      <c r="O2478" s="6">
        <v>0</v>
      </c>
      <c r="P2478" s="1">
        <v>7.8479999999999999</v>
      </c>
      <c r="Q2478" s="1">
        <v>1.55</v>
      </c>
      <c r="R2478" s="1">
        <v>1.1299999999999999</v>
      </c>
      <c r="S2478" s="10">
        <v>6.4</v>
      </c>
      <c r="T2478" s="10">
        <v>0</v>
      </c>
      <c r="U2478" s="10">
        <v>0</v>
      </c>
      <c r="V2478" s="12">
        <v>5</v>
      </c>
      <c r="W2478" s="10">
        <v>0</v>
      </c>
      <c r="X2478" s="12">
        <v>5</v>
      </c>
      <c r="Y2478" s="10">
        <v>0</v>
      </c>
      <c r="Z2478" s="12">
        <v>5</v>
      </c>
      <c r="AA2478" s="10">
        <v>0</v>
      </c>
      <c r="AB2478" s="6">
        <v>6</v>
      </c>
      <c r="AD2478" s="2">
        <f t="shared" si="461"/>
        <v>0</v>
      </c>
      <c r="AE2478" s="58">
        <f t="shared" si="462"/>
        <v>0</v>
      </c>
      <c r="AF2478" s="58" t="e">
        <f t="shared" si="463"/>
        <v>#DIV/0!</v>
      </c>
      <c r="AG2478" s="57" t="str">
        <f t="shared" si="464"/>
        <v/>
      </c>
      <c r="AH2478" s="59" t="e">
        <f t="shared" si="465"/>
        <v>#N/A</v>
      </c>
      <c r="AI2478" s="60" t="e">
        <f t="shared" si="466"/>
        <v>#N/A</v>
      </c>
    </row>
    <row r="2479" spans="2:35">
      <c r="B2479" s="11"/>
      <c r="E2479" s="27" t="e">
        <f t="shared" si="457"/>
        <v>#N/A</v>
      </c>
      <c r="F2479" s="27" t="e">
        <f t="shared" si="458"/>
        <v>#N/A</v>
      </c>
      <c r="G2479" s="37" t="e">
        <f t="shared" si="459"/>
        <v>#N/A</v>
      </c>
      <c r="H2479" s="37" t="e">
        <f t="shared" si="460"/>
        <v>#N/A</v>
      </c>
      <c r="I2479" s="30"/>
      <c r="J2479" s="31"/>
      <c r="K2479" s="10">
        <f t="shared" si="467"/>
        <v>0</v>
      </c>
      <c r="L2479" s="10">
        <f t="shared" si="468"/>
        <v>0</v>
      </c>
      <c r="M2479" s="8">
        <v>43196</v>
      </c>
      <c r="N2479" s="16">
        <v>0.78541666666666676</v>
      </c>
      <c r="O2479" s="6">
        <v>0</v>
      </c>
      <c r="P2479" s="1">
        <v>7.8479999999999999</v>
      </c>
      <c r="Q2479" s="1">
        <v>1.56</v>
      </c>
      <c r="R2479" s="1">
        <v>1.1200000000000001</v>
      </c>
      <c r="S2479" s="10">
        <v>6.5</v>
      </c>
      <c r="T2479" s="10">
        <v>0.03</v>
      </c>
      <c r="U2479" s="10">
        <v>0</v>
      </c>
      <c r="V2479" s="12">
        <v>5</v>
      </c>
      <c r="W2479" s="10">
        <v>0</v>
      </c>
      <c r="X2479" s="12">
        <v>5</v>
      </c>
      <c r="Y2479" s="10">
        <v>0</v>
      </c>
      <c r="Z2479" s="12">
        <v>5</v>
      </c>
      <c r="AA2479" s="10">
        <v>0</v>
      </c>
      <c r="AB2479" s="6">
        <v>6</v>
      </c>
      <c r="AD2479" s="2">
        <f t="shared" si="461"/>
        <v>0</v>
      </c>
      <c r="AE2479" s="58">
        <f t="shared" si="462"/>
        <v>0</v>
      </c>
      <c r="AF2479" s="58" t="e">
        <f t="shared" si="463"/>
        <v>#DIV/0!</v>
      </c>
      <c r="AG2479" s="57" t="str">
        <f t="shared" si="464"/>
        <v/>
      </c>
      <c r="AH2479" s="59" t="e">
        <f t="shared" si="465"/>
        <v>#N/A</v>
      </c>
      <c r="AI2479" s="60" t="e">
        <f t="shared" si="466"/>
        <v>#N/A</v>
      </c>
    </row>
    <row r="2480" spans="2:35">
      <c r="B2480" s="11"/>
      <c r="E2480" s="27" t="e">
        <f t="shared" si="457"/>
        <v>#N/A</v>
      </c>
      <c r="F2480" s="27" t="e">
        <f t="shared" si="458"/>
        <v>#N/A</v>
      </c>
      <c r="G2480" s="37" t="e">
        <f t="shared" si="459"/>
        <v>#N/A</v>
      </c>
      <c r="H2480" s="37" t="e">
        <f t="shared" si="460"/>
        <v>#N/A</v>
      </c>
      <c r="I2480" s="30"/>
      <c r="J2480" s="31"/>
      <c r="K2480" s="10">
        <f t="shared" si="467"/>
        <v>0</v>
      </c>
      <c r="L2480" s="10">
        <f t="shared" si="468"/>
        <v>0</v>
      </c>
      <c r="M2480" s="8">
        <v>43196</v>
      </c>
      <c r="N2480" s="16">
        <v>0.79305555555555562</v>
      </c>
      <c r="O2480" s="6">
        <v>0</v>
      </c>
      <c r="P2480" s="1">
        <v>7.8479999999999999</v>
      </c>
      <c r="Q2480" s="1">
        <v>1.57</v>
      </c>
      <c r="R2480" s="1">
        <v>1.0900000000000001</v>
      </c>
      <c r="S2480" s="10">
        <v>6.7</v>
      </c>
      <c r="T2480" s="10">
        <v>0</v>
      </c>
      <c r="U2480" s="10">
        <v>0</v>
      </c>
      <c r="V2480" s="12">
        <v>5</v>
      </c>
      <c r="W2480" s="10">
        <v>0</v>
      </c>
      <c r="X2480" s="12">
        <v>5</v>
      </c>
      <c r="Y2480" s="10">
        <v>0</v>
      </c>
      <c r="Z2480" s="12">
        <v>5</v>
      </c>
      <c r="AA2480" s="10">
        <v>0</v>
      </c>
      <c r="AB2480" s="6">
        <v>6</v>
      </c>
      <c r="AD2480" s="2">
        <f t="shared" si="461"/>
        <v>0</v>
      </c>
      <c r="AE2480" s="58">
        <f t="shared" si="462"/>
        <v>0</v>
      </c>
      <c r="AF2480" s="58" t="e">
        <f t="shared" si="463"/>
        <v>#DIV/0!</v>
      </c>
      <c r="AG2480" s="57" t="str">
        <f t="shared" si="464"/>
        <v/>
      </c>
      <c r="AH2480" s="59" t="e">
        <f t="shared" si="465"/>
        <v>#N/A</v>
      </c>
      <c r="AI2480" s="60" t="e">
        <f t="shared" si="466"/>
        <v>#N/A</v>
      </c>
    </row>
    <row r="2481" spans="2:35">
      <c r="B2481" s="11"/>
      <c r="E2481" s="27" t="e">
        <f t="shared" si="457"/>
        <v>#N/A</v>
      </c>
      <c r="F2481" s="27" t="e">
        <f t="shared" si="458"/>
        <v>#N/A</v>
      </c>
      <c r="G2481" s="37" t="e">
        <f t="shared" si="459"/>
        <v>#N/A</v>
      </c>
      <c r="H2481" s="37" t="e">
        <f t="shared" si="460"/>
        <v>#N/A</v>
      </c>
      <c r="I2481" s="30"/>
      <c r="J2481" s="31"/>
      <c r="K2481" s="10">
        <f t="shared" si="467"/>
        <v>0</v>
      </c>
      <c r="L2481" s="10">
        <f t="shared" si="468"/>
        <v>0</v>
      </c>
      <c r="M2481" s="8">
        <v>43196</v>
      </c>
      <c r="N2481" s="16">
        <v>0.7993055555555556</v>
      </c>
      <c r="O2481" s="6">
        <v>0</v>
      </c>
      <c r="P2481" s="1">
        <v>7.8479999999999999</v>
      </c>
      <c r="Q2481" s="1">
        <v>1.61</v>
      </c>
      <c r="R2481" s="1">
        <v>1.1299999999999999</v>
      </c>
      <c r="S2481" s="10">
        <v>6.5</v>
      </c>
      <c r="T2481" s="10">
        <v>0</v>
      </c>
      <c r="U2481" s="10">
        <v>0</v>
      </c>
      <c r="V2481" s="12">
        <v>5</v>
      </c>
      <c r="W2481" s="10">
        <v>0</v>
      </c>
      <c r="X2481" s="12">
        <v>5</v>
      </c>
      <c r="Y2481" s="10">
        <v>0</v>
      </c>
      <c r="Z2481" s="12">
        <v>5</v>
      </c>
      <c r="AA2481" s="10">
        <v>0</v>
      </c>
      <c r="AB2481" s="6">
        <v>6</v>
      </c>
      <c r="AD2481" s="2">
        <f t="shared" si="461"/>
        <v>0</v>
      </c>
      <c r="AE2481" s="58">
        <f t="shared" si="462"/>
        <v>0</v>
      </c>
      <c r="AF2481" s="58" t="e">
        <f t="shared" si="463"/>
        <v>#DIV/0!</v>
      </c>
      <c r="AG2481" s="57" t="str">
        <f t="shared" si="464"/>
        <v/>
      </c>
      <c r="AH2481" s="59" t="e">
        <f t="shared" si="465"/>
        <v>#N/A</v>
      </c>
      <c r="AI2481" s="60" t="e">
        <f t="shared" si="466"/>
        <v>#N/A</v>
      </c>
    </row>
    <row r="2482" spans="2:35">
      <c r="B2482" s="11"/>
      <c r="E2482" s="27" t="e">
        <f t="shared" si="457"/>
        <v>#N/A</v>
      </c>
      <c r="F2482" s="27" t="e">
        <f t="shared" si="458"/>
        <v>#N/A</v>
      </c>
      <c r="G2482" s="37" t="e">
        <f t="shared" si="459"/>
        <v>#N/A</v>
      </c>
      <c r="H2482" s="37" t="e">
        <f t="shared" si="460"/>
        <v>#N/A</v>
      </c>
      <c r="I2482" s="30"/>
      <c r="J2482" s="31"/>
      <c r="K2482" s="10">
        <f t="shared" si="467"/>
        <v>0</v>
      </c>
      <c r="L2482" s="10">
        <f t="shared" si="468"/>
        <v>0</v>
      </c>
      <c r="M2482" s="8">
        <v>43196</v>
      </c>
      <c r="N2482" s="16">
        <v>0.80694444444444446</v>
      </c>
      <c r="O2482" s="6">
        <v>0</v>
      </c>
      <c r="P2482" s="1">
        <v>7.8479999999999999</v>
      </c>
      <c r="Q2482" s="1">
        <v>1.64</v>
      </c>
      <c r="R2482" s="1">
        <v>1.05</v>
      </c>
      <c r="S2482" s="10">
        <v>6.5</v>
      </c>
      <c r="T2482" s="10">
        <v>0</v>
      </c>
      <c r="U2482" s="10">
        <v>0</v>
      </c>
      <c r="V2482" s="12">
        <v>5</v>
      </c>
      <c r="W2482" s="10">
        <v>0</v>
      </c>
      <c r="X2482" s="12">
        <v>5</v>
      </c>
      <c r="Y2482" s="10">
        <v>0</v>
      </c>
      <c r="Z2482" s="12">
        <v>5</v>
      </c>
      <c r="AA2482" s="10">
        <v>0</v>
      </c>
      <c r="AB2482" s="6">
        <v>6</v>
      </c>
      <c r="AD2482" s="2">
        <f t="shared" si="461"/>
        <v>0</v>
      </c>
      <c r="AE2482" s="58">
        <f t="shared" si="462"/>
        <v>0</v>
      </c>
      <c r="AF2482" s="58" t="e">
        <f t="shared" si="463"/>
        <v>#DIV/0!</v>
      </c>
      <c r="AG2482" s="57" t="str">
        <f t="shared" si="464"/>
        <v/>
      </c>
      <c r="AH2482" s="59" t="e">
        <f t="shared" si="465"/>
        <v>#N/A</v>
      </c>
      <c r="AI2482" s="60" t="e">
        <f t="shared" si="466"/>
        <v>#N/A</v>
      </c>
    </row>
    <row r="2483" spans="2:35">
      <c r="B2483" s="11"/>
      <c r="E2483" s="27" t="e">
        <f t="shared" si="457"/>
        <v>#N/A</v>
      </c>
      <c r="F2483" s="27" t="e">
        <f t="shared" si="458"/>
        <v>#N/A</v>
      </c>
      <c r="G2483" s="37" t="e">
        <f t="shared" si="459"/>
        <v>#N/A</v>
      </c>
      <c r="H2483" s="37" t="e">
        <f t="shared" si="460"/>
        <v>#N/A</v>
      </c>
      <c r="I2483" s="30"/>
      <c r="J2483" s="31"/>
      <c r="K2483" s="10">
        <f t="shared" si="467"/>
        <v>0</v>
      </c>
      <c r="L2483" s="10">
        <f t="shared" si="468"/>
        <v>0</v>
      </c>
      <c r="M2483" s="8">
        <v>43196</v>
      </c>
      <c r="N2483" s="16">
        <v>0.80763888888888891</v>
      </c>
      <c r="O2483" s="6">
        <v>0</v>
      </c>
      <c r="P2483" s="1">
        <v>7.8479999999999999</v>
      </c>
      <c r="Q2483" s="1">
        <v>1.5</v>
      </c>
      <c r="R2483" s="1">
        <v>1.07</v>
      </c>
      <c r="S2483" s="10">
        <v>6.7</v>
      </c>
      <c r="T2483" s="10">
        <v>0.03</v>
      </c>
      <c r="U2483" s="10">
        <v>0</v>
      </c>
      <c r="V2483" s="12">
        <v>5</v>
      </c>
      <c r="W2483" s="10">
        <v>0</v>
      </c>
      <c r="X2483" s="12">
        <v>5</v>
      </c>
      <c r="Y2483" s="10">
        <v>0</v>
      </c>
      <c r="Z2483" s="12">
        <v>5</v>
      </c>
      <c r="AA2483" s="10">
        <v>0</v>
      </c>
      <c r="AB2483" s="6">
        <v>6</v>
      </c>
      <c r="AD2483" s="2">
        <f t="shared" si="461"/>
        <v>0</v>
      </c>
      <c r="AE2483" s="58">
        <f t="shared" si="462"/>
        <v>0</v>
      </c>
      <c r="AF2483" s="58" t="e">
        <f t="shared" si="463"/>
        <v>#DIV/0!</v>
      </c>
      <c r="AG2483" s="57" t="str">
        <f t="shared" si="464"/>
        <v/>
      </c>
      <c r="AH2483" s="59" t="e">
        <f t="shared" si="465"/>
        <v>#N/A</v>
      </c>
      <c r="AI2483" s="60" t="e">
        <f t="shared" si="466"/>
        <v>#N/A</v>
      </c>
    </row>
    <row r="2484" spans="2:35">
      <c r="B2484" s="11"/>
      <c r="E2484" s="27" t="e">
        <f t="shared" si="457"/>
        <v>#N/A</v>
      </c>
      <c r="F2484" s="27" t="e">
        <f t="shared" si="458"/>
        <v>#N/A</v>
      </c>
      <c r="G2484" s="37" t="e">
        <f t="shared" si="459"/>
        <v>#N/A</v>
      </c>
      <c r="H2484" s="37" t="e">
        <f t="shared" si="460"/>
        <v>#N/A</v>
      </c>
      <c r="I2484" s="30"/>
      <c r="J2484" s="31"/>
      <c r="K2484" s="10">
        <f t="shared" si="467"/>
        <v>7.4999999999999997E-3</v>
      </c>
      <c r="L2484" s="10">
        <f t="shared" si="468"/>
        <v>9.0000000000000011E-3</v>
      </c>
      <c r="M2484" s="8">
        <v>43196</v>
      </c>
      <c r="N2484" s="16">
        <v>0.81319444444444444</v>
      </c>
      <c r="O2484" s="6">
        <v>0</v>
      </c>
      <c r="P2484" s="1">
        <v>7.8479999999999999</v>
      </c>
      <c r="Q2484" s="1">
        <v>1.45</v>
      </c>
      <c r="R2484" s="1">
        <v>1.1000000000000001</v>
      </c>
      <c r="S2484" s="10">
        <v>3.5</v>
      </c>
      <c r="T2484" s="10">
        <v>0</v>
      </c>
      <c r="U2484" s="10">
        <v>0</v>
      </c>
      <c r="V2484" s="12">
        <v>5</v>
      </c>
      <c r="W2484" s="10">
        <v>0</v>
      </c>
      <c r="X2484" s="12">
        <v>5</v>
      </c>
      <c r="Y2484" s="10">
        <v>0</v>
      </c>
      <c r="Z2484" s="12">
        <v>5</v>
      </c>
      <c r="AA2484" s="10">
        <v>1.5</v>
      </c>
      <c r="AB2484" s="6">
        <v>6</v>
      </c>
      <c r="AD2484" s="2">
        <f t="shared" si="461"/>
        <v>0</v>
      </c>
      <c r="AE2484" s="58">
        <f t="shared" si="462"/>
        <v>0</v>
      </c>
      <c r="AF2484" s="58" t="e">
        <f t="shared" si="463"/>
        <v>#DIV/0!</v>
      </c>
      <c r="AG2484" s="57" t="str">
        <f t="shared" si="464"/>
        <v/>
      </c>
      <c r="AH2484" s="59" t="e">
        <f t="shared" si="465"/>
        <v>#N/A</v>
      </c>
      <c r="AI2484" s="60" t="e">
        <f t="shared" si="466"/>
        <v>#N/A</v>
      </c>
    </row>
    <row r="2485" spans="2:35">
      <c r="B2485" s="11"/>
      <c r="E2485" s="27" t="e">
        <f t="shared" si="457"/>
        <v>#N/A</v>
      </c>
      <c r="F2485" s="27" t="e">
        <f t="shared" si="458"/>
        <v>#N/A</v>
      </c>
      <c r="G2485" s="37" t="e">
        <f t="shared" si="459"/>
        <v>#N/A</v>
      </c>
      <c r="H2485" s="37" t="e">
        <f t="shared" si="460"/>
        <v>#N/A</v>
      </c>
      <c r="I2485" s="30"/>
      <c r="J2485" s="31"/>
      <c r="K2485" s="10">
        <f t="shared" si="467"/>
        <v>1.2075</v>
      </c>
      <c r="L2485" s="10">
        <f t="shared" si="468"/>
        <v>1.2089999999999999</v>
      </c>
      <c r="M2485" s="8">
        <v>43196</v>
      </c>
      <c r="N2485" s="16">
        <v>0.81388888888888899</v>
      </c>
      <c r="O2485" s="6">
        <v>0</v>
      </c>
      <c r="P2485" s="1">
        <v>7.8479999999999999</v>
      </c>
      <c r="Q2485" s="1">
        <v>1.5</v>
      </c>
      <c r="R2485" s="1">
        <v>1.23</v>
      </c>
      <c r="S2485" s="10">
        <v>6.9</v>
      </c>
      <c r="T2485" s="10">
        <v>0.3</v>
      </c>
      <c r="U2485" s="10">
        <v>0.24</v>
      </c>
      <c r="V2485" s="12">
        <v>5</v>
      </c>
      <c r="W2485" s="10">
        <v>0</v>
      </c>
      <c r="X2485" s="12">
        <v>5</v>
      </c>
      <c r="Y2485" s="10">
        <v>0</v>
      </c>
      <c r="Z2485" s="12">
        <v>5</v>
      </c>
      <c r="AA2485" s="10">
        <v>1.5</v>
      </c>
      <c r="AB2485" s="6">
        <v>6</v>
      </c>
      <c r="AD2485" s="2">
        <f t="shared" si="461"/>
        <v>0</v>
      </c>
      <c r="AE2485" s="58">
        <f t="shared" si="462"/>
        <v>0</v>
      </c>
      <c r="AF2485" s="58" t="e">
        <f t="shared" si="463"/>
        <v>#DIV/0!</v>
      </c>
      <c r="AG2485" s="57" t="str">
        <f t="shared" si="464"/>
        <v/>
      </c>
      <c r="AH2485" s="59" t="e">
        <f t="shared" si="465"/>
        <v>#N/A</v>
      </c>
      <c r="AI2485" s="60" t="e">
        <f t="shared" si="466"/>
        <v>#N/A</v>
      </c>
    </row>
    <row r="2486" spans="2:35">
      <c r="B2486" s="11"/>
      <c r="E2486" s="27" t="e">
        <f t="shared" si="457"/>
        <v>#N/A</v>
      </c>
      <c r="F2486" s="27" t="e">
        <f t="shared" si="458"/>
        <v>#N/A</v>
      </c>
      <c r="G2486" s="37" t="e">
        <f t="shared" si="459"/>
        <v>#N/A</v>
      </c>
      <c r="H2486" s="37" t="e">
        <f t="shared" si="460"/>
        <v>#N/A</v>
      </c>
      <c r="I2486" s="30"/>
      <c r="J2486" s="31"/>
      <c r="K2486" s="10">
        <f t="shared" si="467"/>
        <v>0</v>
      </c>
      <c r="L2486" s="10">
        <f t="shared" si="468"/>
        <v>0</v>
      </c>
      <c r="M2486" s="8">
        <v>43196</v>
      </c>
      <c r="N2486" s="16">
        <v>0.8208333333333333</v>
      </c>
      <c r="O2486" s="6">
        <v>0</v>
      </c>
      <c r="P2486" s="1">
        <v>7.8479999999999999</v>
      </c>
      <c r="Q2486" s="1">
        <v>1.5</v>
      </c>
      <c r="R2486" s="1">
        <v>1.17</v>
      </c>
      <c r="S2486" s="10">
        <v>6.9</v>
      </c>
      <c r="T2486" s="10">
        <v>0</v>
      </c>
      <c r="U2486" s="10">
        <v>0</v>
      </c>
      <c r="V2486" s="12">
        <v>5</v>
      </c>
      <c r="W2486" s="10">
        <v>0</v>
      </c>
      <c r="X2486" s="12">
        <v>5</v>
      </c>
      <c r="Y2486" s="10">
        <v>0</v>
      </c>
      <c r="Z2486" s="12">
        <v>5</v>
      </c>
      <c r="AA2486" s="10">
        <v>0</v>
      </c>
      <c r="AB2486" s="6">
        <v>6</v>
      </c>
      <c r="AD2486" s="2">
        <f t="shared" si="461"/>
        <v>0</v>
      </c>
      <c r="AE2486" s="58">
        <f t="shared" si="462"/>
        <v>0</v>
      </c>
      <c r="AF2486" s="58" t="e">
        <f t="shared" si="463"/>
        <v>#DIV/0!</v>
      </c>
      <c r="AG2486" s="57" t="str">
        <f t="shared" si="464"/>
        <v/>
      </c>
      <c r="AH2486" s="59" t="e">
        <f t="shared" si="465"/>
        <v>#N/A</v>
      </c>
      <c r="AI2486" s="60" t="e">
        <f t="shared" si="466"/>
        <v>#N/A</v>
      </c>
    </row>
    <row r="2487" spans="2:35">
      <c r="B2487" s="11"/>
      <c r="E2487" s="27" t="e">
        <f t="shared" si="457"/>
        <v>#N/A</v>
      </c>
      <c r="F2487" s="27" t="e">
        <f t="shared" si="458"/>
        <v>#N/A</v>
      </c>
      <c r="G2487" s="37" t="e">
        <f t="shared" si="459"/>
        <v>#N/A</v>
      </c>
      <c r="H2487" s="37" t="e">
        <f t="shared" si="460"/>
        <v>#N/A</v>
      </c>
      <c r="I2487" s="30"/>
      <c r="J2487" s="31"/>
      <c r="K2487" s="10">
        <f t="shared" si="467"/>
        <v>0</v>
      </c>
      <c r="L2487" s="10">
        <f t="shared" si="468"/>
        <v>0</v>
      </c>
      <c r="M2487" s="8">
        <v>43196</v>
      </c>
      <c r="N2487" s="16">
        <v>0.82291666666666663</v>
      </c>
      <c r="O2487" s="6">
        <v>0</v>
      </c>
      <c r="P2487" s="1">
        <v>7.8479999999999999</v>
      </c>
      <c r="Q2487" s="1">
        <v>1.55</v>
      </c>
      <c r="R2487" s="1">
        <v>1.1200000000000001</v>
      </c>
      <c r="S2487" s="10">
        <v>6.5</v>
      </c>
      <c r="T2487" s="10">
        <v>0</v>
      </c>
      <c r="U2487" s="10">
        <v>0</v>
      </c>
      <c r="V2487" s="12">
        <v>5</v>
      </c>
      <c r="W2487" s="10">
        <v>0</v>
      </c>
      <c r="X2487" s="12">
        <v>5</v>
      </c>
      <c r="Y2487" s="10">
        <v>0</v>
      </c>
      <c r="Z2487" s="12">
        <v>5</v>
      </c>
      <c r="AA2487" s="10">
        <v>0</v>
      </c>
      <c r="AB2487" s="6">
        <v>6</v>
      </c>
      <c r="AD2487" s="2">
        <f t="shared" si="461"/>
        <v>0</v>
      </c>
      <c r="AE2487" s="58">
        <f t="shared" si="462"/>
        <v>0</v>
      </c>
      <c r="AF2487" s="58" t="e">
        <f t="shared" si="463"/>
        <v>#DIV/0!</v>
      </c>
      <c r="AG2487" s="57" t="str">
        <f t="shared" si="464"/>
        <v/>
      </c>
      <c r="AH2487" s="59" t="e">
        <f t="shared" si="465"/>
        <v>#N/A</v>
      </c>
      <c r="AI2487" s="60" t="e">
        <f t="shared" si="466"/>
        <v>#N/A</v>
      </c>
    </row>
    <row r="2488" spans="2:35">
      <c r="B2488" s="11"/>
      <c r="E2488" s="27" t="e">
        <f t="shared" si="457"/>
        <v>#N/A</v>
      </c>
      <c r="F2488" s="27" t="e">
        <f t="shared" si="458"/>
        <v>#N/A</v>
      </c>
      <c r="G2488" s="37" t="e">
        <f t="shared" si="459"/>
        <v>#N/A</v>
      </c>
      <c r="H2488" s="37" t="e">
        <f t="shared" si="460"/>
        <v>#N/A</v>
      </c>
      <c r="I2488" s="30"/>
      <c r="J2488" s="31"/>
      <c r="K2488" s="10">
        <f t="shared" si="467"/>
        <v>0</v>
      </c>
      <c r="L2488" s="10">
        <f t="shared" si="468"/>
        <v>0</v>
      </c>
      <c r="M2488" s="8">
        <v>43196</v>
      </c>
      <c r="N2488" s="16">
        <v>0.82777777777777783</v>
      </c>
      <c r="O2488" s="6">
        <v>0</v>
      </c>
      <c r="P2488" s="1">
        <v>7.8479999999999999</v>
      </c>
      <c r="Q2488" s="1">
        <v>1.6</v>
      </c>
      <c r="R2488" s="1">
        <v>1.1399999999999999</v>
      </c>
      <c r="S2488" s="10">
        <v>6.7</v>
      </c>
      <c r="T2488" s="10">
        <v>0</v>
      </c>
      <c r="U2488" s="10">
        <v>0</v>
      </c>
      <c r="V2488" s="12">
        <v>5</v>
      </c>
      <c r="W2488" s="10">
        <v>0</v>
      </c>
      <c r="X2488" s="12">
        <v>5</v>
      </c>
      <c r="Y2488" s="10">
        <v>0</v>
      </c>
      <c r="Z2488" s="12">
        <v>5</v>
      </c>
      <c r="AA2488" s="10">
        <v>0</v>
      </c>
      <c r="AB2488" s="6">
        <v>6</v>
      </c>
      <c r="AD2488" s="2">
        <f t="shared" si="461"/>
        <v>0</v>
      </c>
      <c r="AE2488" s="58">
        <f t="shared" si="462"/>
        <v>0</v>
      </c>
      <c r="AF2488" s="58" t="e">
        <f t="shared" si="463"/>
        <v>#DIV/0!</v>
      </c>
      <c r="AG2488" s="57" t="str">
        <f t="shared" si="464"/>
        <v/>
      </c>
      <c r="AH2488" s="59" t="e">
        <f t="shared" si="465"/>
        <v>#N/A</v>
      </c>
      <c r="AI2488" s="60" t="e">
        <f t="shared" si="466"/>
        <v>#N/A</v>
      </c>
    </row>
    <row r="2489" spans="2:35">
      <c r="B2489" s="11"/>
      <c r="E2489" s="27" t="e">
        <f t="shared" si="457"/>
        <v>#N/A</v>
      </c>
      <c r="F2489" s="27" t="e">
        <f t="shared" si="458"/>
        <v>#N/A</v>
      </c>
      <c r="G2489" s="37" t="e">
        <f t="shared" si="459"/>
        <v>#N/A</v>
      </c>
      <c r="H2489" s="37" t="e">
        <f t="shared" si="460"/>
        <v>#N/A</v>
      </c>
      <c r="I2489" s="30"/>
      <c r="J2489" s="31"/>
      <c r="K2489" s="10">
        <f t="shared" si="467"/>
        <v>0</v>
      </c>
      <c r="L2489" s="10">
        <f t="shared" si="468"/>
        <v>0</v>
      </c>
      <c r="M2489" s="8">
        <v>43196</v>
      </c>
      <c r="N2489" s="16">
        <v>0.83750000000000002</v>
      </c>
      <c r="O2489" s="6">
        <v>0</v>
      </c>
      <c r="P2489" s="1">
        <v>7.8479999999999999</v>
      </c>
      <c r="Q2489" s="1">
        <v>1.51</v>
      </c>
      <c r="R2489" s="1">
        <v>1.08</v>
      </c>
      <c r="S2489" s="10">
        <v>6.8</v>
      </c>
      <c r="T2489" s="10">
        <v>0</v>
      </c>
      <c r="U2489" s="10">
        <v>0</v>
      </c>
      <c r="V2489" s="12">
        <v>5</v>
      </c>
      <c r="W2489" s="10">
        <v>0</v>
      </c>
      <c r="X2489" s="12">
        <v>5</v>
      </c>
      <c r="Y2489" s="10">
        <v>0</v>
      </c>
      <c r="Z2489" s="12">
        <v>5</v>
      </c>
      <c r="AA2489" s="10">
        <v>0</v>
      </c>
      <c r="AB2489" s="6">
        <v>6</v>
      </c>
      <c r="AD2489" s="2">
        <f t="shared" si="461"/>
        <v>0</v>
      </c>
      <c r="AE2489" s="58">
        <f t="shared" si="462"/>
        <v>0</v>
      </c>
      <c r="AF2489" s="58" t="e">
        <f t="shared" si="463"/>
        <v>#DIV/0!</v>
      </c>
      <c r="AG2489" s="57" t="str">
        <f t="shared" si="464"/>
        <v/>
      </c>
      <c r="AH2489" s="59" t="e">
        <f t="shared" si="465"/>
        <v>#N/A</v>
      </c>
      <c r="AI2489" s="60" t="e">
        <f t="shared" si="466"/>
        <v>#N/A</v>
      </c>
    </row>
    <row r="2490" spans="2:35">
      <c r="B2490" s="11"/>
      <c r="E2490" s="27" t="e">
        <f t="shared" si="457"/>
        <v>#N/A</v>
      </c>
      <c r="F2490" s="27" t="e">
        <f t="shared" si="458"/>
        <v>#N/A</v>
      </c>
      <c r="G2490" s="37" t="e">
        <f t="shared" si="459"/>
        <v>#N/A</v>
      </c>
      <c r="H2490" s="37" t="e">
        <f t="shared" si="460"/>
        <v>#N/A</v>
      </c>
      <c r="I2490" s="30"/>
      <c r="J2490" s="31"/>
      <c r="K2490" s="10">
        <f t="shared" si="467"/>
        <v>0</v>
      </c>
      <c r="L2490" s="10">
        <f t="shared" si="468"/>
        <v>0</v>
      </c>
      <c r="M2490" s="8">
        <v>43196</v>
      </c>
      <c r="N2490" s="16">
        <v>0.83819444444444446</v>
      </c>
      <c r="O2490" s="6">
        <v>0</v>
      </c>
      <c r="P2490" s="1">
        <v>7.8479999999999999</v>
      </c>
      <c r="Q2490" s="1">
        <v>1.68</v>
      </c>
      <c r="R2490" s="1">
        <v>1.1100000000000001</v>
      </c>
      <c r="S2490" s="10">
        <v>6.9</v>
      </c>
      <c r="T2490" s="10">
        <v>0</v>
      </c>
      <c r="U2490" s="10">
        <v>0</v>
      </c>
      <c r="V2490" s="12">
        <v>5</v>
      </c>
      <c r="W2490" s="10">
        <v>0</v>
      </c>
      <c r="X2490" s="12">
        <v>5</v>
      </c>
      <c r="Y2490" s="10">
        <v>0</v>
      </c>
      <c r="Z2490" s="12">
        <v>5</v>
      </c>
      <c r="AA2490" s="10">
        <v>0</v>
      </c>
      <c r="AB2490" s="6">
        <v>6</v>
      </c>
      <c r="AD2490" s="2">
        <f t="shared" si="461"/>
        <v>0</v>
      </c>
      <c r="AE2490" s="58">
        <f t="shared" si="462"/>
        <v>0</v>
      </c>
      <c r="AF2490" s="58" t="e">
        <f t="shared" si="463"/>
        <v>#DIV/0!</v>
      </c>
      <c r="AG2490" s="57" t="str">
        <f t="shared" si="464"/>
        <v/>
      </c>
      <c r="AH2490" s="59" t="e">
        <f t="shared" si="465"/>
        <v>#N/A</v>
      </c>
      <c r="AI2490" s="60" t="e">
        <f t="shared" si="466"/>
        <v>#N/A</v>
      </c>
    </row>
    <row r="2491" spans="2:35">
      <c r="B2491" s="11"/>
      <c r="E2491" s="27" t="e">
        <f t="shared" si="457"/>
        <v>#N/A</v>
      </c>
      <c r="F2491" s="27" t="e">
        <f t="shared" si="458"/>
        <v>#N/A</v>
      </c>
      <c r="G2491" s="37" t="e">
        <f t="shared" si="459"/>
        <v>#N/A</v>
      </c>
      <c r="H2491" s="37" t="e">
        <f t="shared" si="460"/>
        <v>#N/A</v>
      </c>
      <c r="I2491" s="30"/>
      <c r="J2491" s="31"/>
      <c r="K2491" s="10">
        <f t="shared" si="467"/>
        <v>0</v>
      </c>
      <c r="L2491" s="10">
        <f t="shared" si="468"/>
        <v>0</v>
      </c>
      <c r="M2491" s="8">
        <v>43196</v>
      </c>
      <c r="N2491" s="16">
        <v>0.83888888888888891</v>
      </c>
      <c r="O2491" s="6">
        <v>0</v>
      </c>
      <c r="P2491" s="1">
        <v>7.8479999999999999</v>
      </c>
      <c r="Q2491" s="1">
        <v>1.54</v>
      </c>
      <c r="R2491" s="1">
        <v>1.19</v>
      </c>
      <c r="S2491" s="10">
        <v>6.8</v>
      </c>
      <c r="T2491" s="10">
        <v>0.03</v>
      </c>
      <c r="U2491" s="10">
        <v>0</v>
      </c>
      <c r="V2491" s="12">
        <v>5</v>
      </c>
      <c r="W2491" s="10">
        <v>0</v>
      </c>
      <c r="X2491" s="12">
        <v>5</v>
      </c>
      <c r="Y2491" s="10">
        <v>0</v>
      </c>
      <c r="Z2491" s="12">
        <v>5</v>
      </c>
      <c r="AA2491" s="10">
        <v>0</v>
      </c>
      <c r="AB2491" s="6">
        <v>6</v>
      </c>
      <c r="AD2491" s="2">
        <f t="shared" si="461"/>
        <v>0</v>
      </c>
      <c r="AE2491" s="58">
        <f t="shared" si="462"/>
        <v>0</v>
      </c>
      <c r="AF2491" s="58" t="e">
        <f t="shared" si="463"/>
        <v>#DIV/0!</v>
      </c>
      <c r="AG2491" s="57" t="str">
        <f t="shared" si="464"/>
        <v/>
      </c>
      <c r="AH2491" s="59" t="e">
        <f t="shared" si="465"/>
        <v>#N/A</v>
      </c>
      <c r="AI2491" s="60" t="e">
        <f t="shared" si="466"/>
        <v>#N/A</v>
      </c>
    </row>
    <row r="2492" spans="2:35">
      <c r="B2492" s="11"/>
      <c r="E2492" s="27" t="e">
        <f t="shared" si="457"/>
        <v>#N/A</v>
      </c>
      <c r="F2492" s="27" t="e">
        <f t="shared" si="458"/>
        <v>#N/A</v>
      </c>
      <c r="G2492" s="37" t="e">
        <f t="shared" si="459"/>
        <v>#N/A</v>
      </c>
      <c r="H2492" s="37" t="e">
        <f t="shared" si="460"/>
        <v>#N/A</v>
      </c>
      <c r="I2492" s="30"/>
      <c r="J2492" s="31"/>
      <c r="K2492" s="10">
        <f t="shared" si="467"/>
        <v>0</v>
      </c>
      <c r="L2492" s="10">
        <f t="shared" si="468"/>
        <v>0</v>
      </c>
      <c r="M2492" s="8">
        <v>43196</v>
      </c>
      <c r="N2492" s="16">
        <v>0.83958333333333324</v>
      </c>
      <c r="O2492" s="6">
        <v>0</v>
      </c>
      <c r="P2492" s="1">
        <v>7.8479999999999999</v>
      </c>
      <c r="Q2492" s="1">
        <v>1.46</v>
      </c>
      <c r="R2492" s="1">
        <v>1.18</v>
      </c>
      <c r="S2492" s="10">
        <v>6.6</v>
      </c>
      <c r="T2492" s="10">
        <v>0</v>
      </c>
      <c r="U2492" s="10">
        <v>0</v>
      </c>
      <c r="V2492" s="12">
        <v>5</v>
      </c>
      <c r="W2492" s="10">
        <v>0</v>
      </c>
      <c r="X2492" s="12">
        <v>5</v>
      </c>
      <c r="Y2492" s="10">
        <v>0</v>
      </c>
      <c r="Z2492" s="12">
        <v>5</v>
      </c>
      <c r="AA2492" s="10">
        <v>0</v>
      </c>
      <c r="AB2492" s="6">
        <v>6</v>
      </c>
      <c r="AD2492" s="2">
        <f t="shared" si="461"/>
        <v>0</v>
      </c>
      <c r="AE2492" s="58">
        <f t="shared" si="462"/>
        <v>0</v>
      </c>
      <c r="AF2492" s="58" t="e">
        <f t="shared" si="463"/>
        <v>#DIV/0!</v>
      </c>
      <c r="AG2492" s="57" t="str">
        <f t="shared" si="464"/>
        <v/>
      </c>
      <c r="AH2492" s="59" t="e">
        <f t="shared" si="465"/>
        <v>#N/A</v>
      </c>
      <c r="AI2492" s="60" t="e">
        <f t="shared" si="466"/>
        <v>#N/A</v>
      </c>
    </row>
    <row r="2493" spans="2:35">
      <c r="B2493" s="11"/>
      <c r="E2493" s="27" t="e">
        <f t="shared" si="457"/>
        <v>#N/A</v>
      </c>
      <c r="F2493" s="27" t="e">
        <f t="shared" si="458"/>
        <v>#N/A</v>
      </c>
      <c r="G2493" s="37" t="e">
        <f t="shared" si="459"/>
        <v>#N/A</v>
      </c>
      <c r="H2493" s="37" t="e">
        <f t="shared" si="460"/>
        <v>#N/A</v>
      </c>
      <c r="I2493" s="30"/>
      <c r="J2493" s="31"/>
      <c r="K2493" s="10">
        <f t="shared" si="467"/>
        <v>0</v>
      </c>
      <c r="L2493" s="10">
        <f t="shared" si="468"/>
        <v>0</v>
      </c>
      <c r="M2493" s="8">
        <v>43196</v>
      </c>
      <c r="N2493" s="16">
        <v>0.84583333333333333</v>
      </c>
      <c r="O2493" s="6">
        <v>0</v>
      </c>
      <c r="P2493" s="1">
        <v>7.8479999999999999</v>
      </c>
      <c r="Q2493" s="1">
        <v>1.57</v>
      </c>
      <c r="R2493" s="1">
        <v>1.18</v>
      </c>
      <c r="S2493" s="10">
        <v>6.6</v>
      </c>
      <c r="T2493" s="10">
        <v>0</v>
      </c>
      <c r="U2493" s="10">
        <v>0</v>
      </c>
      <c r="V2493" s="12">
        <v>5</v>
      </c>
      <c r="W2493" s="10">
        <v>0</v>
      </c>
      <c r="X2493" s="12">
        <v>5</v>
      </c>
      <c r="Y2493" s="10">
        <v>0</v>
      </c>
      <c r="Z2493" s="12">
        <v>5</v>
      </c>
      <c r="AA2493" s="10">
        <v>0</v>
      </c>
      <c r="AB2493" s="6">
        <v>6</v>
      </c>
      <c r="AD2493" s="2">
        <f t="shared" si="461"/>
        <v>0</v>
      </c>
      <c r="AE2493" s="58">
        <f t="shared" si="462"/>
        <v>0</v>
      </c>
      <c r="AF2493" s="58" t="e">
        <f t="shared" si="463"/>
        <v>#DIV/0!</v>
      </c>
      <c r="AG2493" s="57" t="str">
        <f t="shared" si="464"/>
        <v/>
      </c>
      <c r="AH2493" s="59" t="e">
        <f t="shared" si="465"/>
        <v>#N/A</v>
      </c>
      <c r="AI2493" s="60" t="e">
        <f t="shared" si="466"/>
        <v>#N/A</v>
      </c>
    </row>
    <row r="2494" spans="2:35">
      <c r="B2494" s="11"/>
      <c r="E2494" s="27" t="e">
        <f t="shared" si="457"/>
        <v>#N/A</v>
      </c>
      <c r="F2494" s="27" t="e">
        <f t="shared" si="458"/>
        <v>#N/A</v>
      </c>
      <c r="G2494" s="37" t="e">
        <f t="shared" si="459"/>
        <v>#N/A</v>
      </c>
      <c r="H2494" s="37" t="e">
        <f t="shared" si="460"/>
        <v>#N/A</v>
      </c>
      <c r="I2494" s="30"/>
      <c r="J2494" s="31"/>
      <c r="K2494" s="10">
        <f t="shared" si="467"/>
        <v>0</v>
      </c>
      <c r="L2494" s="10">
        <f t="shared" si="468"/>
        <v>0</v>
      </c>
      <c r="M2494" s="8">
        <v>43196</v>
      </c>
      <c r="N2494" s="16">
        <v>0.84791666666666676</v>
      </c>
      <c r="O2494" s="6">
        <v>0</v>
      </c>
      <c r="P2494" s="1">
        <v>7.8479999999999999</v>
      </c>
      <c r="Q2494" s="1">
        <v>1.53</v>
      </c>
      <c r="R2494" s="1">
        <v>1.1000000000000001</v>
      </c>
      <c r="S2494" s="10">
        <v>6.4</v>
      </c>
      <c r="T2494" s="10">
        <v>0</v>
      </c>
      <c r="U2494" s="10">
        <v>0</v>
      </c>
      <c r="V2494" s="12">
        <v>5</v>
      </c>
      <c r="W2494" s="10">
        <v>0</v>
      </c>
      <c r="X2494" s="12">
        <v>5</v>
      </c>
      <c r="Y2494" s="10">
        <v>0</v>
      </c>
      <c r="Z2494" s="12">
        <v>5</v>
      </c>
      <c r="AA2494" s="10">
        <v>0</v>
      </c>
      <c r="AB2494" s="6">
        <v>6</v>
      </c>
      <c r="AD2494" s="2">
        <f t="shared" si="461"/>
        <v>0</v>
      </c>
      <c r="AE2494" s="58">
        <f t="shared" si="462"/>
        <v>0</v>
      </c>
      <c r="AF2494" s="58" t="e">
        <f t="shared" si="463"/>
        <v>#DIV/0!</v>
      </c>
      <c r="AG2494" s="57" t="str">
        <f t="shared" si="464"/>
        <v/>
      </c>
      <c r="AH2494" s="59" t="e">
        <f t="shared" si="465"/>
        <v>#N/A</v>
      </c>
      <c r="AI2494" s="60" t="e">
        <f t="shared" si="466"/>
        <v>#N/A</v>
      </c>
    </row>
    <row r="2495" spans="2:35">
      <c r="B2495" s="11"/>
      <c r="E2495" s="27" t="e">
        <f t="shared" si="457"/>
        <v>#N/A</v>
      </c>
      <c r="F2495" s="27" t="e">
        <f t="shared" si="458"/>
        <v>#N/A</v>
      </c>
      <c r="G2495" s="37" t="e">
        <f t="shared" si="459"/>
        <v>#N/A</v>
      </c>
      <c r="H2495" s="37" t="e">
        <f t="shared" si="460"/>
        <v>#N/A</v>
      </c>
      <c r="I2495" s="30"/>
      <c r="J2495" s="31"/>
      <c r="K2495" s="10">
        <f t="shared" si="467"/>
        <v>0</v>
      </c>
      <c r="L2495" s="10">
        <f t="shared" si="468"/>
        <v>0</v>
      </c>
      <c r="M2495" s="8">
        <v>43196</v>
      </c>
      <c r="N2495" s="16">
        <v>0.8652777777777777</v>
      </c>
      <c r="O2495" s="6">
        <v>0</v>
      </c>
      <c r="P2495" s="1">
        <v>7.8479999999999999</v>
      </c>
      <c r="Q2495" s="1">
        <v>1.55</v>
      </c>
      <c r="R2495" s="1">
        <v>1.2</v>
      </c>
      <c r="S2495" s="10">
        <v>6.8</v>
      </c>
      <c r="T2495" s="10">
        <v>0</v>
      </c>
      <c r="U2495" s="10">
        <v>0</v>
      </c>
      <c r="V2495" s="12">
        <v>5</v>
      </c>
      <c r="W2495" s="10">
        <v>0</v>
      </c>
      <c r="X2495" s="12">
        <v>5</v>
      </c>
      <c r="Y2495" s="10">
        <v>0</v>
      </c>
      <c r="Z2495" s="12">
        <v>5</v>
      </c>
      <c r="AA2495" s="10">
        <v>0</v>
      </c>
      <c r="AB2495" s="6">
        <v>6</v>
      </c>
      <c r="AD2495" s="2">
        <f t="shared" si="461"/>
        <v>0</v>
      </c>
      <c r="AE2495" s="58">
        <f t="shared" si="462"/>
        <v>0</v>
      </c>
      <c r="AF2495" s="58" t="e">
        <f t="shared" si="463"/>
        <v>#DIV/0!</v>
      </c>
      <c r="AG2495" s="57" t="str">
        <f t="shared" si="464"/>
        <v/>
      </c>
      <c r="AH2495" s="59" t="e">
        <f t="shared" si="465"/>
        <v>#N/A</v>
      </c>
      <c r="AI2495" s="60" t="e">
        <f t="shared" si="466"/>
        <v>#N/A</v>
      </c>
    </row>
    <row r="2496" spans="2:35">
      <c r="B2496" s="11"/>
      <c r="E2496" s="27" t="e">
        <f t="shared" si="457"/>
        <v>#N/A</v>
      </c>
      <c r="F2496" s="27" t="e">
        <f t="shared" si="458"/>
        <v>#N/A</v>
      </c>
      <c r="G2496" s="37" t="e">
        <f t="shared" si="459"/>
        <v>#N/A</v>
      </c>
      <c r="H2496" s="37" t="e">
        <f t="shared" si="460"/>
        <v>#N/A</v>
      </c>
      <c r="I2496" s="30"/>
      <c r="J2496" s="31"/>
      <c r="K2496" s="10">
        <f t="shared" si="467"/>
        <v>7.4999999999999997E-3</v>
      </c>
      <c r="L2496" s="10">
        <f t="shared" si="468"/>
        <v>9.0000000000000011E-3</v>
      </c>
      <c r="M2496" s="8">
        <v>43196</v>
      </c>
      <c r="N2496" s="16">
        <v>0.8666666666666667</v>
      </c>
      <c r="O2496" s="6">
        <v>0</v>
      </c>
      <c r="P2496" s="1">
        <v>7.8479999999999999</v>
      </c>
      <c r="Q2496" s="1">
        <v>1.53</v>
      </c>
      <c r="R2496" s="1">
        <v>1.1499999999999999</v>
      </c>
      <c r="S2496" s="10">
        <v>6.4</v>
      </c>
      <c r="T2496" s="10">
        <v>0</v>
      </c>
      <c r="U2496" s="10">
        <v>0</v>
      </c>
      <c r="V2496" s="12">
        <v>5</v>
      </c>
      <c r="W2496" s="10">
        <v>0</v>
      </c>
      <c r="X2496" s="12">
        <v>5</v>
      </c>
      <c r="Y2496" s="10">
        <v>0</v>
      </c>
      <c r="Z2496" s="12">
        <v>5</v>
      </c>
      <c r="AA2496" s="10">
        <v>1.5</v>
      </c>
      <c r="AB2496" s="6">
        <v>6</v>
      </c>
      <c r="AD2496" s="2">
        <f t="shared" si="461"/>
        <v>0</v>
      </c>
      <c r="AE2496" s="58">
        <f t="shared" si="462"/>
        <v>0</v>
      </c>
      <c r="AF2496" s="58" t="e">
        <f t="shared" si="463"/>
        <v>#DIV/0!</v>
      </c>
      <c r="AG2496" s="57" t="str">
        <f t="shared" si="464"/>
        <v/>
      </c>
      <c r="AH2496" s="59" t="e">
        <f t="shared" si="465"/>
        <v>#N/A</v>
      </c>
      <c r="AI2496" s="60" t="e">
        <f t="shared" si="466"/>
        <v>#N/A</v>
      </c>
    </row>
    <row r="2497" spans="2:35">
      <c r="B2497" s="11"/>
      <c r="E2497" s="27" t="e">
        <f t="shared" si="457"/>
        <v>#N/A</v>
      </c>
      <c r="F2497" s="27" t="e">
        <f t="shared" si="458"/>
        <v>#N/A</v>
      </c>
      <c r="G2497" s="37" t="e">
        <f t="shared" si="459"/>
        <v>#N/A</v>
      </c>
      <c r="H2497" s="37" t="e">
        <f t="shared" si="460"/>
        <v>#N/A</v>
      </c>
      <c r="I2497" s="30"/>
      <c r="J2497" s="31"/>
      <c r="K2497" s="10">
        <f t="shared" si="467"/>
        <v>0</v>
      </c>
      <c r="L2497" s="10">
        <f t="shared" si="468"/>
        <v>0</v>
      </c>
      <c r="M2497" s="8">
        <v>43196</v>
      </c>
      <c r="N2497" s="16">
        <v>0.86805555555555547</v>
      </c>
      <c r="O2497" s="6">
        <v>0</v>
      </c>
      <c r="P2497" s="1">
        <v>7.8479999999999999</v>
      </c>
      <c r="Q2497" s="1">
        <v>1.47</v>
      </c>
      <c r="R2497" s="1">
        <v>1.25</v>
      </c>
      <c r="S2497" s="10">
        <v>6.7</v>
      </c>
      <c r="T2497" s="10">
        <v>0</v>
      </c>
      <c r="U2497" s="10">
        <v>0</v>
      </c>
      <c r="V2497" s="12">
        <v>5</v>
      </c>
      <c r="W2497" s="10">
        <v>0</v>
      </c>
      <c r="X2497" s="12">
        <v>5</v>
      </c>
      <c r="Y2497" s="10">
        <v>0</v>
      </c>
      <c r="Z2497" s="12">
        <v>5</v>
      </c>
      <c r="AA2497" s="10">
        <v>0</v>
      </c>
      <c r="AB2497" s="6">
        <v>6</v>
      </c>
      <c r="AD2497" s="2">
        <f t="shared" si="461"/>
        <v>0</v>
      </c>
      <c r="AE2497" s="58">
        <f t="shared" si="462"/>
        <v>0</v>
      </c>
      <c r="AF2497" s="58" t="e">
        <f t="shared" si="463"/>
        <v>#DIV/0!</v>
      </c>
      <c r="AG2497" s="57" t="str">
        <f t="shared" si="464"/>
        <v/>
      </c>
      <c r="AH2497" s="59" t="e">
        <f t="shared" si="465"/>
        <v>#N/A</v>
      </c>
      <c r="AI2497" s="60" t="e">
        <f t="shared" si="466"/>
        <v>#N/A</v>
      </c>
    </row>
    <row r="2498" spans="2:35">
      <c r="B2498" s="11"/>
      <c r="E2498" s="27" t="e">
        <f t="shared" si="457"/>
        <v>#N/A</v>
      </c>
      <c r="F2498" s="27" t="e">
        <f t="shared" si="458"/>
        <v>#N/A</v>
      </c>
      <c r="G2498" s="37" t="e">
        <f t="shared" si="459"/>
        <v>#N/A</v>
      </c>
      <c r="H2498" s="37" t="e">
        <f t="shared" si="460"/>
        <v>#N/A</v>
      </c>
      <c r="I2498" s="30"/>
      <c r="J2498" s="31"/>
      <c r="K2498" s="10">
        <f t="shared" si="467"/>
        <v>0</v>
      </c>
      <c r="L2498" s="10">
        <f t="shared" si="468"/>
        <v>0</v>
      </c>
      <c r="M2498" s="8">
        <v>43196</v>
      </c>
      <c r="N2498" s="16">
        <v>0.86875000000000002</v>
      </c>
      <c r="O2498" s="6">
        <v>0</v>
      </c>
      <c r="P2498" s="1">
        <v>7.8479999999999999</v>
      </c>
      <c r="Q2498" s="1">
        <v>1.47</v>
      </c>
      <c r="R2498" s="1">
        <v>1.2</v>
      </c>
      <c r="S2498" s="10">
        <v>6.4</v>
      </c>
      <c r="T2498" s="10">
        <v>0</v>
      </c>
      <c r="U2498" s="10">
        <v>0</v>
      </c>
      <c r="V2498" s="12">
        <v>5</v>
      </c>
      <c r="W2498" s="10">
        <v>0</v>
      </c>
      <c r="X2498" s="12">
        <v>5</v>
      </c>
      <c r="Y2498" s="10">
        <v>0</v>
      </c>
      <c r="Z2498" s="12">
        <v>5</v>
      </c>
      <c r="AA2498" s="10">
        <v>0</v>
      </c>
      <c r="AB2498" s="6">
        <v>6</v>
      </c>
      <c r="AD2498" s="2">
        <f t="shared" si="461"/>
        <v>0</v>
      </c>
      <c r="AE2498" s="58">
        <f t="shared" si="462"/>
        <v>0</v>
      </c>
      <c r="AF2498" s="58" t="e">
        <f t="shared" si="463"/>
        <v>#DIV/0!</v>
      </c>
      <c r="AG2498" s="57" t="str">
        <f t="shared" si="464"/>
        <v/>
      </c>
      <c r="AH2498" s="59" t="e">
        <f t="shared" si="465"/>
        <v>#N/A</v>
      </c>
      <c r="AI2498" s="60" t="e">
        <f t="shared" si="466"/>
        <v>#N/A</v>
      </c>
    </row>
    <row r="2499" spans="2:35">
      <c r="B2499" s="11"/>
      <c r="E2499" s="27" t="e">
        <f t="shared" si="457"/>
        <v>#N/A</v>
      </c>
      <c r="F2499" s="27" t="e">
        <f t="shared" si="458"/>
        <v>#N/A</v>
      </c>
      <c r="G2499" s="37" t="e">
        <f t="shared" si="459"/>
        <v>#N/A</v>
      </c>
      <c r="H2499" s="37" t="e">
        <f t="shared" si="460"/>
        <v>#N/A</v>
      </c>
      <c r="I2499" s="30"/>
      <c r="J2499" s="31"/>
      <c r="K2499" s="10">
        <f t="shared" si="467"/>
        <v>0</v>
      </c>
      <c r="L2499" s="10">
        <f t="shared" si="468"/>
        <v>0</v>
      </c>
      <c r="M2499" s="8">
        <v>43196</v>
      </c>
      <c r="N2499" s="16">
        <v>0.86944444444444446</v>
      </c>
      <c r="O2499" s="6">
        <v>0</v>
      </c>
      <c r="P2499" s="1">
        <v>7.8479999999999999</v>
      </c>
      <c r="Q2499" s="1">
        <v>1.58</v>
      </c>
      <c r="R2499" s="1">
        <v>1.1599999999999999</v>
      </c>
      <c r="S2499" s="10">
        <v>6.6</v>
      </c>
      <c r="T2499" s="10">
        <v>0</v>
      </c>
      <c r="U2499" s="10">
        <v>0</v>
      </c>
      <c r="V2499" s="12">
        <v>5</v>
      </c>
      <c r="W2499" s="10">
        <v>0</v>
      </c>
      <c r="X2499" s="12">
        <v>5</v>
      </c>
      <c r="Y2499" s="10">
        <v>0</v>
      </c>
      <c r="Z2499" s="12">
        <v>5</v>
      </c>
      <c r="AA2499" s="10">
        <v>0</v>
      </c>
      <c r="AB2499" s="6">
        <v>6</v>
      </c>
      <c r="AD2499" s="2">
        <f t="shared" si="461"/>
        <v>0</v>
      </c>
      <c r="AE2499" s="58">
        <f t="shared" si="462"/>
        <v>0</v>
      </c>
      <c r="AF2499" s="58" t="e">
        <f t="shared" si="463"/>
        <v>#DIV/0!</v>
      </c>
      <c r="AG2499" s="57" t="str">
        <f t="shared" si="464"/>
        <v/>
      </c>
      <c r="AH2499" s="59" t="e">
        <f t="shared" si="465"/>
        <v>#N/A</v>
      </c>
      <c r="AI2499" s="60" t="e">
        <f t="shared" si="466"/>
        <v>#N/A</v>
      </c>
    </row>
    <row r="2500" spans="2:35">
      <c r="B2500" s="11"/>
      <c r="E2500" s="27" t="e">
        <f t="shared" si="457"/>
        <v>#N/A</v>
      </c>
      <c r="F2500" s="27" t="e">
        <f t="shared" si="458"/>
        <v>#N/A</v>
      </c>
      <c r="G2500" s="37" t="e">
        <f t="shared" si="459"/>
        <v>#N/A</v>
      </c>
      <c r="H2500" s="37" t="e">
        <f t="shared" si="460"/>
        <v>#N/A</v>
      </c>
      <c r="I2500" s="30"/>
      <c r="J2500" s="31"/>
      <c r="K2500" s="10">
        <f t="shared" si="467"/>
        <v>0</v>
      </c>
      <c r="L2500" s="10">
        <f t="shared" si="468"/>
        <v>0</v>
      </c>
      <c r="M2500" s="8">
        <v>43196</v>
      </c>
      <c r="N2500" s="16">
        <v>0.87013888888888891</v>
      </c>
      <c r="O2500" s="6">
        <v>0</v>
      </c>
      <c r="P2500" s="1">
        <v>7.8479999999999999</v>
      </c>
      <c r="Q2500" s="1">
        <v>1.63</v>
      </c>
      <c r="R2500" s="1">
        <v>1.1000000000000001</v>
      </c>
      <c r="S2500" s="10">
        <v>6.4</v>
      </c>
      <c r="T2500" s="10">
        <v>0</v>
      </c>
      <c r="U2500" s="10">
        <v>0</v>
      </c>
      <c r="V2500" s="12">
        <v>5</v>
      </c>
      <c r="W2500" s="10">
        <v>0</v>
      </c>
      <c r="X2500" s="12">
        <v>5</v>
      </c>
      <c r="Y2500" s="10">
        <v>0</v>
      </c>
      <c r="Z2500" s="12">
        <v>5</v>
      </c>
      <c r="AA2500" s="10">
        <v>0</v>
      </c>
      <c r="AB2500" s="6">
        <v>6</v>
      </c>
      <c r="AD2500" s="2">
        <f t="shared" si="461"/>
        <v>0</v>
      </c>
      <c r="AE2500" s="58">
        <f t="shared" si="462"/>
        <v>0</v>
      </c>
      <c r="AF2500" s="58" t="e">
        <f t="shared" si="463"/>
        <v>#DIV/0!</v>
      </c>
      <c r="AG2500" s="57" t="str">
        <f t="shared" si="464"/>
        <v/>
      </c>
      <c r="AH2500" s="59" t="e">
        <f t="shared" si="465"/>
        <v>#N/A</v>
      </c>
      <c r="AI2500" s="60" t="e">
        <f t="shared" si="466"/>
        <v>#N/A</v>
      </c>
    </row>
    <row r="2501" spans="2:35">
      <c r="B2501" s="11"/>
      <c r="E2501" s="27" t="e">
        <f t="shared" si="457"/>
        <v>#N/A</v>
      </c>
      <c r="F2501" s="27" t="e">
        <f t="shared" si="458"/>
        <v>#N/A</v>
      </c>
      <c r="G2501" s="37" t="e">
        <f t="shared" si="459"/>
        <v>#N/A</v>
      </c>
      <c r="H2501" s="37" t="e">
        <f t="shared" si="460"/>
        <v>#N/A</v>
      </c>
      <c r="I2501" s="30"/>
      <c r="J2501" s="31"/>
      <c r="K2501" s="10">
        <f t="shared" si="467"/>
        <v>0</v>
      </c>
      <c r="L2501" s="10">
        <f t="shared" si="468"/>
        <v>0</v>
      </c>
      <c r="M2501" s="8">
        <v>43196</v>
      </c>
      <c r="N2501" s="16">
        <v>0.87083333333333324</v>
      </c>
      <c r="O2501" s="6">
        <v>0</v>
      </c>
      <c r="P2501" s="1">
        <v>7.8479999999999999</v>
      </c>
      <c r="Q2501" s="1">
        <v>1.53</v>
      </c>
      <c r="R2501" s="1">
        <v>1.1599999999999999</v>
      </c>
      <c r="S2501" s="10">
        <v>6.7</v>
      </c>
      <c r="T2501" s="10">
        <v>0</v>
      </c>
      <c r="U2501" s="10">
        <v>0</v>
      </c>
      <c r="V2501" s="12">
        <v>5</v>
      </c>
      <c r="W2501" s="10">
        <v>0</v>
      </c>
      <c r="X2501" s="12">
        <v>5</v>
      </c>
      <c r="Y2501" s="10">
        <v>0</v>
      </c>
      <c r="Z2501" s="12">
        <v>5</v>
      </c>
      <c r="AA2501" s="10">
        <v>0</v>
      </c>
      <c r="AB2501" s="6">
        <v>6</v>
      </c>
      <c r="AD2501" s="2">
        <f t="shared" si="461"/>
        <v>0</v>
      </c>
      <c r="AE2501" s="58">
        <f t="shared" si="462"/>
        <v>0</v>
      </c>
      <c r="AF2501" s="58" t="e">
        <f t="shared" si="463"/>
        <v>#DIV/0!</v>
      </c>
      <c r="AG2501" s="57" t="str">
        <f t="shared" si="464"/>
        <v/>
      </c>
      <c r="AH2501" s="59" t="e">
        <f t="shared" si="465"/>
        <v>#N/A</v>
      </c>
      <c r="AI2501" s="60" t="e">
        <f t="shared" si="466"/>
        <v>#N/A</v>
      </c>
    </row>
    <row r="2502" spans="2:35">
      <c r="B2502" s="11"/>
      <c r="E2502" s="27" t="e">
        <f t="shared" si="457"/>
        <v>#N/A</v>
      </c>
      <c r="F2502" s="27" t="e">
        <f t="shared" si="458"/>
        <v>#N/A</v>
      </c>
      <c r="G2502" s="37" t="e">
        <f t="shared" si="459"/>
        <v>#N/A</v>
      </c>
      <c r="H2502" s="37" t="e">
        <f t="shared" si="460"/>
        <v>#N/A</v>
      </c>
      <c r="I2502" s="30"/>
      <c r="J2502" s="31"/>
      <c r="K2502" s="10">
        <f t="shared" si="467"/>
        <v>0</v>
      </c>
      <c r="L2502" s="10">
        <f t="shared" si="468"/>
        <v>0</v>
      </c>
      <c r="M2502" s="8">
        <v>43196</v>
      </c>
      <c r="N2502" s="16">
        <v>0.87152777777777779</v>
      </c>
      <c r="O2502" s="6">
        <v>0</v>
      </c>
      <c r="P2502" s="1">
        <v>7.8479999999999999</v>
      </c>
      <c r="Q2502" s="1">
        <v>1.57</v>
      </c>
      <c r="R2502" s="1">
        <v>1.1200000000000001</v>
      </c>
      <c r="S2502" s="10">
        <v>6.5</v>
      </c>
      <c r="T2502" s="10">
        <v>0</v>
      </c>
      <c r="U2502" s="10">
        <v>0</v>
      </c>
      <c r="V2502" s="12">
        <v>5</v>
      </c>
      <c r="W2502" s="10">
        <v>0</v>
      </c>
      <c r="X2502" s="12">
        <v>5</v>
      </c>
      <c r="Y2502" s="10">
        <v>0</v>
      </c>
      <c r="Z2502" s="12">
        <v>5</v>
      </c>
      <c r="AA2502" s="10">
        <v>0</v>
      </c>
      <c r="AB2502" s="6">
        <v>6</v>
      </c>
      <c r="AD2502" s="2">
        <f t="shared" si="461"/>
        <v>0</v>
      </c>
      <c r="AE2502" s="58">
        <f t="shared" si="462"/>
        <v>0</v>
      </c>
      <c r="AF2502" s="58" t="e">
        <f t="shared" si="463"/>
        <v>#DIV/0!</v>
      </c>
      <c r="AG2502" s="57" t="str">
        <f t="shared" si="464"/>
        <v/>
      </c>
      <c r="AH2502" s="59" t="e">
        <f t="shared" si="465"/>
        <v>#N/A</v>
      </c>
      <c r="AI2502" s="60" t="e">
        <f t="shared" si="466"/>
        <v>#N/A</v>
      </c>
    </row>
    <row r="2503" spans="2:35">
      <c r="B2503" s="11"/>
      <c r="E2503" s="27" t="e">
        <f t="shared" si="457"/>
        <v>#N/A</v>
      </c>
      <c r="F2503" s="27" t="e">
        <f t="shared" si="458"/>
        <v>#N/A</v>
      </c>
      <c r="G2503" s="37" t="e">
        <f t="shared" si="459"/>
        <v>#N/A</v>
      </c>
      <c r="H2503" s="37" t="e">
        <f t="shared" si="460"/>
        <v>#N/A</v>
      </c>
      <c r="I2503" s="30"/>
      <c r="J2503" s="31"/>
      <c r="K2503" s="10">
        <f t="shared" si="467"/>
        <v>0</v>
      </c>
      <c r="L2503" s="10">
        <f t="shared" si="468"/>
        <v>0</v>
      </c>
      <c r="M2503" s="8">
        <v>43196</v>
      </c>
      <c r="N2503" s="16">
        <v>0.87222222222222223</v>
      </c>
      <c r="O2503" s="6">
        <v>0</v>
      </c>
      <c r="P2503" s="1">
        <v>7.8479999999999999</v>
      </c>
      <c r="Q2503" s="1">
        <v>1.63</v>
      </c>
      <c r="R2503" s="1">
        <v>1.22</v>
      </c>
      <c r="S2503" s="10">
        <v>6.4</v>
      </c>
      <c r="T2503" s="10">
        <v>0</v>
      </c>
      <c r="U2503" s="10">
        <v>0</v>
      </c>
      <c r="V2503" s="12">
        <v>5</v>
      </c>
      <c r="W2503" s="10">
        <v>0</v>
      </c>
      <c r="X2503" s="12">
        <v>5</v>
      </c>
      <c r="Y2503" s="10">
        <v>0</v>
      </c>
      <c r="Z2503" s="12">
        <v>5</v>
      </c>
      <c r="AA2503" s="10">
        <v>0</v>
      </c>
      <c r="AB2503" s="6">
        <v>6</v>
      </c>
      <c r="AD2503" s="2">
        <f t="shared" si="461"/>
        <v>0</v>
      </c>
      <c r="AE2503" s="58">
        <f t="shared" si="462"/>
        <v>0</v>
      </c>
      <c r="AF2503" s="58" t="e">
        <f t="shared" si="463"/>
        <v>#DIV/0!</v>
      </c>
      <c r="AG2503" s="57" t="str">
        <f t="shared" si="464"/>
        <v/>
      </c>
      <c r="AH2503" s="59" t="e">
        <f t="shared" si="465"/>
        <v>#N/A</v>
      </c>
      <c r="AI2503" s="60" t="e">
        <f t="shared" si="466"/>
        <v>#N/A</v>
      </c>
    </row>
    <row r="2504" spans="2:35">
      <c r="B2504" s="11"/>
      <c r="E2504" s="27" t="e">
        <f t="shared" si="457"/>
        <v>#N/A</v>
      </c>
      <c r="F2504" s="27" t="e">
        <f t="shared" si="458"/>
        <v>#N/A</v>
      </c>
      <c r="G2504" s="37" t="e">
        <f t="shared" si="459"/>
        <v>#N/A</v>
      </c>
      <c r="H2504" s="37" t="e">
        <f t="shared" si="460"/>
        <v>#N/A</v>
      </c>
      <c r="I2504" s="30"/>
      <c r="J2504" s="31"/>
      <c r="K2504" s="10">
        <f t="shared" si="467"/>
        <v>7.4999999999999997E-3</v>
      </c>
      <c r="L2504" s="10">
        <f t="shared" si="468"/>
        <v>9.0000000000000011E-3</v>
      </c>
      <c r="M2504" s="8">
        <v>43196</v>
      </c>
      <c r="N2504" s="16">
        <v>0.87291666666666667</v>
      </c>
      <c r="O2504" s="6">
        <v>0</v>
      </c>
      <c r="P2504" s="1">
        <v>7.8479999999999999</v>
      </c>
      <c r="Q2504" s="1">
        <v>1.47</v>
      </c>
      <c r="R2504" s="1">
        <v>1.1200000000000001</v>
      </c>
      <c r="S2504" s="10">
        <v>6.5</v>
      </c>
      <c r="T2504" s="10">
        <v>0</v>
      </c>
      <c r="U2504" s="10">
        <v>0</v>
      </c>
      <c r="V2504" s="12">
        <v>5</v>
      </c>
      <c r="W2504" s="10">
        <v>0</v>
      </c>
      <c r="X2504" s="12">
        <v>5</v>
      </c>
      <c r="Y2504" s="10">
        <v>0</v>
      </c>
      <c r="Z2504" s="12">
        <v>5</v>
      </c>
      <c r="AA2504" s="10">
        <v>1.5</v>
      </c>
      <c r="AB2504" s="6">
        <v>6</v>
      </c>
      <c r="AD2504" s="2">
        <f t="shared" si="461"/>
        <v>0</v>
      </c>
      <c r="AE2504" s="58">
        <f t="shared" si="462"/>
        <v>0</v>
      </c>
      <c r="AF2504" s="58" t="e">
        <f t="shared" si="463"/>
        <v>#DIV/0!</v>
      </c>
      <c r="AG2504" s="57" t="str">
        <f t="shared" si="464"/>
        <v/>
      </c>
      <c r="AH2504" s="59" t="e">
        <f t="shared" si="465"/>
        <v>#N/A</v>
      </c>
      <c r="AI2504" s="60" t="e">
        <f t="shared" si="466"/>
        <v>#N/A</v>
      </c>
    </row>
    <row r="2505" spans="2:35">
      <c r="B2505" s="11"/>
      <c r="E2505" s="27" t="e">
        <f t="shared" si="457"/>
        <v>#N/A</v>
      </c>
      <c r="F2505" s="27" t="e">
        <f t="shared" si="458"/>
        <v>#N/A</v>
      </c>
      <c r="G2505" s="37" t="e">
        <f t="shared" si="459"/>
        <v>#N/A</v>
      </c>
      <c r="H2505" s="37" t="e">
        <f t="shared" si="460"/>
        <v>#N/A</v>
      </c>
      <c r="I2505" s="30"/>
      <c r="J2505" s="31"/>
      <c r="K2505" s="10">
        <f t="shared" si="467"/>
        <v>0</v>
      </c>
      <c r="L2505" s="10">
        <f t="shared" si="468"/>
        <v>0</v>
      </c>
      <c r="M2505" s="8">
        <v>43196</v>
      </c>
      <c r="N2505" s="16">
        <v>0.87361111111111101</v>
      </c>
      <c r="O2505" s="6">
        <v>0</v>
      </c>
      <c r="P2505" s="1">
        <v>7.8479999999999999</v>
      </c>
      <c r="Q2505" s="1">
        <v>1.52</v>
      </c>
      <c r="R2505" s="1">
        <v>1.1200000000000001</v>
      </c>
      <c r="S2505" s="10">
        <v>5.3</v>
      </c>
      <c r="T2505" s="10">
        <v>0</v>
      </c>
      <c r="U2505" s="10">
        <v>0</v>
      </c>
      <c r="V2505" s="12">
        <v>5</v>
      </c>
      <c r="W2505" s="10">
        <v>0</v>
      </c>
      <c r="X2505" s="12">
        <v>5</v>
      </c>
      <c r="Y2505" s="10">
        <v>0</v>
      </c>
      <c r="Z2505" s="12">
        <v>5</v>
      </c>
      <c r="AA2505" s="10">
        <v>0</v>
      </c>
      <c r="AB2505" s="6">
        <v>6</v>
      </c>
      <c r="AD2505" s="2">
        <f t="shared" si="461"/>
        <v>0</v>
      </c>
      <c r="AE2505" s="58">
        <f t="shared" si="462"/>
        <v>0</v>
      </c>
      <c r="AF2505" s="58" t="e">
        <f t="shared" si="463"/>
        <v>#DIV/0!</v>
      </c>
      <c r="AG2505" s="57" t="str">
        <f t="shared" si="464"/>
        <v/>
      </c>
      <c r="AH2505" s="59" t="e">
        <f t="shared" si="465"/>
        <v>#N/A</v>
      </c>
      <c r="AI2505" s="60" t="e">
        <f t="shared" si="466"/>
        <v>#N/A</v>
      </c>
    </row>
    <row r="2506" spans="2:35">
      <c r="B2506" s="11"/>
      <c r="E2506" s="27" t="e">
        <f t="shared" ref="E2506:E2569" si="469">IF(ISNUMBER((2*Q2506*1000-O2506*P2506*$C$3-2*Q2506*1000*SQRT(1-O2506*P2506*$C$3/(Q2506*1000)-(O2506*P2506*$C$3/(2*Q2506*1000))^2*TAN(S2506*PI()/180)^2))/((O2506*10^-6)^2*$C$2)),(2*Q2506*1000-O2506*P2506*$C$3-2*Q2506*1000*SQRT(1-O2506*P2506*$C$3/(Q2506*1000)-(O2506*P2506*$C$3/(2*Q2506*1000))^2*TAN(S2506*PI()/180)^2))/((O2506*10^-6)^2*$C$2),#N/A)</f>
        <v>#N/A</v>
      </c>
      <c r="F2506" s="27" t="e">
        <f t="shared" ref="F2506:F2569" si="470">IF(ISNUMBER((2*R2506*1000+O2506*P2506*$C$3-2*R2506*1000*SQRT(1+O2506*P2506*$C$3/(R2506*1000)-(O2506*P2506*$C$3)^2*TAN(S2506*PI()/180)^2/(4*(R2506*1000)^2)))/((O2506*10^-6)^2*$C$2)),(2*R2506*1000+O2506*P2506*$C$3-2*R2506*1000*SQRT(1+O2506*P2506*$C$3/(R2506*1000)-(O2506*P2506*$C$3)^2*TAN(S2506*PI()/180)^2/(4*(R2506*1000)^2)))/((O2506*10^-6)^2*$C$2),#N/A)</f>
        <v>#N/A</v>
      </c>
      <c r="G2506" s="37" t="e">
        <f t="shared" ref="G2506:G2569" si="471">IF(ISNUMBER((2*AH2506*1000-O2506*P2506*$C$3-2*AH2506*1000*SQRT(1-O2506*P2506*$C$3/(AH2506*1000)-(O2506*P2506*$C$3/(2*AH2506*1000))^2*TAN(S2506*PI()/180)^2))/((O2506*10^-6)^2*$C$2)),(2*AH2506*1000-O2506*P2506*$C$3-2*AH2506*1000*SQRT(1-O2506*P2506*$C$3/(AH2506*1000)-(O2506*P2506*$C$3/(2*AH2506*1000))^2*TAN(S2506*PI()/180)^2))/((O2506*10^-6)^2*$C$2),#N/A)</f>
        <v>#N/A</v>
      </c>
      <c r="H2506" s="37" t="e">
        <f t="shared" ref="H2506:H2569" si="472">IF(ISNUMBER((2*AI2506*1000+O2506*P2506*$C$3-2*AI2506*1000*SQRT(1+O2506*P2506*$C$3/(AI2506*1000)-(O2506*P2506*$C$3)^2*TAN(S2506*PI()/180)^2/(4*(AI2506*1000)^2)))/((O2506*10^-6)^2*$C$2)),(2*AI2506*1000+O2506*P2506*$C$3-2*AI2506*1000*SQRT(1+O2506*P2506*$C$3/(AI2506*1000)-(O2506*P2506*$C$3)^2*TAN(S2506*PI()/180)^2/(4*(AI2506*1000)^2)))/((O2506*10^-6)^2*$C$2),#N/A)</f>
        <v>#N/A</v>
      </c>
      <c r="I2506" s="30"/>
      <c r="J2506" s="31"/>
      <c r="K2506" s="10">
        <f t="shared" si="467"/>
        <v>0</v>
      </c>
      <c r="L2506" s="10">
        <f t="shared" si="468"/>
        <v>0</v>
      </c>
      <c r="M2506" s="8">
        <v>43196</v>
      </c>
      <c r="N2506" s="16">
        <v>0.87986111111111109</v>
      </c>
      <c r="O2506" s="6">
        <v>0</v>
      </c>
      <c r="P2506" s="1">
        <v>7.8479999999999999</v>
      </c>
      <c r="Q2506" s="1">
        <v>1.46</v>
      </c>
      <c r="R2506" s="1">
        <v>1.1000000000000001</v>
      </c>
      <c r="S2506" s="10">
        <v>6.8</v>
      </c>
      <c r="T2506" s="10">
        <v>0</v>
      </c>
      <c r="U2506" s="10">
        <v>0</v>
      </c>
      <c r="V2506" s="12">
        <v>5</v>
      </c>
      <c r="W2506" s="10">
        <v>0</v>
      </c>
      <c r="X2506" s="12">
        <v>5</v>
      </c>
      <c r="Y2506" s="10">
        <v>0</v>
      </c>
      <c r="Z2506" s="12">
        <v>5</v>
      </c>
      <c r="AA2506" s="10">
        <v>0</v>
      </c>
      <c r="AB2506" s="6">
        <v>6</v>
      </c>
      <c r="AD2506" s="2">
        <f t="shared" ref="AD2506:AD2569" si="473">SQRT(1+O2506*P2506*$C$3/(R2506*1000)-1/4*(O2506*P2506*$C$3/(R2506*1000))^2*TAN(S2506*PI()/180)^2)-1</f>
        <v>0</v>
      </c>
      <c r="AE2506" s="58">
        <f t="shared" ref="AE2506:AE2569" si="474">SQRT(1-O2506*P2506*$C$3/(Q2506*1000)-1/4*(O2506*P2506*$C$3/(Q2506*1000))^2*TAN(S2506*PI()/180)^2)-1</f>
        <v>0</v>
      </c>
      <c r="AF2506" s="58" t="e">
        <f t="shared" ref="AF2506:AF2569" si="475">(O2506*P2506*$C$3-SQRT((O2506*P2506*$C$3)^2+4*Q2506*1000*R2506*1000*10^(-$AI$2/10)*AD2506*AE2506))/(2*R2506*1000*10^(-$AI$2/10)*AD2506)</f>
        <v>#DIV/0!</v>
      </c>
      <c r="AG2506" s="57" t="str">
        <f t="shared" ref="AG2506:AG2569" si="476">IF(ISNUMBER(AF2506),IF(AF2506&lt;=1,10*LOG10(AF2506),0),"")</f>
        <v/>
      </c>
      <c r="AH2506" s="59" t="e">
        <f t="shared" ref="AH2506:AH2569" si="477">IF(ISNUMBER(AG2506),Q2506*10^(AG2506/10),#N/A)</f>
        <v>#N/A</v>
      </c>
      <c r="AI2506" s="60" t="e">
        <f t="shared" ref="AI2506:AI2569" si="478">IF(ISNUMBER(AG2506),R2506*10^((-AG2506+$AI$2)/10),#N/A)</f>
        <v>#N/A</v>
      </c>
    </row>
    <row r="2507" spans="2:35">
      <c r="B2507" s="11"/>
      <c r="E2507" s="27" t="e">
        <f t="shared" si="469"/>
        <v>#N/A</v>
      </c>
      <c r="F2507" s="27" t="e">
        <f t="shared" si="470"/>
        <v>#N/A</v>
      </c>
      <c r="G2507" s="37" t="e">
        <f t="shared" si="471"/>
        <v>#N/A</v>
      </c>
      <c r="H2507" s="37" t="e">
        <f t="shared" si="472"/>
        <v>#N/A</v>
      </c>
      <c r="I2507" s="30"/>
      <c r="J2507" s="31"/>
      <c r="K2507" s="10">
        <f t="shared" ref="K2507:K2570" si="479">U2507*V2507+W2507*X2507/1000+Y2507*Z2507+AA2507/1000*(AB2507-1)</f>
        <v>7.4999999999999997E-3</v>
      </c>
      <c r="L2507" s="10">
        <f t="shared" ref="L2507:L2570" si="480">U2507*V2507+W2507*X2507/1000+Y2507*Z2507+AA2507/1000*AB2507</f>
        <v>9.0000000000000011E-3</v>
      </c>
      <c r="M2507" s="8">
        <v>43196</v>
      </c>
      <c r="N2507" s="16">
        <v>0.88055555555555554</v>
      </c>
      <c r="O2507" s="6">
        <v>0</v>
      </c>
      <c r="P2507" s="1">
        <v>7.8479999999999999</v>
      </c>
      <c r="Q2507" s="1">
        <v>1.54</v>
      </c>
      <c r="R2507" s="1">
        <v>1.18</v>
      </c>
      <c r="S2507" s="10">
        <v>6.5</v>
      </c>
      <c r="T2507" s="10">
        <v>0</v>
      </c>
      <c r="U2507" s="10">
        <v>0</v>
      </c>
      <c r="V2507" s="12">
        <v>5</v>
      </c>
      <c r="W2507" s="10">
        <v>0</v>
      </c>
      <c r="X2507" s="12">
        <v>5</v>
      </c>
      <c r="Y2507" s="10">
        <v>0</v>
      </c>
      <c r="Z2507" s="12">
        <v>5</v>
      </c>
      <c r="AA2507" s="10">
        <v>1.5</v>
      </c>
      <c r="AB2507" s="6">
        <v>6</v>
      </c>
      <c r="AD2507" s="2">
        <f t="shared" si="473"/>
        <v>0</v>
      </c>
      <c r="AE2507" s="58">
        <f t="shared" si="474"/>
        <v>0</v>
      </c>
      <c r="AF2507" s="58" t="e">
        <f t="shared" si="475"/>
        <v>#DIV/0!</v>
      </c>
      <c r="AG2507" s="57" t="str">
        <f t="shared" si="476"/>
        <v/>
      </c>
      <c r="AH2507" s="59" t="e">
        <f t="shared" si="477"/>
        <v>#N/A</v>
      </c>
      <c r="AI2507" s="60" t="e">
        <f t="shared" si="478"/>
        <v>#N/A</v>
      </c>
    </row>
    <row r="2508" spans="2:35">
      <c r="B2508" s="11"/>
      <c r="E2508" s="27" t="e">
        <f t="shared" si="469"/>
        <v>#N/A</v>
      </c>
      <c r="F2508" s="27" t="e">
        <f t="shared" si="470"/>
        <v>#N/A</v>
      </c>
      <c r="G2508" s="37" t="e">
        <f t="shared" si="471"/>
        <v>#N/A</v>
      </c>
      <c r="H2508" s="37" t="e">
        <f t="shared" si="472"/>
        <v>#N/A</v>
      </c>
      <c r="I2508" s="30"/>
      <c r="J2508" s="31"/>
      <c r="K2508" s="10">
        <f t="shared" si="479"/>
        <v>0</v>
      </c>
      <c r="L2508" s="10">
        <f t="shared" si="480"/>
        <v>0</v>
      </c>
      <c r="M2508" s="8">
        <v>43196</v>
      </c>
      <c r="N2508" s="16">
        <v>0.88124999999999998</v>
      </c>
      <c r="O2508" s="6">
        <v>0</v>
      </c>
      <c r="P2508" s="1">
        <v>7.8479999999999999</v>
      </c>
      <c r="Q2508" s="1">
        <v>1.55</v>
      </c>
      <c r="R2508" s="1">
        <v>1.1299999999999999</v>
      </c>
      <c r="S2508" s="10">
        <v>6</v>
      </c>
      <c r="T2508" s="10">
        <v>0</v>
      </c>
      <c r="U2508" s="10">
        <v>0</v>
      </c>
      <c r="V2508" s="12">
        <v>5</v>
      </c>
      <c r="W2508" s="10">
        <v>0</v>
      </c>
      <c r="X2508" s="12">
        <v>5</v>
      </c>
      <c r="Y2508" s="10">
        <v>0</v>
      </c>
      <c r="Z2508" s="12">
        <v>5</v>
      </c>
      <c r="AA2508" s="10">
        <v>0</v>
      </c>
      <c r="AB2508" s="6">
        <v>6</v>
      </c>
      <c r="AD2508" s="2">
        <f t="shared" si="473"/>
        <v>0</v>
      </c>
      <c r="AE2508" s="58">
        <f t="shared" si="474"/>
        <v>0</v>
      </c>
      <c r="AF2508" s="58" t="e">
        <f t="shared" si="475"/>
        <v>#DIV/0!</v>
      </c>
      <c r="AG2508" s="57" t="str">
        <f t="shared" si="476"/>
        <v/>
      </c>
      <c r="AH2508" s="59" t="e">
        <f t="shared" si="477"/>
        <v>#N/A</v>
      </c>
      <c r="AI2508" s="60" t="e">
        <f t="shared" si="478"/>
        <v>#N/A</v>
      </c>
    </row>
    <row r="2509" spans="2:35">
      <c r="B2509" s="11"/>
      <c r="E2509" s="27" t="e">
        <f t="shared" si="469"/>
        <v>#N/A</v>
      </c>
      <c r="F2509" s="27" t="e">
        <f t="shared" si="470"/>
        <v>#N/A</v>
      </c>
      <c r="G2509" s="37" t="e">
        <f t="shared" si="471"/>
        <v>#N/A</v>
      </c>
      <c r="H2509" s="37" t="e">
        <f t="shared" si="472"/>
        <v>#N/A</v>
      </c>
      <c r="I2509" s="30"/>
      <c r="J2509" s="31"/>
      <c r="K2509" s="10">
        <f t="shared" si="479"/>
        <v>0</v>
      </c>
      <c r="L2509" s="10">
        <f t="shared" si="480"/>
        <v>0</v>
      </c>
      <c r="M2509" s="8">
        <v>43196</v>
      </c>
      <c r="N2509" s="16">
        <v>0.88194444444444453</v>
      </c>
      <c r="O2509" s="6">
        <v>0</v>
      </c>
      <c r="P2509" s="1">
        <v>7.8479999999999999</v>
      </c>
      <c r="Q2509" s="1">
        <v>1.54</v>
      </c>
      <c r="R2509" s="1">
        <v>1.1100000000000001</v>
      </c>
      <c r="S2509" s="10">
        <v>6.6</v>
      </c>
      <c r="T2509" s="10">
        <v>0</v>
      </c>
      <c r="U2509" s="10">
        <v>0</v>
      </c>
      <c r="V2509" s="12">
        <v>5</v>
      </c>
      <c r="W2509" s="10">
        <v>0</v>
      </c>
      <c r="X2509" s="12">
        <v>5</v>
      </c>
      <c r="Y2509" s="10">
        <v>0</v>
      </c>
      <c r="Z2509" s="12">
        <v>5</v>
      </c>
      <c r="AA2509" s="10">
        <v>0</v>
      </c>
      <c r="AB2509" s="6">
        <v>6</v>
      </c>
      <c r="AD2509" s="2">
        <f t="shared" si="473"/>
        <v>0</v>
      </c>
      <c r="AE2509" s="58">
        <f t="shared" si="474"/>
        <v>0</v>
      </c>
      <c r="AF2509" s="58" t="e">
        <f t="shared" si="475"/>
        <v>#DIV/0!</v>
      </c>
      <c r="AG2509" s="57" t="str">
        <f t="shared" si="476"/>
        <v/>
      </c>
      <c r="AH2509" s="59" t="e">
        <f t="shared" si="477"/>
        <v>#N/A</v>
      </c>
      <c r="AI2509" s="60" t="e">
        <f t="shared" si="478"/>
        <v>#N/A</v>
      </c>
    </row>
    <row r="2510" spans="2:35">
      <c r="B2510" s="11"/>
      <c r="E2510" s="27" t="e">
        <f t="shared" si="469"/>
        <v>#N/A</v>
      </c>
      <c r="F2510" s="27" t="e">
        <f t="shared" si="470"/>
        <v>#N/A</v>
      </c>
      <c r="G2510" s="37" t="e">
        <f t="shared" si="471"/>
        <v>#N/A</v>
      </c>
      <c r="H2510" s="37" t="e">
        <f t="shared" si="472"/>
        <v>#N/A</v>
      </c>
      <c r="I2510" s="30"/>
      <c r="J2510" s="31"/>
      <c r="K2510" s="10">
        <f t="shared" si="479"/>
        <v>0</v>
      </c>
      <c r="L2510" s="10">
        <f t="shared" si="480"/>
        <v>0</v>
      </c>
      <c r="M2510" s="8">
        <v>43196</v>
      </c>
      <c r="N2510" s="16">
        <v>0.8833333333333333</v>
      </c>
      <c r="O2510" s="6">
        <v>0</v>
      </c>
      <c r="P2510" s="1">
        <v>7.8479999999999999</v>
      </c>
      <c r="Q2510" s="1">
        <v>1.47</v>
      </c>
      <c r="R2510" s="1">
        <v>1.1100000000000001</v>
      </c>
      <c r="S2510" s="10">
        <v>6.4</v>
      </c>
      <c r="T2510" s="10">
        <v>0</v>
      </c>
      <c r="U2510" s="10">
        <v>0</v>
      </c>
      <c r="V2510" s="12">
        <v>5</v>
      </c>
      <c r="W2510" s="10">
        <v>0</v>
      </c>
      <c r="X2510" s="12">
        <v>5</v>
      </c>
      <c r="Y2510" s="10">
        <v>0</v>
      </c>
      <c r="Z2510" s="12">
        <v>5</v>
      </c>
      <c r="AA2510" s="10">
        <v>0</v>
      </c>
      <c r="AB2510" s="6">
        <v>6</v>
      </c>
      <c r="AD2510" s="2">
        <f t="shared" si="473"/>
        <v>0</v>
      </c>
      <c r="AE2510" s="58">
        <f t="shared" si="474"/>
        <v>0</v>
      </c>
      <c r="AF2510" s="58" t="e">
        <f t="shared" si="475"/>
        <v>#DIV/0!</v>
      </c>
      <c r="AG2510" s="57" t="str">
        <f t="shared" si="476"/>
        <v/>
      </c>
      <c r="AH2510" s="59" t="e">
        <f t="shared" si="477"/>
        <v>#N/A</v>
      </c>
      <c r="AI2510" s="60" t="e">
        <f t="shared" si="478"/>
        <v>#N/A</v>
      </c>
    </row>
    <row r="2511" spans="2:35">
      <c r="B2511" s="11"/>
      <c r="E2511" s="27" t="e">
        <f t="shared" si="469"/>
        <v>#N/A</v>
      </c>
      <c r="F2511" s="27" t="e">
        <f t="shared" si="470"/>
        <v>#N/A</v>
      </c>
      <c r="G2511" s="37" t="e">
        <f t="shared" si="471"/>
        <v>#N/A</v>
      </c>
      <c r="H2511" s="37" t="e">
        <f t="shared" si="472"/>
        <v>#N/A</v>
      </c>
      <c r="I2511" s="30"/>
      <c r="J2511" s="31"/>
      <c r="K2511" s="10">
        <f t="shared" si="479"/>
        <v>0</v>
      </c>
      <c r="L2511" s="10">
        <f t="shared" si="480"/>
        <v>0</v>
      </c>
      <c r="M2511" s="8">
        <v>43196</v>
      </c>
      <c r="N2511" s="16">
        <v>0.88402777777777775</v>
      </c>
      <c r="O2511" s="6">
        <v>0</v>
      </c>
      <c r="P2511" s="1">
        <v>7.8479999999999999</v>
      </c>
      <c r="Q2511" s="1">
        <v>1.56</v>
      </c>
      <c r="R2511" s="1">
        <v>1.1200000000000001</v>
      </c>
      <c r="S2511" s="10">
        <v>6.8</v>
      </c>
      <c r="T2511" s="10">
        <v>0</v>
      </c>
      <c r="U2511" s="10">
        <v>0</v>
      </c>
      <c r="V2511" s="12">
        <v>5</v>
      </c>
      <c r="W2511" s="10">
        <v>0</v>
      </c>
      <c r="X2511" s="12">
        <v>5</v>
      </c>
      <c r="Y2511" s="10">
        <v>0</v>
      </c>
      <c r="Z2511" s="12">
        <v>5</v>
      </c>
      <c r="AA2511" s="10">
        <v>0</v>
      </c>
      <c r="AB2511" s="6">
        <v>6</v>
      </c>
      <c r="AD2511" s="2">
        <f t="shared" si="473"/>
        <v>0</v>
      </c>
      <c r="AE2511" s="58">
        <f t="shared" si="474"/>
        <v>0</v>
      </c>
      <c r="AF2511" s="58" t="e">
        <f t="shared" si="475"/>
        <v>#DIV/0!</v>
      </c>
      <c r="AG2511" s="57" t="str">
        <f t="shared" si="476"/>
        <v/>
      </c>
      <c r="AH2511" s="59" t="e">
        <f t="shared" si="477"/>
        <v>#N/A</v>
      </c>
      <c r="AI2511" s="60" t="e">
        <f t="shared" si="478"/>
        <v>#N/A</v>
      </c>
    </row>
    <row r="2512" spans="2:35">
      <c r="B2512" s="11"/>
      <c r="E2512" s="27" t="e">
        <f t="shared" si="469"/>
        <v>#N/A</v>
      </c>
      <c r="F2512" s="27" t="e">
        <f t="shared" si="470"/>
        <v>#N/A</v>
      </c>
      <c r="G2512" s="37" t="e">
        <f t="shared" si="471"/>
        <v>#N/A</v>
      </c>
      <c r="H2512" s="37" t="e">
        <f t="shared" si="472"/>
        <v>#N/A</v>
      </c>
      <c r="I2512" s="30"/>
      <c r="J2512" s="31"/>
      <c r="K2512" s="10">
        <f t="shared" si="479"/>
        <v>0</v>
      </c>
      <c r="L2512" s="10">
        <f t="shared" si="480"/>
        <v>0</v>
      </c>
      <c r="M2512" s="8">
        <v>43196</v>
      </c>
      <c r="N2512" s="16">
        <v>0.88541666666666663</v>
      </c>
      <c r="O2512" s="6">
        <v>0</v>
      </c>
      <c r="P2512" s="1">
        <v>7.8479999999999999</v>
      </c>
      <c r="Q2512" s="1">
        <v>1.63</v>
      </c>
      <c r="R2512" s="1">
        <v>1.23</v>
      </c>
      <c r="S2512" s="10">
        <v>6.7</v>
      </c>
      <c r="T2512" s="10">
        <v>0</v>
      </c>
      <c r="U2512" s="10">
        <v>0</v>
      </c>
      <c r="V2512" s="12">
        <v>5</v>
      </c>
      <c r="W2512" s="10">
        <v>0</v>
      </c>
      <c r="X2512" s="12">
        <v>5</v>
      </c>
      <c r="Y2512" s="10">
        <v>0</v>
      </c>
      <c r="Z2512" s="12">
        <v>5</v>
      </c>
      <c r="AA2512" s="10">
        <v>0</v>
      </c>
      <c r="AB2512" s="6">
        <v>6</v>
      </c>
      <c r="AD2512" s="2">
        <f t="shared" si="473"/>
        <v>0</v>
      </c>
      <c r="AE2512" s="58">
        <f t="shared" si="474"/>
        <v>0</v>
      </c>
      <c r="AF2512" s="58" t="e">
        <f t="shared" si="475"/>
        <v>#DIV/0!</v>
      </c>
      <c r="AG2512" s="57" t="str">
        <f t="shared" si="476"/>
        <v/>
      </c>
      <c r="AH2512" s="59" t="e">
        <f t="shared" si="477"/>
        <v>#N/A</v>
      </c>
      <c r="AI2512" s="60" t="e">
        <f t="shared" si="478"/>
        <v>#N/A</v>
      </c>
    </row>
    <row r="2513" spans="2:35">
      <c r="B2513" s="11"/>
      <c r="E2513" s="27" t="e">
        <f t="shared" si="469"/>
        <v>#N/A</v>
      </c>
      <c r="F2513" s="27" t="e">
        <f t="shared" si="470"/>
        <v>#N/A</v>
      </c>
      <c r="G2513" s="37" t="e">
        <f t="shared" si="471"/>
        <v>#N/A</v>
      </c>
      <c r="H2513" s="37" t="e">
        <f t="shared" si="472"/>
        <v>#N/A</v>
      </c>
      <c r="I2513" s="30"/>
      <c r="J2513" s="31"/>
      <c r="K2513" s="10">
        <f t="shared" si="479"/>
        <v>0</v>
      </c>
      <c r="L2513" s="10">
        <f t="shared" si="480"/>
        <v>0</v>
      </c>
      <c r="M2513" s="8">
        <v>43196</v>
      </c>
      <c r="N2513" s="16">
        <v>0.88680555555555562</v>
      </c>
      <c r="O2513" s="6">
        <v>0</v>
      </c>
      <c r="P2513" s="1">
        <v>7.8479999999999999</v>
      </c>
      <c r="Q2513" s="1">
        <v>1.49</v>
      </c>
      <c r="R2513" s="1">
        <v>1.18</v>
      </c>
      <c r="S2513" s="10">
        <v>5.3</v>
      </c>
      <c r="T2513" s="10">
        <v>0</v>
      </c>
      <c r="U2513" s="10">
        <v>0</v>
      </c>
      <c r="V2513" s="12">
        <v>5</v>
      </c>
      <c r="W2513" s="10">
        <v>0</v>
      </c>
      <c r="X2513" s="12">
        <v>5</v>
      </c>
      <c r="Y2513" s="10">
        <v>0</v>
      </c>
      <c r="Z2513" s="12">
        <v>5</v>
      </c>
      <c r="AA2513" s="10">
        <v>0</v>
      </c>
      <c r="AB2513" s="6">
        <v>6</v>
      </c>
      <c r="AD2513" s="2">
        <f t="shared" si="473"/>
        <v>0</v>
      </c>
      <c r="AE2513" s="58">
        <f t="shared" si="474"/>
        <v>0</v>
      </c>
      <c r="AF2513" s="58" t="e">
        <f t="shared" si="475"/>
        <v>#DIV/0!</v>
      </c>
      <c r="AG2513" s="57" t="str">
        <f t="shared" si="476"/>
        <v/>
      </c>
      <c r="AH2513" s="59" t="e">
        <f t="shared" si="477"/>
        <v>#N/A</v>
      </c>
      <c r="AI2513" s="60" t="e">
        <f t="shared" si="478"/>
        <v>#N/A</v>
      </c>
    </row>
    <row r="2514" spans="2:35">
      <c r="B2514" s="11"/>
      <c r="E2514" s="27" t="e">
        <f t="shared" si="469"/>
        <v>#N/A</v>
      </c>
      <c r="F2514" s="27" t="e">
        <f t="shared" si="470"/>
        <v>#N/A</v>
      </c>
      <c r="G2514" s="37" t="e">
        <f t="shared" si="471"/>
        <v>#N/A</v>
      </c>
      <c r="H2514" s="37" t="e">
        <f t="shared" si="472"/>
        <v>#N/A</v>
      </c>
      <c r="I2514" s="30"/>
      <c r="J2514" s="31"/>
      <c r="K2514" s="10">
        <f t="shared" si="479"/>
        <v>0</v>
      </c>
      <c r="L2514" s="10">
        <f t="shared" si="480"/>
        <v>0</v>
      </c>
      <c r="M2514" s="8">
        <v>43196</v>
      </c>
      <c r="N2514" s="16">
        <v>0.89722222222222225</v>
      </c>
      <c r="O2514" s="6">
        <v>0</v>
      </c>
      <c r="P2514" s="1">
        <v>7.8479999999999999</v>
      </c>
      <c r="Q2514" s="1">
        <v>1.53</v>
      </c>
      <c r="R2514" s="1">
        <v>1.1100000000000001</v>
      </c>
      <c r="S2514" s="10">
        <v>6.4</v>
      </c>
      <c r="T2514" s="10">
        <v>0</v>
      </c>
      <c r="U2514" s="10">
        <v>0</v>
      </c>
      <c r="V2514" s="12">
        <v>5</v>
      </c>
      <c r="W2514" s="10">
        <v>0</v>
      </c>
      <c r="X2514" s="12">
        <v>5</v>
      </c>
      <c r="Y2514" s="10">
        <v>0</v>
      </c>
      <c r="Z2514" s="12">
        <v>5</v>
      </c>
      <c r="AA2514" s="10">
        <v>0</v>
      </c>
      <c r="AB2514" s="6">
        <v>6</v>
      </c>
      <c r="AD2514" s="2">
        <f t="shared" si="473"/>
        <v>0</v>
      </c>
      <c r="AE2514" s="58">
        <f t="shared" si="474"/>
        <v>0</v>
      </c>
      <c r="AF2514" s="58" t="e">
        <f t="shared" si="475"/>
        <v>#DIV/0!</v>
      </c>
      <c r="AG2514" s="57" t="str">
        <f t="shared" si="476"/>
        <v/>
      </c>
      <c r="AH2514" s="59" t="e">
        <f t="shared" si="477"/>
        <v>#N/A</v>
      </c>
      <c r="AI2514" s="60" t="e">
        <f t="shared" si="478"/>
        <v>#N/A</v>
      </c>
    </row>
    <row r="2515" spans="2:35">
      <c r="B2515" s="11"/>
      <c r="E2515" s="27" t="e">
        <f t="shared" si="469"/>
        <v>#N/A</v>
      </c>
      <c r="F2515" s="27" t="e">
        <f t="shared" si="470"/>
        <v>#N/A</v>
      </c>
      <c r="G2515" s="37" t="e">
        <f t="shared" si="471"/>
        <v>#N/A</v>
      </c>
      <c r="H2515" s="37" t="e">
        <f t="shared" si="472"/>
        <v>#N/A</v>
      </c>
      <c r="I2515" s="30"/>
      <c r="J2515" s="31"/>
      <c r="K2515" s="10">
        <f t="shared" si="479"/>
        <v>0</v>
      </c>
      <c r="L2515" s="10">
        <f t="shared" si="480"/>
        <v>0</v>
      </c>
      <c r="M2515" s="8">
        <v>43196</v>
      </c>
      <c r="N2515" s="16">
        <v>0.8979166666666667</v>
      </c>
      <c r="O2515" s="6">
        <v>0</v>
      </c>
      <c r="P2515" s="1">
        <v>7.8479999999999999</v>
      </c>
      <c r="Q2515" s="1">
        <v>1.45</v>
      </c>
      <c r="R2515" s="1">
        <v>1.21</v>
      </c>
      <c r="S2515" s="10">
        <v>5.8</v>
      </c>
      <c r="T2515" s="10">
        <v>0</v>
      </c>
      <c r="U2515" s="10">
        <v>0</v>
      </c>
      <c r="V2515" s="12">
        <v>5</v>
      </c>
      <c r="W2515" s="10">
        <v>0</v>
      </c>
      <c r="X2515" s="12">
        <v>5</v>
      </c>
      <c r="Y2515" s="10">
        <v>0</v>
      </c>
      <c r="Z2515" s="12">
        <v>5</v>
      </c>
      <c r="AA2515" s="10">
        <v>0</v>
      </c>
      <c r="AB2515" s="6">
        <v>6</v>
      </c>
      <c r="AD2515" s="2">
        <f t="shared" si="473"/>
        <v>0</v>
      </c>
      <c r="AE2515" s="58">
        <f t="shared" si="474"/>
        <v>0</v>
      </c>
      <c r="AF2515" s="58" t="e">
        <f t="shared" si="475"/>
        <v>#DIV/0!</v>
      </c>
      <c r="AG2515" s="57" t="str">
        <f t="shared" si="476"/>
        <v/>
      </c>
      <c r="AH2515" s="59" t="e">
        <f t="shared" si="477"/>
        <v>#N/A</v>
      </c>
      <c r="AI2515" s="60" t="e">
        <f t="shared" si="478"/>
        <v>#N/A</v>
      </c>
    </row>
    <row r="2516" spans="2:35">
      <c r="B2516" s="11"/>
      <c r="E2516" s="27" t="e">
        <f t="shared" si="469"/>
        <v>#N/A</v>
      </c>
      <c r="F2516" s="27" t="e">
        <f t="shared" si="470"/>
        <v>#N/A</v>
      </c>
      <c r="G2516" s="37" t="e">
        <f t="shared" si="471"/>
        <v>#N/A</v>
      </c>
      <c r="H2516" s="37" t="e">
        <f t="shared" si="472"/>
        <v>#N/A</v>
      </c>
      <c r="I2516" s="30"/>
      <c r="J2516" s="31"/>
      <c r="K2516" s="10">
        <f t="shared" si="479"/>
        <v>0</v>
      </c>
      <c r="L2516" s="10">
        <f t="shared" si="480"/>
        <v>0</v>
      </c>
      <c r="M2516" s="8">
        <v>43196</v>
      </c>
      <c r="N2516" s="16">
        <v>0.9</v>
      </c>
      <c r="O2516" s="6">
        <v>0</v>
      </c>
      <c r="P2516" s="1">
        <v>7.8479999999999999</v>
      </c>
      <c r="Q2516" s="1">
        <v>1.61</v>
      </c>
      <c r="R2516" s="1">
        <v>1.18</v>
      </c>
      <c r="S2516" s="10">
        <v>6</v>
      </c>
      <c r="T2516" s="10">
        <v>0</v>
      </c>
      <c r="U2516" s="10">
        <v>0</v>
      </c>
      <c r="V2516" s="12">
        <v>5</v>
      </c>
      <c r="W2516" s="10">
        <v>0</v>
      </c>
      <c r="X2516" s="12">
        <v>5</v>
      </c>
      <c r="Y2516" s="10">
        <v>0</v>
      </c>
      <c r="Z2516" s="12">
        <v>5</v>
      </c>
      <c r="AA2516" s="10">
        <v>0</v>
      </c>
      <c r="AB2516" s="6">
        <v>6</v>
      </c>
      <c r="AD2516" s="2">
        <f t="shared" si="473"/>
        <v>0</v>
      </c>
      <c r="AE2516" s="58">
        <f t="shared" si="474"/>
        <v>0</v>
      </c>
      <c r="AF2516" s="58" t="e">
        <f t="shared" si="475"/>
        <v>#DIV/0!</v>
      </c>
      <c r="AG2516" s="57" t="str">
        <f t="shared" si="476"/>
        <v/>
      </c>
      <c r="AH2516" s="59" t="e">
        <f t="shared" si="477"/>
        <v>#N/A</v>
      </c>
      <c r="AI2516" s="60" t="e">
        <f t="shared" si="478"/>
        <v>#N/A</v>
      </c>
    </row>
    <row r="2517" spans="2:35">
      <c r="B2517" s="11"/>
      <c r="E2517" s="27" t="e">
        <f t="shared" si="469"/>
        <v>#N/A</v>
      </c>
      <c r="F2517" s="27" t="e">
        <f t="shared" si="470"/>
        <v>#N/A</v>
      </c>
      <c r="G2517" s="37" t="e">
        <f t="shared" si="471"/>
        <v>#N/A</v>
      </c>
      <c r="H2517" s="37" t="e">
        <f t="shared" si="472"/>
        <v>#N/A</v>
      </c>
      <c r="I2517" s="30"/>
      <c r="J2517" s="31"/>
      <c r="K2517" s="10">
        <f t="shared" si="479"/>
        <v>0</v>
      </c>
      <c r="L2517" s="10">
        <f t="shared" si="480"/>
        <v>0</v>
      </c>
      <c r="M2517" s="8">
        <v>43196</v>
      </c>
      <c r="N2517" s="16">
        <v>0.90625</v>
      </c>
      <c r="O2517" s="6">
        <v>0</v>
      </c>
      <c r="P2517" s="1">
        <v>7.8479999999999999</v>
      </c>
      <c r="Q2517" s="1">
        <v>1.61</v>
      </c>
      <c r="R2517" s="1">
        <v>1.0900000000000001</v>
      </c>
      <c r="S2517" s="10">
        <v>5.9</v>
      </c>
      <c r="T2517" s="10">
        <v>0</v>
      </c>
      <c r="U2517" s="10">
        <v>0</v>
      </c>
      <c r="V2517" s="12">
        <v>5</v>
      </c>
      <c r="W2517" s="10">
        <v>0</v>
      </c>
      <c r="X2517" s="12">
        <v>5</v>
      </c>
      <c r="Y2517" s="10">
        <v>0</v>
      </c>
      <c r="Z2517" s="12">
        <v>5</v>
      </c>
      <c r="AA2517" s="10">
        <v>0</v>
      </c>
      <c r="AB2517" s="6">
        <v>6</v>
      </c>
      <c r="AD2517" s="2">
        <f t="shared" si="473"/>
        <v>0</v>
      </c>
      <c r="AE2517" s="58">
        <f t="shared" si="474"/>
        <v>0</v>
      </c>
      <c r="AF2517" s="58" t="e">
        <f t="shared" si="475"/>
        <v>#DIV/0!</v>
      </c>
      <c r="AG2517" s="57" t="str">
        <f t="shared" si="476"/>
        <v/>
      </c>
      <c r="AH2517" s="59" t="e">
        <f t="shared" si="477"/>
        <v>#N/A</v>
      </c>
      <c r="AI2517" s="60" t="e">
        <f t="shared" si="478"/>
        <v>#N/A</v>
      </c>
    </row>
    <row r="2518" spans="2:35">
      <c r="B2518" s="11"/>
      <c r="E2518" s="27" t="e">
        <f t="shared" si="469"/>
        <v>#N/A</v>
      </c>
      <c r="F2518" s="27" t="e">
        <f t="shared" si="470"/>
        <v>#N/A</v>
      </c>
      <c r="G2518" s="37" t="e">
        <f t="shared" si="471"/>
        <v>#N/A</v>
      </c>
      <c r="H2518" s="37" t="e">
        <f t="shared" si="472"/>
        <v>#N/A</v>
      </c>
      <c r="I2518" s="30"/>
      <c r="J2518" s="31"/>
      <c r="K2518" s="10">
        <f t="shared" si="479"/>
        <v>0</v>
      </c>
      <c r="L2518" s="10">
        <f t="shared" si="480"/>
        <v>0</v>
      </c>
      <c r="M2518" s="8">
        <v>43196</v>
      </c>
      <c r="N2518" s="16">
        <v>0.9243055555555556</v>
      </c>
      <c r="O2518" s="6">
        <v>0</v>
      </c>
      <c r="P2518" s="1">
        <v>7.8479999999999999</v>
      </c>
      <c r="Q2518" s="1">
        <v>1.55</v>
      </c>
      <c r="R2518" s="1">
        <v>1.1399999999999999</v>
      </c>
      <c r="S2518" s="10">
        <v>5</v>
      </c>
      <c r="T2518" s="10">
        <v>0.03</v>
      </c>
      <c r="U2518" s="10">
        <v>0</v>
      </c>
      <c r="V2518" s="12">
        <v>5</v>
      </c>
      <c r="W2518" s="10">
        <v>0</v>
      </c>
      <c r="X2518" s="12">
        <v>5</v>
      </c>
      <c r="Y2518" s="10">
        <v>0</v>
      </c>
      <c r="Z2518" s="12">
        <v>5</v>
      </c>
      <c r="AA2518" s="10">
        <v>0</v>
      </c>
      <c r="AB2518" s="6">
        <v>6</v>
      </c>
      <c r="AD2518" s="2">
        <f t="shared" si="473"/>
        <v>0</v>
      </c>
      <c r="AE2518" s="58">
        <f t="shared" si="474"/>
        <v>0</v>
      </c>
      <c r="AF2518" s="58" t="e">
        <f t="shared" si="475"/>
        <v>#DIV/0!</v>
      </c>
      <c r="AG2518" s="57" t="str">
        <f t="shared" si="476"/>
        <v/>
      </c>
      <c r="AH2518" s="59" t="e">
        <f t="shared" si="477"/>
        <v>#N/A</v>
      </c>
      <c r="AI2518" s="60" t="e">
        <f t="shared" si="478"/>
        <v>#N/A</v>
      </c>
    </row>
    <row r="2519" spans="2:35">
      <c r="B2519" s="11"/>
      <c r="E2519" s="27" t="e">
        <f t="shared" si="469"/>
        <v>#N/A</v>
      </c>
      <c r="F2519" s="27" t="e">
        <f t="shared" si="470"/>
        <v>#N/A</v>
      </c>
      <c r="G2519" s="37" t="e">
        <f t="shared" si="471"/>
        <v>#N/A</v>
      </c>
      <c r="H2519" s="37" t="e">
        <f t="shared" si="472"/>
        <v>#N/A</v>
      </c>
      <c r="I2519" s="30"/>
      <c r="J2519" s="31"/>
      <c r="K2519" s="10">
        <f t="shared" si="479"/>
        <v>0</v>
      </c>
      <c r="L2519" s="10">
        <f t="shared" si="480"/>
        <v>0</v>
      </c>
      <c r="M2519" s="8">
        <v>43196</v>
      </c>
      <c r="N2519" s="16">
        <v>0.94444444444444453</v>
      </c>
      <c r="O2519" s="6">
        <v>0</v>
      </c>
      <c r="P2519" s="1">
        <v>7.8479999999999999</v>
      </c>
      <c r="Q2519" s="1">
        <v>1.55</v>
      </c>
      <c r="R2519" s="1">
        <v>1.19</v>
      </c>
      <c r="S2519" s="10">
        <v>5</v>
      </c>
      <c r="T2519" s="10">
        <v>0</v>
      </c>
      <c r="U2519" s="10">
        <v>0</v>
      </c>
      <c r="V2519" s="12">
        <v>5</v>
      </c>
      <c r="W2519" s="10">
        <v>0</v>
      </c>
      <c r="X2519" s="12">
        <v>5</v>
      </c>
      <c r="Y2519" s="10">
        <v>0</v>
      </c>
      <c r="Z2519" s="12">
        <v>5</v>
      </c>
      <c r="AA2519" s="10">
        <v>0</v>
      </c>
      <c r="AB2519" s="6">
        <v>6</v>
      </c>
      <c r="AD2519" s="2">
        <f t="shared" si="473"/>
        <v>0</v>
      </c>
      <c r="AE2519" s="58">
        <f t="shared" si="474"/>
        <v>0</v>
      </c>
      <c r="AF2519" s="58" t="e">
        <f t="shared" si="475"/>
        <v>#DIV/0!</v>
      </c>
      <c r="AG2519" s="57" t="str">
        <f t="shared" si="476"/>
        <v/>
      </c>
      <c r="AH2519" s="59" t="e">
        <f t="shared" si="477"/>
        <v>#N/A</v>
      </c>
      <c r="AI2519" s="60" t="e">
        <f t="shared" si="478"/>
        <v>#N/A</v>
      </c>
    </row>
    <row r="2520" spans="2:35">
      <c r="B2520" s="11"/>
      <c r="E2520" s="27" t="e">
        <f t="shared" si="469"/>
        <v>#N/A</v>
      </c>
      <c r="F2520" s="27" t="e">
        <f t="shared" si="470"/>
        <v>#N/A</v>
      </c>
      <c r="G2520" s="37" t="e">
        <f t="shared" si="471"/>
        <v>#N/A</v>
      </c>
      <c r="H2520" s="37" t="e">
        <f t="shared" si="472"/>
        <v>#N/A</v>
      </c>
      <c r="I2520" s="30"/>
      <c r="J2520" s="31"/>
      <c r="K2520" s="10">
        <f t="shared" si="479"/>
        <v>0</v>
      </c>
      <c r="L2520" s="10">
        <f t="shared" si="480"/>
        <v>0</v>
      </c>
      <c r="M2520" s="8">
        <v>43196</v>
      </c>
      <c r="N2520" s="16">
        <v>0.94791666666666663</v>
      </c>
      <c r="O2520" s="6">
        <v>0</v>
      </c>
      <c r="P2520" s="1">
        <v>7.8479999999999999</v>
      </c>
      <c r="Q2520" s="1">
        <v>1.57</v>
      </c>
      <c r="R2520" s="1">
        <v>1.1200000000000001</v>
      </c>
      <c r="S2520" s="10">
        <v>4.5999999999999996</v>
      </c>
      <c r="T2520" s="10">
        <v>0.03</v>
      </c>
      <c r="U2520" s="10">
        <v>0</v>
      </c>
      <c r="V2520" s="12">
        <v>5</v>
      </c>
      <c r="W2520" s="10">
        <v>0</v>
      </c>
      <c r="X2520" s="12">
        <v>5</v>
      </c>
      <c r="Y2520" s="10">
        <v>0</v>
      </c>
      <c r="Z2520" s="12">
        <v>5</v>
      </c>
      <c r="AA2520" s="10">
        <v>0</v>
      </c>
      <c r="AB2520" s="6">
        <v>6</v>
      </c>
      <c r="AD2520" s="2">
        <f t="shared" si="473"/>
        <v>0</v>
      </c>
      <c r="AE2520" s="58">
        <f t="shared" si="474"/>
        <v>0</v>
      </c>
      <c r="AF2520" s="58" t="e">
        <f t="shared" si="475"/>
        <v>#DIV/0!</v>
      </c>
      <c r="AG2520" s="57" t="str">
        <f t="shared" si="476"/>
        <v/>
      </c>
      <c r="AH2520" s="59" t="e">
        <f t="shared" si="477"/>
        <v>#N/A</v>
      </c>
      <c r="AI2520" s="60" t="e">
        <f t="shared" si="478"/>
        <v>#N/A</v>
      </c>
    </row>
    <row r="2521" spans="2:35">
      <c r="B2521" s="11"/>
      <c r="E2521" s="27" t="e">
        <f t="shared" si="469"/>
        <v>#N/A</v>
      </c>
      <c r="F2521" s="27" t="e">
        <f t="shared" si="470"/>
        <v>#N/A</v>
      </c>
      <c r="G2521" s="37" t="e">
        <f t="shared" si="471"/>
        <v>#N/A</v>
      </c>
      <c r="H2521" s="37" t="e">
        <f t="shared" si="472"/>
        <v>#N/A</v>
      </c>
      <c r="I2521" s="30"/>
      <c r="J2521" s="31"/>
      <c r="K2521" s="10">
        <f t="shared" si="479"/>
        <v>0</v>
      </c>
      <c r="L2521" s="10">
        <f t="shared" si="480"/>
        <v>0</v>
      </c>
      <c r="M2521" s="8">
        <v>43196</v>
      </c>
      <c r="N2521" s="16">
        <v>0.94861111111111107</v>
      </c>
      <c r="O2521" s="6">
        <v>0</v>
      </c>
      <c r="P2521" s="1">
        <v>7.8479999999999999</v>
      </c>
      <c r="Q2521" s="1">
        <v>1.5</v>
      </c>
      <c r="R2521" s="1">
        <v>1.0900000000000001</v>
      </c>
      <c r="S2521" s="10">
        <v>4.4000000000000004</v>
      </c>
      <c r="T2521" s="10">
        <v>0</v>
      </c>
      <c r="U2521" s="10">
        <v>0</v>
      </c>
      <c r="V2521" s="12">
        <v>5</v>
      </c>
      <c r="W2521" s="10">
        <v>0</v>
      </c>
      <c r="X2521" s="12">
        <v>5</v>
      </c>
      <c r="Y2521" s="10">
        <v>0</v>
      </c>
      <c r="Z2521" s="12">
        <v>5</v>
      </c>
      <c r="AA2521" s="10">
        <v>0</v>
      </c>
      <c r="AB2521" s="6">
        <v>6</v>
      </c>
      <c r="AD2521" s="2">
        <f t="shared" si="473"/>
        <v>0</v>
      </c>
      <c r="AE2521" s="58">
        <f t="shared" si="474"/>
        <v>0</v>
      </c>
      <c r="AF2521" s="58" t="e">
        <f t="shared" si="475"/>
        <v>#DIV/0!</v>
      </c>
      <c r="AG2521" s="57" t="str">
        <f t="shared" si="476"/>
        <v/>
      </c>
      <c r="AH2521" s="59" t="e">
        <f t="shared" si="477"/>
        <v>#N/A</v>
      </c>
      <c r="AI2521" s="60" t="e">
        <f t="shared" si="478"/>
        <v>#N/A</v>
      </c>
    </row>
    <row r="2522" spans="2:35">
      <c r="B2522" s="11"/>
      <c r="E2522" s="27" t="e">
        <f t="shared" si="469"/>
        <v>#N/A</v>
      </c>
      <c r="F2522" s="27" t="e">
        <f t="shared" si="470"/>
        <v>#N/A</v>
      </c>
      <c r="G2522" s="37" t="e">
        <f t="shared" si="471"/>
        <v>#N/A</v>
      </c>
      <c r="H2522" s="37" t="e">
        <f t="shared" si="472"/>
        <v>#N/A</v>
      </c>
      <c r="I2522" s="30"/>
      <c r="J2522" s="31"/>
      <c r="K2522" s="10">
        <f t="shared" si="479"/>
        <v>0</v>
      </c>
      <c r="L2522" s="10">
        <f t="shared" si="480"/>
        <v>0</v>
      </c>
      <c r="M2522" s="8">
        <v>43196</v>
      </c>
      <c r="N2522" s="16">
        <v>0.95486111111111116</v>
      </c>
      <c r="O2522" s="6">
        <v>0</v>
      </c>
      <c r="P2522" s="1">
        <v>7.8479999999999999</v>
      </c>
      <c r="Q2522" s="1">
        <v>1.48</v>
      </c>
      <c r="R2522" s="1">
        <v>1.1100000000000001</v>
      </c>
      <c r="S2522" s="10">
        <v>4.9000000000000004</v>
      </c>
      <c r="T2522" s="10">
        <v>0</v>
      </c>
      <c r="U2522" s="10">
        <v>0</v>
      </c>
      <c r="V2522" s="12">
        <v>5</v>
      </c>
      <c r="W2522" s="10">
        <v>0</v>
      </c>
      <c r="X2522" s="12">
        <v>5</v>
      </c>
      <c r="Y2522" s="10">
        <v>0</v>
      </c>
      <c r="Z2522" s="12">
        <v>5</v>
      </c>
      <c r="AA2522" s="10">
        <v>0</v>
      </c>
      <c r="AB2522" s="6">
        <v>6</v>
      </c>
      <c r="AD2522" s="2">
        <f t="shared" si="473"/>
        <v>0</v>
      </c>
      <c r="AE2522" s="58">
        <f t="shared" si="474"/>
        <v>0</v>
      </c>
      <c r="AF2522" s="58" t="e">
        <f t="shared" si="475"/>
        <v>#DIV/0!</v>
      </c>
      <c r="AG2522" s="57" t="str">
        <f t="shared" si="476"/>
        <v/>
      </c>
      <c r="AH2522" s="59" t="e">
        <f t="shared" si="477"/>
        <v>#N/A</v>
      </c>
      <c r="AI2522" s="60" t="e">
        <f t="shared" si="478"/>
        <v>#N/A</v>
      </c>
    </row>
    <row r="2523" spans="2:35">
      <c r="B2523" s="11"/>
      <c r="E2523" s="27" t="e">
        <f t="shared" si="469"/>
        <v>#N/A</v>
      </c>
      <c r="F2523" s="27" t="e">
        <f t="shared" si="470"/>
        <v>#N/A</v>
      </c>
      <c r="G2523" s="37" t="e">
        <f t="shared" si="471"/>
        <v>#N/A</v>
      </c>
      <c r="H2523" s="37" t="e">
        <f t="shared" si="472"/>
        <v>#N/A</v>
      </c>
      <c r="I2523" s="30"/>
      <c r="J2523" s="31"/>
      <c r="K2523" s="10">
        <f t="shared" si="479"/>
        <v>0</v>
      </c>
      <c r="L2523" s="10">
        <f t="shared" si="480"/>
        <v>0</v>
      </c>
      <c r="M2523" s="8">
        <v>43196</v>
      </c>
      <c r="N2523" s="16">
        <v>0.9555555555555556</v>
      </c>
      <c r="O2523" s="6">
        <v>0</v>
      </c>
      <c r="P2523" s="1">
        <v>7.8479999999999999</v>
      </c>
      <c r="Q2523" s="1">
        <v>1.48</v>
      </c>
      <c r="R2523" s="1">
        <v>1.1200000000000001</v>
      </c>
      <c r="S2523" s="10">
        <v>4.8</v>
      </c>
      <c r="T2523" s="10">
        <v>0</v>
      </c>
      <c r="U2523" s="10">
        <v>0</v>
      </c>
      <c r="V2523" s="12">
        <v>5</v>
      </c>
      <c r="W2523" s="10">
        <v>0</v>
      </c>
      <c r="X2523" s="12">
        <v>5</v>
      </c>
      <c r="Y2523" s="10">
        <v>0</v>
      </c>
      <c r="Z2523" s="12">
        <v>5</v>
      </c>
      <c r="AA2523" s="10">
        <v>0</v>
      </c>
      <c r="AB2523" s="6">
        <v>6</v>
      </c>
      <c r="AD2523" s="2">
        <f t="shared" si="473"/>
        <v>0</v>
      </c>
      <c r="AE2523" s="58">
        <f t="shared" si="474"/>
        <v>0</v>
      </c>
      <c r="AF2523" s="58" t="e">
        <f t="shared" si="475"/>
        <v>#DIV/0!</v>
      </c>
      <c r="AG2523" s="57" t="str">
        <f t="shared" si="476"/>
        <v/>
      </c>
      <c r="AH2523" s="59" t="e">
        <f t="shared" si="477"/>
        <v>#N/A</v>
      </c>
      <c r="AI2523" s="60" t="e">
        <f t="shared" si="478"/>
        <v>#N/A</v>
      </c>
    </row>
    <row r="2524" spans="2:35">
      <c r="B2524" s="11"/>
      <c r="E2524" s="27" t="e">
        <f t="shared" si="469"/>
        <v>#N/A</v>
      </c>
      <c r="F2524" s="27" t="e">
        <f t="shared" si="470"/>
        <v>#N/A</v>
      </c>
      <c r="G2524" s="37" t="e">
        <f t="shared" si="471"/>
        <v>#N/A</v>
      </c>
      <c r="H2524" s="37" t="e">
        <f t="shared" si="472"/>
        <v>#N/A</v>
      </c>
      <c r="I2524" s="30"/>
      <c r="J2524" s="31"/>
      <c r="K2524" s="10">
        <f t="shared" si="479"/>
        <v>7.4999999999999997E-3</v>
      </c>
      <c r="L2524" s="10">
        <f t="shared" si="480"/>
        <v>9.0000000000000011E-3</v>
      </c>
      <c r="M2524" s="8">
        <v>43196</v>
      </c>
      <c r="N2524" s="16">
        <v>0.95624999999999993</v>
      </c>
      <c r="O2524" s="6">
        <v>0</v>
      </c>
      <c r="P2524" s="1">
        <v>7.8479999999999999</v>
      </c>
      <c r="Q2524" s="1">
        <v>1.56</v>
      </c>
      <c r="R2524" s="1">
        <v>1.1100000000000001</v>
      </c>
      <c r="S2524" s="10">
        <v>4.9000000000000004</v>
      </c>
      <c r="T2524" s="10">
        <v>0</v>
      </c>
      <c r="U2524" s="10">
        <v>0</v>
      </c>
      <c r="V2524" s="12">
        <v>5</v>
      </c>
      <c r="W2524" s="10">
        <v>0</v>
      </c>
      <c r="X2524" s="12">
        <v>5</v>
      </c>
      <c r="Y2524" s="10">
        <v>0</v>
      </c>
      <c r="Z2524" s="12">
        <v>5</v>
      </c>
      <c r="AA2524" s="10">
        <v>1.5</v>
      </c>
      <c r="AB2524" s="6">
        <v>6</v>
      </c>
      <c r="AD2524" s="2">
        <f t="shared" si="473"/>
        <v>0</v>
      </c>
      <c r="AE2524" s="58">
        <f t="shared" si="474"/>
        <v>0</v>
      </c>
      <c r="AF2524" s="58" t="e">
        <f t="shared" si="475"/>
        <v>#DIV/0!</v>
      </c>
      <c r="AG2524" s="57" t="str">
        <f t="shared" si="476"/>
        <v/>
      </c>
      <c r="AH2524" s="59" t="e">
        <f t="shared" si="477"/>
        <v>#N/A</v>
      </c>
      <c r="AI2524" s="60" t="e">
        <f t="shared" si="478"/>
        <v>#N/A</v>
      </c>
    </row>
    <row r="2525" spans="2:35">
      <c r="B2525" s="11"/>
      <c r="E2525" s="27" t="e">
        <f t="shared" si="469"/>
        <v>#N/A</v>
      </c>
      <c r="F2525" s="27" t="e">
        <f t="shared" si="470"/>
        <v>#N/A</v>
      </c>
      <c r="G2525" s="37" t="e">
        <f t="shared" si="471"/>
        <v>#N/A</v>
      </c>
      <c r="H2525" s="37" t="e">
        <f t="shared" si="472"/>
        <v>#N/A</v>
      </c>
      <c r="I2525" s="30"/>
      <c r="J2525" s="31"/>
      <c r="K2525" s="10">
        <f t="shared" si="479"/>
        <v>0</v>
      </c>
      <c r="L2525" s="10">
        <f t="shared" si="480"/>
        <v>0</v>
      </c>
      <c r="M2525" s="8">
        <v>43196</v>
      </c>
      <c r="N2525" s="16">
        <v>0.96527777777777779</v>
      </c>
      <c r="O2525" s="6">
        <v>0</v>
      </c>
      <c r="P2525" s="1">
        <v>7.8479999999999999</v>
      </c>
      <c r="Q2525" s="1">
        <v>1.51</v>
      </c>
      <c r="R2525" s="1">
        <v>1.1399999999999999</v>
      </c>
      <c r="S2525" s="10">
        <v>4.5999999999999996</v>
      </c>
      <c r="T2525" s="10">
        <v>0</v>
      </c>
      <c r="U2525" s="10">
        <v>0</v>
      </c>
      <c r="V2525" s="12">
        <v>5</v>
      </c>
      <c r="W2525" s="10">
        <v>0</v>
      </c>
      <c r="X2525" s="12">
        <v>5</v>
      </c>
      <c r="Y2525" s="10">
        <v>0</v>
      </c>
      <c r="Z2525" s="12">
        <v>5</v>
      </c>
      <c r="AA2525" s="10">
        <v>0</v>
      </c>
      <c r="AB2525" s="6">
        <v>6</v>
      </c>
      <c r="AD2525" s="2">
        <f t="shared" si="473"/>
        <v>0</v>
      </c>
      <c r="AE2525" s="58">
        <f t="shared" si="474"/>
        <v>0</v>
      </c>
      <c r="AF2525" s="58" t="e">
        <f t="shared" si="475"/>
        <v>#DIV/0!</v>
      </c>
      <c r="AG2525" s="57" t="str">
        <f t="shared" si="476"/>
        <v/>
      </c>
      <c r="AH2525" s="59" t="e">
        <f t="shared" si="477"/>
        <v>#N/A</v>
      </c>
      <c r="AI2525" s="60" t="e">
        <f t="shared" si="478"/>
        <v>#N/A</v>
      </c>
    </row>
    <row r="2526" spans="2:35">
      <c r="B2526" s="11"/>
      <c r="E2526" s="27" t="e">
        <f t="shared" si="469"/>
        <v>#N/A</v>
      </c>
      <c r="F2526" s="27" t="e">
        <f t="shared" si="470"/>
        <v>#N/A</v>
      </c>
      <c r="G2526" s="37" t="e">
        <f t="shared" si="471"/>
        <v>#N/A</v>
      </c>
      <c r="H2526" s="37" t="e">
        <f t="shared" si="472"/>
        <v>#N/A</v>
      </c>
      <c r="I2526" s="30"/>
      <c r="J2526" s="31"/>
      <c r="K2526" s="10">
        <f t="shared" si="479"/>
        <v>7.4999999999999997E-3</v>
      </c>
      <c r="L2526" s="10">
        <f t="shared" si="480"/>
        <v>9.0000000000000011E-3</v>
      </c>
      <c r="M2526" s="8">
        <v>43196</v>
      </c>
      <c r="N2526" s="16">
        <v>0.96597222222222223</v>
      </c>
      <c r="O2526" s="6">
        <v>0</v>
      </c>
      <c r="P2526" s="1">
        <v>7.8479999999999999</v>
      </c>
      <c r="Q2526" s="1">
        <v>1.68</v>
      </c>
      <c r="R2526" s="1">
        <v>1.0900000000000001</v>
      </c>
      <c r="S2526" s="10">
        <v>4.9000000000000004</v>
      </c>
      <c r="T2526" s="10">
        <v>0</v>
      </c>
      <c r="U2526" s="10">
        <v>0</v>
      </c>
      <c r="V2526" s="12">
        <v>5</v>
      </c>
      <c r="W2526" s="10">
        <v>0</v>
      </c>
      <c r="X2526" s="12">
        <v>5</v>
      </c>
      <c r="Y2526" s="10">
        <v>0</v>
      </c>
      <c r="Z2526" s="12">
        <v>5</v>
      </c>
      <c r="AA2526" s="10">
        <v>1.5</v>
      </c>
      <c r="AB2526" s="6">
        <v>6</v>
      </c>
      <c r="AD2526" s="2">
        <f t="shared" si="473"/>
        <v>0</v>
      </c>
      <c r="AE2526" s="58">
        <f t="shared" si="474"/>
        <v>0</v>
      </c>
      <c r="AF2526" s="58" t="e">
        <f t="shared" si="475"/>
        <v>#DIV/0!</v>
      </c>
      <c r="AG2526" s="57" t="str">
        <f t="shared" si="476"/>
        <v/>
      </c>
      <c r="AH2526" s="59" t="e">
        <f t="shared" si="477"/>
        <v>#N/A</v>
      </c>
      <c r="AI2526" s="60" t="e">
        <f t="shared" si="478"/>
        <v>#N/A</v>
      </c>
    </row>
    <row r="2527" spans="2:35">
      <c r="B2527" s="11"/>
      <c r="E2527" s="27" t="e">
        <f t="shared" si="469"/>
        <v>#N/A</v>
      </c>
      <c r="F2527" s="27" t="e">
        <f t="shared" si="470"/>
        <v>#N/A</v>
      </c>
      <c r="G2527" s="37" t="e">
        <f t="shared" si="471"/>
        <v>#N/A</v>
      </c>
      <c r="H2527" s="37" t="e">
        <f t="shared" si="472"/>
        <v>#N/A</v>
      </c>
      <c r="I2527" s="30"/>
      <c r="J2527" s="31"/>
      <c r="K2527" s="10">
        <f t="shared" si="479"/>
        <v>0</v>
      </c>
      <c r="L2527" s="10">
        <f t="shared" si="480"/>
        <v>0</v>
      </c>
      <c r="M2527" s="8">
        <v>43196</v>
      </c>
      <c r="N2527" s="16">
        <v>0.96666666666666667</v>
      </c>
      <c r="O2527" s="6">
        <v>0</v>
      </c>
      <c r="P2527" s="1">
        <v>7.8479999999999999</v>
      </c>
      <c r="Q2527" s="1">
        <v>1.51</v>
      </c>
      <c r="R2527" s="1">
        <v>1.1399999999999999</v>
      </c>
      <c r="S2527" s="10">
        <v>5.0999999999999996</v>
      </c>
      <c r="T2527" s="10">
        <v>0</v>
      </c>
      <c r="U2527" s="10">
        <v>0</v>
      </c>
      <c r="V2527" s="12">
        <v>5</v>
      </c>
      <c r="W2527" s="10">
        <v>0</v>
      </c>
      <c r="X2527" s="12">
        <v>5</v>
      </c>
      <c r="Y2527" s="10">
        <v>0</v>
      </c>
      <c r="Z2527" s="12">
        <v>5</v>
      </c>
      <c r="AA2527" s="10">
        <v>0</v>
      </c>
      <c r="AB2527" s="6">
        <v>6</v>
      </c>
      <c r="AD2527" s="2">
        <f t="shared" si="473"/>
        <v>0</v>
      </c>
      <c r="AE2527" s="58">
        <f t="shared" si="474"/>
        <v>0</v>
      </c>
      <c r="AF2527" s="58" t="e">
        <f t="shared" si="475"/>
        <v>#DIV/0!</v>
      </c>
      <c r="AG2527" s="57" t="str">
        <f t="shared" si="476"/>
        <v/>
      </c>
      <c r="AH2527" s="59" t="e">
        <f t="shared" si="477"/>
        <v>#N/A</v>
      </c>
      <c r="AI2527" s="60" t="e">
        <f t="shared" si="478"/>
        <v>#N/A</v>
      </c>
    </row>
    <row r="2528" spans="2:35">
      <c r="B2528" s="11"/>
      <c r="E2528" s="27" t="e">
        <f t="shared" si="469"/>
        <v>#N/A</v>
      </c>
      <c r="F2528" s="27" t="e">
        <f t="shared" si="470"/>
        <v>#N/A</v>
      </c>
      <c r="G2528" s="37" t="e">
        <f t="shared" si="471"/>
        <v>#N/A</v>
      </c>
      <c r="H2528" s="37" t="e">
        <f t="shared" si="472"/>
        <v>#N/A</v>
      </c>
      <c r="I2528" s="30"/>
      <c r="J2528" s="31"/>
      <c r="K2528" s="10">
        <f t="shared" si="479"/>
        <v>0</v>
      </c>
      <c r="L2528" s="10">
        <f t="shared" si="480"/>
        <v>0</v>
      </c>
      <c r="M2528" s="8">
        <v>43196</v>
      </c>
      <c r="N2528" s="16">
        <v>0.96736111111111101</v>
      </c>
      <c r="O2528" s="6">
        <v>0</v>
      </c>
      <c r="P2528" s="1">
        <v>7.8479999999999999</v>
      </c>
      <c r="Q2528" s="1">
        <v>1.54</v>
      </c>
      <c r="R2528" s="1">
        <v>1.05</v>
      </c>
      <c r="S2528" s="10">
        <v>5</v>
      </c>
      <c r="T2528" s="10">
        <v>0</v>
      </c>
      <c r="U2528" s="10">
        <v>0</v>
      </c>
      <c r="V2528" s="12">
        <v>5</v>
      </c>
      <c r="W2528" s="10">
        <v>0</v>
      </c>
      <c r="X2528" s="12">
        <v>5</v>
      </c>
      <c r="Y2528" s="10">
        <v>0</v>
      </c>
      <c r="Z2528" s="12">
        <v>5</v>
      </c>
      <c r="AA2528" s="10">
        <v>0</v>
      </c>
      <c r="AB2528" s="6">
        <v>6</v>
      </c>
      <c r="AD2528" s="2">
        <f t="shared" si="473"/>
        <v>0</v>
      </c>
      <c r="AE2528" s="58">
        <f t="shared" si="474"/>
        <v>0</v>
      </c>
      <c r="AF2528" s="58" t="e">
        <f t="shared" si="475"/>
        <v>#DIV/0!</v>
      </c>
      <c r="AG2528" s="57" t="str">
        <f t="shared" si="476"/>
        <v/>
      </c>
      <c r="AH2528" s="59" t="e">
        <f t="shared" si="477"/>
        <v>#N/A</v>
      </c>
      <c r="AI2528" s="60" t="e">
        <f t="shared" si="478"/>
        <v>#N/A</v>
      </c>
    </row>
    <row r="2529" spans="2:35">
      <c r="B2529" s="11"/>
      <c r="E2529" s="27" t="e">
        <f t="shared" si="469"/>
        <v>#N/A</v>
      </c>
      <c r="F2529" s="27" t="e">
        <f t="shared" si="470"/>
        <v>#N/A</v>
      </c>
      <c r="G2529" s="37" t="e">
        <f t="shared" si="471"/>
        <v>#N/A</v>
      </c>
      <c r="H2529" s="37" t="e">
        <f t="shared" si="472"/>
        <v>#N/A</v>
      </c>
      <c r="I2529" s="30"/>
      <c r="J2529" s="31"/>
      <c r="K2529" s="10">
        <f t="shared" si="479"/>
        <v>7.4999999999999997E-3</v>
      </c>
      <c r="L2529" s="10">
        <f t="shared" si="480"/>
        <v>9.0000000000000011E-3</v>
      </c>
      <c r="M2529" s="8">
        <v>43196</v>
      </c>
      <c r="N2529" s="16">
        <v>0.97499999999999998</v>
      </c>
      <c r="O2529" s="6">
        <v>0</v>
      </c>
      <c r="P2529" s="1">
        <v>7.8479999999999999</v>
      </c>
      <c r="Q2529" s="1">
        <v>1.61</v>
      </c>
      <c r="R2529" s="1">
        <v>1.17</v>
      </c>
      <c r="S2529" s="10">
        <v>4.5999999999999996</v>
      </c>
      <c r="T2529" s="10">
        <v>0</v>
      </c>
      <c r="U2529" s="10">
        <v>0</v>
      </c>
      <c r="V2529" s="12">
        <v>5</v>
      </c>
      <c r="W2529" s="10">
        <v>0</v>
      </c>
      <c r="X2529" s="12">
        <v>5</v>
      </c>
      <c r="Y2529" s="10">
        <v>0</v>
      </c>
      <c r="Z2529" s="12">
        <v>5</v>
      </c>
      <c r="AA2529" s="10">
        <v>1.5</v>
      </c>
      <c r="AB2529" s="6">
        <v>6</v>
      </c>
      <c r="AD2529" s="2">
        <f t="shared" si="473"/>
        <v>0</v>
      </c>
      <c r="AE2529" s="58">
        <f t="shared" si="474"/>
        <v>0</v>
      </c>
      <c r="AF2529" s="58" t="e">
        <f t="shared" si="475"/>
        <v>#DIV/0!</v>
      </c>
      <c r="AG2529" s="57" t="str">
        <f t="shared" si="476"/>
        <v/>
      </c>
      <c r="AH2529" s="59" t="e">
        <f t="shared" si="477"/>
        <v>#N/A</v>
      </c>
      <c r="AI2529" s="60" t="e">
        <f t="shared" si="478"/>
        <v>#N/A</v>
      </c>
    </row>
    <row r="2530" spans="2:35">
      <c r="B2530" s="11"/>
      <c r="E2530" s="27" t="e">
        <f t="shared" si="469"/>
        <v>#N/A</v>
      </c>
      <c r="F2530" s="27" t="e">
        <f t="shared" si="470"/>
        <v>#N/A</v>
      </c>
      <c r="G2530" s="37" t="e">
        <f t="shared" si="471"/>
        <v>#N/A</v>
      </c>
      <c r="H2530" s="37" t="e">
        <f t="shared" si="472"/>
        <v>#N/A</v>
      </c>
      <c r="I2530" s="30"/>
      <c r="J2530" s="31"/>
      <c r="K2530" s="10">
        <f t="shared" si="479"/>
        <v>0</v>
      </c>
      <c r="L2530" s="10">
        <f t="shared" si="480"/>
        <v>0</v>
      </c>
      <c r="M2530" s="8">
        <v>43196</v>
      </c>
      <c r="N2530" s="16">
        <v>0.97638888888888886</v>
      </c>
      <c r="O2530" s="6">
        <v>0</v>
      </c>
      <c r="P2530" s="1">
        <v>7.8479999999999999</v>
      </c>
      <c r="Q2530" s="1">
        <v>1.38</v>
      </c>
      <c r="R2530" s="1">
        <v>1.1000000000000001</v>
      </c>
      <c r="S2530" s="10">
        <v>3.7</v>
      </c>
      <c r="T2530" s="10">
        <v>0</v>
      </c>
      <c r="U2530" s="10">
        <v>0</v>
      </c>
      <c r="V2530" s="12">
        <v>5</v>
      </c>
      <c r="W2530" s="10">
        <v>0</v>
      </c>
      <c r="X2530" s="12">
        <v>5</v>
      </c>
      <c r="Y2530" s="10">
        <v>0</v>
      </c>
      <c r="Z2530" s="12">
        <v>5</v>
      </c>
      <c r="AA2530" s="10">
        <v>0</v>
      </c>
      <c r="AB2530" s="6">
        <v>6</v>
      </c>
      <c r="AD2530" s="2">
        <f t="shared" si="473"/>
        <v>0</v>
      </c>
      <c r="AE2530" s="58">
        <f t="shared" si="474"/>
        <v>0</v>
      </c>
      <c r="AF2530" s="58" t="e">
        <f t="shared" si="475"/>
        <v>#DIV/0!</v>
      </c>
      <c r="AG2530" s="57" t="str">
        <f t="shared" si="476"/>
        <v/>
      </c>
      <c r="AH2530" s="59" t="e">
        <f t="shared" si="477"/>
        <v>#N/A</v>
      </c>
      <c r="AI2530" s="60" t="e">
        <f t="shared" si="478"/>
        <v>#N/A</v>
      </c>
    </row>
    <row r="2531" spans="2:35">
      <c r="B2531" s="11"/>
      <c r="E2531" s="27" t="e">
        <f t="shared" si="469"/>
        <v>#N/A</v>
      </c>
      <c r="F2531" s="27" t="e">
        <f t="shared" si="470"/>
        <v>#N/A</v>
      </c>
      <c r="G2531" s="37" t="e">
        <f t="shared" si="471"/>
        <v>#N/A</v>
      </c>
      <c r="H2531" s="37" t="e">
        <f t="shared" si="472"/>
        <v>#N/A</v>
      </c>
      <c r="I2531" s="30"/>
      <c r="J2531" s="31"/>
      <c r="K2531" s="10">
        <f t="shared" si="479"/>
        <v>0</v>
      </c>
      <c r="L2531" s="10">
        <f t="shared" si="480"/>
        <v>0</v>
      </c>
      <c r="M2531" s="8">
        <v>43196</v>
      </c>
      <c r="N2531" s="16">
        <v>0.9770833333333333</v>
      </c>
      <c r="O2531" s="6">
        <v>0</v>
      </c>
      <c r="P2531" s="1">
        <v>7.8479999999999999</v>
      </c>
      <c r="Q2531" s="1">
        <v>1.44</v>
      </c>
      <c r="R2531" s="1">
        <v>1.07</v>
      </c>
      <c r="S2531" s="10">
        <v>5</v>
      </c>
      <c r="T2531" s="10">
        <v>0</v>
      </c>
      <c r="U2531" s="10">
        <v>0</v>
      </c>
      <c r="V2531" s="12">
        <v>5</v>
      </c>
      <c r="W2531" s="10">
        <v>0</v>
      </c>
      <c r="X2531" s="12">
        <v>5</v>
      </c>
      <c r="Y2531" s="10">
        <v>0</v>
      </c>
      <c r="Z2531" s="12">
        <v>5</v>
      </c>
      <c r="AA2531" s="10">
        <v>0</v>
      </c>
      <c r="AB2531" s="6">
        <v>6</v>
      </c>
      <c r="AD2531" s="2">
        <f t="shared" si="473"/>
        <v>0</v>
      </c>
      <c r="AE2531" s="58">
        <f t="shared" si="474"/>
        <v>0</v>
      </c>
      <c r="AF2531" s="58" t="e">
        <f t="shared" si="475"/>
        <v>#DIV/0!</v>
      </c>
      <c r="AG2531" s="57" t="str">
        <f t="shared" si="476"/>
        <v/>
      </c>
      <c r="AH2531" s="59" t="e">
        <f t="shared" si="477"/>
        <v>#N/A</v>
      </c>
      <c r="AI2531" s="60" t="e">
        <f t="shared" si="478"/>
        <v>#N/A</v>
      </c>
    </row>
    <row r="2532" spans="2:35">
      <c r="B2532" s="11"/>
      <c r="E2532" s="27" t="e">
        <f t="shared" si="469"/>
        <v>#N/A</v>
      </c>
      <c r="F2532" s="27" t="e">
        <f t="shared" si="470"/>
        <v>#N/A</v>
      </c>
      <c r="G2532" s="37" t="e">
        <f t="shared" si="471"/>
        <v>#N/A</v>
      </c>
      <c r="H2532" s="37" t="e">
        <f t="shared" si="472"/>
        <v>#N/A</v>
      </c>
      <c r="I2532" s="30"/>
      <c r="J2532" s="31"/>
      <c r="K2532" s="10">
        <f t="shared" si="479"/>
        <v>0</v>
      </c>
      <c r="L2532" s="10">
        <f t="shared" si="480"/>
        <v>0</v>
      </c>
      <c r="M2532" s="8">
        <v>43196</v>
      </c>
      <c r="N2532" s="16">
        <v>0.98333333333333339</v>
      </c>
      <c r="O2532" s="6">
        <v>0</v>
      </c>
      <c r="P2532" s="1">
        <v>7.8479999999999999</v>
      </c>
      <c r="Q2532" s="1">
        <v>1.49</v>
      </c>
      <c r="R2532" s="1">
        <v>1.1200000000000001</v>
      </c>
      <c r="S2532" s="10">
        <v>4.8</v>
      </c>
      <c r="T2532" s="10">
        <v>0</v>
      </c>
      <c r="U2532" s="10">
        <v>0</v>
      </c>
      <c r="V2532" s="12">
        <v>5</v>
      </c>
      <c r="W2532" s="10">
        <v>0</v>
      </c>
      <c r="X2532" s="12">
        <v>5</v>
      </c>
      <c r="Y2532" s="10">
        <v>0</v>
      </c>
      <c r="Z2532" s="12">
        <v>5</v>
      </c>
      <c r="AA2532" s="10">
        <v>0</v>
      </c>
      <c r="AB2532" s="6">
        <v>6</v>
      </c>
      <c r="AD2532" s="2">
        <f t="shared" si="473"/>
        <v>0</v>
      </c>
      <c r="AE2532" s="58">
        <f t="shared" si="474"/>
        <v>0</v>
      </c>
      <c r="AF2532" s="58" t="e">
        <f t="shared" si="475"/>
        <v>#DIV/0!</v>
      </c>
      <c r="AG2532" s="57" t="str">
        <f t="shared" si="476"/>
        <v/>
      </c>
      <c r="AH2532" s="59" t="e">
        <f t="shared" si="477"/>
        <v>#N/A</v>
      </c>
      <c r="AI2532" s="60" t="e">
        <f t="shared" si="478"/>
        <v>#N/A</v>
      </c>
    </row>
    <row r="2533" spans="2:35">
      <c r="B2533" s="11"/>
      <c r="E2533" s="27" t="e">
        <f t="shared" si="469"/>
        <v>#N/A</v>
      </c>
      <c r="F2533" s="27" t="e">
        <f t="shared" si="470"/>
        <v>#N/A</v>
      </c>
      <c r="G2533" s="37" t="e">
        <f t="shared" si="471"/>
        <v>#N/A</v>
      </c>
      <c r="H2533" s="37" t="e">
        <f t="shared" si="472"/>
        <v>#N/A</v>
      </c>
      <c r="I2533" s="30"/>
      <c r="J2533" s="31"/>
      <c r="K2533" s="10">
        <f t="shared" si="479"/>
        <v>0</v>
      </c>
      <c r="L2533" s="10">
        <f t="shared" si="480"/>
        <v>0</v>
      </c>
      <c r="M2533" s="8">
        <v>43196</v>
      </c>
      <c r="N2533" s="16">
        <v>0.98402777777777783</v>
      </c>
      <c r="O2533" s="6">
        <v>0</v>
      </c>
      <c r="P2533" s="1">
        <v>7.8479999999999999</v>
      </c>
      <c r="Q2533" s="1">
        <v>1.48</v>
      </c>
      <c r="R2533" s="1">
        <v>1.1000000000000001</v>
      </c>
      <c r="S2533" s="10">
        <v>5.2</v>
      </c>
      <c r="T2533" s="10">
        <v>0</v>
      </c>
      <c r="U2533" s="10">
        <v>0</v>
      </c>
      <c r="V2533" s="12">
        <v>5</v>
      </c>
      <c r="W2533" s="10">
        <v>0</v>
      </c>
      <c r="X2533" s="12">
        <v>5</v>
      </c>
      <c r="Y2533" s="10">
        <v>0</v>
      </c>
      <c r="Z2533" s="12">
        <v>5</v>
      </c>
      <c r="AA2533" s="10">
        <v>0</v>
      </c>
      <c r="AB2533" s="6">
        <v>6</v>
      </c>
      <c r="AD2533" s="2">
        <f t="shared" si="473"/>
        <v>0</v>
      </c>
      <c r="AE2533" s="58">
        <f t="shared" si="474"/>
        <v>0</v>
      </c>
      <c r="AF2533" s="58" t="e">
        <f t="shared" si="475"/>
        <v>#DIV/0!</v>
      </c>
      <c r="AG2533" s="57" t="str">
        <f t="shared" si="476"/>
        <v/>
      </c>
      <c r="AH2533" s="59" t="e">
        <f t="shared" si="477"/>
        <v>#N/A</v>
      </c>
      <c r="AI2533" s="60" t="e">
        <f t="shared" si="478"/>
        <v>#N/A</v>
      </c>
    </row>
    <row r="2534" spans="2:35">
      <c r="B2534" s="11"/>
      <c r="E2534" s="27" t="e">
        <f t="shared" si="469"/>
        <v>#N/A</v>
      </c>
      <c r="F2534" s="27" t="e">
        <f t="shared" si="470"/>
        <v>#N/A</v>
      </c>
      <c r="G2534" s="37" t="e">
        <f t="shared" si="471"/>
        <v>#N/A</v>
      </c>
      <c r="H2534" s="37" t="e">
        <f t="shared" si="472"/>
        <v>#N/A</v>
      </c>
      <c r="I2534" s="30"/>
      <c r="J2534" s="31"/>
      <c r="K2534" s="10">
        <f t="shared" si="479"/>
        <v>0</v>
      </c>
      <c r="L2534" s="10">
        <f t="shared" si="480"/>
        <v>0</v>
      </c>
      <c r="M2534" s="8">
        <v>43196</v>
      </c>
      <c r="N2534" s="16">
        <v>0.98472222222222217</v>
      </c>
      <c r="O2534" s="6">
        <v>0</v>
      </c>
      <c r="P2534" s="1">
        <v>7.8479999999999999</v>
      </c>
      <c r="Q2534" s="1">
        <v>1.56</v>
      </c>
      <c r="R2534" s="1">
        <v>1.1399999999999999</v>
      </c>
      <c r="S2534" s="10">
        <v>4.5</v>
      </c>
      <c r="T2534" s="10">
        <v>0</v>
      </c>
      <c r="U2534" s="10">
        <v>0</v>
      </c>
      <c r="V2534" s="12">
        <v>5</v>
      </c>
      <c r="W2534" s="10">
        <v>0</v>
      </c>
      <c r="X2534" s="12">
        <v>5</v>
      </c>
      <c r="Y2534" s="10">
        <v>0</v>
      </c>
      <c r="Z2534" s="12">
        <v>5</v>
      </c>
      <c r="AA2534" s="10">
        <v>0</v>
      </c>
      <c r="AB2534" s="6">
        <v>6</v>
      </c>
      <c r="AD2534" s="2">
        <f t="shared" si="473"/>
        <v>0</v>
      </c>
      <c r="AE2534" s="58">
        <f t="shared" si="474"/>
        <v>0</v>
      </c>
      <c r="AF2534" s="58" t="e">
        <f t="shared" si="475"/>
        <v>#DIV/0!</v>
      </c>
      <c r="AG2534" s="57" t="str">
        <f t="shared" si="476"/>
        <v/>
      </c>
      <c r="AH2534" s="59" t="e">
        <f t="shared" si="477"/>
        <v>#N/A</v>
      </c>
      <c r="AI2534" s="60" t="e">
        <f t="shared" si="478"/>
        <v>#N/A</v>
      </c>
    </row>
    <row r="2535" spans="2:35">
      <c r="B2535" s="11"/>
      <c r="E2535" s="27" t="e">
        <f t="shared" si="469"/>
        <v>#N/A</v>
      </c>
      <c r="F2535" s="27" t="e">
        <f t="shared" si="470"/>
        <v>#N/A</v>
      </c>
      <c r="G2535" s="37" t="e">
        <f t="shared" si="471"/>
        <v>#N/A</v>
      </c>
      <c r="H2535" s="37" t="e">
        <f t="shared" si="472"/>
        <v>#N/A</v>
      </c>
      <c r="I2535" s="30"/>
      <c r="J2535" s="31"/>
      <c r="K2535" s="10">
        <f t="shared" si="479"/>
        <v>0</v>
      </c>
      <c r="L2535" s="10">
        <f t="shared" si="480"/>
        <v>0</v>
      </c>
      <c r="M2535" s="8">
        <v>43197</v>
      </c>
      <c r="N2535" s="16">
        <v>4.8611111111111112E-3</v>
      </c>
      <c r="O2535" s="6">
        <v>0</v>
      </c>
      <c r="P2535" s="1">
        <v>7.8479999999999999</v>
      </c>
      <c r="Q2535" s="1">
        <v>1.59</v>
      </c>
      <c r="R2535" s="1">
        <v>1.0900000000000001</v>
      </c>
      <c r="S2535" s="10">
        <v>3.7</v>
      </c>
      <c r="T2535" s="10">
        <v>0</v>
      </c>
      <c r="U2535" s="10">
        <v>0</v>
      </c>
      <c r="V2535" s="12">
        <v>5</v>
      </c>
      <c r="W2535" s="10">
        <v>0</v>
      </c>
      <c r="X2535" s="12">
        <v>5</v>
      </c>
      <c r="Y2535" s="10">
        <v>0</v>
      </c>
      <c r="Z2535" s="12">
        <v>5</v>
      </c>
      <c r="AA2535" s="10">
        <v>0</v>
      </c>
      <c r="AB2535" s="6">
        <v>6</v>
      </c>
      <c r="AD2535" s="2">
        <f t="shared" si="473"/>
        <v>0</v>
      </c>
      <c r="AE2535" s="58">
        <f t="shared" si="474"/>
        <v>0</v>
      </c>
      <c r="AF2535" s="58" t="e">
        <f t="shared" si="475"/>
        <v>#DIV/0!</v>
      </c>
      <c r="AG2535" s="57" t="str">
        <f t="shared" si="476"/>
        <v/>
      </c>
      <c r="AH2535" s="59" t="e">
        <f t="shared" si="477"/>
        <v>#N/A</v>
      </c>
      <c r="AI2535" s="60" t="e">
        <f t="shared" si="478"/>
        <v>#N/A</v>
      </c>
    </row>
    <row r="2536" spans="2:35">
      <c r="B2536" s="11"/>
      <c r="E2536" s="27" t="e">
        <f t="shared" si="469"/>
        <v>#N/A</v>
      </c>
      <c r="F2536" s="27" t="e">
        <f t="shared" si="470"/>
        <v>#N/A</v>
      </c>
      <c r="G2536" s="37" t="e">
        <f t="shared" si="471"/>
        <v>#N/A</v>
      </c>
      <c r="H2536" s="37" t="e">
        <f t="shared" si="472"/>
        <v>#N/A</v>
      </c>
      <c r="I2536" s="30"/>
      <c r="J2536" s="31"/>
      <c r="K2536" s="10">
        <f t="shared" si="479"/>
        <v>7.4999999999999997E-3</v>
      </c>
      <c r="L2536" s="10">
        <f t="shared" si="480"/>
        <v>9.0000000000000011E-3</v>
      </c>
      <c r="M2536" s="8">
        <v>43197</v>
      </c>
      <c r="N2536" s="16">
        <v>7.6388888888888886E-3</v>
      </c>
      <c r="O2536" s="6">
        <v>0</v>
      </c>
      <c r="P2536" s="1">
        <v>7.8479999999999999</v>
      </c>
      <c r="Q2536" s="1">
        <v>1.62</v>
      </c>
      <c r="R2536" s="1">
        <v>1.1499999999999999</v>
      </c>
      <c r="S2536" s="10">
        <v>4.3</v>
      </c>
      <c r="T2536" s="10">
        <v>0</v>
      </c>
      <c r="U2536" s="10">
        <v>0</v>
      </c>
      <c r="V2536" s="12">
        <v>5</v>
      </c>
      <c r="W2536" s="10">
        <v>0</v>
      </c>
      <c r="X2536" s="12">
        <v>5</v>
      </c>
      <c r="Y2536" s="10">
        <v>0</v>
      </c>
      <c r="Z2536" s="12">
        <v>5</v>
      </c>
      <c r="AA2536" s="10">
        <v>1.5</v>
      </c>
      <c r="AB2536" s="6">
        <v>6</v>
      </c>
      <c r="AD2536" s="2">
        <f t="shared" si="473"/>
        <v>0</v>
      </c>
      <c r="AE2536" s="58">
        <f t="shared" si="474"/>
        <v>0</v>
      </c>
      <c r="AF2536" s="58" t="e">
        <f t="shared" si="475"/>
        <v>#DIV/0!</v>
      </c>
      <c r="AG2536" s="57" t="str">
        <f t="shared" si="476"/>
        <v/>
      </c>
      <c r="AH2536" s="59" t="e">
        <f t="shared" si="477"/>
        <v>#N/A</v>
      </c>
      <c r="AI2536" s="60" t="e">
        <f t="shared" si="478"/>
        <v>#N/A</v>
      </c>
    </row>
    <row r="2537" spans="2:35">
      <c r="B2537" s="11"/>
      <c r="E2537" s="27" t="e">
        <f t="shared" si="469"/>
        <v>#N/A</v>
      </c>
      <c r="F2537" s="27" t="e">
        <f t="shared" si="470"/>
        <v>#N/A</v>
      </c>
      <c r="G2537" s="37" t="e">
        <f t="shared" si="471"/>
        <v>#N/A</v>
      </c>
      <c r="H2537" s="37" t="e">
        <f t="shared" si="472"/>
        <v>#N/A</v>
      </c>
      <c r="I2537" s="30"/>
      <c r="J2537" s="31"/>
      <c r="K2537" s="10">
        <f t="shared" si="479"/>
        <v>0</v>
      </c>
      <c r="L2537" s="10">
        <f t="shared" si="480"/>
        <v>0</v>
      </c>
      <c r="M2537" s="8">
        <v>43197</v>
      </c>
      <c r="N2537" s="16">
        <v>1.9444444444444445E-2</v>
      </c>
      <c r="O2537" s="6">
        <v>0</v>
      </c>
      <c r="P2537" s="1">
        <v>7.8479999999999999</v>
      </c>
      <c r="Q2537" s="1">
        <v>1.5</v>
      </c>
      <c r="R2537" s="1">
        <v>1</v>
      </c>
      <c r="S2537" s="10">
        <v>4.3</v>
      </c>
      <c r="T2537" s="10">
        <v>0</v>
      </c>
      <c r="U2537" s="10">
        <v>0</v>
      </c>
      <c r="V2537" s="12">
        <v>5</v>
      </c>
      <c r="W2537" s="10">
        <v>0</v>
      </c>
      <c r="X2537" s="12">
        <v>5</v>
      </c>
      <c r="Y2537" s="10">
        <v>0</v>
      </c>
      <c r="Z2537" s="12">
        <v>5</v>
      </c>
      <c r="AA2537" s="10">
        <v>0</v>
      </c>
      <c r="AB2537" s="6">
        <v>6</v>
      </c>
      <c r="AD2537" s="2">
        <f t="shared" si="473"/>
        <v>0</v>
      </c>
      <c r="AE2537" s="58">
        <f t="shared" si="474"/>
        <v>0</v>
      </c>
      <c r="AF2537" s="58" t="e">
        <f t="shared" si="475"/>
        <v>#DIV/0!</v>
      </c>
      <c r="AG2537" s="57" t="str">
        <f t="shared" si="476"/>
        <v/>
      </c>
      <c r="AH2537" s="59" t="e">
        <f t="shared" si="477"/>
        <v>#N/A</v>
      </c>
      <c r="AI2537" s="60" t="e">
        <f t="shared" si="478"/>
        <v>#N/A</v>
      </c>
    </row>
    <row r="2538" spans="2:35">
      <c r="B2538" s="11"/>
      <c r="E2538" s="27" t="e">
        <f t="shared" si="469"/>
        <v>#N/A</v>
      </c>
      <c r="F2538" s="27" t="e">
        <f t="shared" si="470"/>
        <v>#N/A</v>
      </c>
      <c r="G2538" s="37" t="e">
        <f t="shared" si="471"/>
        <v>#N/A</v>
      </c>
      <c r="H2538" s="37" t="e">
        <f t="shared" si="472"/>
        <v>#N/A</v>
      </c>
      <c r="I2538" s="30"/>
      <c r="J2538" s="31"/>
      <c r="K2538" s="10">
        <f t="shared" si="479"/>
        <v>0</v>
      </c>
      <c r="L2538" s="10">
        <f t="shared" si="480"/>
        <v>0</v>
      </c>
      <c r="M2538" s="8">
        <v>43197</v>
      </c>
      <c r="N2538" s="16">
        <v>2.013888888888889E-2</v>
      </c>
      <c r="O2538" s="6">
        <v>0</v>
      </c>
      <c r="P2538" s="1">
        <v>7.8479999999999999</v>
      </c>
      <c r="Q2538" s="1">
        <v>1.51</v>
      </c>
      <c r="R2538" s="1">
        <v>1.1200000000000001</v>
      </c>
      <c r="S2538" s="10">
        <v>4.7</v>
      </c>
      <c r="T2538" s="10">
        <v>0</v>
      </c>
      <c r="U2538" s="10">
        <v>0</v>
      </c>
      <c r="V2538" s="12">
        <v>5</v>
      </c>
      <c r="W2538" s="10">
        <v>0</v>
      </c>
      <c r="X2538" s="12">
        <v>5</v>
      </c>
      <c r="Y2538" s="10">
        <v>0</v>
      </c>
      <c r="Z2538" s="12">
        <v>5</v>
      </c>
      <c r="AA2538" s="10">
        <v>0</v>
      </c>
      <c r="AB2538" s="6">
        <v>6</v>
      </c>
      <c r="AD2538" s="2">
        <f t="shared" si="473"/>
        <v>0</v>
      </c>
      <c r="AE2538" s="58">
        <f t="shared" si="474"/>
        <v>0</v>
      </c>
      <c r="AF2538" s="58" t="e">
        <f t="shared" si="475"/>
        <v>#DIV/0!</v>
      </c>
      <c r="AG2538" s="57" t="str">
        <f t="shared" si="476"/>
        <v/>
      </c>
      <c r="AH2538" s="59" t="e">
        <f t="shared" si="477"/>
        <v>#N/A</v>
      </c>
      <c r="AI2538" s="60" t="e">
        <f t="shared" si="478"/>
        <v>#N/A</v>
      </c>
    </row>
    <row r="2539" spans="2:35">
      <c r="B2539" s="11"/>
      <c r="E2539" s="27" t="e">
        <f t="shared" si="469"/>
        <v>#N/A</v>
      </c>
      <c r="F2539" s="27" t="e">
        <f t="shared" si="470"/>
        <v>#N/A</v>
      </c>
      <c r="G2539" s="37" t="e">
        <f t="shared" si="471"/>
        <v>#N/A</v>
      </c>
      <c r="H2539" s="37" t="e">
        <f t="shared" si="472"/>
        <v>#N/A</v>
      </c>
      <c r="I2539" s="30"/>
      <c r="J2539" s="31"/>
      <c r="K2539" s="10">
        <f t="shared" si="479"/>
        <v>0</v>
      </c>
      <c r="L2539" s="10">
        <f t="shared" si="480"/>
        <v>0</v>
      </c>
      <c r="M2539" s="8">
        <v>43197</v>
      </c>
      <c r="N2539" s="16">
        <v>2.0833333333333332E-2</v>
      </c>
      <c r="O2539" s="6">
        <v>0</v>
      </c>
      <c r="P2539" s="1">
        <v>7.8479999999999999</v>
      </c>
      <c r="Q2539" s="1">
        <v>1.58</v>
      </c>
      <c r="R2539" s="1">
        <v>1.1299999999999999</v>
      </c>
      <c r="S2539" s="10">
        <v>4.8</v>
      </c>
      <c r="T2539" s="10">
        <v>0</v>
      </c>
      <c r="U2539" s="10">
        <v>0</v>
      </c>
      <c r="V2539" s="12">
        <v>5</v>
      </c>
      <c r="W2539" s="10">
        <v>0</v>
      </c>
      <c r="X2539" s="12">
        <v>5</v>
      </c>
      <c r="Y2539" s="10">
        <v>0</v>
      </c>
      <c r="Z2539" s="12">
        <v>5</v>
      </c>
      <c r="AA2539" s="10">
        <v>0</v>
      </c>
      <c r="AB2539" s="6">
        <v>6</v>
      </c>
      <c r="AD2539" s="2">
        <f t="shared" si="473"/>
        <v>0</v>
      </c>
      <c r="AE2539" s="58">
        <f t="shared" si="474"/>
        <v>0</v>
      </c>
      <c r="AF2539" s="58" t="e">
        <f t="shared" si="475"/>
        <v>#DIV/0!</v>
      </c>
      <c r="AG2539" s="57" t="str">
        <f t="shared" si="476"/>
        <v/>
      </c>
      <c r="AH2539" s="59" t="e">
        <f t="shared" si="477"/>
        <v>#N/A</v>
      </c>
      <c r="AI2539" s="60" t="e">
        <f t="shared" si="478"/>
        <v>#N/A</v>
      </c>
    </row>
    <row r="2540" spans="2:35">
      <c r="B2540" s="11"/>
      <c r="E2540" s="27" t="e">
        <f t="shared" si="469"/>
        <v>#N/A</v>
      </c>
      <c r="F2540" s="27" t="e">
        <f t="shared" si="470"/>
        <v>#N/A</v>
      </c>
      <c r="G2540" s="37" t="e">
        <f t="shared" si="471"/>
        <v>#N/A</v>
      </c>
      <c r="H2540" s="37" t="e">
        <f t="shared" si="472"/>
        <v>#N/A</v>
      </c>
      <c r="I2540" s="30"/>
      <c r="J2540" s="31"/>
      <c r="K2540" s="10">
        <f t="shared" si="479"/>
        <v>0</v>
      </c>
      <c r="L2540" s="10">
        <f t="shared" si="480"/>
        <v>0</v>
      </c>
      <c r="M2540" s="8">
        <v>43197</v>
      </c>
      <c r="N2540" s="16">
        <v>2.2222222222222223E-2</v>
      </c>
      <c r="O2540" s="6">
        <v>0</v>
      </c>
      <c r="P2540" s="1">
        <v>7.8479999999999999</v>
      </c>
      <c r="Q2540" s="1">
        <v>1.47</v>
      </c>
      <c r="R2540" s="1">
        <v>1.1299999999999999</v>
      </c>
      <c r="S2540" s="10">
        <v>4.2</v>
      </c>
      <c r="T2540" s="10">
        <v>0</v>
      </c>
      <c r="U2540" s="10">
        <v>0</v>
      </c>
      <c r="V2540" s="12">
        <v>5</v>
      </c>
      <c r="W2540" s="10">
        <v>0</v>
      </c>
      <c r="X2540" s="12">
        <v>5</v>
      </c>
      <c r="Y2540" s="10">
        <v>0</v>
      </c>
      <c r="Z2540" s="12">
        <v>5</v>
      </c>
      <c r="AA2540" s="10">
        <v>0</v>
      </c>
      <c r="AB2540" s="6">
        <v>6</v>
      </c>
      <c r="AD2540" s="2">
        <f t="shared" si="473"/>
        <v>0</v>
      </c>
      <c r="AE2540" s="58">
        <f t="shared" si="474"/>
        <v>0</v>
      </c>
      <c r="AF2540" s="58" t="e">
        <f t="shared" si="475"/>
        <v>#DIV/0!</v>
      </c>
      <c r="AG2540" s="57" t="str">
        <f t="shared" si="476"/>
        <v/>
      </c>
      <c r="AH2540" s="59" t="e">
        <f t="shared" si="477"/>
        <v>#N/A</v>
      </c>
      <c r="AI2540" s="60" t="e">
        <f t="shared" si="478"/>
        <v>#N/A</v>
      </c>
    </row>
    <row r="2541" spans="2:35">
      <c r="B2541" s="11"/>
      <c r="E2541" s="27" t="e">
        <f t="shared" si="469"/>
        <v>#N/A</v>
      </c>
      <c r="F2541" s="27" t="e">
        <f t="shared" si="470"/>
        <v>#N/A</v>
      </c>
      <c r="G2541" s="37" t="e">
        <f t="shared" si="471"/>
        <v>#N/A</v>
      </c>
      <c r="H2541" s="37" t="e">
        <f t="shared" si="472"/>
        <v>#N/A</v>
      </c>
      <c r="I2541" s="30"/>
      <c r="J2541" s="31"/>
      <c r="K2541" s="10">
        <f t="shared" si="479"/>
        <v>7.4999999999999997E-3</v>
      </c>
      <c r="L2541" s="10">
        <f t="shared" si="480"/>
        <v>9.0000000000000011E-3</v>
      </c>
      <c r="M2541" s="8">
        <v>43197</v>
      </c>
      <c r="N2541" s="16">
        <v>2.2916666666666669E-2</v>
      </c>
      <c r="O2541" s="6">
        <v>0</v>
      </c>
      <c r="P2541" s="1">
        <v>7.8479999999999999</v>
      </c>
      <c r="Q2541" s="1">
        <v>1.41</v>
      </c>
      <c r="R2541" s="1">
        <v>1.1299999999999999</v>
      </c>
      <c r="S2541" s="10">
        <v>4.5999999999999996</v>
      </c>
      <c r="T2541" s="10">
        <v>0</v>
      </c>
      <c r="U2541" s="10">
        <v>0</v>
      </c>
      <c r="V2541" s="12">
        <v>5</v>
      </c>
      <c r="W2541" s="10">
        <v>0</v>
      </c>
      <c r="X2541" s="12">
        <v>5</v>
      </c>
      <c r="Y2541" s="10">
        <v>0</v>
      </c>
      <c r="Z2541" s="12">
        <v>5</v>
      </c>
      <c r="AA2541" s="10">
        <v>1.5</v>
      </c>
      <c r="AB2541" s="6">
        <v>6</v>
      </c>
      <c r="AD2541" s="2">
        <f t="shared" si="473"/>
        <v>0</v>
      </c>
      <c r="AE2541" s="58">
        <f t="shared" si="474"/>
        <v>0</v>
      </c>
      <c r="AF2541" s="58" t="e">
        <f t="shared" si="475"/>
        <v>#DIV/0!</v>
      </c>
      <c r="AG2541" s="57" t="str">
        <f t="shared" si="476"/>
        <v/>
      </c>
      <c r="AH2541" s="59" t="e">
        <f t="shared" si="477"/>
        <v>#N/A</v>
      </c>
      <c r="AI2541" s="60" t="e">
        <f t="shared" si="478"/>
        <v>#N/A</v>
      </c>
    </row>
    <row r="2542" spans="2:35">
      <c r="B2542" s="11"/>
      <c r="E2542" s="27" t="e">
        <f t="shared" si="469"/>
        <v>#N/A</v>
      </c>
      <c r="F2542" s="27" t="e">
        <f t="shared" si="470"/>
        <v>#N/A</v>
      </c>
      <c r="G2542" s="37" t="e">
        <f t="shared" si="471"/>
        <v>#N/A</v>
      </c>
      <c r="H2542" s="37" t="e">
        <f t="shared" si="472"/>
        <v>#N/A</v>
      </c>
      <c r="I2542" s="30"/>
      <c r="J2542" s="31"/>
      <c r="K2542" s="10">
        <f t="shared" si="479"/>
        <v>0</v>
      </c>
      <c r="L2542" s="10">
        <f t="shared" si="480"/>
        <v>0</v>
      </c>
      <c r="M2542" s="8">
        <v>43197</v>
      </c>
      <c r="N2542" s="16">
        <v>2.361111111111111E-2</v>
      </c>
      <c r="O2542" s="6">
        <v>0</v>
      </c>
      <c r="P2542" s="1">
        <v>7.8479999999999999</v>
      </c>
      <c r="Q2542" s="1">
        <v>1.51</v>
      </c>
      <c r="R2542" s="1">
        <v>1.0900000000000001</v>
      </c>
      <c r="S2542" s="10">
        <v>4.5</v>
      </c>
      <c r="T2542" s="10">
        <v>0</v>
      </c>
      <c r="U2542" s="10">
        <v>0</v>
      </c>
      <c r="V2542" s="12">
        <v>5</v>
      </c>
      <c r="W2542" s="10">
        <v>0</v>
      </c>
      <c r="X2542" s="12">
        <v>5</v>
      </c>
      <c r="Y2542" s="10">
        <v>0</v>
      </c>
      <c r="Z2542" s="12">
        <v>5</v>
      </c>
      <c r="AA2542" s="10">
        <v>0</v>
      </c>
      <c r="AB2542" s="6">
        <v>6</v>
      </c>
      <c r="AD2542" s="2">
        <f t="shared" si="473"/>
        <v>0</v>
      </c>
      <c r="AE2542" s="58">
        <f t="shared" si="474"/>
        <v>0</v>
      </c>
      <c r="AF2542" s="58" t="e">
        <f t="shared" si="475"/>
        <v>#DIV/0!</v>
      </c>
      <c r="AG2542" s="57" t="str">
        <f t="shared" si="476"/>
        <v/>
      </c>
      <c r="AH2542" s="59" t="e">
        <f t="shared" si="477"/>
        <v>#N/A</v>
      </c>
      <c r="AI2542" s="60" t="e">
        <f t="shared" si="478"/>
        <v>#N/A</v>
      </c>
    </row>
    <row r="2543" spans="2:35">
      <c r="B2543" s="11"/>
      <c r="E2543" s="27" t="e">
        <f t="shared" si="469"/>
        <v>#N/A</v>
      </c>
      <c r="F2543" s="27" t="e">
        <f t="shared" si="470"/>
        <v>#N/A</v>
      </c>
      <c r="G2543" s="37" t="e">
        <f t="shared" si="471"/>
        <v>#N/A</v>
      </c>
      <c r="H2543" s="37" t="e">
        <f t="shared" si="472"/>
        <v>#N/A</v>
      </c>
      <c r="I2543" s="30"/>
      <c r="J2543" s="31"/>
      <c r="K2543" s="10">
        <f t="shared" si="479"/>
        <v>0</v>
      </c>
      <c r="L2543" s="10">
        <f t="shared" si="480"/>
        <v>0</v>
      </c>
      <c r="M2543" s="8">
        <v>43197</v>
      </c>
      <c r="N2543" s="16">
        <v>2.7083333333333334E-2</v>
      </c>
      <c r="O2543" s="6">
        <v>0</v>
      </c>
      <c r="P2543" s="1">
        <v>7.8479999999999999</v>
      </c>
      <c r="Q2543" s="1">
        <v>1.44</v>
      </c>
      <c r="R2543" s="1">
        <v>1.1399999999999999</v>
      </c>
      <c r="S2543" s="10">
        <v>4.8</v>
      </c>
      <c r="T2543" s="10">
        <v>0</v>
      </c>
      <c r="U2543" s="10">
        <v>0</v>
      </c>
      <c r="V2543" s="12">
        <v>5</v>
      </c>
      <c r="W2543" s="10">
        <v>0</v>
      </c>
      <c r="X2543" s="12">
        <v>5</v>
      </c>
      <c r="Y2543" s="10">
        <v>0</v>
      </c>
      <c r="Z2543" s="12">
        <v>5</v>
      </c>
      <c r="AA2543" s="10">
        <v>0</v>
      </c>
      <c r="AB2543" s="6">
        <v>6</v>
      </c>
      <c r="AD2543" s="2">
        <f t="shared" si="473"/>
        <v>0</v>
      </c>
      <c r="AE2543" s="58">
        <f t="shared" si="474"/>
        <v>0</v>
      </c>
      <c r="AF2543" s="58" t="e">
        <f t="shared" si="475"/>
        <v>#DIV/0!</v>
      </c>
      <c r="AG2543" s="57" t="str">
        <f t="shared" si="476"/>
        <v/>
      </c>
      <c r="AH2543" s="59" t="e">
        <f t="shared" si="477"/>
        <v>#N/A</v>
      </c>
      <c r="AI2543" s="60" t="e">
        <f t="shared" si="478"/>
        <v>#N/A</v>
      </c>
    </row>
    <row r="2544" spans="2:35">
      <c r="B2544" s="11"/>
      <c r="E2544" s="27" t="e">
        <f t="shared" si="469"/>
        <v>#N/A</v>
      </c>
      <c r="F2544" s="27" t="e">
        <f t="shared" si="470"/>
        <v>#N/A</v>
      </c>
      <c r="G2544" s="37" t="e">
        <f t="shared" si="471"/>
        <v>#N/A</v>
      </c>
      <c r="H2544" s="37" t="e">
        <f t="shared" si="472"/>
        <v>#N/A</v>
      </c>
      <c r="I2544" s="30"/>
      <c r="J2544" s="31"/>
      <c r="K2544" s="10">
        <f t="shared" si="479"/>
        <v>1.4999999999999999E-2</v>
      </c>
      <c r="L2544" s="10">
        <f t="shared" si="480"/>
        <v>1.8000000000000002E-2</v>
      </c>
      <c r="M2544" s="8">
        <v>43197</v>
      </c>
      <c r="N2544" s="16">
        <v>2.7777777777777776E-2</v>
      </c>
      <c r="O2544" s="6">
        <v>0</v>
      </c>
      <c r="P2544" s="1">
        <v>7.8479999999999999</v>
      </c>
      <c r="Q2544" s="1">
        <v>1.51</v>
      </c>
      <c r="R2544" s="1">
        <v>1.18</v>
      </c>
      <c r="S2544" s="10">
        <v>4.5999999999999996</v>
      </c>
      <c r="T2544" s="10">
        <v>0</v>
      </c>
      <c r="U2544" s="10">
        <v>0</v>
      </c>
      <c r="V2544" s="12">
        <v>5</v>
      </c>
      <c r="W2544" s="10">
        <v>0</v>
      </c>
      <c r="X2544" s="12">
        <v>5</v>
      </c>
      <c r="Y2544" s="10">
        <v>0</v>
      </c>
      <c r="Z2544" s="12">
        <v>5</v>
      </c>
      <c r="AA2544" s="10">
        <v>3</v>
      </c>
      <c r="AB2544" s="6">
        <v>6</v>
      </c>
      <c r="AD2544" s="2">
        <f t="shared" si="473"/>
        <v>0</v>
      </c>
      <c r="AE2544" s="58">
        <f t="shared" si="474"/>
        <v>0</v>
      </c>
      <c r="AF2544" s="58" t="e">
        <f t="shared" si="475"/>
        <v>#DIV/0!</v>
      </c>
      <c r="AG2544" s="57" t="str">
        <f t="shared" si="476"/>
        <v/>
      </c>
      <c r="AH2544" s="59" t="e">
        <f t="shared" si="477"/>
        <v>#N/A</v>
      </c>
      <c r="AI2544" s="60" t="e">
        <f t="shared" si="478"/>
        <v>#N/A</v>
      </c>
    </row>
    <row r="2545" spans="2:35">
      <c r="B2545" s="11"/>
      <c r="E2545" s="27" t="e">
        <f t="shared" si="469"/>
        <v>#N/A</v>
      </c>
      <c r="F2545" s="27" t="e">
        <f t="shared" si="470"/>
        <v>#N/A</v>
      </c>
      <c r="G2545" s="37" t="e">
        <f t="shared" si="471"/>
        <v>#N/A</v>
      </c>
      <c r="H2545" s="37" t="e">
        <f t="shared" si="472"/>
        <v>#N/A</v>
      </c>
      <c r="I2545" s="30"/>
      <c r="J2545" s="31"/>
      <c r="K2545" s="10">
        <f t="shared" si="479"/>
        <v>0</v>
      </c>
      <c r="L2545" s="10">
        <f t="shared" si="480"/>
        <v>0</v>
      </c>
      <c r="M2545" s="8">
        <v>43197</v>
      </c>
      <c r="N2545" s="16">
        <v>3.5416666666666666E-2</v>
      </c>
      <c r="O2545" s="6">
        <v>0</v>
      </c>
      <c r="P2545" s="1">
        <v>7.8479999999999999</v>
      </c>
      <c r="Q2545" s="1">
        <v>1.52</v>
      </c>
      <c r="R2545" s="1">
        <v>1.17</v>
      </c>
      <c r="S2545" s="10">
        <v>4.7</v>
      </c>
      <c r="T2545" s="10">
        <v>0</v>
      </c>
      <c r="U2545" s="10">
        <v>0</v>
      </c>
      <c r="V2545" s="12">
        <v>5</v>
      </c>
      <c r="W2545" s="10">
        <v>0</v>
      </c>
      <c r="X2545" s="12">
        <v>5</v>
      </c>
      <c r="Y2545" s="10">
        <v>0</v>
      </c>
      <c r="Z2545" s="12">
        <v>5</v>
      </c>
      <c r="AA2545" s="10">
        <v>0</v>
      </c>
      <c r="AB2545" s="6">
        <v>6</v>
      </c>
      <c r="AD2545" s="2">
        <f t="shared" si="473"/>
        <v>0</v>
      </c>
      <c r="AE2545" s="58">
        <f t="shared" si="474"/>
        <v>0</v>
      </c>
      <c r="AF2545" s="58" t="e">
        <f t="shared" si="475"/>
        <v>#DIV/0!</v>
      </c>
      <c r="AG2545" s="57" t="str">
        <f t="shared" si="476"/>
        <v/>
      </c>
      <c r="AH2545" s="59" t="e">
        <f t="shared" si="477"/>
        <v>#N/A</v>
      </c>
      <c r="AI2545" s="60" t="e">
        <f t="shared" si="478"/>
        <v>#N/A</v>
      </c>
    </row>
    <row r="2546" spans="2:35">
      <c r="B2546" s="11"/>
      <c r="E2546" s="27" t="e">
        <f t="shared" si="469"/>
        <v>#N/A</v>
      </c>
      <c r="F2546" s="27" t="e">
        <f t="shared" si="470"/>
        <v>#N/A</v>
      </c>
      <c r="G2546" s="37" t="e">
        <f t="shared" si="471"/>
        <v>#N/A</v>
      </c>
      <c r="H2546" s="37" t="e">
        <f t="shared" si="472"/>
        <v>#N/A</v>
      </c>
      <c r="I2546" s="30"/>
      <c r="J2546" s="31"/>
      <c r="K2546" s="10">
        <f t="shared" si="479"/>
        <v>0</v>
      </c>
      <c r="L2546" s="10">
        <f t="shared" si="480"/>
        <v>0</v>
      </c>
      <c r="M2546" s="8">
        <v>43197</v>
      </c>
      <c r="N2546" s="16">
        <v>4.027777777777778E-2</v>
      </c>
      <c r="O2546" s="6">
        <v>0</v>
      </c>
      <c r="P2546" s="1">
        <v>7.8479999999999999</v>
      </c>
      <c r="Q2546" s="1">
        <v>1.52</v>
      </c>
      <c r="R2546" s="1">
        <v>1.1100000000000001</v>
      </c>
      <c r="S2546" s="10">
        <v>4.4000000000000004</v>
      </c>
      <c r="T2546" s="10">
        <v>0</v>
      </c>
      <c r="U2546" s="10">
        <v>0</v>
      </c>
      <c r="V2546" s="12">
        <v>5</v>
      </c>
      <c r="W2546" s="10">
        <v>0</v>
      </c>
      <c r="X2546" s="12">
        <v>5</v>
      </c>
      <c r="Y2546" s="10">
        <v>0</v>
      </c>
      <c r="Z2546" s="12">
        <v>5</v>
      </c>
      <c r="AA2546" s="10">
        <v>0</v>
      </c>
      <c r="AB2546" s="6">
        <v>6</v>
      </c>
      <c r="AD2546" s="2">
        <f t="shared" si="473"/>
        <v>0</v>
      </c>
      <c r="AE2546" s="58">
        <f t="shared" si="474"/>
        <v>0</v>
      </c>
      <c r="AF2546" s="58" t="e">
        <f t="shared" si="475"/>
        <v>#DIV/0!</v>
      </c>
      <c r="AG2546" s="57" t="str">
        <f t="shared" si="476"/>
        <v/>
      </c>
      <c r="AH2546" s="59" t="e">
        <f t="shared" si="477"/>
        <v>#N/A</v>
      </c>
      <c r="AI2546" s="60" t="e">
        <f t="shared" si="478"/>
        <v>#N/A</v>
      </c>
    </row>
    <row r="2547" spans="2:35">
      <c r="B2547" s="11"/>
      <c r="E2547" s="27" t="e">
        <f t="shared" si="469"/>
        <v>#N/A</v>
      </c>
      <c r="F2547" s="27" t="e">
        <f t="shared" si="470"/>
        <v>#N/A</v>
      </c>
      <c r="G2547" s="37" t="e">
        <f t="shared" si="471"/>
        <v>#N/A</v>
      </c>
      <c r="H2547" s="37" t="e">
        <f t="shared" si="472"/>
        <v>#N/A</v>
      </c>
      <c r="I2547" s="30"/>
      <c r="J2547" s="31"/>
      <c r="K2547" s="10">
        <f t="shared" si="479"/>
        <v>0</v>
      </c>
      <c r="L2547" s="10">
        <f t="shared" si="480"/>
        <v>0</v>
      </c>
      <c r="M2547" s="8">
        <v>43197</v>
      </c>
      <c r="N2547" s="16">
        <v>4.0972222222222222E-2</v>
      </c>
      <c r="O2547" s="6">
        <v>0</v>
      </c>
      <c r="P2547" s="1">
        <v>7.8479999999999999</v>
      </c>
      <c r="Q2547" s="1">
        <v>1.57</v>
      </c>
      <c r="R2547" s="1">
        <v>1.1299999999999999</v>
      </c>
      <c r="S2547" s="10">
        <v>4.9000000000000004</v>
      </c>
      <c r="T2547" s="10">
        <v>0</v>
      </c>
      <c r="U2547" s="10">
        <v>0</v>
      </c>
      <c r="V2547" s="12">
        <v>5</v>
      </c>
      <c r="W2547" s="10">
        <v>0</v>
      </c>
      <c r="X2547" s="12">
        <v>5</v>
      </c>
      <c r="Y2547" s="10">
        <v>0</v>
      </c>
      <c r="Z2547" s="12">
        <v>5</v>
      </c>
      <c r="AA2547" s="10">
        <v>0</v>
      </c>
      <c r="AB2547" s="6">
        <v>6</v>
      </c>
      <c r="AD2547" s="2">
        <f t="shared" si="473"/>
        <v>0</v>
      </c>
      <c r="AE2547" s="58">
        <f t="shared" si="474"/>
        <v>0</v>
      </c>
      <c r="AF2547" s="58" t="e">
        <f t="shared" si="475"/>
        <v>#DIV/0!</v>
      </c>
      <c r="AG2547" s="57" t="str">
        <f t="shared" si="476"/>
        <v/>
      </c>
      <c r="AH2547" s="59" t="e">
        <f t="shared" si="477"/>
        <v>#N/A</v>
      </c>
      <c r="AI2547" s="60" t="e">
        <f t="shared" si="478"/>
        <v>#N/A</v>
      </c>
    </row>
    <row r="2548" spans="2:35">
      <c r="B2548" s="11"/>
      <c r="E2548" s="27" t="e">
        <f t="shared" si="469"/>
        <v>#N/A</v>
      </c>
      <c r="F2548" s="27" t="e">
        <f t="shared" si="470"/>
        <v>#N/A</v>
      </c>
      <c r="G2548" s="37" t="e">
        <f t="shared" si="471"/>
        <v>#N/A</v>
      </c>
      <c r="H2548" s="37" t="e">
        <f t="shared" si="472"/>
        <v>#N/A</v>
      </c>
      <c r="I2548" s="30"/>
      <c r="J2548" s="31"/>
      <c r="K2548" s="10">
        <f t="shared" si="479"/>
        <v>0</v>
      </c>
      <c r="L2548" s="10">
        <f t="shared" si="480"/>
        <v>0</v>
      </c>
      <c r="M2548" s="8">
        <v>43197</v>
      </c>
      <c r="N2548" s="16">
        <v>4.1666666666666664E-2</v>
      </c>
      <c r="O2548" s="6">
        <v>0</v>
      </c>
      <c r="P2548" s="1">
        <v>7.8479999999999999</v>
      </c>
      <c r="Q2548" s="1">
        <v>1.52</v>
      </c>
      <c r="R2548" s="1">
        <v>1.19</v>
      </c>
      <c r="S2548" s="10">
        <v>4.7</v>
      </c>
      <c r="T2548" s="10">
        <v>0</v>
      </c>
      <c r="U2548" s="10">
        <v>0</v>
      </c>
      <c r="V2548" s="12">
        <v>5</v>
      </c>
      <c r="W2548" s="10">
        <v>0</v>
      </c>
      <c r="X2548" s="12">
        <v>5</v>
      </c>
      <c r="Y2548" s="10">
        <v>0</v>
      </c>
      <c r="Z2548" s="12">
        <v>5</v>
      </c>
      <c r="AA2548" s="10">
        <v>0</v>
      </c>
      <c r="AB2548" s="6">
        <v>6</v>
      </c>
      <c r="AD2548" s="2">
        <f t="shared" si="473"/>
        <v>0</v>
      </c>
      <c r="AE2548" s="58">
        <f t="shared" si="474"/>
        <v>0</v>
      </c>
      <c r="AF2548" s="58" t="e">
        <f t="shared" si="475"/>
        <v>#DIV/0!</v>
      </c>
      <c r="AG2548" s="57" t="str">
        <f t="shared" si="476"/>
        <v/>
      </c>
      <c r="AH2548" s="59" t="e">
        <f t="shared" si="477"/>
        <v>#N/A</v>
      </c>
      <c r="AI2548" s="60" t="e">
        <f t="shared" si="478"/>
        <v>#N/A</v>
      </c>
    </row>
    <row r="2549" spans="2:35">
      <c r="B2549" s="11"/>
      <c r="E2549" s="27" t="e">
        <f t="shared" si="469"/>
        <v>#N/A</v>
      </c>
      <c r="F2549" s="27" t="e">
        <f t="shared" si="470"/>
        <v>#N/A</v>
      </c>
      <c r="G2549" s="37" t="e">
        <f t="shared" si="471"/>
        <v>#N/A</v>
      </c>
      <c r="H2549" s="37" t="e">
        <f t="shared" si="472"/>
        <v>#N/A</v>
      </c>
      <c r="I2549" s="30"/>
      <c r="J2549" s="31"/>
      <c r="K2549" s="10">
        <f t="shared" si="479"/>
        <v>0</v>
      </c>
      <c r="L2549" s="10">
        <f t="shared" si="480"/>
        <v>0</v>
      </c>
      <c r="M2549" s="8">
        <v>43197</v>
      </c>
      <c r="N2549" s="16">
        <v>5.486111111111111E-2</v>
      </c>
      <c r="O2549" s="6">
        <v>0</v>
      </c>
      <c r="P2549" s="1">
        <v>7.8479999999999999</v>
      </c>
      <c r="Q2549" s="1">
        <v>1.55</v>
      </c>
      <c r="R2549" s="1">
        <v>1.1200000000000001</v>
      </c>
      <c r="S2549" s="10">
        <v>4.7</v>
      </c>
      <c r="T2549" s="10">
        <v>0</v>
      </c>
      <c r="U2549" s="10">
        <v>0</v>
      </c>
      <c r="V2549" s="12">
        <v>5</v>
      </c>
      <c r="W2549" s="10">
        <v>0</v>
      </c>
      <c r="X2549" s="12">
        <v>5</v>
      </c>
      <c r="Y2549" s="10">
        <v>0</v>
      </c>
      <c r="Z2549" s="12">
        <v>5</v>
      </c>
      <c r="AA2549" s="10">
        <v>0</v>
      </c>
      <c r="AB2549" s="6">
        <v>6</v>
      </c>
      <c r="AD2549" s="2">
        <f t="shared" si="473"/>
        <v>0</v>
      </c>
      <c r="AE2549" s="58">
        <f t="shared" si="474"/>
        <v>0</v>
      </c>
      <c r="AF2549" s="58" t="e">
        <f t="shared" si="475"/>
        <v>#DIV/0!</v>
      </c>
      <c r="AG2549" s="57" t="str">
        <f t="shared" si="476"/>
        <v/>
      </c>
      <c r="AH2549" s="59" t="e">
        <f t="shared" si="477"/>
        <v>#N/A</v>
      </c>
      <c r="AI2549" s="60" t="e">
        <f t="shared" si="478"/>
        <v>#N/A</v>
      </c>
    </row>
    <row r="2550" spans="2:35">
      <c r="B2550" s="11"/>
      <c r="E2550" s="27" t="e">
        <f t="shared" si="469"/>
        <v>#N/A</v>
      </c>
      <c r="F2550" s="27" t="e">
        <f t="shared" si="470"/>
        <v>#N/A</v>
      </c>
      <c r="G2550" s="37" t="e">
        <f t="shared" si="471"/>
        <v>#N/A</v>
      </c>
      <c r="H2550" s="37" t="e">
        <f t="shared" si="472"/>
        <v>#N/A</v>
      </c>
      <c r="I2550" s="30"/>
      <c r="J2550" s="31"/>
      <c r="K2550" s="10">
        <f t="shared" si="479"/>
        <v>0</v>
      </c>
      <c r="L2550" s="10">
        <f t="shared" si="480"/>
        <v>0</v>
      </c>
      <c r="M2550" s="8">
        <v>43197</v>
      </c>
      <c r="N2550" s="16">
        <v>6.0416666666666667E-2</v>
      </c>
      <c r="O2550" s="6">
        <v>0</v>
      </c>
      <c r="P2550" s="1">
        <v>7.8479999999999999</v>
      </c>
      <c r="Q2550" s="1">
        <v>1.51</v>
      </c>
      <c r="R2550" s="1">
        <v>1.1000000000000001</v>
      </c>
      <c r="S2550" s="10">
        <v>5.5</v>
      </c>
      <c r="T2550" s="10">
        <v>0</v>
      </c>
      <c r="U2550" s="10">
        <v>0</v>
      </c>
      <c r="V2550" s="12">
        <v>5</v>
      </c>
      <c r="W2550" s="10">
        <v>0</v>
      </c>
      <c r="X2550" s="12">
        <v>5</v>
      </c>
      <c r="Y2550" s="10">
        <v>0</v>
      </c>
      <c r="Z2550" s="12">
        <v>5</v>
      </c>
      <c r="AA2550" s="10">
        <v>0</v>
      </c>
      <c r="AB2550" s="6">
        <v>6</v>
      </c>
      <c r="AD2550" s="2">
        <f t="shared" si="473"/>
        <v>0</v>
      </c>
      <c r="AE2550" s="58">
        <f t="shared" si="474"/>
        <v>0</v>
      </c>
      <c r="AF2550" s="58" t="e">
        <f t="shared" si="475"/>
        <v>#DIV/0!</v>
      </c>
      <c r="AG2550" s="57" t="str">
        <f t="shared" si="476"/>
        <v/>
      </c>
      <c r="AH2550" s="59" t="e">
        <f t="shared" si="477"/>
        <v>#N/A</v>
      </c>
      <c r="AI2550" s="60" t="e">
        <f t="shared" si="478"/>
        <v>#N/A</v>
      </c>
    </row>
    <row r="2551" spans="2:35">
      <c r="B2551" s="11"/>
      <c r="E2551" s="27" t="e">
        <f t="shared" si="469"/>
        <v>#N/A</v>
      </c>
      <c r="F2551" s="27" t="e">
        <f t="shared" si="470"/>
        <v>#N/A</v>
      </c>
      <c r="G2551" s="37" t="e">
        <f t="shared" si="471"/>
        <v>#N/A</v>
      </c>
      <c r="H2551" s="37" t="e">
        <f t="shared" si="472"/>
        <v>#N/A</v>
      </c>
      <c r="I2551" s="30"/>
      <c r="J2551" s="31"/>
      <c r="K2551" s="10">
        <f t="shared" si="479"/>
        <v>0</v>
      </c>
      <c r="L2551" s="10">
        <f t="shared" si="480"/>
        <v>0</v>
      </c>
      <c r="M2551" s="8">
        <v>43197</v>
      </c>
      <c r="N2551" s="16">
        <v>6.1111111111111116E-2</v>
      </c>
      <c r="O2551" s="6">
        <v>0</v>
      </c>
      <c r="P2551" s="1">
        <v>7.8479999999999999</v>
      </c>
      <c r="Q2551" s="1">
        <v>1.5</v>
      </c>
      <c r="R2551" s="1">
        <v>1.21</v>
      </c>
      <c r="S2551" s="10">
        <v>5.2</v>
      </c>
      <c r="T2551" s="10">
        <v>0</v>
      </c>
      <c r="U2551" s="10">
        <v>0</v>
      </c>
      <c r="V2551" s="12">
        <v>5</v>
      </c>
      <c r="W2551" s="10">
        <v>0</v>
      </c>
      <c r="X2551" s="12">
        <v>5</v>
      </c>
      <c r="Y2551" s="10">
        <v>0</v>
      </c>
      <c r="Z2551" s="12">
        <v>5</v>
      </c>
      <c r="AA2551" s="10">
        <v>0</v>
      </c>
      <c r="AB2551" s="6">
        <v>6</v>
      </c>
      <c r="AD2551" s="2">
        <f t="shared" si="473"/>
        <v>0</v>
      </c>
      <c r="AE2551" s="58">
        <f t="shared" si="474"/>
        <v>0</v>
      </c>
      <c r="AF2551" s="58" t="e">
        <f t="shared" si="475"/>
        <v>#DIV/0!</v>
      </c>
      <c r="AG2551" s="57" t="str">
        <f t="shared" si="476"/>
        <v/>
      </c>
      <c r="AH2551" s="59" t="e">
        <f t="shared" si="477"/>
        <v>#N/A</v>
      </c>
      <c r="AI2551" s="60" t="e">
        <f t="shared" si="478"/>
        <v>#N/A</v>
      </c>
    </row>
    <row r="2552" spans="2:35">
      <c r="B2552" s="11"/>
      <c r="E2552" s="27" t="e">
        <f t="shared" si="469"/>
        <v>#N/A</v>
      </c>
      <c r="F2552" s="27" t="e">
        <f t="shared" si="470"/>
        <v>#N/A</v>
      </c>
      <c r="G2552" s="37" t="e">
        <f t="shared" si="471"/>
        <v>#N/A</v>
      </c>
      <c r="H2552" s="37" t="e">
        <f t="shared" si="472"/>
        <v>#N/A</v>
      </c>
      <c r="I2552" s="30"/>
      <c r="J2552" s="31"/>
      <c r="K2552" s="10">
        <f t="shared" si="479"/>
        <v>0</v>
      </c>
      <c r="L2552" s="10">
        <f t="shared" si="480"/>
        <v>0</v>
      </c>
      <c r="M2552" s="8">
        <v>43197</v>
      </c>
      <c r="N2552" s="16">
        <v>6.1805555555555558E-2</v>
      </c>
      <c r="O2552" s="6">
        <v>0</v>
      </c>
      <c r="P2552" s="1">
        <v>7.8479999999999999</v>
      </c>
      <c r="Q2552" s="1">
        <v>1.61</v>
      </c>
      <c r="R2552" s="1">
        <v>1.19</v>
      </c>
      <c r="S2552" s="10">
        <v>5.2</v>
      </c>
      <c r="T2552" s="10">
        <v>0</v>
      </c>
      <c r="U2552" s="10">
        <v>0</v>
      </c>
      <c r="V2552" s="12">
        <v>5</v>
      </c>
      <c r="W2552" s="10">
        <v>0</v>
      </c>
      <c r="X2552" s="12">
        <v>5</v>
      </c>
      <c r="Y2552" s="10">
        <v>0</v>
      </c>
      <c r="Z2552" s="12">
        <v>5</v>
      </c>
      <c r="AA2552" s="10">
        <v>0</v>
      </c>
      <c r="AB2552" s="6">
        <v>6</v>
      </c>
      <c r="AD2552" s="2">
        <f t="shared" si="473"/>
        <v>0</v>
      </c>
      <c r="AE2552" s="58">
        <f t="shared" si="474"/>
        <v>0</v>
      </c>
      <c r="AF2552" s="58" t="e">
        <f t="shared" si="475"/>
        <v>#DIV/0!</v>
      </c>
      <c r="AG2552" s="57" t="str">
        <f t="shared" si="476"/>
        <v/>
      </c>
      <c r="AH2552" s="59" t="e">
        <f t="shared" si="477"/>
        <v>#N/A</v>
      </c>
      <c r="AI2552" s="60" t="e">
        <f t="shared" si="478"/>
        <v>#N/A</v>
      </c>
    </row>
    <row r="2553" spans="2:35">
      <c r="B2553" s="11"/>
      <c r="E2553" s="27" t="e">
        <f t="shared" si="469"/>
        <v>#N/A</v>
      </c>
      <c r="F2553" s="27" t="e">
        <f t="shared" si="470"/>
        <v>#N/A</v>
      </c>
      <c r="G2553" s="37" t="e">
        <f t="shared" si="471"/>
        <v>#N/A</v>
      </c>
      <c r="H2553" s="37" t="e">
        <f t="shared" si="472"/>
        <v>#N/A</v>
      </c>
      <c r="I2553" s="30"/>
      <c r="J2553" s="31"/>
      <c r="K2553" s="10">
        <f t="shared" si="479"/>
        <v>0</v>
      </c>
      <c r="L2553" s="10">
        <f t="shared" si="480"/>
        <v>0</v>
      </c>
      <c r="M2553" s="8">
        <v>43197</v>
      </c>
      <c r="N2553" s="16">
        <v>6.25E-2</v>
      </c>
      <c r="O2553" s="6">
        <v>0</v>
      </c>
      <c r="P2553" s="1">
        <v>7.8479999999999999</v>
      </c>
      <c r="Q2553" s="1">
        <v>1.56</v>
      </c>
      <c r="R2553" s="1">
        <v>1.1100000000000001</v>
      </c>
      <c r="S2553" s="10">
        <v>5.2</v>
      </c>
      <c r="T2553" s="10">
        <v>0</v>
      </c>
      <c r="U2553" s="10">
        <v>0</v>
      </c>
      <c r="V2553" s="12">
        <v>5</v>
      </c>
      <c r="W2553" s="10">
        <v>0</v>
      </c>
      <c r="X2553" s="12">
        <v>5</v>
      </c>
      <c r="Y2553" s="10">
        <v>0</v>
      </c>
      <c r="Z2553" s="12">
        <v>5</v>
      </c>
      <c r="AA2553" s="10">
        <v>0</v>
      </c>
      <c r="AB2553" s="6">
        <v>6</v>
      </c>
      <c r="AD2553" s="2">
        <f t="shared" si="473"/>
        <v>0</v>
      </c>
      <c r="AE2553" s="58">
        <f t="shared" si="474"/>
        <v>0</v>
      </c>
      <c r="AF2553" s="58" t="e">
        <f t="shared" si="475"/>
        <v>#DIV/0!</v>
      </c>
      <c r="AG2553" s="57" t="str">
        <f t="shared" si="476"/>
        <v/>
      </c>
      <c r="AH2553" s="59" t="e">
        <f t="shared" si="477"/>
        <v>#N/A</v>
      </c>
      <c r="AI2553" s="60" t="e">
        <f t="shared" si="478"/>
        <v>#N/A</v>
      </c>
    </row>
    <row r="2554" spans="2:35">
      <c r="B2554" s="11"/>
      <c r="E2554" s="27" t="e">
        <f t="shared" si="469"/>
        <v>#N/A</v>
      </c>
      <c r="F2554" s="27" t="e">
        <f t="shared" si="470"/>
        <v>#N/A</v>
      </c>
      <c r="G2554" s="37" t="e">
        <f t="shared" si="471"/>
        <v>#N/A</v>
      </c>
      <c r="H2554" s="37" t="e">
        <f t="shared" si="472"/>
        <v>#N/A</v>
      </c>
      <c r="I2554" s="30"/>
      <c r="J2554" s="31"/>
      <c r="K2554" s="10">
        <f t="shared" si="479"/>
        <v>0</v>
      </c>
      <c r="L2554" s="10">
        <f t="shared" si="480"/>
        <v>0</v>
      </c>
      <c r="M2554" s="8">
        <v>43197</v>
      </c>
      <c r="N2554" s="16">
        <v>6.3194444444444442E-2</v>
      </c>
      <c r="O2554" s="6">
        <v>0</v>
      </c>
      <c r="P2554" s="1">
        <v>7.8479999999999999</v>
      </c>
      <c r="Q2554" s="1">
        <v>1.53</v>
      </c>
      <c r="R2554" s="1">
        <v>1.0900000000000001</v>
      </c>
      <c r="S2554" s="10">
        <v>5.2</v>
      </c>
      <c r="T2554" s="10">
        <v>0</v>
      </c>
      <c r="U2554" s="10">
        <v>0</v>
      </c>
      <c r="V2554" s="12">
        <v>5</v>
      </c>
      <c r="W2554" s="10">
        <v>0</v>
      </c>
      <c r="X2554" s="12">
        <v>5</v>
      </c>
      <c r="Y2554" s="10">
        <v>0</v>
      </c>
      <c r="Z2554" s="12">
        <v>5</v>
      </c>
      <c r="AA2554" s="10">
        <v>0</v>
      </c>
      <c r="AB2554" s="6">
        <v>6</v>
      </c>
      <c r="AD2554" s="2">
        <f t="shared" si="473"/>
        <v>0</v>
      </c>
      <c r="AE2554" s="58">
        <f t="shared" si="474"/>
        <v>0</v>
      </c>
      <c r="AF2554" s="58" t="e">
        <f t="shared" si="475"/>
        <v>#DIV/0!</v>
      </c>
      <c r="AG2554" s="57" t="str">
        <f t="shared" si="476"/>
        <v/>
      </c>
      <c r="AH2554" s="59" t="e">
        <f t="shared" si="477"/>
        <v>#N/A</v>
      </c>
      <c r="AI2554" s="60" t="e">
        <f t="shared" si="478"/>
        <v>#N/A</v>
      </c>
    </row>
    <row r="2555" spans="2:35">
      <c r="B2555" s="11"/>
      <c r="E2555" s="27" t="e">
        <f t="shared" si="469"/>
        <v>#N/A</v>
      </c>
      <c r="F2555" s="27" t="e">
        <f t="shared" si="470"/>
        <v>#N/A</v>
      </c>
      <c r="G2555" s="37" t="e">
        <f t="shared" si="471"/>
        <v>#N/A</v>
      </c>
      <c r="H2555" s="37" t="e">
        <f t="shared" si="472"/>
        <v>#N/A</v>
      </c>
      <c r="I2555" s="30"/>
      <c r="J2555" s="31"/>
      <c r="K2555" s="10">
        <f t="shared" si="479"/>
        <v>0</v>
      </c>
      <c r="L2555" s="10">
        <f t="shared" si="480"/>
        <v>0</v>
      </c>
      <c r="M2555" s="8">
        <v>43197</v>
      </c>
      <c r="N2555" s="16">
        <v>7.2222222222222229E-2</v>
      </c>
      <c r="O2555" s="6">
        <v>0</v>
      </c>
      <c r="P2555" s="1">
        <v>7.8479999999999999</v>
      </c>
      <c r="Q2555" s="1">
        <v>1.51</v>
      </c>
      <c r="R2555" s="1">
        <v>1.18</v>
      </c>
      <c r="S2555" s="10">
        <v>5.6</v>
      </c>
      <c r="T2555" s="10">
        <v>0</v>
      </c>
      <c r="U2555" s="10">
        <v>0</v>
      </c>
      <c r="V2555" s="12">
        <v>5</v>
      </c>
      <c r="W2555" s="10">
        <v>0</v>
      </c>
      <c r="X2555" s="12">
        <v>5</v>
      </c>
      <c r="Y2555" s="10">
        <v>0</v>
      </c>
      <c r="Z2555" s="12">
        <v>5</v>
      </c>
      <c r="AA2555" s="10">
        <v>0</v>
      </c>
      <c r="AB2555" s="6">
        <v>6</v>
      </c>
      <c r="AD2555" s="2">
        <f t="shared" si="473"/>
        <v>0</v>
      </c>
      <c r="AE2555" s="58">
        <f t="shared" si="474"/>
        <v>0</v>
      </c>
      <c r="AF2555" s="58" t="e">
        <f t="shared" si="475"/>
        <v>#DIV/0!</v>
      </c>
      <c r="AG2555" s="57" t="str">
        <f t="shared" si="476"/>
        <v/>
      </c>
      <c r="AH2555" s="59" t="e">
        <f t="shared" si="477"/>
        <v>#N/A</v>
      </c>
      <c r="AI2555" s="60" t="e">
        <f t="shared" si="478"/>
        <v>#N/A</v>
      </c>
    </row>
    <row r="2556" spans="2:35">
      <c r="B2556" s="11"/>
      <c r="E2556" s="27" t="e">
        <f t="shared" si="469"/>
        <v>#N/A</v>
      </c>
      <c r="F2556" s="27" t="e">
        <f t="shared" si="470"/>
        <v>#N/A</v>
      </c>
      <c r="G2556" s="37" t="e">
        <f t="shared" si="471"/>
        <v>#N/A</v>
      </c>
      <c r="H2556" s="37" t="e">
        <f t="shared" si="472"/>
        <v>#N/A</v>
      </c>
      <c r="I2556" s="30"/>
      <c r="J2556" s="31"/>
      <c r="K2556" s="10">
        <f t="shared" si="479"/>
        <v>0</v>
      </c>
      <c r="L2556" s="10">
        <f t="shared" si="480"/>
        <v>0</v>
      </c>
      <c r="M2556" s="8">
        <v>43197</v>
      </c>
      <c r="N2556" s="16">
        <v>7.7777777777777779E-2</v>
      </c>
      <c r="O2556" s="6">
        <v>0</v>
      </c>
      <c r="P2556" s="1">
        <v>7.8479999999999999</v>
      </c>
      <c r="Q2556" s="1">
        <v>1.43</v>
      </c>
      <c r="R2556" s="1">
        <v>1.1399999999999999</v>
      </c>
      <c r="S2556" s="10">
        <v>5.4</v>
      </c>
      <c r="T2556" s="10">
        <v>0</v>
      </c>
      <c r="U2556" s="10">
        <v>0</v>
      </c>
      <c r="V2556" s="12">
        <v>5</v>
      </c>
      <c r="W2556" s="10">
        <v>0</v>
      </c>
      <c r="X2556" s="12">
        <v>5</v>
      </c>
      <c r="Y2556" s="10">
        <v>0</v>
      </c>
      <c r="Z2556" s="12">
        <v>5</v>
      </c>
      <c r="AA2556" s="10">
        <v>0</v>
      </c>
      <c r="AB2556" s="6">
        <v>6</v>
      </c>
      <c r="AD2556" s="2">
        <f t="shared" si="473"/>
        <v>0</v>
      </c>
      <c r="AE2556" s="58">
        <f t="shared" si="474"/>
        <v>0</v>
      </c>
      <c r="AF2556" s="58" t="e">
        <f t="shared" si="475"/>
        <v>#DIV/0!</v>
      </c>
      <c r="AG2556" s="57" t="str">
        <f t="shared" si="476"/>
        <v/>
      </c>
      <c r="AH2556" s="59" t="e">
        <f t="shared" si="477"/>
        <v>#N/A</v>
      </c>
      <c r="AI2556" s="60" t="e">
        <f t="shared" si="478"/>
        <v>#N/A</v>
      </c>
    </row>
    <row r="2557" spans="2:35">
      <c r="B2557" s="11"/>
      <c r="E2557" s="27" t="e">
        <f t="shared" si="469"/>
        <v>#N/A</v>
      </c>
      <c r="F2557" s="27" t="e">
        <f t="shared" si="470"/>
        <v>#N/A</v>
      </c>
      <c r="G2557" s="37" t="e">
        <f t="shared" si="471"/>
        <v>#N/A</v>
      </c>
      <c r="H2557" s="37" t="e">
        <f t="shared" si="472"/>
        <v>#N/A</v>
      </c>
      <c r="I2557" s="30"/>
      <c r="J2557" s="31"/>
      <c r="K2557" s="10">
        <f t="shared" si="479"/>
        <v>0</v>
      </c>
      <c r="L2557" s="10">
        <f t="shared" si="480"/>
        <v>0</v>
      </c>
      <c r="M2557" s="8">
        <v>43197</v>
      </c>
      <c r="N2557" s="16">
        <v>8.1944444444444445E-2</v>
      </c>
      <c r="O2557" s="6">
        <v>0</v>
      </c>
      <c r="P2557" s="1">
        <v>7.8479999999999999</v>
      </c>
      <c r="Q2557" s="1">
        <v>1.51</v>
      </c>
      <c r="R2557" s="1">
        <v>1.1200000000000001</v>
      </c>
      <c r="S2557" s="10">
        <v>5.3</v>
      </c>
      <c r="T2557" s="10">
        <v>0</v>
      </c>
      <c r="U2557" s="10">
        <v>0</v>
      </c>
      <c r="V2557" s="12">
        <v>5</v>
      </c>
      <c r="W2557" s="10">
        <v>0</v>
      </c>
      <c r="X2557" s="12">
        <v>5</v>
      </c>
      <c r="Y2557" s="10">
        <v>0</v>
      </c>
      <c r="Z2557" s="12">
        <v>5</v>
      </c>
      <c r="AA2557" s="10">
        <v>0</v>
      </c>
      <c r="AB2557" s="6">
        <v>6</v>
      </c>
      <c r="AD2557" s="2">
        <f t="shared" si="473"/>
        <v>0</v>
      </c>
      <c r="AE2557" s="58">
        <f t="shared" si="474"/>
        <v>0</v>
      </c>
      <c r="AF2557" s="58" t="e">
        <f t="shared" si="475"/>
        <v>#DIV/0!</v>
      </c>
      <c r="AG2557" s="57" t="str">
        <f t="shared" si="476"/>
        <v/>
      </c>
      <c r="AH2557" s="59" t="e">
        <f t="shared" si="477"/>
        <v>#N/A</v>
      </c>
      <c r="AI2557" s="60" t="e">
        <f t="shared" si="478"/>
        <v>#N/A</v>
      </c>
    </row>
    <row r="2558" spans="2:35">
      <c r="B2558" s="11"/>
      <c r="E2558" s="27" t="e">
        <f t="shared" si="469"/>
        <v>#N/A</v>
      </c>
      <c r="F2558" s="27" t="e">
        <f t="shared" si="470"/>
        <v>#N/A</v>
      </c>
      <c r="G2558" s="37" t="e">
        <f t="shared" si="471"/>
        <v>#N/A</v>
      </c>
      <c r="H2558" s="37" t="e">
        <f t="shared" si="472"/>
        <v>#N/A</v>
      </c>
      <c r="I2558" s="30"/>
      <c r="J2558" s="31"/>
      <c r="K2558" s="10">
        <f t="shared" si="479"/>
        <v>0</v>
      </c>
      <c r="L2558" s="10">
        <f t="shared" si="480"/>
        <v>0</v>
      </c>
      <c r="M2558" s="8">
        <v>43197</v>
      </c>
      <c r="N2558" s="16">
        <v>8.6111111111111124E-2</v>
      </c>
      <c r="O2558" s="6">
        <v>0</v>
      </c>
      <c r="P2558" s="1">
        <v>7.8479999999999999</v>
      </c>
      <c r="Q2558" s="1">
        <v>1.57</v>
      </c>
      <c r="R2558" s="1">
        <v>1.1599999999999999</v>
      </c>
      <c r="S2558" s="10">
        <v>3.1</v>
      </c>
      <c r="T2558" s="10">
        <v>0</v>
      </c>
      <c r="U2558" s="10">
        <v>0</v>
      </c>
      <c r="V2558" s="12">
        <v>5</v>
      </c>
      <c r="W2558" s="10">
        <v>0</v>
      </c>
      <c r="X2558" s="12">
        <v>5</v>
      </c>
      <c r="Y2558" s="10">
        <v>0</v>
      </c>
      <c r="Z2558" s="12">
        <v>5</v>
      </c>
      <c r="AA2558" s="10">
        <v>0</v>
      </c>
      <c r="AB2558" s="6">
        <v>6</v>
      </c>
      <c r="AD2558" s="2">
        <f t="shared" si="473"/>
        <v>0</v>
      </c>
      <c r="AE2558" s="58">
        <f t="shared" si="474"/>
        <v>0</v>
      </c>
      <c r="AF2558" s="58" t="e">
        <f t="shared" si="475"/>
        <v>#DIV/0!</v>
      </c>
      <c r="AG2558" s="57" t="str">
        <f t="shared" si="476"/>
        <v/>
      </c>
      <c r="AH2558" s="59" t="e">
        <f t="shared" si="477"/>
        <v>#N/A</v>
      </c>
      <c r="AI2558" s="60" t="e">
        <f t="shared" si="478"/>
        <v>#N/A</v>
      </c>
    </row>
    <row r="2559" spans="2:35">
      <c r="B2559" s="11"/>
      <c r="E2559" s="27" t="e">
        <f t="shared" si="469"/>
        <v>#N/A</v>
      </c>
      <c r="F2559" s="27" t="e">
        <f t="shared" si="470"/>
        <v>#N/A</v>
      </c>
      <c r="G2559" s="37" t="e">
        <f t="shared" si="471"/>
        <v>#N/A</v>
      </c>
      <c r="H2559" s="37" t="e">
        <f t="shared" si="472"/>
        <v>#N/A</v>
      </c>
      <c r="I2559" s="30"/>
      <c r="J2559" s="31"/>
      <c r="K2559" s="10">
        <f t="shared" si="479"/>
        <v>0</v>
      </c>
      <c r="L2559" s="10">
        <f t="shared" si="480"/>
        <v>0</v>
      </c>
      <c r="M2559" s="8">
        <v>43197</v>
      </c>
      <c r="N2559" s="16">
        <v>0.12916666666666668</v>
      </c>
      <c r="O2559" s="6">
        <v>0</v>
      </c>
      <c r="P2559" s="1">
        <v>7.8479999999999999</v>
      </c>
      <c r="Q2559" s="1">
        <v>1.49</v>
      </c>
      <c r="R2559" s="1">
        <v>1.1499999999999999</v>
      </c>
      <c r="S2559" s="10">
        <v>6.6</v>
      </c>
      <c r="T2559" s="10">
        <v>0</v>
      </c>
      <c r="U2559" s="10">
        <v>0</v>
      </c>
      <c r="V2559" s="12">
        <v>5</v>
      </c>
      <c r="W2559" s="10">
        <v>0</v>
      </c>
      <c r="X2559" s="12">
        <v>5</v>
      </c>
      <c r="Y2559" s="10">
        <v>0</v>
      </c>
      <c r="Z2559" s="12">
        <v>5</v>
      </c>
      <c r="AA2559" s="10">
        <v>0</v>
      </c>
      <c r="AB2559" s="6">
        <v>6</v>
      </c>
      <c r="AD2559" s="2">
        <f t="shared" si="473"/>
        <v>0</v>
      </c>
      <c r="AE2559" s="58">
        <f t="shared" si="474"/>
        <v>0</v>
      </c>
      <c r="AF2559" s="58" t="e">
        <f t="shared" si="475"/>
        <v>#DIV/0!</v>
      </c>
      <c r="AG2559" s="57" t="str">
        <f t="shared" si="476"/>
        <v/>
      </c>
      <c r="AH2559" s="59" t="e">
        <f t="shared" si="477"/>
        <v>#N/A</v>
      </c>
      <c r="AI2559" s="60" t="e">
        <f t="shared" si="478"/>
        <v>#N/A</v>
      </c>
    </row>
    <row r="2560" spans="2:35">
      <c r="B2560" s="11"/>
      <c r="E2560" s="27" t="e">
        <f t="shared" si="469"/>
        <v>#N/A</v>
      </c>
      <c r="F2560" s="27" t="e">
        <f t="shared" si="470"/>
        <v>#N/A</v>
      </c>
      <c r="G2560" s="37" t="e">
        <f t="shared" si="471"/>
        <v>#N/A</v>
      </c>
      <c r="H2560" s="37" t="e">
        <f t="shared" si="472"/>
        <v>#N/A</v>
      </c>
      <c r="I2560" s="30"/>
      <c r="J2560" s="31"/>
      <c r="K2560" s="10">
        <f t="shared" si="479"/>
        <v>0</v>
      </c>
      <c r="L2560" s="10">
        <f t="shared" si="480"/>
        <v>0</v>
      </c>
      <c r="M2560" s="8">
        <v>43197</v>
      </c>
      <c r="N2560" s="16">
        <v>0.13194444444444445</v>
      </c>
      <c r="O2560" s="6">
        <v>0</v>
      </c>
      <c r="P2560" s="1">
        <v>7.8479999999999999</v>
      </c>
      <c r="Q2560" s="1">
        <v>1.45</v>
      </c>
      <c r="R2560" s="1">
        <v>1.1599999999999999</v>
      </c>
      <c r="S2560" s="10">
        <v>6.4</v>
      </c>
      <c r="T2560" s="10">
        <v>0</v>
      </c>
      <c r="U2560" s="10">
        <v>0</v>
      </c>
      <c r="V2560" s="12">
        <v>5</v>
      </c>
      <c r="W2560" s="10">
        <v>0</v>
      </c>
      <c r="X2560" s="12">
        <v>5</v>
      </c>
      <c r="Y2560" s="10">
        <v>0</v>
      </c>
      <c r="Z2560" s="12">
        <v>5</v>
      </c>
      <c r="AA2560" s="10">
        <v>0</v>
      </c>
      <c r="AB2560" s="6">
        <v>6</v>
      </c>
      <c r="AD2560" s="2">
        <f t="shared" si="473"/>
        <v>0</v>
      </c>
      <c r="AE2560" s="58">
        <f t="shared" si="474"/>
        <v>0</v>
      </c>
      <c r="AF2560" s="58" t="e">
        <f t="shared" si="475"/>
        <v>#DIV/0!</v>
      </c>
      <c r="AG2560" s="57" t="str">
        <f t="shared" si="476"/>
        <v/>
      </c>
      <c r="AH2560" s="59" t="e">
        <f t="shared" si="477"/>
        <v>#N/A</v>
      </c>
      <c r="AI2560" s="60" t="e">
        <f t="shared" si="478"/>
        <v>#N/A</v>
      </c>
    </row>
    <row r="2561" spans="2:35">
      <c r="B2561" s="11"/>
      <c r="E2561" s="27" t="e">
        <f t="shared" si="469"/>
        <v>#N/A</v>
      </c>
      <c r="F2561" s="27" t="e">
        <f t="shared" si="470"/>
        <v>#N/A</v>
      </c>
      <c r="G2561" s="37" t="e">
        <f t="shared" si="471"/>
        <v>#N/A</v>
      </c>
      <c r="H2561" s="37" t="e">
        <f t="shared" si="472"/>
        <v>#N/A</v>
      </c>
      <c r="I2561" s="30"/>
      <c r="J2561" s="31"/>
      <c r="K2561" s="10">
        <f t="shared" si="479"/>
        <v>0</v>
      </c>
      <c r="L2561" s="10">
        <f t="shared" si="480"/>
        <v>0</v>
      </c>
      <c r="M2561" s="8">
        <v>43197</v>
      </c>
      <c r="N2561" s="16">
        <v>0.13333333333333333</v>
      </c>
      <c r="O2561" s="6">
        <v>0</v>
      </c>
      <c r="P2561" s="1">
        <v>7.8479999999999999</v>
      </c>
      <c r="Q2561" s="1">
        <v>1.55</v>
      </c>
      <c r="R2561" s="1">
        <v>1.17</v>
      </c>
      <c r="S2561" s="10">
        <v>6.5</v>
      </c>
      <c r="T2561" s="10">
        <v>0</v>
      </c>
      <c r="U2561" s="10">
        <v>0</v>
      </c>
      <c r="V2561" s="12">
        <v>5</v>
      </c>
      <c r="W2561" s="10">
        <v>0</v>
      </c>
      <c r="X2561" s="12">
        <v>5</v>
      </c>
      <c r="Y2561" s="10">
        <v>0</v>
      </c>
      <c r="Z2561" s="12">
        <v>5</v>
      </c>
      <c r="AA2561" s="10">
        <v>0</v>
      </c>
      <c r="AB2561" s="6">
        <v>6</v>
      </c>
      <c r="AD2561" s="2">
        <f t="shared" si="473"/>
        <v>0</v>
      </c>
      <c r="AE2561" s="58">
        <f t="shared" si="474"/>
        <v>0</v>
      </c>
      <c r="AF2561" s="58" t="e">
        <f t="shared" si="475"/>
        <v>#DIV/0!</v>
      </c>
      <c r="AG2561" s="57" t="str">
        <f t="shared" si="476"/>
        <v/>
      </c>
      <c r="AH2561" s="59" t="e">
        <f t="shared" si="477"/>
        <v>#N/A</v>
      </c>
      <c r="AI2561" s="60" t="e">
        <f t="shared" si="478"/>
        <v>#N/A</v>
      </c>
    </row>
    <row r="2562" spans="2:35">
      <c r="B2562" s="11"/>
      <c r="E2562" s="27" t="e">
        <f t="shared" si="469"/>
        <v>#N/A</v>
      </c>
      <c r="F2562" s="27" t="e">
        <f t="shared" si="470"/>
        <v>#N/A</v>
      </c>
      <c r="G2562" s="37" t="e">
        <f t="shared" si="471"/>
        <v>#N/A</v>
      </c>
      <c r="H2562" s="37" t="e">
        <f t="shared" si="472"/>
        <v>#N/A</v>
      </c>
      <c r="I2562" s="30"/>
      <c r="J2562" s="31"/>
      <c r="K2562" s="10">
        <f t="shared" si="479"/>
        <v>0</v>
      </c>
      <c r="L2562" s="10">
        <f t="shared" si="480"/>
        <v>0</v>
      </c>
      <c r="M2562" s="8">
        <v>43197</v>
      </c>
      <c r="N2562" s="16">
        <v>0.14444444444444446</v>
      </c>
      <c r="O2562" s="6">
        <v>0</v>
      </c>
      <c r="P2562" s="1">
        <v>7.8479999999999999</v>
      </c>
      <c r="Q2562" s="1">
        <v>1.54</v>
      </c>
      <c r="R2562" s="1">
        <v>1.1299999999999999</v>
      </c>
      <c r="S2562" s="10">
        <v>6.7</v>
      </c>
      <c r="T2562" s="10">
        <v>0</v>
      </c>
      <c r="U2562" s="10">
        <v>0</v>
      </c>
      <c r="V2562" s="12">
        <v>5</v>
      </c>
      <c r="W2562" s="10">
        <v>0</v>
      </c>
      <c r="X2562" s="12">
        <v>5</v>
      </c>
      <c r="Y2562" s="10">
        <v>0</v>
      </c>
      <c r="Z2562" s="12">
        <v>5</v>
      </c>
      <c r="AA2562" s="10">
        <v>0</v>
      </c>
      <c r="AB2562" s="6">
        <v>6</v>
      </c>
      <c r="AD2562" s="2">
        <f t="shared" si="473"/>
        <v>0</v>
      </c>
      <c r="AE2562" s="58">
        <f t="shared" si="474"/>
        <v>0</v>
      </c>
      <c r="AF2562" s="58" t="e">
        <f t="shared" si="475"/>
        <v>#DIV/0!</v>
      </c>
      <c r="AG2562" s="57" t="str">
        <f t="shared" si="476"/>
        <v/>
      </c>
      <c r="AH2562" s="59" t="e">
        <f t="shared" si="477"/>
        <v>#N/A</v>
      </c>
      <c r="AI2562" s="60" t="e">
        <f t="shared" si="478"/>
        <v>#N/A</v>
      </c>
    </row>
    <row r="2563" spans="2:35">
      <c r="B2563" s="11"/>
      <c r="E2563" s="27" t="e">
        <f t="shared" si="469"/>
        <v>#N/A</v>
      </c>
      <c r="F2563" s="27" t="e">
        <f t="shared" si="470"/>
        <v>#N/A</v>
      </c>
      <c r="G2563" s="37" t="e">
        <f t="shared" si="471"/>
        <v>#N/A</v>
      </c>
      <c r="H2563" s="37" t="e">
        <f t="shared" si="472"/>
        <v>#N/A</v>
      </c>
      <c r="I2563" s="30"/>
      <c r="J2563" s="31"/>
      <c r="K2563" s="10">
        <f t="shared" si="479"/>
        <v>7.4999999999999997E-3</v>
      </c>
      <c r="L2563" s="10">
        <f t="shared" si="480"/>
        <v>9.0000000000000011E-3</v>
      </c>
      <c r="M2563" s="8">
        <v>43197</v>
      </c>
      <c r="N2563" s="16">
        <v>0.15138888888888888</v>
      </c>
      <c r="O2563" s="6">
        <v>0</v>
      </c>
      <c r="P2563" s="1">
        <v>7.8479999999999999</v>
      </c>
      <c r="Q2563" s="1">
        <v>1.48</v>
      </c>
      <c r="R2563" s="1">
        <v>1.24</v>
      </c>
      <c r="S2563" s="10">
        <v>7.8</v>
      </c>
      <c r="T2563" s="10">
        <v>0</v>
      </c>
      <c r="U2563" s="10">
        <v>0</v>
      </c>
      <c r="V2563" s="12">
        <v>5</v>
      </c>
      <c r="W2563" s="10">
        <v>0</v>
      </c>
      <c r="X2563" s="12">
        <v>5</v>
      </c>
      <c r="Y2563" s="10">
        <v>0</v>
      </c>
      <c r="Z2563" s="12">
        <v>5</v>
      </c>
      <c r="AA2563" s="10">
        <v>1.5</v>
      </c>
      <c r="AB2563" s="6">
        <v>6</v>
      </c>
      <c r="AD2563" s="2">
        <f t="shared" si="473"/>
        <v>0</v>
      </c>
      <c r="AE2563" s="58">
        <f t="shared" si="474"/>
        <v>0</v>
      </c>
      <c r="AF2563" s="58" t="e">
        <f t="shared" si="475"/>
        <v>#DIV/0!</v>
      </c>
      <c r="AG2563" s="57" t="str">
        <f t="shared" si="476"/>
        <v/>
      </c>
      <c r="AH2563" s="59" t="e">
        <f t="shared" si="477"/>
        <v>#N/A</v>
      </c>
      <c r="AI2563" s="60" t="e">
        <f t="shared" si="478"/>
        <v>#N/A</v>
      </c>
    </row>
    <row r="2564" spans="2:35">
      <c r="B2564" s="11"/>
      <c r="E2564" s="27" t="e">
        <f t="shared" si="469"/>
        <v>#N/A</v>
      </c>
      <c r="F2564" s="27" t="e">
        <f t="shared" si="470"/>
        <v>#N/A</v>
      </c>
      <c r="G2564" s="37" t="e">
        <f t="shared" si="471"/>
        <v>#N/A</v>
      </c>
      <c r="H2564" s="37" t="e">
        <f t="shared" si="472"/>
        <v>#N/A</v>
      </c>
      <c r="I2564" s="30"/>
      <c r="J2564" s="31"/>
      <c r="K2564" s="10">
        <f t="shared" si="479"/>
        <v>7.4999999999999997E-3</v>
      </c>
      <c r="L2564" s="10">
        <f t="shared" si="480"/>
        <v>9.0000000000000011E-3</v>
      </c>
      <c r="M2564" s="8">
        <v>43197</v>
      </c>
      <c r="N2564" s="16">
        <v>0.15486111111111112</v>
      </c>
      <c r="O2564" s="6">
        <v>0</v>
      </c>
      <c r="P2564" s="1">
        <v>7.8479999999999999</v>
      </c>
      <c r="Q2564" s="1">
        <v>1.55</v>
      </c>
      <c r="R2564" s="1">
        <v>1.17</v>
      </c>
      <c r="S2564" s="10">
        <v>7.5</v>
      </c>
      <c r="T2564" s="10">
        <v>0</v>
      </c>
      <c r="U2564" s="10">
        <v>0</v>
      </c>
      <c r="V2564" s="12">
        <v>5</v>
      </c>
      <c r="W2564" s="10">
        <v>0</v>
      </c>
      <c r="X2564" s="12">
        <v>5</v>
      </c>
      <c r="Y2564" s="10">
        <v>0</v>
      </c>
      <c r="Z2564" s="12">
        <v>5</v>
      </c>
      <c r="AA2564" s="10">
        <v>1.5</v>
      </c>
      <c r="AB2564" s="6">
        <v>6</v>
      </c>
      <c r="AD2564" s="2">
        <f t="shared" si="473"/>
        <v>0</v>
      </c>
      <c r="AE2564" s="58">
        <f t="shared" si="474"/>
        <v>0</v>
      </c>
      <c r="AF2564" s="58" t="e">
        <f t="shared" si="475"/>
        <v>#DIV/0!</v>
      </c>
      <c r="AG2564" s="57" t="str">
        <f t="shared" si="476"/>
        <v/>
      </c>
      <c r="AH2564" s="59" t="e">
        <f t="shared" si="477"/>
        <v>#N/A</v>
      </c>
      <c r="AI2564" s="60" t="e">
        <f t="shared" si="478"/>
        <v>#N/A</v>
      </c>
    </row>
    <row r="2565" spans="2:35">
      <c r="B2565" s="11"/>
      <c r="E2565" s="27" t="e">
        <f t="shared" si="469"/>
        <v>#N/A</v>
      </c>
      <c r="F2565" s="27" t="e">
        <f t="shared" si="470"/>
        <v>#N/A</v>
      </c>
      <c r="G2565" s="37" t="e">
        <f t="shared" si="471"/>
        <v>#N/A</v>
      </c>
      <c r="H2565" s="37" t="e">
        <f t="shared" si="472"/>
        <v>#N/A</v>
      </c>
      <c r="I2565" s="30"/>
      <c r="J2565" s="31"/>
      <c r="K2565" s="10">
        <f t="shared" si="479"/>
        <v>0</v>
      </c>
      <c r="L2565" s="10">
        <f t="shared" si="480"/>
        <v>0</v>
      </c>
      <c r="M2565" s="8">
        <v>43197</v>
      </c>
      <c r="N2565" s="16">
        <v>0.15694444444444444</v>
      </c>
      <c r="O2565" s="6">
        <v>0</v>
      </c>
      <c r="P2565" s="1">
        <v>7.8479999999999999</v>
      </c>
      <c r="Q2565" s="1">
        <v>1.46</v>
      </c>
      <c r="R2565" s="1">
        <v>1.1399999999999999</v>
      </c>
      <c r="S2565" s="10">
        <v>7.5</v>
      </c>
      <c r="T2565" s="10">
        <v>0</v>
      </c>
      <c r="U2565" s="10">
        <v>0</v>
      </c>
      <c r="V2565" s="12">
        <v>5</v>
      </c>
      <c r="W2565" s="10">
        <v>0</v>
      </c>
      <c r="X2565" s="12">
        <v>5</v>
      </c>
      <c r="Y2565" s="10">
        <v>0</v>
      </c>
      <c r="Z2565" s="12">
        <v>5</v>
      </c>
      <c r="AA2565" s="10">
        <v>0</v>
      </c>
      <c r="AB2565" s="6">
        <v>6</v>
      </c>
      <c r="AD2565" s="2">
        <f t="shared" si="473"/>
        <v>0</v>
      </c>
      <c r="AE2565" s="58">
        <f t="shared" si="474"/>
        <v>0</v>
      </c>
      <c r="AF2565" s="58" t="e">
        <f t="shared" si="475"/>
        <v>#DIV/0!</v>
      </c>
      <c r="AG2565" s="57" t="str">
        <f t="shared" si="476"/>
        <v/>
      </c>
      <c r="AH2565" s="59" t="e">
        <f t="shared" si="477"/>
        <v>#N/A</v>
      </c>
      <c r="AI2565" s="60" t="e">
        <f t="shared" si="478"/>
        <v>#N/A</v>
      </c>
    </row>
    <row r="2566" spans="2:35">
      <c r="B2566" s="11"/>
      <c r="E2566" s="27" t="e">
        <f t="shared" si="469"/>
        <v>#N/A</v>
      </c>
      <c r="F2566" s="27" t="e">
        <f t="shared" si="470"/>
        <v>#N/A</v>
      </c>
      <c r="G2566" s="37" t="e">
        <f t="shared" si="471"/>
        <v>#N/A</v>
      </c>
      <c r="H2566" s="37" t="e">
        <f t="shared" si="472"/>
        <v>#N/A</v>
      </c>
      <c r="I2566" s="30"/>
      <c r="J2566" s="31"/>
      <c r="K2566" s="10">
        <f t="shared" si="479"/>
        <v>0</v>
      </c>
      <c r="L2566" s="10">
        <f t="shared" si="480"/>
        <v>0</v>
      </c>
      <c r="M2566" s="8">
        <v>43197</v>
      </c>
      <c r="N2566" s="16">
        <v>0.16319444444444445</v>
      </c>
      <c r="O2566" s="6">
        <v>0</v>
      </c>
      <c r="P2566" s="1">
        <v>7.8479999999999999</v>
      </c>
      <c r="Q2566" s="1">
        <v>1.55</v>
      </c>
      <c r="R2566" s="1">
        <v>1.1000000000000001</v>
      </c>
      <c r="S2566" s="10">
        <v>8.1</v>
      </c>
      <c r="T2566" s="10">
        <v>0</v>
      </c>
      <c r="U2566" s="10">
        <v>0</v>
      </c>
      <c r="V2566" s="12">
        <v>5</v>
      </c>
      <c r="W2566" s="10">
        <v>0</v>
      </c>
      <c r="X2566" s="12">
        <v>5</v>
      </c>
      <c r="Y2566" s="10">
        <v>0</v>
      </c>
      <c r="Z2566" s="12">
        <v>5</v>
      </c>
      <c r="AA2566" s="10">
        <v>0</v>
      </c>
      <c r="AB2566" s="6">
        <v>6</v>
      </c>
      <c r="AD2566" s="2">
        <f t="shared" si="473"/>
        <v>0</v>
      </c>
      <c r="AE2566" s="58">
        <f t="shared" si="474"/>
        <v>0</v>
      </c>
      <c r="AF2566" s="58" t="e">
        <f t="shared" si="475"/>
        <v>#DIV/0!</v>
      </c>
      <c r="AG2566" s="57" t="str">
        <f t="shared" si="476"/>
        <v/>
      </c>
      <c r="AH2566" s="59" t="e">
        <f t="shared" si="477"/>
        <v>#N/A</v>
      </c>
      <c r="AI2566" s="60" t="e">
        <f t="shared" si="478"/>
        <v>#N/A</v>
      </c>
    </row>
    <row r="2567" spans="2:35">
      <c r="B2567" s="11"/>
      <c r="E2567" s="27" t="e">
        <f t="shared" si="469"/>
        <v>#N/A</v>
      </c>
      <c r="F2567" s="27" t="e">
        <f t="shared" si="470"/>
        <v>#N/A</v>
      </c>
      <c r="G2567" s="37" t="e">
        <f t="shared" si="471"/>
        <v>#N/A</v>
      </c>
      <c r="H2567" s="37" t="e">
        <f t="shared" si="472"/>
        <v>#N/A</v>
      </c>
      <c r="I2567" s="30"/>
      <c r="J2567" s="31"/>
      <c r="K2567" s="10">
        <f t="shared" si="479"/>
        <v>0</v>
      </c>
      <c r="L2567" s="10">
        <f t="shared" si="480"/>
        <v>0</v>
      </c>
      <c r="M2567" s="8">
        <v>43197</v>
      </c>
      <c r="N2567" s="16">
        <v>0.16805555555555554</v>
      </c>
      <c r="O2567" s="6">
        <v>0</v>
      </c>
      <c r="P2567" s="1">
        <v>7.8479999999999999</v>
      </c>
      <c r="Q2567" s="1">
        <v>1.55</v>
      </c>
      <c r="R2567" s="1">
        <v>1.07</v>
      </c>
      <c r="S2567" s="10">
        <v>8.1</v>
      </c>
      <c r="T2567" s="10">
        <v>0</v>
      </c>
      <c r="U2567" s="10">
        <v>0</v>
      </c>
      <c r="V2567" s="12">
        <v>5</v>
      </c>
      <c r="W2567" s="10">
        <v>0</v>
      </c>
      <c r="X2567" s="12">
        <v>5</v>
      </c>
      <c r="Y2567" s="10">
        <v>0</v>
      </c>
      <c r="Z2567" s="12">
        <v>5</v>
      </c>
      <c r="AA2567" s="10">
        <v>0</v>
      </c>
      <c r="AB2567" s="6">
        <v>6</v>
      </c>
      <c r="AD2567" s="2">
        <f t="shared" si="473"/>
        <v>0</v>
      </c>
      <c r="AE2567" s="58">
        <f t="shared" si="474"/>
        <v>0</v>
      </c>
      <c r="AF2567" s="58" t="e">
        <f t="shared" si="475"/>
        <v>#DIV/0!</v>
      </c>
      <c r="AG2567" s="57" t="str">
        <f t="shared" si="476"/>
        <v/>
      </c>
      <c r="AH2567" s="59" t="e">
        <f t="shared" si="477"/>
        <v>#N/A</v>
      </c>
      <c r="AI2567" s="60" t="e">
        <f t="shared" si="478"/>
        <v>#N/A</v>
      </c>
    </row>
    <row r="2568" spans="2:35">
      <c r="B2568" s="11"/>
      <c r="E2568" s="27" t="e">
        <f t="shared" si="469"/>
        <v>#N/A</v>
      </c>
      <c r="F2568" s="27" t="e">
        <f t="shared" si="470"/>
        <v>#N/A</v>
      </c>
      <c r="G2568" s="37" t="e">
        <f t="shared" si="471"/>
        <v>#N/A</v>
      </c>
      <c r="H2568" s="37" t="e">
        <f t="shared" si="472"/>
        <v>#N/A</v>
      </c>
      <c r="I2568" s="30"/>
      <c r="J2568" s="31"/>
      <c r="K2568" s="10">
        <f t="shared" si="479"/>
        <v>1.4999999999999999E-2</v>
      </c>
      <c r="L2568" s="10">
        <f t="shared" si="480"/>
        <v>1.8000000000000002E-2</v>
      </c>
      <c r="M2568" s="8">
        <v>43197</v>
      </c>
      <c r="N2568" s="16">
        <v>0.16874999999999998</v>
      </c>
      <c r="O2568" s="6">
        <v>0</v>
      </c>
      <c r="P2568" s="1">
        <v>7.8479999999999999</v>
      </c>
      <c r="Q2568" s="1">
        <v>1.57</v>
      </c>
      <c r="R2568" s="1">
        <v>1.1599999999999999</v>
      </c>
      <c r="S2568" s="10">
        <v>7.9</v>
      </c>
      <c r="T2568" s="10">
        <v>0</v>
      </c>
      <c r="U2568" s="10">
        <v>0</v>
      </c>
      <c r="V2568" s="12">
        <v>5</v>
      </c>
      <c r="W2568" s="10">
        <v>0</v>
      </c>
      <c r="X2568" s="12">
        <v>5</v>
      </c>
      <c r="Y2568" s="10">
        <v>0</v>
      </c>
      <c r="Z2568" s="12">
        <v>5</v>
      </c>
      <c r="AA2568" s="10">
        <v>3</v>
      </c>
      <c r="AB2568" s="6">
        <v>6</v>
      </c>
      <c r="AD2568" s="2">
        <f t="shared" si="473"/>
        <v>0</v>
      </c>
      <c r="AE2568" s="58">
        <f t="shared" si="474"/>
        <v>0</v>
      </c>
      <c r="AF2568" s="58" t="e">
        <f t="shared" si="475"/>
        <v>#DIV/0!</v>
      </c>
      <c r="AG2568" s="57" t="str">
        <f t="shared" si="476"/>
        <v/>
      </c>
      <c r="AH2568" s="59" t="e">
        <f t="shared" si="477"/>
        <v>#N/A</v>
      </c>
      <c r="AI2568" s="60" t="e">
        <f t="shared" si="478"/>
        <v>#N/A</v>
      </c>
    </row>
    <row r="2569" spans="2:35">
      <c r="B2569" s="11"/>
      <c r="E2569" s="27" t="e">
        <f t="shared" si="469"/>
        <v>#N/A</v>
      </c>
      <c r="F2569" s="27" t="e">
        <f t="shared" si="470"/>
        <v>#N/A</v>
      </c>
      <c r="G2569" s="37" t="e">
        <f t="shared" si="471"/>
        <v>#N/A</v>
      </c>
      <c r="H2569" s="37" t="e">
        <f t="shared" si="472"/>
        <v>#N/A</v>
      </c>
      <c r="I2569" s="30"/>
      <c r="J2569" s="31"/>
      <c r="K2569" s="10">
        <f t="shared" si="479"/>
        <v>0</v>
      </c>
      <c r="L2569" s="10">
        <f t="shared" si="480"/>
        <v>0</v>
      </c>
      <c r="M2569" s="8">
        <v>43197</v>
      </c>
      <c r="N2569" s="16">
        <v>0.1763888888888889</v>
      </c>
      <c r="O2569" s="6">
        <v>0</v>
      </c>
      <c r="P2569" s="1">
        <v>7.8479999999999999</v>
      </c>
      <c r="Q2569" s="1">
        <v>1.6</v>
      </c>
      <c r="R2569" s="1">
        <v>1.03</v>
      </c>
      <c r="S2569" s="10">
        <v>8.8000000000000007</v>
      </c>
      <c r="T2569" s="10">
        <v>0</v>
      </c>
      <c r="U2569" s="10">
        <v>0</v>
      </c>
      <c r="V2569" s="12">
        <v>5</v>
      </c>
      <c r="W2569" s="10">
        <v>0</v>
      </c>
      <c r="X2569" s="12">
        <v>5</v>
      </c>
      <c r="Y2569" s="10">
        <v>0</v>
      </c>
      <c r="Z2569" s="12">
        <v>5</v>
      </c>
      <c r="AA2569" s="10">
        <v>0</v>
      </c>
      <c r="AB2569" s="6">
        <v>6</v>
      </c>
      <c r="AD2569" s="2">
        <f t="shared" si="473"/>
        <v>0</v>
      </c>
      <c r="AE2569" s="58">
        <f t="shared" si="474"/>
        <v>0</v>
      </c>
      <c r="AF2569" s="58" t="e">
        <f t="shared" si="475"/>
        <v>#DIV/0!</v>
      </c>
      <c r="AG2569" s="57" t="str">
        <f t="shared" si="476"/>
        <v/>
      </c>
      <c r="AH2569" s="59" t="e">
        <f t="shared" si="477"/>
        <v>#N/A</v>
      </c>
      <c r="AI2569" s="60" t="e">
        <f t="shared" si="478"/>
        <v>#N/A</v>
      </c>
    </row>
    <row r="2570" spans="2:35">
      <c r="B2570" s="11"/>
      <c r="E2570" s="27" t="e">
        <f t="shared" ref="E2570:E2633" si="481">IF(ISNUMBER((2*Q2570*1000-O2570*P2570*$C$3-2*Q2570*1000*SQRT(1-O2570*P2570*$C$3/(Q2570*1000)-(O2570*P2570*$C$3/(2*Q2570*1000))^2*TAN(S2570*PI()/180)^2))/((O2570*10^-6)^2*$C$2)),(2*Q2570*1000-O2570*P2570*$C$3-2*Q2570*1000*SQRT(1-O2570*P2570*$C$3/(Q2570*1000)-(O2570*P2570*$C$3/(2*Q2570*1000))^2*TAN(S2570*PI()/180)^2))/((O2570*10^-6)^2*$C$2),#N/A)</f>
        <v>#N/A</v>
      </c>
      <c r="F2570" s="27" t="e">
        <f t="shared" ref="F2570:F2633" si="482">IF(ISNUMBER((2*R2570*1000+O2570*P2570*$C$3-2*R2570*1000*SQRT(1+O2570*P2570*$C$3/(R2570*1000)-(O2570*P2570*$C$3)^2*TAN(S2570*PI()/180)^2/(4*(R2570*1000)^2)))/((O2570*10^-6)^2*$C$2)),(2*R2570*1000+O2570*P2570*$C$3-2*R2570*1000*SQRT(1+O2570*P2570*$C$3/(R2570*1000)-(O2570*P2570*$C$3)^2*TAN(S2570*PI()/180)^2/(4*(R2570*1000)^2)))/((O2570*10^-6)^2*$C$2),#N/A)</f>
        <v>#N/A</v>
      </c>
      <c r="G2570" s="37" t="e">
        <f t="shared" ref="G2570:G2633" si="483">IF(ISNUMBER((2*AH2570*1000-O2570*P2570*$C$3-2*AH2570*1000*SQRT(1-O2570*P2570*$C$3/(AH2570*1000)-(O2570*P2570*$C$3/(2*AH2570*1000))^2*TAN(S2570*PI()/180)^2))/((O2570*10^-6)^2*$C$2)),(2*AH2570*1000-O2570*P2570*$C$3-2*AH2570*1000*SQRT(1-O2570*P2570*$C$3/(AH2570*1000)-(O2570*P2570*$C$3/(2*AH2570*1000))^2*TAN(S2570*PI()/180)^2))/((O2570*10^-6)^2*$C$2),#N/A)</f>
        <v>#N/A</v>
      </c>
      <c r="H2570" s="37" t="e">
        <f t="shared" ref="H2570:H2633" si="484">IF(ISNUMBER((2*AI2570*1000+O2570*P2570*$C$3-2*AI2570*1000*SQRT(1+O2570*P2570*$C$3/(AI2570*1000)-(O2570*P2570*$C$3)^2*TAN(S2570*PI()/180)^2/(4*(AI2570*1000)^2)))/((O2570*10^-6)^2*$C$2)),(2*AI2570*1000+O2570*P2570*$C$3-2*AI2570*1000*SQRT(1+O2570*P2570*$C$3/(AI2570*1000)-(O2570*P2570*$C$3)^2*TAN(S2570*PI()/180)^2/(4*(AI2570*1000)^2)))/((O2570*10^-6)^2*$C$2),#N/A)</f>
        <v>#N/A</v>
      </c>
      <c r="I2570" s="30"/>
      <c r="J2570" s="31"/>
      <c r="K2570" s="10">
        <f t="shared" si="479"/>
        <v>0</v>
      </c>
      <c r="L2570" s="10">
        <f t="shared" si="480"/>
        <v>0</v>
      </c>
      <c r="M2570" s="8">
        <v>43197</v>
      </c>
      <c r="N2570" s="16">
        <v>0.17708333333333334</v>
      </c>
      <c r="O2570" s="6">
        <v>0</v>
      </c>
      <c r="P2570" s="1">
        <v>7.8479999999999999</v>
      </c>
      <c r="Q2570" s="1">
        <v>1.57</v>
      </c>
      <c r="R2570" s="1">
        <v>1.1399999999999999</v>
      </c>
      <c r="S2570" s="10">
        <v>8.3000000000000007</v>
      </c>
      <c r="T2570" s="10">
        <v>0</v>
      </c>
      <c r="U2570" s="10">
        <v>0</v>
      </c>
      <c r="V2570" s="12">
        <v>5</v>
      </c>
      <c r="W2570" s="10">
        <v>0</v>
      </c>
      <c r="X2570" s="12">
        <v>5</v>
      </c>
      <c r="Y2570" s="10">
        <v>0</v>
      </c>
      <c r="Z2570" s="12">
        <v>5</v>
      </c>
      <c r="AA2570" s="10">
        <v>0</v>
      </c>
      <c r="AB2570" s="6">
        <v>6</v>
      </c>
      <c r="AD2570" s="2">
        <f t="shared" ref="AD2570:AD2633" si="485">SQRT(1+O2570*P2570*$C$3/(R2570*1000)-1/4*(O2570*P2570*$C$3/(R2570*1000))^2*TAN(S2570*PI()/180)^2)-1</f>
        <v>0</v>
      </c>
      <c r="AE2570" s="58">
        <f t="shared" ref="AE2570:AE2633" si="486">SQRT(1-O2570*P2570*$C$3/(Q2570*1000)-1/4*(O2570*P2570*$C$3/(Q2570*1000))^2*TAN(S2570*PI()/180)^2)-1</f>
        <v>0</v>
      </c>
      <c r="AF2570" s="58" t="e">
        <f t="shared" ref="AF2570:AF2633" si="487">(O2570*P2570*$C$3-SQRT((O2570*P2570*$C$3)^2+4*Q2570*1000*R2570*1000*10^(-$AI$2/10)*AD2570*AE2570))/(2*R2570*1000*10^(-$AI$2/10)*AD2570)</f>
        <v>#DIV/0!</v>
      </c>
      <c r="AG2570" s="57" t="str">
        <f t="shared" ref="AG2570:AG2633" si="488">IF(ISNUMBER(AF2570),IF(AF2570&lt;=1,10*LOG10(AF2570),0),"")</f>
        <v/>
      </c>
      <c r="AH2570" s="59" t="e">
        <f t="shared" ref="AH2570:AH2633" si="489">IF(ISNUMBER(AG2570),Q2570*10^(AG2570/10),#N/A)</f>
        <v>#N/A</v>
      </c>
      <c r="AI2570" s="60" t="e">
        <f t="shared" ref="AI2570:AI2633" si="490">IF(ISNUMBER(AG2570),R2570*10^((-AG2570+$AI$2)/10),#N/A)</f>
        <v>#N/A</v>
      </c>
    </row>
    <row r="2571" spans="2:35">
      <c r="B2571" s="11"/>
      <c r="E2571" s="27" t="e">
        <f t="shared" si="481"/>
        <v>#N/A</v>
      </c>
      <c r="F2571" s="27" t="e">
        <f t="shared" si="482"/>
        <v>#N/A</v>
      </c>
      <c r="G2571" s="37" t="e">
        <f t="shared" si="483"/>
        <v>#N/A</v>
      </c>
      <c r="H2571" s="37" t="e">
        <f t="shared" si="484"/>
        <v>#N/A</v>
      </c>
      <c r="I2571" s="30"/>
      <c r="J2571" s="31"/>
      <c r="K2571" s="10">
        <f t="shared" ref="K2571:K2634" si="491">U2571*V2571+W2571*X2571/1000+Y2571*Z2571+AA2571/1000*(AB2571-1)</f>
        <v>0</v>
      </c>
      <c r="L2571" s="10">
        <f t="shared" ref="L2571:L2634" si="492">U2571*V2571+W2571*X2571/1000+Y2571*Z2571+AA2571/1000*AB2571</f>
        <v>0</v>
      </c>
      <c r="M2571" s="8">
        <v>43197</v>
      </c>
      <c r="N2571" s="15">
        <v>0.17777777777777778</v>
      </c>
      <c r="O2571" s="6">
        <v>0</v>
      </c>
      <c r="P2571" s="1">
        <v>7.8479999999999999</v>
      </c>
      <c r="Q2571" s="1">
        <v>1.49</v>
      </c>
      <c r="R2571" s="1">
        <v>1.22</v>
      </c>
      <c r="S2571" s="10">
        <v>8.9</v>
      </c>
      <c r="T2571" s="10">
        <v>0</v>
      </c>
      <c r="U2571" s="10">
        <v>0</v>
      </c>
      <c r="V2571" s="12">
        <v>5</v>
      </c>
      <c r="W2571" s="10">
        <v>0</v>
      </c>
      <c r="X2571" s="12">
        <v>5</v>
      </c>
      <c r="Y2571" s="10">
        <v>0</v>
      </c>
      <c r="Z2571" s="12">
        <v>5</v>
      </c>
      <c r="AA2571" s="10">
        <v>0</v>
      </c>
      <c r="AB2571" s="6">
        <v>6</v>
      </c>
      <c r="AD2571" s="2">
        <f t="shared" si="485"/>
        <v>0</v>
      </c>
      <c r="AE2571" s="58">
        <f t="shared" si="486"/>
        <v>0</v>
      </c>
      <c r="AF2571" s="58" t="e">
        <f t="shared" si="487"/>
        <v>#DIV/0!</v>
      </c>
      <c r="AG2571" s="57" t="str">
        <f t="shared" si="488"/>
        <v/>
      </c>
      <c r="AH2571" s="59" t="e">
        <f t="shared" si="489"/>
        <v>#N/A</v>
      </c>
      <c r="AI2571" s="60" t="e">
        <f t="shared" si="490"/>
        <v>#N/A</v>
      </c>
    </row>
    <row r="2572" spans="2:35">
      <c r="B2572" s="11"/>
      <c r="E2572" s="27" t="e">
        <f t="shared" si="481"/>
        <v>#N/A</v>
      </c>
      <c r="F2572" s="27" t="e">
        <f t="shared" si="482"/>
        <v>#N/A</v>
      </c>
      <c r="G2572" s="37" t="e">
        <f t="shared" si="483"/>
        <v>#N/A</v>
      </c>
      <c r="H2572" s="37" t="e">
        <f t="shared" si="484"/>
        <v>#N/A</v>
      </c>
      <c r="I2572" s="30"/>
      <c r="J2572" s="31"/>
      <c r="K2572" s="10">
        <f t="shared" si="491"/>
        <v>0</v>
      </c>
      <c r="L2572" s="10">
        <f t="shared" si="492"/>
        <v>0</v>
      </c>
      <c r="M2572" s="8">
        <v>43197</v>
      </c>
      <c r="N2572" s="16">
        <v>0.17847222222222223</v>
      </c>
      <c r="O2572" s="6">
        <v>0</v>
      </c>
      <c r="P2572" s="1">
        <v>7.8479999999999999</v>
      </c>
      <c r="Q2572" s="1">
        <v>1.55</v>
      </c>
      <c r="R2572" s="1">
        <v>1.1599999999999999</v>
      </c>
      <c r="S2572" s="10">
        <v>8.4</v>
      </c>
      <c r="T2572" s="10">
        <v>0</v>
      </c>
      <c r="U2572" s="10">
        <v>0</v>
      </c>
      <c r="V2572" s="12">
        <v>5</v>
      </c>
      <c r="W2572" s="10">
        <v>0</v>
      </c>
      <c r="X2572" s="12">
        <v>5</v>
      </c>
      <c r="Y2572" s="10">
        <v>0</v>
      </c>
      <c r="Z2572" s="12">
        <v>5</v>
      </c>
      <c r="AA2572" s="10">
        <v>0</v>
      </c>
      <c r="AB2572" s="6">
        <v>6</v>
      </c>
      <c r="AD2572" s="2">
        <f t="shared" si="485"/>
        <v>0</v>
      </c>
      <c r="AE2572" s="58">
        <f t="shared" si="486"/>
        <v>0</v>
      </c>
      <c r="AF2572" s="58" t="e">
        <f t="shared" si="487"/>
        <v>#DIV/0!</v>
      </c>
      <c r="AG2572" s="57" t="str">
        <f t="shared" si="488"/>
        <v/>
      </c>
      <c r="AH2572" s="59" t="e">
        <f t="shared" si="489"/>
        <v>#N/A</v>
      </c>
      <c r="AI2572" s="60" t="e">
        <f t="shared" si="490"/>
        <v>#N/A</v>
      </c>
    </row>
    <row r="2573" spans="2:35">
      <c r="B2573" s="11"/>
      <c r="E2573" s="27" t="e">
        <f t="shared" si="481"/>
        <v>#N/A</v>
      </c>
      <c r="F2573" s="27" t="e">
        <f t="shared" si="482"/>
        <v>#N/A</v>
      </c>
      <c r="G2573" s="37" t="e">
        <f t="shared" si="483"/>
        <v>#N/A</v>
      </c>
      <c r="H2573" s="37" t="e">
        <f t="shared" si="484"/>
        <v>#N/A</v>
      </c>
      <c r="I2573" s="30"/>
      <c r="J2573" s="31"/>
      <c r="K2573" s="10">
        <f t="shared" si="491"/>
        <v>110.05500000000002</v>
      </c>
      <c r="L2573" s="10">
        <f t="shared" si="492"/>
        <v>110.23800000000001</v>
      </c>
      <c r="M2573" s="8">
        <v>43197</v>
      </c>
      <c r="N2573" s="16">
        <v>0.17916666666666667</v>
      </c>
      <c r="O2573" s="6">
        <v>0</v>
      </c>
      <c r="P2573" s="1">
        <v>7.8479999999999999</v>
      </c>
      <c r="Q2573" s="1">
        <v>1.41</v>
      </c>
      <c r="R2573" s="1">
        <v>1.07</v>
      </c>
      <c r="S2573" s="10">
        <v>8.3000000000000007</v>
      </c>
      <c r="T2573" s="10">
        <v>22.23</v>
      </c>
      <c r="U2573" s="10">
        <v>8.43</v>
      </c>
      <c r="V2573" s="12">
        <v>5</v>
      </c>
      <c r="W2573" s="10">
        <v>18</v>
      </c>
      <c r="X2573" s="12">
        <v>5</v>
      </c>
      <c r="Y2573" s="10">
        <v>13.38</v>
      </c>
      <c r="Z2573" s="12">
        <v>5</v>
      </c>
      <c r="AA2573" s="10">
        <v>183</v>
      </c>
      <c r="AB2573" s="6">
        <v>6</v>
      </c>
      <c r="AD2573" s="2">
        <f t="shared" si="485"/>
        <v>0</v>
      </c>
      <c r="AE2573" s="58">
        <f t="shared" si="486"/>
        <v>0</v>
      </c>
      <c r="AF2573" s="58" t="e">
        <f t="shared" si="487"/>
        <v>#DIV/0!</v>
      </c>
      <c r="AG2573" s="57" t="str">
        <f t="shared" si="488"/>
        <v/>
      </c>
      <c r="AH2573" s="59" t="e">
        <f t="shared" si="489"/>
        <v>#N/A</v>
      </c>
      <c r="AI2573" s="60" t="e">
        <f t="shared" si="490"/>
        <v>#N/A</v>
      </c>
    </row>
    <row r="2574" spans="2:35">
      <c r="B2574" s="11"/>
      <c r="E2574" s="27" t="e">
        <f t="shared" si="481"/>
        <v>#N/A</v>
      </c>
      <c r="F2574" s="27" t="e">
        <f t="shared" si="482"/>
        <v>#N/A</v>
      </c>
      <c r="G2574" s="37" t="e">
        <f t="shared" si="483"/>
        <v>#N/A</v>
      </c>
      <c r="H2574" s="37" t="e">
        <f t="shared" si="484"/>
        <v>#N/A</v>
      </c>
      <c r="I2574" s="30"/>
      <c r="J2574" s="31"/>
      <c r="K2574" s="10">
        <f t="shared" si="491"/>
        <v>0</v>
      </c>
      <c r="L2574" s="10">
        <f t="shared" si="492"/>
        <v>0</v>
      </c>
      <c r="M2574" s="8">
        <v>43197</v>
      </c>
      <c r="N2574" s="16">
        <v>0.17986111111111111</v>
      </c>
      <c r="O2574" s="6">
        <v>0</v>
      </c>
      <c r="P2574" s="1">
        <v>7.8479999999999999</v>
      </c>
      <c r="Q2574" s="1">
        <v>1.67</v>
      </c>
      <c r="R2574" s="1">
        <v>1.1299999999999999</v>
      </c>
      <c r="S2574" s="10">
        <v>9</v>
      </c>
      <c r="T2574" s="10">
        <v>0.03</v>
      </c>
      <c r="U2574" s="10">
        <v>0</v>
      </c>
      <c r="V2574" s="12">
        <v>5</v>
      </c>
      <c r="W2574" s="10">
        <v>0</v>
      </c>
      <c r="X2574" s="12">
        <v>5</v>
      </c>
      <c r="Y2574" s="10">
        <v>0</v>
      </c>
      <c r="Z2574" s="12">
        <v>5</v>
      </c>
      <c r="AA2574" s="10">
        <v>0</v>
      </c>
      <c r="AB2574" s="6">
        <v>6</v>
      </c>
      <c r="AD2574" s="2">
        <f t="shared" si="485"/>
        <v>0</v>
      </c>
      <c r="AE2574" s="58">
        <f t="shared" si="486"/>
        <v>0</v>
      </c>
      <c r="AF2574" s="58" t="e">
        <f t="shared" si="487"/>
        <v>#DIV/0!</v>
      </c>
      <c r="AG2574" s="57" t="str">
        <f t="shared" si="488"/>
        <v/>
      </c>
      <c r="AH2574" s="59" t="e">
        <f t="shared" si="489"/>
        <v>#N/A</v>
      </c>
      <c r="AI2574" s="60" t="e">
        <f t="shared" si="490"/>
        <v>#N/A</v>
      </c>
    </row>
    <row r="2575" spans="2:35">
      <c r="B2575" s="11"/>
      <c r="E2575" s="27" t="e">
        <f t="shared" si="481"/>
        <v>#N/A</v>
      </c>
      <c r="F2575" s="27" t="e">
        <f t="shared" si="482"/>
        <v>#N/A</v>
      </c>
      <c r="G2575" s="37" t="e">
        <f t="shared" si="483"/>
        <v>#N/A</v>
      </c>
      <c r="H2575" s="37" t="e">
        <f t="shared" si="484"/>
        <v>#N/A</v>
      </c>
      <c r="I2575" s="30"/>
      <c r="J2575" s="31"/>
      <c r="K2575" s="10">
        <f t="shared" si="491"/>
        <v>0</v>
      </c>
      <c r="L2575" s="10">
        <f t="shared" si="492"/>
        <v>0</v>
      </c>
      <c r="M2575" s="8">
        <v>43197</v>
      </c>
      <c r="N2575" s="16">
        <v>0.18333333333333335</v>
      </c>
      <c r="O2575" s="6">
        <v>0</v>
      </c>
      <c r="P2575" s="1">
        <v>7.8479999999999999</v>
      </c>
      <c r="Q2575" s="1">
        <v>1.53</v>
      </c>
      <c r="R2575" s="1">
        <v>1.1399999999999999</v>
      </c>
      <c r="S2575" s="10">
        <v>8.3000000000000007</v>
      </c>
      <c r="T2575" s="10">
        <v>0</v>
      </c>
      <c r="U2575" s="10">
        <v>0</v>
      </c>
      <c r="V2575" s="12">
        <v>5</v>
      </c>
      <c r="W2575" s="10">
        <v>0</v>
      </c>
      <c r="X2575" s="12">
        <v>5</v>
      </c>
      <c r="Y2575" s="10">
        <v>0</v>
      </c>
      <c r="Z2575" s="12">
        <v>5</v>
      </c>
      <c r="AA2575" s="10">
        <v>0</v>
      </c>
      <c r="AB2575" s="6">
        <v>6</v>
      </c>
      <c r="AD2575" s="2">
        <f t="shared" si="485"/>
        <v>0</v>
      </c>
      <c r="AE2575" s="58">
        <f t="shared" si="486"/>
        <v>0</v>
      </c>
      <c r="AF2575" s="58" t="e">
        <f t="shared" si="487"/>
        <v>#DIV/0!</v>
      </c>
      <c r="AG2575" s="57" t="str">
        <f t="shared" si="488"/>
        <v/>
      </c>
      <c r="AH2575" s="59" t="e">
        <f t="shared" si="489"/>
        <v>#N/A</v>
      </c>
      <c r="AI2575" s="60" t="e">
        <f t="shared" si="490"/>
        <v>#N/A</v>
      </c>
    </row>
    <row r="2576" spans="2:35">
      <c r="B2576" s="11"/>
      <c r="E2576" s="27" t="e">
        <f t="shared" si="481"/>
        <v>#N/A</v>
      </c>
      <c r="F2576" s="27" t="e">
        <f t="shared" si="482"/>
        <v>#N/A</v>
      </c>
      <c r="G2576" s="37" t="e">
        <f t="shared" si="483"/>
        <v>#N/A</v>
      </c>
      <c r="H2576" s="37" t="e">
        <f t="shared" si="484"/>
        <v>#N/A</v>
      </c>
      <c r="I2576" s="30"/>
      <c r="J2576" s="31"/>
      <c r="K2576" s="10">
        <f t="shared" si="491"/>
        <v>0</v>
      </c>
      <c r="L2576" s="10">
        <f t="shared" si="492"/>
        <v>0</v>
      </c>
      <c r="M2576" s="8">
        <v>43197</v>
      </c>
      <c r="N2576" s="16">
        <v>0.18680555555555556</v>
      </c>
      <c r="O2576" s="6">
        <v>0</v>
      </c>
      <c r="P2576" s="1">
        <v>7.8479999999999999</v>
      </c>
      <c r="Q2576" s="1">
        <v>1.61</v>
      </c>
      <c r="R2576" s="1">
        <v>1.1000000000000001</v>
      </c>
      <c r="S2576" s="10">
        <v>8.6</v>
      </c>
      <c r="T2576" s="10">
        <v>0</v>
      </c>
      <c r="U2576" s="10">
        <v>0</v>
      </c>
      <c r="V2576" s="12">
        <v>5</v>
      </c>
      <c r="W2576" s="10">
        <v>0</v>
      </c>
      <c r="X2576" s="12">
        <v>5</v>
      </c>
      <c r="Y2576" s="10">
        <v>0</v>
      </c>
      <c r="Z2576" s="12">
        <v>5</v>
      </c>
      <c r="AA2576" s="10">
        <v>0</v>
      </c>
      <c r="AB2576" s="6">
        <v>6</v>
      </c>
      <c r="AD2576" s="2">
        <f t="shared" si="485"/>
        <v>0</v>
      </c>
      <c r="AE2576" s="58">
        <f t="shared" si="486"/>
        <v>0</v>
      </c>
      <c r="AF2576" s="58" t="e">
        <f t="shared" si="487"/>
        <v>#DIV/0!</v>
      </c>
      <c r="AG2576" s="57" t="str">
        <f t="shared" si="488"/>
        <v/>
      </c>
      <c r="AH2576" s="59" t="e">
        <f t="shared" si="489"/>
        <v>#N/A</v>
      </c>
      <c r="AI2576" s="60" t="e">
        <f t="shared" si="490"/>
        <v>#N/A</v>
      </c>
    </row>
    <row r="2577" spans="2:35">
      <c r="B2577" s="11"/>
      <c r="E2577" s="27" t="e">
        <f t="shared" si="481"/>
        <v>#N/A</v>
      </c>
      <c r="F2577" s="27" t="e">
        <f t="shared" si="482"/>
        <v>#N/A</v>
      </c>
      <c r="G2577" s="37" t="e">
        <f t="shared" si="483"/>
        <v>#N/A</v>
      </c>
      <c r="H2577" s="37" t="e">
        <f t="shared" si="484"/>
        <v>#N/A</v>
      </c>
      <c r="I2577" s="30"/>
      <c r="J2577" s="31"/>
      <c r="K2577" s="10">
        <f t="shared" si="491"/>
        <v>0</v>
      </c>
      <c r="L2577" s="10">
        <f t="shared" si="492"/>
        <v>0</v>
      </c>
      <c r="M2577" s="8">
        <v>43197</v>
      </c>
      <c r="N2577" s="16">
        <v>0.1875</v>
      </c>
      <c r="O2577" s="6">
        <v>0</v>
      </c>
      <c r="P2577" s="1">
        <v>7.8479999999999999</v>
      </c>
      <c r="Q2577" s="1">
        <v>1.67</v>
      </c>
      <c r="R2577" s="1">
        <v>1.19</v>
      </c>
      <c r="S2577" s="10">
        <v>8.6</v>
      </c>
      <c r="T2577" s="10">
        <v>0</v>
      </c>
      <c r="U2577" s="10">
        <v>0</v>
      </c>
      <c r="V2577" s="12">
        <v>5</v>
      </c>
      <c r="W2577" s="10">
        <v>0</v>
      </c>
      <c r="X2577" s="12">
        <v>5</v>
      </c>
      <c r="Y2577" s="10">
        <v>0</v>
      </c>
      <c r="Z2577" s="12">
        <v>5</v>
      </c>
      <c r="AA2577" s="10">
        <v>0</v>
      </c>
      <c r="AB2577" s="6">
        <v>6</v>
      </c>
      <c r="AD2577" s="2">
        <f t="shared" si="485"/>
        <v>0</v>
      </c>
      <c r="AE2577" s="58">
        <f t="shared" si="486"/>
        <v>0</v>
      </c>
      <c r="AF2577" s="58" t="e">
        <f t="shared" si="487"/>
        <v>#DIV/0!</v>
      </c>
      <c r="AG2577" s="57" t="str">
        <f t="shared" si="488"/>
        <v/>
      </c>
      <c r="AH2577" s="59" t="e">
        <f t="shared" si="489"/>
        <v>#N/A</v>
      </c>
      <c r="AI2577" s="60" t="e">
        <f t="shared" si="490"/>
        <v>#N/A</v>
      </c>
    </row>
    <row r="2578" spans="2:35">
      <c r="B2578" s="11"/>
      <c r="E2578" s="27" t="e">
        <f t="shared" si="481"/>
        <v>#N/A</v>
      </c>
      <c r="F2578" s="27" t="e">
        <f t="shared" si="482"/>
        <v>#N/A</v>
      </c>
      <c r="G2578" s="37" t="e">
        <f t="shared" si="483"/>
        <v>#N/A</v>
      </c>
      <c r="H2578" s="37" t="e">
        <f t="shared" si="484"/>
        <v>#N/A</v>
      </c>
      <c r="I2578" s="30"/>
      <c r="J2578" s="31"/>
      <c r="K2578" s="10">
        <f t="shared" si="491"/>
        <v>7.4999999999999997E-3</v>
      </c>
      <c r="L2578" s="10">
        <f t="shared" si="492"/>
        <v>9.0000000000000011E-3</v>
      </c>
      <c r="M2578" s="8">
        <v>43197</v>
      </c>
      <c r="N2578" s="16">
        <v>0.18819444444444444</v>
      </c>
      <c r="O2578" s="6">
        <v>0</v>
      </c>
      <c r="P2578" s="1">
        <v>7.8479999999999999</v>
      </c>
      <c r="Q2578" s="1">
        <v>1.5</v>
      </c>
      <c r="R2578" s="1">
        <v>1.19</v>
      </c>
      <c r="S2578" s="10">
        <v>8.6</v>
      </c>
      <c r="T2578" s="10">
        <v>0</v>
      </c>
      <c r="U2578" s="10">
        <v>0</v>
      </c>
      <c r="V2578" s="12">
        <v>5</v>
      </c>
      <c r="W2578" s="10">
        <v>0</v>
      </c>
      <c r="X2578" s="12">
        <v>5</v>
      </c>
      <c r="Y2578" s="10">
        <v>0</v>
      </c>
      <c r="Z2578" s="12">
        <v>5</v>
      </c>
      <c r="AA2578" s="10">
        <v>1.5</v>
      </c>
      <c r="AB2578" s="6">
        <v>6</v>
      </c>
      <c r="AD2578" s="2">
        <f t="shared" si="485"/>
        <v>0</v>
      </c>
      <c r="AE2578" s="58">
        <f t="shared" si="486"/>
        <v>0</v>
      </c>
      <c r="AF2578" s="58" t="e">
        <f t="shared" si="487"/>
        <v>#DIV/0!</v>
      </c>
      <c r="AG2578" s="57" t="str">
        <f t="shared" si="488"/>
        <v/>
      </c>
      <c r="AH2578" s="59" t="e">
        <f t="shared" si="489"/>
        <v>#N/A</v>
      </c>
      <c r="AI2578" s="60" t="e">
        <f t="shared" si="490"/>
        <v>#N/A</v>
      </c>
    </row>
    <row r="2579" spans="2:35">
      <c r="B2579" s="11"/>
      <c r="E2579" s="27" t="e">
        <f t="shared" si="481"/>
        <v>#N/A</v>
      </c>
      <c r="F2579" s="27" t="e">
        <f t="shared" si="482"/>
        <v>#N/A</v>
      </c>
      <c r="G2579" s="37" t="e">
        <f t="shared" si="483"/>
        <v>#N/A</v>
      </c>
      <c r="H2579" s="37" t="e">
        <f t="shared" si="484"/>
        <v>#N/A</v>
      </c>
      <c r="I2579" s="30"/>
      <c r="J2579" s="31"/>
      <c r="K2579" s="10">
        <f t="shared" si="491"/>
        <v>0</v>
      </c>
      <c r="L2579" s="10">
        <f t="shared" si="492"/>
        <v>0</v>
      </c>
      <c r="M2579" s="8">
        <v>43197</v>
      </c>
      <c r="N2579" s="16">
        <v>0.18888888888888888</v>
      </c>
      <c r="O2579" s="6">
        <v>0</v>
      </c>
      <c r="P2579" s="1">
        <v>7.8479999999999999</v>
      </c>
      <c r="Q2579" s="1">
        <v>1.5</v>
      </c>
      <c r="R2579" s="1">
        <v>1.17</v>
      </c>
      <c r="S2579" s="10">
        <v>8.6</v>
      </c>
      <c r="T2579" s="10">
        <v>0</v>
      </c>
      <c r="U2579" s="10">
        <v>0</v>
      </c>
      <c r="V2579" s="12">
        <v>5</v>
      </c>
      <c r="W2579" s="10">
        <v>0</v>
      </c>
      <c r="X2579" s="12">
        <v>5</v>
      </c>
      <c r="Y2579" s="10">
        <v>0</v>
      </c>
      <c r="Z2579" s="12">
        <v>5</v>
      </c>
      <c r="AA2579" s="10">
        <v>0</v>
      </c>
      <c r="AB2579" s="6">
        <v>6</v>
      </c>
      <c r="AD2579" s="2">
        <f t="shared" si="485"/>
        <v>0</v>
      </c>
      <c r="AE2579" s="58">
        <f t="shared" si="486"/>
        <v>0</v>
      </c>
      <c r="AF2579" s="58" t="e">
        <f t="shared" si="487"/>
        <v>#DIV/0!</v>
      </c>
      <c r="AG2579" s="57" t="str">
        <f t="shared" si="488"/>
        <v/>
      </c>
      <c r="AH2579" s="59" t="e">
        <f t="shared" si="489"/>
        <v>#N/A</v>
      </c>
      <c r="AI2579" s="60" t="e">
        <f t="shared" si="490"/>
        <v>#N/A</v>
      </c>
    </row>
    <row r="2580" spans="2:35">
      <c r="B2580" s="11"/>
      <c r="E2580" s="27" t="e">
        <f t="shared" si="481"/>
        <v>#N/A</v>
      </c>
      <c r="F2580" s="27" t="e">
        <f t="shared" si="482"/>
        <v>#N/A</v>
      </c>
      <c r="G2580" s="37" t="e">
        <f t="shared" si="483"/>
        <v>#N/A</v>
      </c>
      <c r="H2580" s="37" t="e">
        <f t="shared" si="484"/>
        <v>#N/A</v>
      </c>
      <c r="I2580" s="30"/>
      <c r="J2580" s="31"/>
      <c r="K2580" s="10">
        <f t="shared" si="491"/>
        <v>0</v>
      </c>
      <c r="L2580" s="10">
        <f t="shared" si="492"/>
        <v>0</v>
      </c>
      <c r="M2580" s="8">
        <v>43197</v>
      </c>
      <c r="N2580" s="16">
        <v>0.19097222222222221</v>
      </c>
      <c r="O2580" s="6">
        <v>0</v>
      </c>
      <c r="P2580" s="1">
        <v>7.8479999999999999</v>
      </c>
      <c r="Q2580" s="1">
        <v>1.5</v>
      </c>
      <c r="R2580" s="1">
        <v>1.23</v>
      </c>
      <c r="S2580" s="10">
        <v>8.6999999999999993</v>
      </c>
      <c r="T2580" s="10">
        <v>0</v>
      </c>
      <c r="U2580" s="10">
        <v>0</v>
      </c>
      <c r="V2580" s="12">
        <v>5</v>
      </c>
      <c r="W2580" s="10">
        <v>0</v>
      </c>
      <c r="X2580" s="12">
        <v>5</v>
      </c>
      <c r="Y2580" s="10">
        <v>0</v>
      </c>
      <c r="Z2580" s="12">
        <v>5</v>
      </c>
      <c r="AA2580" s="10">
        <v>0</v>
      </c>
      <c r="AB2580" s="6">
        <v>6</v>
      </c>
      <c r="AD2580" s="2">
        <f t="shared" si="485"/>
        <v>0</v>
      </c>
      <c r="AE2580" s="58">
        <f t="shared" si="486"/>
        <v>0</v>
      </c>
      <c r="AF2580" s="58" t="e">
        <f t="shared" si="487"/>
        <v>#DIV/0!</v>
      </c>
      <c r="AG2580" s="57" t="str">
        <f t="shared" si="488"/>
        <v/>
      </c>
      <c r="AH2580" s="59" t="e">
        <f t="shared" si="489"/>
        <v>#N/A</v>
      </c>
      <c r="AI2580" s="60" t="e">
        <f t="shared" si="490"/>
        <v>#N/A</v>
      </c>
    </row>
    <row r="2581" spans="2:35">
      <c r="B2581" s="11"/>
      <c r="E2581" s="27" t="e">
        <f t="shared" si="481"/>
        <v>#N/A</v>
      </c>
      <c r="F2581" s="27" t="e">
        <f t="shared" si="482"/>
        <v>#N/A</v>
      </c>
      <c r="G2581" s="37" t="e">
        <f t="shared" si="483"/>
        <v>#N/A</v>
      </c>
      <c r="H2581" s="37" t="e">
        <f t="shared" si="484"/>
        <v>#N/A</v>
      </c>
      <c r="I2581" s="30"/>
      <c r="J2581" s="31"/>
      <c r="K2581" s="10">
        <f t="shared" si="491"/>
        <v>0</v>
      </c>
      <c r="L2581" s="10">
        <f t="shared" si="492"/>
        <v>0</v>
      </c>
      <c r="M2581" s="8">
        <v>43197</v>
      </c>
      <c r="N2581" s="16">
        <v>0.19236111111111112</v>
      </c>
      <c r="O2581" s="6">
        <v>0</v>
      </c>
      <c r="P2581" s="1">
        <v>7.8479999999999999</v>
      </c>
      <c r="Q2581" s="1">
        <v>1.69</v>
      </c>
      <c r="R2581" s="1">
        <v>1.17</v>
      </c>
      <c r="S2581" s="10">
        <v>8.6999999999999993</v>
      </c>
      <c r="T2581" s="10">
        <v>0</v>
      </c>
      <c r="U2581" s="10">
        <v>0</v>
      </c>
      <c r="V2581" s="12">
        <v>5</v>
      </c>
      <c r="W2581" s="10">
        <v>0</v>
      </c>
      <c r="X2581" s="12">
        <v>5</v>
      </c>
      <c r="Y2581" s="10">
        <v>0</v>
      </c>
      <c r="Z2581" s="12">
        <v>5</v>
      </c>
      <c r="AA2581" s="10">
        <v>0</v>
      </c>
      <c r="AB2581" s="6">
        <v>6</v>
      </c>
      <c r="AD2581" s="2">
        <f t="shared" si="485"/>
        <v>0</v>
      </c>
      <c r="AE2581" s="58">
        <f t="shared" si="486"/>
        <v>0</v>
      </c>
      <c r="AF2581" s="58" t="e">
        <f t="shared" si="487"/>
        <v>#DIV/0!</v>
      </c>
      <c r="AG2581" s="57" t="str">
        <f t="shared" si="488"/>
        <v/>
      </c>
      <c r="AH2581" s="59" t="e">
        <f t="shared" si="489"/>
        <v>#N/A</v>
      </c>
      <c r="AI2581" s="60" t="e">
        <f t="shared" si="490"/>
        <v>#N/A</v>
      </c>
    </row>
    <row r="2582" spans="2:35">
      <c r="B2582" s="11"/>
      <c r="E2582" s="27" t="e">
        <f t="shared" si="481"/>
        <v>#N/A</v>
      </c>
      <c r="F2582" s="27" t="e">
        <f t="shared" si="482"/>
        <v>#N/A</v>
      </c>
      <c r="G2582" s="37" t="e">
        <f t="shared" si="483"/>
        <v>#N/A</v>
      </c>
      <c r="H2582" s="37" t="e">
        <f t="shared" si="484"/>
        <v>#N/A</v>
      </c>
      <c r="I2582" s="30"/>
      <c r="J2582" s="31"/>
      <c r="K2582" s="10">
        <f t="shared" si="491"/>
        <v>0</v>
      </c>
      <c r="L2582" s="10">
        <f t="shared" si="492"/>
        <v>0</v>
      </c>
      <c r="M2582" s="8">
        <v>43197</v>
      </c>
      <c r="N2582" s="16">
        <v>0.19305555555555554</v>
      </c>
      <c r="O2582" s="6">
        <v>0</v>
      </c>
      <c r="P2582" s="1">
        <v>7.8479999999999999</v>
      </c>
      <c r="Q2582" s="1">
        <v>1.56</v>
      </c>
      <c r="R2582" s="1">
        <v>1.25</v>
      </c>
      <c r="S2582" s="10">
        <v>8.6999999999999993</v>
      </c>
      <c r="T2582" s="10">
        <v>0</v>
      </c>
      <c r="U2582" s="10">
        <v>0</v>
      </c>
      <c r="V2582" s="12">
        <v>5</v>
      </c>
      <c r="W2582" s="10">
        <v>0</v>
      </c>
      <c r="X2582" s="12">
        <v>5</v>
      </c>
      <c r="Y2582" s="10">
        <v>0</v>
      </c>
      <c r="Z2582" s="12">
        <v>5</v>
      </c>
      <c r="AA2582" s="10">
        <v>0</v>
      </c>
      <c r="AB2582" s="6">
        <v>6</v>
      </c>
      <c r="AD2582" s="2">
        <f t="shared" si="485"/>
        <v>0</v>
      </c>
      <c r="AE2582" s="58">
        <f t="shared" si="486"/>
        <v>0</v>
      </c>
      <c r="AF2582" s="58" t="e">
        <f t="shared" si="487"/>
        <v>#DIV/0!</v>
      </c>
      <c r="AG2582" s="57" t="str">
        <f t="shared" si="488"/>
        <v/>
      </c>
      <c r="AH2582" s="59" t="e">
        <f t="shared" si="489"/>
        <v>#N/A</v>
      </c>
      <c r="AI2582" s="60" t="e">
        <f t="shared" si="490"/>
        <v>#N/A</v>
      </c>
    </row>
    <row r="2583" spans="2:35">
      <c r="B2583" s="11"/>
      <c r="E2583" s="27" t="e">
        <f t="shared" si="481"/>
        <v>#N/A</v>
      </c>
      <c r="F2583" s="27" t="e">
        <f t="shared" si="482"/>
        <v>#N/A</v>
      </c>
      <c r="G2583" s="37" t="e">
        <f t="shared" si="483"/>
        <v>#N/A</v>
      </c>
      <c r="H2583" s="37" t="e">
        <f t="shared" si="484"/>
        <v>#N/A</v>
      </c>
      <c r="I2583" s="30"/>
      <c r="J2583" s="31"/>
      <c r="K2583" s="10">
        <f t="shared" si="491"/>
        <v>0</v>
      </c>
      <c r="L2583" s="10">
        <f t="shared" si="492"/>
        <v>0</v>
      </c>
      <c r="M2583" s="8">
        <v>43197</v>
      </c>
      <c r="N2583" s="16">
        <v>0.19375000000000001</v>
      </c>
      <c r="O2583" s="6">
        <v>0</v>
      </c>
      <c r="P2583" s="1">
        <v>7.8479999999999999</v>
      </c>
      <c r="Q2583" s="1">
        <v>1.43</v>
      </c>
      <c r="R2583" s="1">
        <v>1.19</v>
      </c>
      <c r="S2583" s="10">
        <v>8.9</v>
      </c>
      <c r="T2583" s="10">
        <v>0</v>
      </c>
      <c r="U2583" s="10">
        <v>0</v>
      </c>
      <c r="V2583" s="12">
        <v>5</v>
      </c>
      <c r="W2583" s="10">
        <v>0</v>
      </c>
      <c r="X2583" s="12">
        <v>5</v>
      </c>
      <c r="Y2583" s="10">
        <v>0</v>
      </c>
      <c r="Z2583" s="12">
        <v>5</v>
      </c>
      <c r="AA2583" s="10">
        <v>0</v>
      </c>
      <c r="AB2583" s="6">
        <v>6</v>
      </c>
      <c r="AD2583" s="2">
        <f t="shared" si="485"/>
        <v>0</v>
      </c>
      <c r="AE2583" s="58">
        <f t="shared" si="486"/>
        <v>0</v>
      </c>
      <c r="AF2583" s="58" t="e">
        <f t="shared" si="487"/>
        <v>#DIV/0!</v>
      </c>
      <c r="AG2583" s="57" t="str">
        <f t="shared" si="488"/>
        <v/>
      </c>
      <c r="AH2583" s="59" t="e">
        <f t="shared" si="489"/>
        <v>#N/A</v>
      </c>
      <c r="AI2583" s="60" t="e">
        <f t="shared" si="490"/>
        <v>#N/A</v>
      </c>
    </row>
    <row r="2584" spans="2:35">
      <c r="B2584" s="11"/>
      <c r="E2584" s="27" t="e">
        <f t="shared" si="481"/>
        <v>#N/A</v>
      </c>
      <c r="F2584" s="27" t="e">
        <f t="shared" si="482"/>
        <v>#N/A</v>
      </c>
      <c r="G2584" s="37" t="e">
        <f t="shared" si="483"/>
        <v>#N/A</v>
      </c>
      <c r="H2584" s="37" t="e">
        <f t="shared" si="484"/>
        <v>#N/A</v>
      </c>
      <c r="I2584" s="30"/>
      <c r="J2584" s="31"/>
      <c r="K2584" s="10">
        <f t="shared" si="491"/>
        <v>0</v>
      </c>
      <c r="L2584" s="10">
        <f t="shared" si="492"/>
        <v>0</v>
      </c>
      <c r="M2584" s="8">
        <v>43197</v>
      </c>
      <c r="N2584" s="16">
        <v>0.19444444444444445</v>
      </c>
      <c r="O2584" s="6">
        <v>0</v>
      </c>
      <c r="P2584" s="1">
        <v>7.8479999999999999</v>
      </c>
      <c r="Q2584" s="1">
        <v>1.56</v>
      </c>
      <c r="R2584" s="1">
        <v>1.1599999999999999</v>
      </c>
      <c r="S2584" s="10">
        <v>9.1</v>
      </c>
      <c r="T2584" s="10">
        <v>0</v>
      </c>
      <c r="U2584" s="10">
        <v>0</v>
      </c>
      <c r="V2584" s="12">
        <v>5</v>
      </c>
      <c r="W2584" s="10">
        <v>0</v>
      </c>
      <c r="X2584" s="12">
        <v>5</v>
      </c>
      <c r="Y2584" s="10">
        <v>0</v>
      </c>
      <c r="Z2584" s="12">
        <v>5</v>
      </c>
      <c r="AA2584" s="10">
        <v>0</v>
      </c>
      <c r="AB2584" s="6">
        <v>6</v>
      </c>
      <c r="AD2584" s="2">
        <f t="shared" si="485"/>
        <v>0</v>
      </c>
      <c r="AE2584" s="58">
        <f t="shared" si="486"/>
        <v>0</v>
      </c>
      <c r="AF2584" s="58" t="e">
        <f t="shared" si="487"/>
        <v>#DIV/0!</v>
      </c>
      <c r="AG2584" s="57" t="str">
        <f t="shared" si="488"/>
        <v/>
      </c>
      <c r="AH2584" s="59" t="e">
        <f t="shared" si="489"/>
        <v>#N/A</v>
      </c>
      <c r="AI2584" s="60" t="e">
        <f t="shared" si="490"/>
        <v>#N/A</v>
      </c>
    </row>
    <row r="2585" spans="2:35">
      <c r="B2585" s="11"/>
      <c r="E2585" s="27" t="e">
        <f t="shared" si="481"/>
        <v>#N/A</v>
      </c>
      <c r="F2585" s="27" t="e">
        <f t="shared" si="482"/>
        <v>#N/A</v>
      </c>
      <c r="G2585" s="37" t="e">
        <f t="shared" si="483"/>
        <v>#N/A</v>
      </c>
      <c r="H2585" s="37" t="e">
        <f t="shared" si="484"/>
        <v>#N/A</v>
      </c>
      <c r="I2585" s="30"/>
      <c r="J2585" s="31"/>
      <c r="K2585" s="10">
        <f t="shared" si="491"/>
        <v>0</v>
      </c>
      <c r="L2585" s="10">
        <f t="shared" si="492"/>
        <v>0</v>
      </c>
      <c r="M2585" s="8">
        <v>43197</v>
      </c>
      <c r="N2585" s="16">
        <v>0.19583333333333333</v>
      </c>
      <c r="O2585" s="6">
        <v>0</v>
      </c>
      <c r="P2585" s="1">
        <v>7.8479999999999999</v>
      </c>
      <c r="Q2585" s="1">
        <v>1.56</v>
      </c>
      <c r="R2585" s="1">
        <v>1.26</v>
      </c>
      <c r="S2585" s="10">
        <v>8.9</v>
      </c>
      <c r="T2585" s="10">
        <v>0</v>
      </c>
      <c r="U2585" s="10">
        <v>0</v>
      </c>
      <c r="V2585" s="12">
        <v>5</v>
      </c>
      <c r="W2585" s="10">
        <v>0</v>
      </c>
      <c r="X2585" s="12">
        <v>5</v>
      </c>
      <c r="Y2585" s="10">
        <v>0</v>
      </c>
      <c r="Z2585" s="12">
        <v>5</v>
      </c>
      <c r="AA2585" s="10">
        <v>0</v>
      </c>
      <c r="AB2585" s="6">
        <v>6</v>
      </c>
      <c r="AD2585" s="2">
        <f t="shared" si="485"/>
        <v>0</v>
      </c>
      <c r="AE2585" s="58">
        <f t="shared" si="486"/>
        <v>0</v>
      </c>
      <c r="AF2585" s="58" t="e">
        <f t="shared" si="487"/>
        <v>#DIV/0!</v>
      </c>
      <c r="AG2585" s="57" t="str">
        <f t="shared" si="488"/>
        <v/>
      </c>
      <c r="AH2585" s="59" t="e">
        <f t="shared" si="489"/>
        <v>#N/A</v>
      </c>
      <c r="AI2585" s="60" t="e">
        <f t="shared" si="490"/>
        <v>#N/A</v>
      </c>
    </row>
    <row r="2586" spans="2:35">
      <c r="B2586" s="11"/>
      <c r="E2586" s="27" t="e">
        <f t="shared" si="481"/>
        <v>#N/A</v>
      </c>
      <c r="F2586" s="27" t="e">
        <f t="shared" si="482"/>
        <v>#N/A</v>
      </c>
      <c r="G2586" s="37" t="e">
        <f t="shared" si="483"/>
        <v>#N/A</v>
      </c>
      <c r="H2586" s="37" t="e">
        <f t="shared" si="484"/>
        <v>#N/A</v>
      </c>
      <c r="I2586" s="30"/>
      <c r="J2586" s="31"/>
      <c r="K2586" s="10">
        <f t="shared" si="491"/>
        <v>0</v>
      </c>
      <c r="L2586" s="10">
        <f t="shared" si="492"/>
        <v>0</v>
      </c>
      <c r="M2586" s="8">
        <v>43197</v>
      </c>
      <c r="N2586" s="16">
        <v>0.19722222222222222</v>
      </c>
      <c r="O2586" s="6">
        <v>0</v>
      </c>
      <c r="P2586" s="1">
        <v>7.8479999999999999</v>
      </c>
      <c r="Q2586" s="1">
        <v>1.71</v>
      </c>
      <c r="R2586" s="1">
        <v>1.23</v>
      </c>
      <c r="S2586" s="10">
        <v>9</v>
      </c>
      <c r="T2586" s="10">
        <v>0</v>
      </c>
      <c r="U2586" s="10">
        <v>0</v>
      </c>
      <c r="V2586" s="12">
        <v>5</v>
      </c>
      <c r="W2586" s="10">
        <v>0</v>
      </c>
      <c r="X2586" s="12">
        <v>5</v>
      </c>
      <c r="Y2586" s="10">
        <v>0</v>
      </c>
      <c r="Z2586" s="12">
        <v>5</v>
      </c>
      <c r="AA2586" s="10">
        <v>0</v>
      </c>
      <c r="AB2586" s="6">
        <v>6</v>
      </c>
      <c r="AD2586" s="2">
        <f t="shared" si="485"/>
        <v>0</v>
      </c>
      <c r="AE2586" s="58">
        <f t="shared" si="486"/>
        <v>0</v>
      </c>
      <c r="AF2586" s="58" t="e">
        <f t="shared" si="487"/>
        <v>#DIV/0!</v>
      </c>
      <c r="AG2586" s="57" t="str">
        <f t="shared" si="488"/>
        <v/>
      </c>
      <c r="AH2586" s="59" t="e">
        <f t="shared" si="489"/>
        <v>#N/A</v>
      </c>
      <c r="AI2586" s="60" t="e">
        <f t="shared" si="490"/>
        <v>#N/A</v>
      </c>
    </row>
    <row r="2587" spans="2:35">
      <c r="B2587" s="11"/>
      <c r="E2587" s="27" t="e">
        <f t="shared" si="481"/>
        <v>#N/A</v>
      </c>
      <c r="F2587" s="27" t="e">
        <f t="shared" si="482"/>
        <v>#N/A</v>
      </c>
      <c r="G2587" s="37" t="e">
        <f t="shared" si="483"/>
        <v>#N/A</v>
      </c>
      <c r="H2587" s="37" t="e">
        <f t="shared" si="484"/>
        <v>#N/A</v>
      </c>
      <c r="I2587" s="30"/>
      <c r="J2587" s="31"/>
      <c r="K2587" s="10">
        <f t="shared" si="491"/>
        <v>0</v>
      </c>
      <c r="L2587" s="10">
        <f t="shared" si="492"/>
        <v>0</v>
      </c>
      <c r="M2587" s="8">
        <v>43197</v>
      </c>
      <c r="N2587" s="16">
        <v>0.1986111111111111</v>
      </c>
      <c r="O2587" s="6">
        <v>0</v>
      </c>
      <c r="P2587" s="1">
        <v>7.8479999999999999</v>
      </c>
      <c r="Q2587" s="1">
        <v>1.57</v>
      </c>
      <c r="R2587" s="1">
        <v>1.2</v>
      </c>
      <c r="S2587" s="10">
        <v>8.8000000000000007</v>
      </c>
      <c r="T2587" s="10">
        <v>0</v>
      </c>
      <c r="U2587" s="10">
        <v>0</v>
      </c>
      <c r="V2587" s="12">
        <v>5</v>
      </c>
      <c r="W2587" s="10">
        <v>0</v>
      </c>
      <c r="X2587" s="12">
        <v>5</v>
      </c>
      <c r="Y2587" s="10">
        <v>0</v>
      </c>
      <c r="Z2587" s="12">
        <v>5</v>
      </c>
      <c r="AA2587" s="10">
        <v>0</v>
      </c>
      <c r="AB2587" s="6">
        <v>6</v>
      </c>
      <c r="AD2587" s="2">
        <f t="shared" si="485"/>
        <v>0</v>
      </c>
      <c r="AE2587" s="58">
        <f t="shared" si="486"/>
        <v>0</v>
      </c>
      <c r="AF2587" s="58" t="e">
        <f t="shared" si="487"/>
        <v>#DIV/0!</v>
      </c>
      <c r="AG2587" s="57" t="str">
        <f t="shared" si="488"/>
        <v/>
      </c>
      <c r="AH2587" s="59" t="e">
        <f t="shared" si="489"/>
        <v>#N/A</v>
      </c>
      <c r="AI2587" s="60" t="e">
        <f t="shared" si="490"/>
        <v>#N/A</v>
      </c>
    </row>
    <row r="2588" spans="2:35">
      <c r="B2588" s="11"/>
      <c r="E2588" s="27" t="e">
        <f t="shared" si="481"/>
        <v>#N/A</v>
      </c>
      <c r="F2588" s="27" t="e">
        <f t="shared" si="482"/>
        <v>#N/A</v>
      </c>
      <c r="G2588" s="37" t="e">
        <f t="shared" si="483"/>
        <v>#N/A</v>
      </c>
      <c r="H2588" s="37" t="e">
        <f t="shared" si="484"/>
        <v>#N/A</v>
      </c>
      <c r="I2588" s="30"/>
      <c r="J2588" s="31"/>
      <c r="K2588" s="10">
        <f t="shared" si="491"/>
        <v>0</v>
      </c>
      <c r="L2588" s="10">
        <f t="shared" si="492"/>
        <v>0</v>
      </c>
      <c r="M2588" s="8">
        <v>43197</v>
      </c>
      <c r="N2588" s="16">
        <v>0.20277777777777781</v>
      </c>
      <c r="O2588" s="6">
        <v>0</v>
      </c>
      <c r="P2588" s="1">
        <v>7.8479999999999999</v>
      </c>
      <c r="Q2588" s="1">
        <v>1.59</v>
      </c>
      <c r="R2588" s="1">
        <v>1.1000000000000001</v>
      </c>
      <c r="S2588" s="10">
        <v>8.6</v>
      </c>
      <c r="T2588" s="10">
        <v>0</v>
      </c>
      <c r="U2588" s="10">
        <v>0</v>
      </c>
      <c r="V2588" s="12">
        <v>5</v>
      </c>
      <c r="W2588" s="10">
        <v>0</v>
      </c>
      <c r="X2588" s="12">
        <v>5</v>
      </c>
      <c r="Y2588" s="10">
        <v>0</v>
      </c>
      <c r="Z2588" s="12">
        <v>5</v>
      </c>
      <c r="AA2588" s="10">
        <v>0</v>
      </c>
      <c r="AB2588" s="6">
        <v>6</v>
      </c>
      <c r="AD2588" s="2">
        <f t="shared" si="485"/>
        <v>0</v>
      </c>
      <c r="AE2588" s="58">
        <f t="shared" si="486"/>
        <v>0</v>
      </c>
      <c r="AF2588" s="58" t="e">
        <f t="shared" si="487"/>
        <v>#DIV/0!</v>
      </c>
      <c r="AG2588" s="57" t="str">
        <f t="shared" si="488"/>
        <v/>
      </c>
      <c r="AH2588" s="59" t="e">
        <f t="shared" si="489"/>
        <v>#N/A</v>
      </c>
      <c r="AI2588" s="60" t="e">
        <f t="shared" si="490"/>
        <v>#N/A</v>
      </c>
    </row>
    <row r="2589" spans="2:35">
      <c r="B2589" s="11"/>
      <c r="E2589" s="27" t="e">
        <f t="shared" si="481"/>
        <v>#N/A</v>
      </c>
      <c r="F2589" s="27" t="e">
        <f t="shared" si="482"/>
        <v>#N/A</v>
      </c>
      <c r="G2589" s="37" t="e">
        <f t="shared" si="483"/>
        <v>#N/A</v>
      </c>
      <c r="H2589" s="37" t="e">
        <f t="shared" si="484"/>
        <v>#N/A</v>
      </c>
      <c r="I2589" s="30"/>
      <c r="J2589" s="31"/>
      <c r="K2589" s="10">
        <f t="shared" si="491"/>
        <v>0</v>
      </c>
      <c r="L2589" s="10">
        <f t="shared" si="492"/>
        <v>0</v>
      </c>
      <c r="M2589" s="8">
        <v>43197</v>
      </c>
      <c r="N2589" s="16">
        <v>0.20972222222222223</v>
      </c>
      <c r="O2589" s="6">
        <v>0</v>
      </c>
      <c r="P2589" s="1">
        <v>7.8479999999999999</v>
      </c>
      <c r="Q2589" s="1">
        <v>1.54</v>
      </c>
      <c r="R2589" s="1">
        <v>1.25</v>
      </c>
      <c r="S2589" s="10">
        <v>8.5</v>
      </c>
      <c r="T2589" s="10">
        <v>0</v>
      </c>
      <c r="U2589" s="10">
        <v>0</v>
      </c>
      <c r="V2589" s="12">
        <v>5</v>
      </c>
      <c r="W2589" s="10">
        <v>0</v>
      </c>
      <c r="X2589" s="12">
        <v>5</v>
      </c>
      <c r="Y2589" s="10">
        <v>0</v>
      </c>
      <c r="Z2589" s="12">
        <v>5</v>
      </c>
      <c r="AA2589" s="10">
        <v>0</v>
      </c>
      <c r="AB2589" s="6">
        <v>6</v>
      </c>
      <c r="AD2589" s="2">
        <f t="shared" si="485"/>
        <v>0</v>
      </c>
      <c r="AE2589" s="58">
        <f t="shared" si="486"/>
        <v>0</v>
      </c>
      <c r="AF2589" s="58" t="e">
        <f t="shared" si="487"/>
        <v>#DIV/0!</v>
      </c>
      <c r="AG2589" s="57" t="str">
        <f t="shared" si="488"/>
        <v/>
      </c>
      <c r="AH2589" s="59" t="e">
        <f t="shared" si="489"/>
        <v>#N/A</v>
      </c>
      <c r="AI2589" s="60" t="e">
        <f t="shared" si="490"/>
        <v>#N/A</v>
      </c>
    </row>
    <row r="2590" spans="2:35">
      <c r="B2590" s="11"/>
      <c r="E2590" s="27" t="e">
        <f t="shared" si="481"/>
        <v>#N/A</v>
      </c>
      <c r="F2590" s="27" t="e">
        <f t="shared" si="482"/>
        <v>#N/A</v>
      </c>
      <c r="G2590" s="37" t="e">
        <f t="shared" si="483"/>
        <v>#N/A</v>
      </c>
      <c r="H2590" s="37" t="e">
        <f t="shared" si="484"/>
        <v>#N/A</v>
      </c>
      <c r="I2590" s="30"/>
      <c r="J2590" s="31"/>
      <c r="K2590" s="10">
        <f t="shared" si="491"/>
        <v>0</v>
      </c>
      <c r="L2590" s="10">
        <f t="shared" si="492"/>
        <v>0</v>
      </c>
      <c r="M2590" s="8">
        <v>43197</v>
      </c>
      <c r="N2590" s="16">
        <v>0.21041666666666667</v>
      </c>
      <c r="O2590" s="6">
        <v>0</v>
      </c>
      <c r="P2590" s="1">
        <v>7.8479999999999999</v>
      </c>
      <c r="Q2590" s="1">
        <v>1.56</v>
      </c>
      <c r="R2590" s="1">
        <v>1.1599999999999999</v>
      </c>
      <c r="S2590" s="10">
        <v>8.9</v>
      </c>
      <c r="T2590" s="10">
        <v>0.03</v>
      </c>
      <c r="U2590" s="10">
        <v>0</v>
      </c>
      <c r="V2590" s="12">
        <v>5</v>
      </c>
      <c r="W2590" s="10">
        <v>0</v>
      </c>
      <c r="X2590" s="12">
        <v>5</v>
      </c>
      <c r="Y2590" s="10">
        <v>0</v>
      </c>
      <c r="Z2590" s="12">
        <v>5</v>
      </c>
      <c r="AA2590" s="10">
        <v>0</v>
      </c>
      <c r="AB2590" s="6">
        <v>6</v>
      </c>
      <c r="AD2590" s="2">
        <f t="shared" si="485"/>
        <v>0</v>
      </c>
      <c r="AE2590" s="58">
        <f t="shared" si="486"/>
        <v>0</v>
      </c>
      <c r="AF2590" s="58" t="e">
        <f t="shared" si="487"/>
        <v>#DIV/0!</v>
      </c>
      <c r="AG2590" s="57" t="str">
        <f t="shared" si="488"/>
        <v/>
      </c>
      <c r="AH2590" s="59" t="e">
        <f t="shared" si="489"/>
        <v>#N/A</v>
      </c>
      <c r="AI2590" s="60" t="e">
        <f t="shared" si="490"/>
        <v>#N/A</v>
      </c>
    </row>
    <row r="2591" spans="2:35">
      <c r="B2591" s="11"/>
      <c r="E2591" s="27" t="e">
        <f t="shared" si="481"/>
        <v>#N/A</v>
      </c>
      <c r="F2591" s="27" t="e">
        <f t="shared" si="482"/>
        <v>#N/A</v>
      </c>
      <c r="G2591" s="37" t="e">
        <f t="shared" si="483"/>
        <v>#N/A</v>
      </c>
      <c r="H2591" s="37" t="e">
        <f t="shared" si="484"/>
        <v>#N/A</v>
      </c>
      <c r="I2591" s="30"/>
      <c r="J2591" s="31"/>
      <c r="K2591" s="10">
        <f t="shared" si="491"/>
        <v>0</v>
      </c>
      <c r="L2591" s="10">
        <f t="shared" si="492"/>
        <v>0</v>
      </c>
      <c r="M2591" s="8">
        <v>43197</v>
      </c>
      <c r="N2591" s="16">
        <v>0.21111111111111111</v>
      </c>
      <c r="O2591" s="6">
        <v>0</v>
      </c>
      <c r="P2591" s="1">
        <v>7.8479999999999999</v>
      </c>
      <c r="Q2591" s="1">
        <v>1.55</v>
      </c>
      <c r="R2591" s="1">
        <v>1.2</v>
      </c>
      <c r="S2591" s="10">
        <v>9.3000000000000007</v>
      </c>
      <c r="T2591" s="10">
        <v>0</v>
      </c>
      <c r="U2591" s="10">
        <v>0</v>
      </c>
      <c r="V2591" s="12">
        <v>5</v>
      </c>
      <c r="W2591" s="10">
        <v>0</v>
      </c>
      <c r="X2591" s="12">
        <v>5</v>
      </c>
      <c r="Y2591" s="10">
        <v>0</v>
      </c>
      <c r="Z2591" s="12">
        <v>5</v>
      </c>
      <c r="AA2591" s="10">
        <v>0</v>
      </c>
      <c r="AB2591" s="6">
        <v>6</v>
      </c>
      <c r="AD2591" s="2">
        <f t="shared" si="485"/>
        <v>0</v>
      </c>
      <c r="AE2591" s="58">
        <f t="shared" si="486"/>
        <v>0</v>
      </c>
      <c r="AF2591" s="58" t="e">
        <f t="shared" si="487"/>
        <v>#DIV/0!</v>
      </c>
      <c r="AG2591" s="57" t="str">
        <f t="shared" si="488"/>
        <v/>
      </c>
      <c r="AH2591" s="59" t="e">
        <f t="shared" si="489"/>
        <v>#N/A</v>
      </c>
      <c r="AI2591" s="60" t="e">
        <f t="shared" si="490"/>
        <v>#N/A</v>
      </c>
    </row>
    <row r="2592" spans="2:35">
      <c r="B2592" s="11"/>
      <c r="E2592" s="27" t="e">
        <f t="shared" si="481"/>
        <v>#N/A</v>
      </c>
      <c r="F2592" s="27" t="e">
        <f t="shared" si="482"/>
        <v>#N/A</v>
      </c>
      <c r="G2592" s="37" t="e">
        <f t="shared" si="483"/>
        <v>#N/A</v>
      </c>
      <c r="H2592" s="37" t="e">
        <f t="shared" si="484"/>
        <v>#N/A</v>
      </c>
      <c r="I2592" s="30"/>
      <c r="J2592" s="31"/>
      <c r="K2592" s="10">
        <f t="shared" si="491"/>
        <v>7.4999999999999997E-3</v>
      </c>
      <c r="L2592" s="10">
        <f t="shared" si="492"/>
        <v>9.0000000000000011E-3</v>
      </c>
      <c r="M2592" s="8">
        <v>43197</v>
      </c>
      <c r="N2592" s="16">
        <v>0.21736111111111112</v>
      </c>
      <c r="O2592" s="6">
        <v>0</v>
      </c>
      <c r="P2592" s="1">
        <v>7.8479999999999999</v>
      </c>
      <c r="Q2592" s="1">
        <v>1.65</v>
      </c>
      <c r="R2592" s="1">
        <v>1.29</v>
      </c>
      <c r="S2592" s="10">
        <v>9.5</v>
      </c>
      <c r="T2592" s="10">
        <v>0</v>
      </c>
      <c r="U2592" s="10">
        <v>0</v>
      </c>
      <c r="V2592" s="12">
        <v>5</v>
      </c>
      <c r="W2592" s="10">
        <v>0</v>
      </c>
      <c r="X2592" s="12">
        <v>5</v>
      </c>
      <c r="Y2592" s="10">
        <v>0</v>
      </c>
      <c r="Z2592" s="12">
        <v>5</v>
      </c>
      <c r="AA2592" s="10">
        <v>1.5</v>
      </c>
      <c r="AB2592" s="6">
        <v>6</v>
      </c>
      <c r="AD2592" s="2">
        <f t="shared" si="485"/>
        <v>0</v>
      </c>
      <c r="AE2592" s="58">
        <f t="shared" si="486"/>
        <v>0</v>
      </c>
      <c r="AF2592" s="58" t="e">
        <f t="shared" si="487"/>
        <v>#DIV/0!</v>
      </c>
      <c r="AG2592" s="57" t="str">
        <f t="shared" si="488"/>
        <v/>
      </c>
      <c r="AH2592" s="59" t="e">
        <f t="shared" si="489"/>
        <v>#N/A</v>
      </c>
      <c r="AI2592" s="60" t="e">
        <f t="shared" si="490"/>
        <v>#N/A</v>
      </c>
    </row>
    <row r="2593" spans="2:35">
      <c r="B2593" s="11"/>
      <c r="E2593" s="27" t="e">
        <f t="shared" si="481"/>
        <v>#N/A</v>
      </c>
      <c r="F2593" s="27" t="e">
        <f t="shared" si="482"/>
        <v>#N/A</v>
      </c>
      <c r="G2593" s="37" t="e">
        <f t="shared" si="483"/>
        <v>#N/A</v>
      </c>
      <c r="H2593" s="37" t="e">
        <f t="shared" si="484"/>
        <v>#N/A</v>
      </c>
      <c r="I2593" s="30"/>
      <c r="J2593" s="31"/>
      <c r="K2593" s="10">
        <f t="shared" si="491"/>
        <v>0</v>
      </c>
      <c r="L2593" s="10">
        <f t="shared" si="492"/>
        <v>0</v>
      </c>
      <c r="M2593" s="8">
        <v>43197</v>
      </c>
      <c r="N2593" s="16">
        <v>0.21805555555555556</v>
      </c>
      <c r="O2593" s="6">
        <v>0</v>
      </c>
      <c r="P2593" s="1">
        <v>7.8479999999999999</v>
      </c>
      <c r="Q2593" s="1">
        <v>1.6</v>
      </c>
      <c r="R2593" s="1">
        <v>1.08</v>
      </c>
      <c r="S2593" s="10">
        <v>9.3000000000000007</v>
      </c>
      <c r="T2593" s="10">
        <v>0</v>
      </c>
      <c r="U2593" s="10">
        <v>0</v>
      </c>
      <c r="V2593" s="12">
        <v>5</v>
      </c>
      <c r="W2593" s="10">
        <v>0</v>
      </c>
      <c r="X2593" s="12">
        <v>5</v>
      </c>
      <c r="Y2593" s="10">
        <v>0</v>
      </c>
      <c r="Z2593" s="12">
        <v>5</v>
      </c>
      <c r="AA2593" s="10">
        <v>0</v>
      </c>
      <c r="AB2593" s="6">
        <v>6</v>
      </c>
      <c r="AD2593" s="2">
        <f t="shared" si="485"/>
        <v>0</v>
      </c>
      <c r="AE2593" s="58">
        <f t="shared" si="486"/>
        <v>0</v>
      </c>
      <c r="AF2593" s="58" t="e">
        <f t="shared" si="487"/>
        <v>#DIV/0!</v>
      </c>
      <c r="AG2593" s="57" t="str">
        <f t="shared" si="488"/>
        <v/>
      </c>
      <c r="AH2593" s="59" t="e">
        <f t="shared" si="489"/>
        <v>#N/A</v>
      </c>
      <c r="AI2593" s="60" t="e">
        <f t="shared" si="490"/>
        <v>#N/A</v>
      </c>
    </row>
    <row r="2594" spans="2:35">
      <c r="B2594" s="11"/>
      <c r="E2594" s="27" t="e">
        <f t="shared" si="481"/>
        <v>#N/A</v>
      </c>
      <c r="F2594" s="27" t="e">
        <f t="shared" si="482"/>
        <v>#N/A</v>
      </c>
      <c r="G2594" s="37" t="e">
        <f t="shared" si="483"/>
        <v>#N/A</v>
      </c>
      <c r="H2594" s="37" t="e">
        <f t="shared" si="484"/>
        <v>#N/A</v>
      </c>
      <c r="I2594" s="30"/>
      <c r="J2594" s="31"/>
      <c r="K2594" s="10">
        <f t="shared" si="491"/>
        <v>0</v>
      </c>
      <c r="L2594" s="10">
        <f t="shared" si="492"/>
        <v>0</v>
      </c>
      <c r="M2594" s="8">
        <v>43197</v>
      </c>
      <c r="N2594" s="16">
        <v>0.21875</v>
      </c>
      <c r="O2594" s="6">
        <v>0</v>
      </c>
      <c r="P2594" s="1">
        <v>7.8479999999999999</v>
      </c>
      <c r="Q2594" s="1">
        <v>1.58</v>
      </c>
      <c r="R2594" s="1">
        <v>1.1499999999999999</v>
      </c>
      <c r="S2594" s="10">
        <v>9</v>
      </c>
      <c r="T2594" s="10">
        <v>0.03</v>
      </c>
      <c r="U2594" s="10">
        <v>0</v>
      </c>
      <c r="V2594" s="12">
        <v>5</v>
      </c>
      <c r="W2594" s="10">
        <v>0</v>
      </c>
      <c r="X2594" s="12">
        <v>5</v>
      </c>
      <c r="Y2594" s="10">
        <v>0</v>
      </c>
      <c r="Z2594" s="12">
        <v>5</v>
      </c>
      <c r="AA2594" s="10">
        <v>0</v>
      </c>
      <c r="AB2594" s="6">
        <v>6</v>
      </c>
      <c r="AD2594" s="2">
        <f t="shared" si="485"/>
        <v>0</v>
      </c>
      <c r="AE2594" s="58">
        <f t="shared" si="486"/>
        <v>0</v>
      </c>
      <c r="AF2594" s="58" t="e">
        <f t="shared" si="487"/>
        <v>#DIV/0!</v>
      </c>
      <c r="AG2594" s="57" t="str">
        <f t="shared" si="488"/>
        <v/>
      </c>
      <c r="AH2594" s="59" t="e">
        <f t="shared" si="489"/>
        <v>#N/A</v>
      </c>
      <c r="AI2594" s="60" t="e">
        <f t="shared" si="490"/>
        <v>#N/A</v>
      </c>
    </row>
    <row r="2595" spans="2:35">
      <c r="B2595" s="11"/>
      <c r="E2595" s="27" t="e">
        <f t="shared" si="481"/>
        <v>#N/A</v>
      </c>
      <c r="F2595" s="27" t="e">
        <f t="shared" si="482"/>
        <v>#N/A</v>
      </c>
      <c r="G2595" s="37" t="e">
        <f t="shared" si="483"/>
        <v>#N/A</v>
      </c>
      <c r="H2595" s="37" t="e">
        <f t="shared" si="484"/>
        <v>#N/A</v>
      </c>
      <c r="I2595" s="30"/>
      <c r="J2595" s="31"/>
      <c r="K2595" s="10">
        <f t="shared" si="491"/>
        <v>7.4999999999999997E-3</v>
      </c>
      <c r="L2595" s="10">
        <f t="shared" si="492"/>
        <v>9.0000000000000011E-3</v>
      </c>
      <c r="M2595" s="8">
        <v>43197</v>
      </c>
      <c r="N2595" s="16">
        <v>0.21944444444444444</v>
      </c>
      <c r="O2595" s="6">
        <v>0</v>
      </c>
      <c r="P2595" s="1">
        <v>7.8479999999999999</v>
      </c>
      <c r="Q2595" s="1">
        <v>1.6</v>
      </c>
      <c r="R2595" s="1">
        <v>1.07</v>
      </c>
      <c r="S2595" s="10">
        <v>9</v>
      </c>
      <c r="T2595" s="10">
        <v>0</v>
      </c>
      <c r="U2595" s="10">
        <v>0</v>
      </c>
      <c r="V2595" s="12">
        <v>5</v>
      </c>
      <c r="W2595" s="10">
        <v>0</v>
      </c>
      <c r="X2595" s="12">
        <v>5</v>
      </c>
      <c r="Y2595" s="10">
        <v>0</v>
      </c>
      <c r="Z2595" s="12">
        <v>5</v>
      </c>
      <c r="AA2595" s="10">
        <v>1.5</v>
      </c>
      <c r="AB2595" s="6">
        <v>6</v>
      </c>
      <c r="AD2595" s="2">
        <f t="shared" si="485"/>
        <v>0</v>
      </c>
      <c r="AE2595" s="58">
        <f t="shared" si="486"/>
        <v>0</v>
      </c>
      <c r="AF2595" s="58" t="e">
        <f t="shared" si="487"/>
        <v>#DIV/0!</v>
      </c>
      <c r="AG2595" s="57" t="str">
        <f t="shared" si="488"/>
        <v/>
      </c>
      <c r="AH2595" s="59" t="e">
        <f t="shared" si="489"/>
        <v>#N/A</v>
      </c>
      <c r="AI2595" s="60" t="e">
        <f t="shared" si="490"/>
        <v>#N/A</v>
      </c>
    </row>
    <row r="2596" spans="2:35">
      <c r="B2596" s="11"/>
      <c r="E2596" s="27" t="e">
        <f t="shared" si="481"/>
        <v>#N/A</v>
      </c>
      <c r="F2596" s="27" t="e">
        <f t="shared" si="482"/>
        <v>#N/A</v>
      </c>
      <c r="G2596" s="37" t="e">
        <f t="shared" si="483"/>
        <v>#N/A</v>
      </c>
      <c r="H2596" s="37" t="e">
        <f t="shared" si="484"/>
        <v>#N/A</v>
      </c>
      <c r="I2596" s="30"/>
      <c r="J2596" s="31"/>
      <c r="K2596" s="10">
        <f t="shared" si="491"/>
        <v>0</v>
      </c>
      <c r="L2596" s="10">
        <f t="shared" si="492"/>
        <v>0</v>
      </c>
      <c r="M2596" s="8">
        <v>43197</v>
      </c>
      <c r="N2596" s="16">
        <v>0.22013888888888888</v>
      </c>
      <c r="O2596" s="6">
        <v>0</v>
      </c>
      <c r="P2596" s="1">
        <v>7.8479999999999999</v>
      </c>
      <c r="Q2596" s="1">
        <v>1.63</v>
      </c>
      <c r="R2596" s="1">
        <v>1.19</v>
      </c>
      <c r="S2596" s="10">
        <v>9.4</v>
      </c>
      <c r="T2596" s="10">
        <v>0</v>
      </c>
      <c r="U2596" s="10">
        <v>0</v>
      </c>
      <c r="V2596" s="12">
        <v>5</v>
      </c>
      <c r="W2596" s="10">
        <v>0</v>
      </c>
      <c r="X2596" s="12">
        <v>5</v>
      </c>
      <c r="Y2596" s="10">
        <v>0</v>
      </c>
      <c r="Z2596" s="12">
        <v>5</v>
      </c>
      <c r="AA2596" s="10">
        <v>0</v>
      </c>
      <c r="AB2596" s="6">
        <v>6</v>
      </c>
      <c r="AD2596" s="2">
        <f t="shared" si="485"/>
        <v>0</v>
      </c>
      <c r="AE2596" s="58">
        <f t="shared" si="486"/>
        <v>0</v>
      </c>
      <c r="AF2596" s="58" t="e">
        <f t="shared" si="487"/>
        <v>#DIV/0!</v>
      </c>
      <c r="AG2596" s="57" t="str">
        <f t="shared" si="488"/>
        <v/>
      </c>
      <c r="AH2596" s="59" t="e">
        <f t="shared" si="489"/>
        <v>#N/A</v>
      </c>
      <c r="AI2596" s="60" t="e">
        <f t="shared" si="490"/>
        <v>#N/A</v>
      </c>
    </row>
    <row r="2597" spans="2:35">
      <c r="B2597" s="11"/>
      <c r="E2597" s="27" t="e">
        <f t="shared" si="481"/>
        <v>#N/A</v>
      </c>
      <c r="F2597" s="27" t="e">
        <f t="shared" si="482"/>
        <v>#N/A</v>
      </c>
      <c r="G2597" s="37" t="e">
        <f t="shared" si="483"/>
        <v>#N/A</v>
      </c>
      <c r="H2597" s="37" t="e">
        <f t="shared" si="484"/>
        <v>#N/A</v>
      </c>
      <c r="I2597" s="30"/>
      <c r="J2597" s="31"/>
      <c r="K2597" s="10">
        <f t="shared" si="491"/>
        <v>0</v>
      </c>
      <c r="L2597" s="10">
        <f t="shared" si="492"/>
        <v>0</v>
      </c>
      <c r="M2597" s="8">
        <v>43197</v>
      </c>
      <c r="N2597" s="16">
        <v>0.22083333333333333</v>
      </c>
      <c r="O2597" s="6">
        <v>0</v>
      </c>
      <c r="P2597" s="1">
        <v>7.8479999999999999</v>
      </c>
      <c r="Q2597" s="1">
        <v>1.5</v>
      </c>
      <c r="R2597" s="1">
        <v>1.19</v>
      </c>
      <c r="S2597" s="10">
        <v>9.1</v>
      </c>
      <c r="T2597" s="10">
        <v>0</v>
      </c>
      <c r="U2597" s="10">
        <v>0</v>
      </c>
      <c r="V2597" s="12">
        <v>5</v>
      </c>
      <c r="W2597" s="10">
        <v>0</v>
      </c>
      <c r="X2597" s="12">
        <v>5</v>
      </c>
      <c r="Y2597" s="10">
        <v>0</v>
      </c>
      <c r="Z2597" s="12">
        <v>5</v>
      </c>
      <c r="AA2597" s="10">
        <v>0</v>
      </c>
      <c r="AB2597" s="6">
        <v>6</v>
      </c>
      <c r="AD2597" s="2">
        <f t="shared" si="485"/>
        <v>0</v>
      </c>
      <c r="AE2597" s="58">
        <f t="shared" si="486"/>
        <v>0</v>
      </c>
      <c r="AF2597" s="58" t="e">
        <f t="shared" si="487"/>
        <v>#DIV/0!</v>
      </c>
      <c r="AG2597" s="57" t="str">
        <f t="shared" si="488"/>
        <v/>
      </c>
      <c r="AH2597" s="59" t="e">
        <f t="shared" si="489"/>
        <v>#N/A</v>
      </c>
      <c r="AI2597" s="60" t="e">
        <f t="shared" si="490"/>
        <v>#N/A</v>
      </c>
    </row>
    <row r="2598" spans="2:35">
      <c r="B2598" s="11"/>
      <c r="E2598" s="27" t="e">
        <f t="shared" si="481"/>
        <v>#N/A</v>
      </c>
      <c r="F2598" s="27" t="e">
        <f t="shared" si="482"/>
        <v>#N/A</v>
      </c>
      <c r="G2598" s="37" t="e">
        <f t="shared" si="483"/>
        <v>#N/A</v>
      </c>
      <c r="H2598" s="37" t="e">
        <f t="shared" si="484"/>
        <v>#N/A</v>
      </c>
      <c r="I2598" s="30"/>
      <c r="J2598" s="31"/>
      <c r="K2598" s="10">
        <f t="shared" si="491"/>
        <v>0</v>
      </c>
      <c r="L2598" s="10">
        <f t="shared" si="492"/>
        <v>0</v>
      </c>
      <c r="M2598" s="8">
        <v>43197</v>
      </c>
      <c r="N2598" s="16">
        <v>0.22152777777777777</v>
      </c>
      <c r="O2598" s="6">
        <v>0</v>
      </c>
      <c r="P2598" s="1">
        <v>7.8479999999999999</v>
      </c>
      <c r="Q2598" s="1">
        <v>1.55</v>
      </c>
      <c r="R2598" s="1">
        <v>1.18</v>
      </c>
      <c r="S2598" s="10">
        <v>8.8000000000000007</v>
      </c>
      <c r="T2598" s="10">
        <v>0</v>
      </c>
      <c r="U2598" s="10">
        <v>0</v>
      </c>
      <c r="V2598" s="12">
        <v>5</v>
      </c>
      <c r="W2598" s="10">
        <v>0</v>
      </c>
      <c r="X2598" s="12">
        <v>5</v>
      </c>
      <c r="Y2598" s="10">
        <v>0</v>
      </c>
      <c r="Z2598" s="12">
        <v>5</v>
      </c>
      <c r="AA2598" s="10">
        <v>0</v>
      </c>
      <c r="AB2598" s="6">
        <v>6</v>
      </c>
      <c r="AD2598" s="2">
        <f t="shared" si="485"/>
        <v>0</v>
      </c>
      <c r="AE2598" s="58">
        <f t="shared" si="486"/>
        <v>0</v>
      </c>
      <c r="AF2598" s="58" t="e">
        <f t="shared" si="487"/>
        <v>#DIV/0!</v>
      </c>
      <c r="AG2598" s="57" t="str">
        <f t="shared" si="488"/>
        <v/>
      </c>
      <c r="AH2598" s="59" t="e">
        <f t="shared" si="489"/>
        <v>#N/A</v>
      </c>
      <c r="AI2598" s="60" t="e">
        <f t="shared" si="490"/>
        <v>#N/A</v>
      </c>
    </row>
    <row r="2599" spans="2:35">
      <c r="B2599" s="11"/>
      <c r="E2599" s="27" t="e">
        <f t="shared" si="481"/>
        <v>#N/A</v>
      </c>
      <c r="F2599" s="27" t="e">
        <f t="shared" si="482"/>
        <v>#N/A</v>
      </c>
      <c r="G2599" s="37" t="e">
        <f t="shared" si="483"/>
        <v>#N/A</v>
      </c>
      <c r="H2599" s="37" t="e">
        <f t="shared" si="484"/>
        <v>#N/A</v>
      </c>
      <c r="I2599" s="30"/>
      <c r="J2599" s="31"/>
      <c r="K2599" s="10">
        <f t="shared" si="491"/>
        <v>0</v>
      </c>
      <c r="L2599" s="10">
        <f t="shared" si="492"/>
        <v>0</v>
      </c>
      <c r="M2599" s="8">
        <v>43197</v>
      </c>
      <c r="N2599" s="16">
        <v>0.22222222222222221</v>
      </c>
      <c r="O2599" s="6">
        <v>0</v>
      </c>
      <c r="P2599" s="1">
        <v>7.8479999999999999</v>
      </c>
      <c r="Q2599" s="1">
        <v>1.52</v>
      </c>
      <c r="R2599" s="1">
        <v>1.0900000000000001</v>
      </c>
      <c r="S2599" s="10">
        <v>9.6</v>
      </c>
      <c r="T2599" s="10">
        <v>0</v>
      </c>
      <c r="U2599" s="10">
        <v>0</v>
      </c>
      <c r="V2599" s="12">
        <v>5</v>
      </c>
      <c r="W2599" s="10">
        <v>0</v>
      </c>
      <c r="X2599" s="12">
        <v>5</v>
      </c>
      <c r="Y2599" s="10">
        <v>0</v>
      </c>
      <c r="Z2599" s="12">
        <v>5</v>
      </c>
      <c r="AA2599" s="10">
        <v>0</v>
      </c>
      <c r="AB2599" s="6">
        <v>6</v>
      </c>
      <c r="AD2599" s="2">
        <f t="shared" si="485"/>
        <v>0</v>
      </c>
      <c r="AE2599" s="58">
        <f t="shared" si="486"/>
        <v>0</v>
      </c>
      <c r="AF2599" s="58" t="e">
        <f t="shared" si="487"/>
        <v>#DIV/0!</v>
      </c>
      <c r="AG2599" s="57" t="str">
        <f t="shared" si="488"/>
        <v/>
      </c>
      <c r="AH2599" s="59" t="e">
        <f t="shared" si="489"/>
        <v>#N/A</v>
      </c>
      <c r="AI2599" s="60" t="e">
        <f t="shared" si="490"/>
        <v>#N/A</v>
      </c>
    </row>
    <row r="2600" spans="2:35">
      <c r="B2600" s="11"/>
      <c r="E2600" s="27" t="e">
        <f t="shared" si="481"/>
        <v>#N/A</v>
      </c>
      <c r="F2600" s="27" t="e">
        <f t="shared" si="482"/>
        <v>#N/A</v>
      </c>
      <c r="G2600" s="37" t="e">
        <f t="shared" si="483"/>
        <v>#N/A</v>
      </c>
      <c r="H2600" s="37" t="e">
        <f t="shared" si="484"/>
        <v>#N/A</v>
      </c>
      <c r="I2600" s="30"/>
      <c r="J2600" s="31"/>
      <c r="K2600" s="10">
        <f t="shared" si="491"/>
        <v>7.4999999999999997E-3</v>
      </c>
      <c r="L2600" s="10">
        <f t="shared" si="492"/>
        <v>9.0000000000000011E-3</v>
      </c>
      <c r="M2600" s="8">
        <v>43197</v>
      </c>
      <c r="N2600" s="16">
        <v>0.22291666666666665</v>
      </c>
      <c r="O2600" s="6">
        <v>0</v>
      </c>
      <c r="P2600" s="1">
        <v>7.8479999999999999</v>
      </c>
      <c r="Q2600" s="1">
        <v>1.61</v>
      </c>
      <c r="R2600" s="1">
        <v>1.1499999999999999</v>
      </c>
      <c r="S2600" s="10">
        <v>9.4</v>
      </c>
      <c r="T2600" s="10">
        <v>0</v>
      </c>
      <c r="U2600" s="10">
        <v>0</v>
      </c>
      <c r="V2600" s="12">
        <v>5</v>
      </c>
      <c r="W2600" s="10">
        <v>0</v>
      </c>
      <c r="X2600" s="12">
        <v>5</v>
      </c>
      <c r="Y2600" s="10">
        <v>0</v>
      </c>
      <c r="Z2600" s="12">
        <v>5</v>
      </c>
      <c r="AA2600" s="10">
        <v>1.5</v>
      </c>
      <c r="AB2600" s="6">
        <v>6</v>
      </c>
      <c r="AD2600" s="2">
        <f t="shared" si="485"/>
        <v>0</v>
      </c>
      <c r="AE2600" s="58">
        <f t="shared" si="486"/>
        <v>0</v>
      </c>
      <c r="AF2600" s="58" t="e">
        <f t="shared" si="487"/>
        <v>#DIV/0!</v>
      </c>
      <c r="AG2600" s="57" t="str">
        <f t="shared" si="488"/>
        <v/>
      </c>
      <c r="AH2600" s="59" t="e">
        <f t="shared" si="489"/>
        <v>#N/A</v>
      </c>
      <c r="AI2600" s="60" t="e">
        <f t="shared" si="490"/>
        <v>#N/A</v>
      </c>
    </row>
    <row r="2601" spans="2:35">
      <c r="B2601" s="11"/>
      <c r="E2601" s="27" t="e">
        <f t="shared" si="481"/>
        <v>#N/A</v>
      </c>
      <c r="F2601" s="27" t="e">
        <f t="shared" si="482"/>
        <v>#N/A</v>
      </c>
      <c r="G2601" s="37" t="e">
        <f t="shared" si="483"/>
        <v>#N/A</v>
      </c>
      <c r="H2601" s="37" t="e">
        <f t="shared" si="484"/>
        <v>#N/A</v>
      </c>
      <c r="I2601" s="30"/>
      <c r="J2601" s="31"/>
      <c r="K2601" s="10">
        <f t="shared" si="491"/>
        <v>0</v>
      </c>
      <c r="L2601" s="10">
        <f t="shared" si="492"/>
        <v>0</v>
      </c>
      <c r="M2601" s="8">
        <v>43197</v>
      </c>
      <c r="N2601" s="16">
        <v>0.22361111111111109</v>
      </c>
      <c r="O2601" s="6">
        <v>0</v>
      </c>
      <c r="P2601" s="1">
        <v>7.8479999999999999</v>
      </c>
      <c r="Q2601" s="1">
        <v>1.46</v>
      </c>
      <c r="R2601" s="1">
        <v>1.18</v>
      </c>
      <c r="S2601" s="10">
        <v>9.3000000000000007</v>
      </c>
      <c r="T2601" s="10">
        <v>0</v>
      </c>
      <c r="U2601" s="10">
        <v>0</v>
      </c>
      <c r="V2601" s="12">
        <v>5</v>
      </c>
      <c r="W2601" s="10">
        <v>0</v>
      </c>
      <c r="X2601" s="12">
        <v>5</v>
      </c>
      <c r="Y2601" s="10">
        <v>0</v>
      </c>
      <c r="Z2601" s="12">
        <v>5</v>
      </c>
      <c r="AA2601" s="10">
        <v>0</v>
      </c>
      <c r="AB2601" s="6">
        <v>6</v>
      </c>
      <c r="AD2601" s="2">
        <f t="shared" si="485"/>
        <v>0</v>
      </c>
      <c r="AE2601" s="58">
        <f t="shared" si="486"/>
        <v>0</v>
      </c>
      <c r="AF2601" s="58" t="e">
        <f t="shared" si="487"/>
        <v>#DIV/0!</v>
      </c>
      <c r="AG2601" s="57" t="str">
        <f t="shared" si="488"/>
        <v/>
      </c>
      <c r="AH2601" s="59" t="e">
        <f t="shared" si="489"/>
        <v>#N/A</v>
      </c>
      <c r="AI2601" s="60" t="e">
        <f t="shared" si="490"/>
        <v>#N/A</v>
      </c>
    </row>
    <row r="2602" spans="2:35">
      <c r="B2602" s="11"/>
      <c r="E2602" s="27" t="e">
        <f t="shared" si="481"/>
        <v>#N/A</v>
      </c>
      <c r="F2602" s="27" t="e">
        <f t="shared" si="482"/>
        <v>#N/A</v>
      </c>
      <c r="G2602" s="37" t="e">
        <f t="shared" si="483"/>
        <v>#N/A</v>
      </c>
      <c r="H2602" s="37" t="e">
        <f t="shared" si="484"/>
        <v>#N/A</v>
      </c>
      <c r="I2602" s="30"/>
      <c r="J2602" s="31"/>
      <c r="K2602" s="10">
        <f t="shared" si="491"/>
        <v>0</v>
      </c>
      <c r="L2602" s="10">
        <f t="shared" si="492"/>
        <v>0</v>
      </c>
      <c r="M2602" s="8">
        <v>43197</v>
      </c>
      <c r="N2602" s="16">
        <v>0.22430555555555556</v>
      </c>
      <c r="O2602" s="6">
        <v>0</v>
      </c>
      <c r="P2602" s="1">
        <v>7.8479999999999999</v>
      </c>
      <c r="Q2602" s="1">
        <v>1.45</v>
      </c>
      <c r="R2602" s="1">
        <v>1.26</v>
      </c>
      <c r="S2602" s="10">
        <v>9.3000000000000007</v>
      </c>
      <c r="T2602" s="10">
        <v>0</v>
      </c>
      <c r="U2602" s="10">
        <v>0</v>
      </c>
      <c r="V2602" s="12">
        <v>5</v>
      </c>
      <c r="W2602" s="10">
        <v>0</v>
      </c>
      <c r="X2602" s="12">
        <v>5</v>
      </c>
      <c r="Y2602" s="10">
        <v>0</v>
      </c>
      <c r="Z2602" s="12">
        <v>5</v>
      </c>
      <c r="AA2602" s="10">
        <v>0</v>
      </c>
      <c r="AB2602" s="6">
        <v>6</v>
      </c>
      <c r="AD2602" s="2">
        <f t="shared" si="485"/>
        <v>0</v>
      </c>
      <c r="AE2602" s="58">
        <f t="shared" si="486"/>
        <v>0</v>
      </c>
      <c r="AF2602" s="58" t="e">
        <f t="shared" si="487"/>
        <v>#DIV/0!</v>
      </c>
      <c r="AG2602" s="57" t="str">
        <f t="shared" si="488"/>
        <v/>
      </c>
      <c r="AH2602" s="59" t="e">
        <f t="shared" si="489"/>
        <v>#N/A</v>
      </c>
      <c r="AI2602" s="60" t="e">
        <f t="shared" si="490"/>
        <v>#N/A</v>
      </c>
    </row>
    <row r="2603" spans="2:35">
      <c r="B2603" s="11"/>
      <c r="E2603" s="27" t="e">
        <f t="shared" si="481"/>
        <v>#N/A</v>
      </c>
      <c r="F2603" s="27" t="e">
        <f t="shared" si="482"/>
        <v>#N/A</v>
      </c>
      <c r="G2603" s="37" t="e">
        <f t="shared" si="483"/>
        <v>#N/A</v>
      </c>
      <c r="H2603" s="37" t="e">
        <f t="shared" si="484"/>
        <v>#N/A</v>
      </c>
      <c r="I2603" s="30"/>
      <c r="J2603" s="31"/>
      <c r="K2603" s="10">
        <f t="shared" si="491"/>
        <v>0</v>
      </c>
      <c r="L2603" s="10">
        <f t="shared" si="492"/>
        <v>0</v>
      </c>
      <c r="M2603" s="8">
        <v>43197</v>
      </c>
      <c r="N2603" s="16">
        <v>0.22500000000000001</v>
      </c>
      <c r="O2603" s="6">
        <v>0</v>
      </c>
      <c r="P2603" s="1">
        <v>7.8479999999999999</v>
      </c>
      <c r="Q2603" s="1">
        <v>1.7</v>
      </c>
      <c r="R2603" s="1">
        <v>1.17</v>
      </c>
      <c r="S2603" s="10">
        <v>9.5</v>
      </c>
      <c r="T2603" s="10">
        <v>0</v>
      </c>
      <c r="U2603" s="10">
        <v>0</v>
      </c>
      <c r="V2603" s="12">
        <v>5</v>
      </c>
      <c r="W2603" s="10">
        <v>0</v>
      </c>
      <c r="X2603" s="12">
        <v>5</v>
      </c>
      <c r="Y2603" s="10">
        <v>0</v>
      </c>
      <c r="Z2603" s="12">
        <v>5</v>
      </c>
      <c r="AA2603" s="10">
        <v>0</v>
      </c>
      <c r="AB2603" s="6">
        <v>6</v>
      </c>
      <c r="AD2603" s="2">
        <f t="shared" si="485"/>
        <v>0</v>
      </c>
      <c r="AE2603" s="58">
        <f t="shared" si="486"/>
        <v>0</v>
      </c>
      <c r="AF2603" s="58" t="e">
        <f t="shared" si="487"/>
        <v>#DIV/0!</v>
      </c>
      <c r="AG2603" s="57" t="str">
        <f t="shared" si="488"/>
        <v/>
      </c>
      <c r="AH2603" s="59" t="e">
        <f t="shared" si="489"/>
        <v>#N/A</v>
      </c>
      <c r="AI2603" s="60" t="e">
        <f t="shared" si="490"/>
        <v>#N/A</v>
      </c>
    </row>
    <row r="2604" spans="2:35">
      <c r="B2604" s="11"/>
      <c r="E2604" s="27" t="e">
        <f t="shared" si="481"/>
        <v>#N/A</v>
      </c>
      <c r="F2604" s="27" t="e">
        <f t="shared" si="482"/>
        <v>#N/A</v>
      </c>
      <c r="G2604" s="37" t="e">
        <f t="shared" si="483"/>
        <v>#N/A</v>
      </c>
      <c r="H2604" s="37" t="e">
        <f t="shared" si="484"/>
        <v>#N/A</v>
      </c>
      <c r="I2604" s="30"/>
      <c r="J2604" s="31"/>
      <c r="K2604" s="10">
        <f t="shared" si="491"/>
        <v>0</v>
      </c>
      <c r="L2604" s="10">
        <f t="shared" si="492"/>
        <v>0</v>
      </c>
      <c r="M2604" s="8">
        <v>43197</v>
      </c>
      <c r="N2604" s="16">
        <v>0.22569444444444445</v>
      </c>
      <c r="O2604" s="6">
        <v>0</v>
      </c>
      <c r="P2604" s="1">
        <v>7.8479999999999999</v>
      </c>
      <c r="Q2604" s="1">
        <v>1.49</v>
      </c>
      <c r="R2604" s="1">
        <v>1.1100000000000001</v>
      </c>
      <c r="S2604" s="10">
        <v>4.4000000000000004</v>
      </c>
      <c r="T2604" s="10">
        <v>0</v>
      </c>
      <c r="U2604" s="10">
        <v>0</v>
      </c>
      <c r="V2604" s="12">
        <v>5</v>
      </c>
      <c r="W2604" s="10">
        <v>0</v>
      </c>
      <c r="X2604" s="12">
        <v>5</v>
      </c>
      <c r="Y2604" s="10">
        <v>0</v>
      </c>
      <c r="Z2604" s="12">
        <v>5</v>
      </c>
      <c r="AA2604" s="10">
        <v>0</v>
      </c>
      <c r="AB2604" s="6">
        <v>6</v>
      </c>
      <c r="AD2604" s="2">
        <f t="shared" si="485"/>
        <v>0</v>
      </c>
      <c r="AE2604" s="58">
        <f t="shared" si="486"/>
        <v>0</v>
      </c>
      <c r="AF2604" s="58" t="e">
        <f t="shared" si="487"/>
        <v>#DIV/0!</v>
      </c>
      <c r="AG2604" s="57" t="str">
        <f t="shared" si="488"/>
        <v/>
      </c>
      <c r="AH2604" s="59" t="e">
        <f t="shared" si="489"/>
        <v>#N/A</v>
      </c>
      <c r="AI2604" s="60" t="e">
        <f t="shared" si="490"/>
        <v>#N/A</v>
      </c>
    </row>
    <row r="2605" spans="2:35">
      <c r="B2605" s="11"/>
      <c r="E2605" s="27" t="e">
        <f t="shared" si="481"/>
        <v>#N/A</v>
      </c>
      <c r="F2605" s="27" t="e">
        <f t="shared" si="482"/>
        <v>#N/A</v>
      </c>
      <c r="G2605" s="37" t="e">
        <f t="shared" si="483"/>
        <v>#N/A</v>
      </c>
      <c r="H2605" s="37" t="e">
        <f t="shared" si="484"/>
        <v>#N/A</v>
      </c>
      <c r="I2605" s="30"/>
      <c r="J2605" s="31"/>
      <c r="K2605" s="10">
        <f t="shared" si="491"/>
        <v>0</v>
      </c>
      <c r="L2605" s="10">
        <f t="shared" si="492"/>
        <v>0</v>
      </c>
      <c r="M2605" s="8">
        <v>43197</v>
      </c>
      <c r="N2605" s="16">
        <v>0.22638888888888889</v>
      </c>
      <c r="O2605" s="6">
        <v>0</v>
      </c>
      <c r="P2605" s="1">
        <v>7.8479999999999999</v>
      </c>
      <c r="Q2605" s="1">
        <v>1.53</v>
      </c>
      <c r="R2605" s="1">
        <v>1.1100000000000001</v>
      </c>
      <c r="S2605" s="10">
        <v>2.4</v>
      </c>
      <c r="T2605" s="10">
        <v>0</v>
      </c>
      <c r="U2605" s="10">
        <v>0</v>
      </c>
      <c r="V2605" s="12">
        <v>5</v>
      </c>
      <c r="W2605" s="10">
        <v>0</v>
      </c>
      <c r="X2605" s="12">
        <v>5</v>
      </c>
      <c r="Y2605" s="10">
        <v>0</v>
      </c>
      <c r="Z2605" s="12">
        <v>5</v>
      </c>
      <c r="AA2605" s="10">
        <v>0</v>
      </c>
      <c r="AB2605" s="6">
        <v>6</v>
      </c>
      <c r="AD2605" s="2">
        <f t="shared" si="485"/>
        <v>0</v>
      </c>
      <c r="AE2605" s="58">
        <f t="shared" si="486"/>
        <v>0</v>
      </c>
      <c r="AF2605" s="58" t="e">
        <f t="shared" si="487"/>
        <v>#DIV/0!</v>
      </c>
      <c r="AG2605" s="57" t="str">
        <f t="shared" si="488"/>
        <v/>
      </c>
      <c r="AH2605" s="59" t="e">
        <f t="shared" si="489"/>
        <v>#N/A</v>
      </c>
      <c r="AI2605" s="60" t="e">
        <f t="shared" si="490"/>
        <v>#N/A</v>
      </c>
    </row>
    <row r="2606" spans="2:35">
      <c r="B2606" s="11"/>
      <c r="E2606" s="27" t="e">
        <f t="shared" si="481"/>
        <v>#N/A</v>
      </c>
      <c r="F2606" s="27" t="e">
        <f t="shared" si="482"/>
        <v>#N/A</v>
      </c>
      <c r="G2606" s="37" t="e">
        <f t="shared" si="483"/>
        <v>#N/A</v>
      </c>
      <c r="H2606" s="37" t="e">
        <f t="shared" si="484"/>
        <v>#N/A</v>
      </c>
      <c r="I2606" s="30"/>
      <c r="J2606" s="31"/>
      <c r="K2606" s="10">
        <f t="shared" si="491"/>
        <v>0</v>
      </c>
      <c r="L2606" s="10">
        <f t="shared" si="492"/>
        <v>0</v>
      </c>
      <c r="M2606" s="8">
        <v>43197</v>
      </c>
      <c r="N2606" s="16">
        <v>0.22708333333333333</v>
      </c>
      <c r="O2606" s="6">
        <v>0</v>
      </c>
      <c r="P2606" s="1">
        <v>7.8479999999999999</v>
      </c>
      <c r="Q2606" s="1">
        <v>1.45</v>
      </c>
      <c r="R2606" s="1">
        <v>1.0900000000000001</v>
      </c>
      <c r="S2606" s="10">
        <v>2.2999999999999998</v>
      </c>
      <c r="T2606" s="10">
        <v>0</v>
      </c>
      <c r="U2606" s="10">
        <v>0</v>
      </c>
      <c r="V2606" s="12">
        <v>5</v>
      </c>
      <c r="W2606" s="10">
        <v>0</v>
      </c>
      <c r="X2606" s="12">
        <v>5</v>
      </c>
      <c r="Y2606" s="10">
        <v>0</v>
      </c>
      <c r="Z2606" s="12">
        <v>5</v>
      </c>
      <c r="AA2606" s="10">
        <v>0</v>
      </c>
      <c r="AB2606" s="6">
        <v>6</v>
      </c>
      <c r="AD2606" s="2">
        <f t="shared" si="485"/>
        <v>0</v>
      </c>
      <c r="AE2606" s="58">
        <f t="shared" si="486"/>
        <v>0</v>
      </c>
      <c r="AF2606" s="58" t="e">
        <f t="shared" si="487"/>
        <v>#DIV/0!</v>
      </c>
      <c r="AG2606" s="57" t="str">
        <f t="shared" si="488"/>
        <v/>
      </c>
      <c r="AH2606" s="59" t="e">
        <f t="shared" si="489"/>
        <v>#N/A</v>
      </c>
      <c r="AI2606" s="60" t="e">
        <f t="shared" si="490"/>
        <v>#N/A</v>
      </c>
    </row>
    <row r="2607" spans="2:35">
      <c r="B2607" s="11"/>
      <c r="E2607" s="27" t="e">
        <f t="shared" si="481"/>
        <v>#N/A</v>
      </c>
      <c r="F2607" s="27" t="e">
        <f t="shared" si="482"/>
        <v>#N/A</v>
      </c>
      <c r="G2607" s="37" t="e">
        <f t="shared" si="483"/>
        <v>#N/A</v>
      </c>
      <c r="H2607" s="37" t="e">
        <f t="shared" si="484"/>
        <v>#N/A</v>
      </c>
      <c r="I2607" s="30"/>
      <c r="J2607" s="31"/>
      <c r="K2607" s="10">
        <f t="shared" si="491"/>
        <v>0</v>
      </c>
      <c r="L2607" s="10">
        <f t="shared" si="492"/>
        <v>0</v>
      </c>
      <c r="M2607" s="8">
        <v>43197</v>
      </c>
      <c r="N2607" s="16">
        <v>0.22777777777777777</v>
      </c>
      <c r="O2607" s="6">
        <v>0</v>
      </c>
      <c r="P2607" s="1">
        <v>7.8479999999999999</v>
      </c>
      <c r="Q2607" s="1">
        <v>1.46</v>
      </c>
      <c r="R2607" s="1">
        <v>1.0900000000000001</v>
      </c>
      <c r="S2607" s="10">
        <v>2.6</v>
      </c>
      <c r="T2607" s="10">
        <v>0</v>
      </c>
      <c r="U2607" s="10">
        <v>0</v>
      </c>
      <c r="V2607" s="12">
        <v>5</v>
      </c>
      <c r="W2607" s="10">
        <v>0</v>
      </c>
      <c r="X2607" s="12">
        <v>5</v>
      </c>
      <c r="Y2607" s="10">
        <v>0</v>
      </c>
      <c r="Z2607" s="12">
        <v>5</v>
      </c>
      <c r="AA2607" s="10">
        <v>0</v>
      </c>
      <c r="AB2607" s="6">
        <v>6</v>
      </c>
      <c r="AD2607" s="2">
        <f t="shared" si="485"/>
        <v>0</v>
      </c>
      <c r="AE2607" s="58">
        <f t="shared" si="486"/>
        <v>0</v>
      </c>
      <c r="AF2607" s="58" t="e">
        <f t="shared" si="487"/>
        <v>#DIV/0!</v>
      </c>
      <c r="AG2607" s="57" t="str">
        <f t="shared" si="488"/>
        <v/>
      </c>
      <c r="AH2607" s="59" t="e">
        <f t="shared" si="489"/>
        <v>#N/A</v>
      </c>
      <c r="AI2607" s="60" t="e">
        <f t="shared" si="490"/>
        <v>#N/A</v>
      </c>
    </row>
    <row r="2608" spans="2:35">
      <c r="B2608" s="11"/>
      <c r="E2608" s="27" t="e">
        <f t="shared" si="481"/>
        <v>#N/A</v>
      </c>
      <c r="F2608" s="27" t="e">
        <f t="shared" si="482"/>
        <v>#N/A</v>
      </c>
      <c r="G2608" s="37" t="e">
        <f t="shared" si="483"/>
        <v>#N/A</v>
      </c>
      <c r="H2608" s="37" t="e">
        <f t="shared" si="484"/>
        <v>#N/A</v>
      </c>
      <c r="I2608" s="30"/>
      <c r="J2608" s="31"/>
      <c r="K2608" s="10">
        <f t="shared" si="491"/>
        <v>0</v>
      </c>
      <c r="L2608" s="10">
        <f t="shared" si="492"/>
        <v>0</v>
      </c>
      <c r="M2608" s="8">
        <v>43197</v>
      </c>
      <c r="N2608" s="16">
        <v>0.22847222222222222</v>
      </c>
      <c r="O2608" s="6">
        <v>0</v>
      </c>
      <c r="P2608" s="1">
        <v>7.8479999999999999</v>
      </c>
      <c r="Q2608" s="1">
        <v>1.51</v>
      </c>
      <c r="R2608" s="1">
        <v>1.05</v>
      </c>
      <c r="S2608" s="10">
        <v>2.9</v>
      </c>
      <c r="T2608" s="10">
        <v>0</v>
      </c>
      <c r="U2608" s="10">
        <v>0</v>
      </c>
      <c r="V2608" s="12">
        <v>5</v>
      </c>
      <c r="W2608" s="10">
        <v>0</v>
      </c>
      <c r="X2608" s="12">
        <v>5</v>
      </c>
      <c r="Y2608" s="10">
        <v>0</v>
      </c>
      <c r="Z2608" s="12">
        <v>5</v>
      </c>
      <c r="AA2608" s="10">
        <v>0</v>
      </c>
      <c r="AB2608" s="6">
        <v>6</v>
      </c>
      <c r="AD2608" s="2">
        <f t="shared" si="485"/>
        <v>0</v>
      </c>
      <c r="AE2608" s="58">
        <f t="shared" si="486"/>
        <v>0</v>
      </c>
      <c r="AF2608" s="58" t="e">
        <f t="shared" si="487"/>
        <v>#DIV/0!</v>
      </c>
      <c r="AG2608" s="57" t="str">
        <f t="shared" si="488"/>
        <v/>
      </c>
      <c r="AH2608" s="59" t="e">
        <f t="shared" si="489"/>
        <v>#N/A</v>
      </c>
      <c r="AI2608" s="60" t="e">
        <f t="shared" si="490"/>
        <v>#N/A</v>
      </c>
    </row>
    <row r="2609" spans="2:35">
      <c r="B2609" s="11"/>
      <c r="E2609" s="27" t="e">
        <f t="shared" si="481"/>
        <v>#N/A</v>
      </c>
      <c r="F2609" s="27" t="e">
        <f t="shared" si="482"/>
        <v>#N/A</v>
      </c>
      <c r="G2609" s="37" t="e">
        <f t="shared" si="483"/>
        <v>#N/A</v>
      </c>
      <c r="H2609" s="37" t="e">
        <f t="shared" si="484"/>
        <v>#N/A</v>
      </c>
      <c r="I2609" s="30"/>
      <c r="J2609" s="31"/>
      <c r="K2609" s="10">
        <f t="shared" si="491"/>
        <v>0</v>
      </c>
      <c r="L2609" s="10">
        <f t="shared" si="492"/>
        <v>0</v>
      </c>
      <c r="M2609" s="8">
        <v>43197</v>
      </c>
      <c r="N2609" s="16">
        <v>0.22916666666666666</v>
      </c>
      <c r="O2609" s="6">
        <v>0</v>
      </c>
      <c r="P2609" s="1">
        <v>7.8479999999999999</v>
      </c>
      <c r="Q2609" s="1">
        <v>1.51</v>
      </c>
      <c r="R2609" s="1">
        <v>1.1399999999999999</v>
      </c>
      <c r="S2609" s="10">
        <v>2.7</v>
      </c>
      <c r="T2609" s="10">
        <v>0</v>
      </c>
      <c r="U2609" s="10">
        <v>0</v>
      </c>
      <c r="V2609" s="12">
        <v>5</v>
      </c>
      <c r="W2609" s="10">
        <v>0</v>
      </c>
      <c r="X2609" s="12">
        <v>5</v>
      </c>
      <c r="Y2609" s="10">
        <v>0</v>
      </c>
      <c r="Z2609" s="12">
        <v>5</v>
      </c>
      <c r="AA2609" s="10">
        <v>0</v>
      </c>
      <c r="AB2609" s="6">
        <v>6</v>
      </c>
      <c r="AD2609" s="2">
        <f t="shared" si="485"/>
        <v>0</v>
      </c>
      <c r="AE2609" s="58">
        <f t="shared" si="486"/>
        <v>0</v>
      </c>
      <c r="AF2609" s="58" t="e">
        <f t="shared" si="487"/>
        <v>#DIV/0!</v>
      </c>
      <c r="AG2609" s="57" t="str">
        <f t="shared" si="488"/>
        <v/>
      </c>
      <c r="AH2609" s="59" t="e">
        <f t="shared" si="489"/>
        <v>#N/A</v>
      </c>
      <c r="AI2609" s="60" t="e">
        <f t="shared" si="490"/>
        <v>#N/A</v>
      </c>
    </row>
    <row r="2610" spans="2:35">
      <c r="B2610" s="11"/>
      <c r="E2610" s="27" t="e">
        <f t="shared" si="481"/>
        <v>#N/A</v>
      </c>
      <c r="F2610" s="27" t="e">
        <f t="shared" si="482"/>
        <v>#N/A</v>
      </c>
      <c r="G2610" s="37" t="e">
        <f t="shared" si="483"/>
        <v>#N/A</v>
      </c>
      <c r="H2610" s="37" t="e">
        <f t="shared" si="484"/>
        <v>#N/A</v>
      </c>
      <c r="I2610" s="30"/>
      <c r="J2610" s="31"/>
      <c r="K2610" s="10">
        <f t="shared" si="491"/>
        <v>0</v>
      </c>
      <c r="L2610" s="10">
        <f t="shared" si="492"/>
        <v>0</v>
      </c>
      <c r="M2610" s="8">
        <v>43197</v>
      </c>
      <c r="N2610" s="16">
        <v>0.2298611111111111</v>
      </c>
      <c r="O2610" s="6">
        <v>0</v>
      </c>
      <c r="P2610" s="1">
        <v>7.8479999999999999</v>
      </c>
      <c r="Q2610" s="1">
        <v>1.55</v>
      </c>
      <c r="R2610" s="1">
        <v>1.1299999999999999</v>
      </c>
      <c r="S2610" s="10">
        <v>2.4</v>
      </c>
      <c r="T2610" s="10">
        <v>0</v>
      </c>
      <c r="U2610" s="10">
        <v>0</v>
      </c>
      <c r="V2610" s="12">
        <v>5</v>
      </c>
      <c r="W2610" s="10">
        <v>0</v>
      </c>
      <c r="X2610" s="12">
        <v>5</v>
      </c>
      <c r="Y2610" s="10">
        <v>0</v>
      </c>
      <c r="Z2610" s="12">
        <v>5</v>
      </c>
      <c r="AA2610" s="10">
        <v>0</v>
      </c>
      <c r="AB2610" s="6">
        <v>6</v>
      </c>
      <c r="AD2610" s="2">
        <f t="shared" si="485"/>
        <v>0</v>
      </c>
      <c r="AE2610" s="58">
        <f t="shared" si="486"/>
        <v>0</v>
      </c>
      <c r="AF2610" s="58" t="e">
        <f t="shared" si="487"/>
        <v>#DIV/0!</v>
      </c>
      <c r="AG2610" s="57" t="str">
        <f t="shared" si="488"/>
        <v/>
      </c>
      <c r="AH2610" s="59" t="e">
        <f t="shared" si="489"/>
        <v>#N/A</v>
      </c>
      <c r="AI2610" s="60" t="e">
        <f t="shared" si="490"/>
        <v>#N/A</v>
      </c>
    </row>
    <row r="2611" spans="2:35">
      <c r="B2611" s="11"/>
      <c r="E2611" s="27" t="e">
        <f t="shared" si="481"/>
        <v>#N/A</v>
      </c>
      <c r="F2611" s="27" t="e">
        <f t="shared" si="482"/>
        <v>#N/A</v>
      </c>
      <c r="G2611" s="37" t="e">
        <f t="shared" si="483"/>
        <v>#N/A</v>
      </c>
      <c r="H2611" s="37" t="e">
        <f t="shared" si="484"/>
        <v>#N/A</v>
      </c>
      <c r="I2611" s="30"/>
      <c r="J2611" s="31"/>
      <c r="K2611" s="10">
        <f t="shared" si="491"/>
        <v>7.4999999999999997E-3</v>
      </c>
      <c r="L2611" s="10">
        <f t="shared" si="492"/>
        <v>9.0000000000000011E-3</v>
      </c>
      <c r="M2611" s="8">
        <v>43197</v>
      </c>
      <c r="N2611" s="16">
        <v>0.23055555555555554</v>
      </c>
      <c r="O2611" s="6">
        <v>0</v>
      </c>
      <c r="P2611" s="1">
        <v>7.8479999999999999</v>
      </c>
      <c r="Q2611" s="1">
        <v>1.49</v>
      </c>
      <c r="R2611" s="1">
        <v>1.1200000000000001</v>
      </c>
      <c r="S2611" s="10">
        <v>2.5</v>
      </c>
      <c r="T2611" s="10">
        <v>0</v>
      </c>
      <c r="U2611" s="10">
        <v>0</v>
      </c>
      <c r="V2611" s="12">
        <v>5</v>
      </c>
      <c r="W2611" s="10">
        <v>0</v>
      </c>
      <c r="X2611" s="12">
        <v>5</v>
      </c>
      <c r="Y2611" s="10">
        <v>0</v>
      </c>
      <c r="Z2611" s="12">
        <v>5</v>
      </c>
      <c r="AA2611" s="10">
        <v>1.5</v>
      </c>
      <c r="AB2611" s="6">
        <v>6</v>
      </c>
      <c r="AD2611" s="2">
        <f t="shared" si="485"/>
        <v>0</v>
      </c>
      <c r="AE2611" s="58">
        <f t="shared" si="486"/>
        <v>0</v>
      </c>
      <c r="AF2611" s="58" t="e">
        <f t="shared" si="487"/>
        <v>#DIV/0!</v>
      </c>
      <c r="AG2611" s="57" t="str">
        <f t="shared" si="488"/>
        <v/>
      </c>
      <c r="AH2611" s="59" t="e">
        <f t="shared" si="489"/>
        <v>#N/A</v>
      </c>
      <c r="AI2611" s="60" t="e">
        <f t="shared" si="490"/>
        <v>#N/A</v>
      </c>
    </row>
    <row r="2612" spans="2:35">
      <c r="B2612" s="11"/>
      <c r="E2612" s="27" t="e">
        <f t="shared" si="481"/>
        <v>#N/A</v>
      </c>
      <c r="F2612" s="27" t="e">
        <f t="shared" si="482"/>
        <v>#N/A</v>
      </c>
      <c r="G2612" s="37" t="e">
        <f t="shared" si="483"/>
        <v>#N/A</v>
      </c>
      <c r="H2612" s="37" t="e">
        <f t="shared" si="484"/>
        <v>#N/A</v>
      </c>
      <c r="I2612" s="30"/>
      <c r="J2612" s="31"/>
      <c r="K2612" s="10">
        <f t="shared" si="491"/>
        <v>0</v>
      </c>
      <c r="L2612" s="10">
        <f t="shared" si="492"/>
        <v>0</v>
      </c>
      <c r="M2612" s="8">
        <v>43197</v>
      </c>
      <c r="N2612" s="16">
        <v>0.23124999999999998</v>
      </c>
      <c r="O2612" s="6">
        <v>0</v>
      </c>
      <c r="P2612" s="1">
        <v>7.8479999999999999</v>
      </c>
      <c r="Q2612" s="1">
        <v>1.49</v>
      </c>
      <c r="R2612" s="1">
        <v>1.0900000000000001</v>
      </c>
      <c r="S2612" s="10">
        <v>2.7</v>
      </c>
      <c r="T2612" s="10">
        <v>0</v>
      </c>
      <c r="U2612" s="10">
        <v>0</v>
      </c>
      <c r="V2612" s="12">
        <v>5</v>
      </c>
      <c r="W2612" s="10">
        <v>0</v>
      </c>
      <c r="X2612" s="12">
        <v>5</v>
      </c>
      <c r="Y2612" s="10">
        <v>0</v>
      </c>
      <c r="Z2612" s="12">
        <v>5</v>
      </c>
      <c r="AA2612" s="10">
        <v>0</v>
      </c>
      <c r="AB2612" s="6">
        <v>6</v>
      </c>
      <c r="AD2612" s="2">
        <f t="shared" si="485"/>
        <v>0</v>
      </c>
      <c r="AE2612" s="58">
        <f t="shared" si="486"/>
        <v>0</v>
      </c>
      <c r="AF2612" s="58" t="e">
        <f t="shared" si="487"/>
        <v>#DIV/0!</v>
      </c>
      <c r="AG2612" s="57" t="str">
        <f t="shared" si="488"/>
        <v/>
      </c>
      <c r="AH2612" s="59" t="e">
        <f t="shared" si="489"/>
        <v>#N/A</v>
      </c>
      <c r="AI2612" s="60" t="e">
        <f t="shared" si="490"/>
        <v>#N/A</v>
      </c>
    </row>
    <row r="2613" spans="2:35">
      <c r="B2613" s="11"/>
      <c r="E2613" s="27" t="e">
        <f t="shared" si="481"/>
        <v>#N/A</v>
      </c>
      <c r="F2613" s="27" t="e">
        <f t="shared" si="482"/>
        <v>#N/A</v>
      </c>
      <c r="G2613" s="37" t="e">
        <f t="shared" si="483"/>
        <v>#N/A</v>
      </c>
      <c r="H2613" s="37" t="e">
        <f t="shared" si="484"/>
        <v>#N/A</v>
      </c>
      <c r="I2613" s="30"/>
      <c r="J2613" s="31"/>
      <c r="K2613" s="10">
        <f t="shared" si="491"/>
        <v>0</v>
      </c>
      <c r="L2613" s="10">
        <f t="shared" si="492"/>
        <v>0</v>
      </c>
      <c r="M2613" s="8">
        <v>43197</v>
      </c>
      <c r="N2613" s="16">
        <v>0.23194444444444443</v>
      </c>
      <c r="O2613" s="6">
        <v>0</v>
      </c>
      <c r="P2613" s="1">
        <v>7.8479999999999999</v>
      </c>
      <c r="Q2613" s="1">
        <v>1.57</v>
      </c>
      <c r="R2613" s="1">
        <v>1.06</v>
      </c>
      <c r="S2613" s="10">
        <v>3</v>
      </c>
      <c r="T2613" s="10">
        <v>0</v>
      </c>
      <c r="U2613" s="10">
        <v>0</v>
      </c>
      <c r="V2613" s="12">
        <v>5</v>
      </c>
      <c r="W2613" s="10">
        <v>0</v>
      </c>
      <c r="X2613" s="12">
        <v>5</v>
      </c>
      <c r="Y2613" s="10">
        <v>0</v>
      </c>
      <c r="Z2613" s="12">
        <v>5</v>
      </c>
      <c r="AA2613" s="10">
        <v>0</v>
      </c>
      <c r="AB2613" s="6">
        <v>6</v>
      </c>
      <c r="AD2613" s="2">
        <f t="shared" si="485"/>
        <v>0</v>
      </c>
      <c r="AE2613" s="58">
        <f t="shared" si="486"/>
        <v>0</v>
      </c>
      <c r="AF2613" s="58" t="e">
        <f t="shared" si="487"/>
        <v>#DIV/0!</v>
      </c>
      <c r="AG2613" s="57" t="str">
        <f t="shared" si="488"/>
        <v/>
      </c>
      <c r="AH2613" s="59" t="e">
        <f t="shared" si="489"/>
        <v>#N/A</v>
      </c>
      <c r="AI2613" s="60" t="e">
        <f t="shared" si="490"/>
        <v>#N/A</v>
      </c>
    </row>
    <row r="2614" spans="2:35">
      <c r="B2614" s="11"/>
      <c r="E2614" s="27" t="e">
        <f t="shared" si="481"/>
        <v>#N/A</v>
      </c>
      <c r="F2614" s="27" t="e">
        <f t="shared" si="482"/>
        <v>#N/A</v>
      </c>
      <c r="G2614" s="37" t="e">
        <f t="shared" si="483"/>
        <v>#N/A</v>
      </c>
      <c r="H2614" s="37" t="e">
        <f t="shared" si="484"/>
        <v>#N/A</v>
      </c>
      <c r="I2614" s="30"/>
      <c r="J2614" s="31"/>
      <c r="K2614" s="10">
        <f t="shared" si="491"/>
        <v>0</v>
      </c>
      <c r="L2614" s="10">
        <f t="shared" si="492"/>
        <v>0</v>
      </c>
      <c r="M2614" s="8">
        <v>43197</v>
      </c>
      <c r="N2614" s="16">
        <v>0.23263888888888887</v>
      </c>
      <c r="O2614" s="6">
        <v>0</v>
      </c>
      <c r="P2614" s="1">
        <v>7.8479999999999999</v>
      </c>
      <c r="Q2614" s="1">
        <v>1.5</v>
      </c>
      <c r="R2614" s="1">
        <v>1.05</v>
      </c>
      <c r="S2614" s="10">
        <v>2.5</v>
      </c>
      <c r="T2614" s="10">
        <v>0</v>
      </c>
      <c r="U2614" s="10">
        <v>0</v>
      </c>
      <c r="V2614" s="12">
        <v>5</v>
      </c>
      <c r="W2614" s="10">
        <v>0</v>
      </c>
      <c r="X2614" s="12">
        <v>5</v>
      </c>
      <c r="Y2614" s="10">
        <v>0</v>
      </c>
      <c r="Z2614" s="12">
        <v>5</v>
      </c>
      <c r="AA2614" s="10">
        <v>0</v>
      </c>
      <c r="AB2614" s="6">
        <v>6</v>
      </c>
      <c r="AD2614" s="2">
        <f t="shared" si="485"/>
        <v>0</v>
      </c>
      <c r="AE2614" s="58">
        <f t="shared" si="486"/>
        <v>0</v>
      </c>
      <c r="AF2614" s="58" t="e">
        <f t="shared" si="487"/>
        <v>#DIV/0!</v>
      </c>
      <c r="AG2614" s="57" t="str">
        <f t="shared" si="488"/>
        <v/>
      </c>
      <c r="AH2614" s="59" t="e">
        <f t="shared" si="489"/>
        <v>#N/A</v>
      </c>
      <c r="AI2614" s="60" t="e">
        <f t="shared" si="490"/>
        <v>#N/A</v>
      </c>
    </row>
    <row r="2615" spans="2:35">
      <c r="B2615" s="11"/>
      <c r="E2615" s="27" t="e">
        <f t="shared" si="481"/>
        <v>#N/A</v>
      </c>
      <c r="F2615" s="27" t="e">
        <f t="shared" si="482"/>
        <v>#N/A</v>
      </c>
      <c r="G2615" s="37" t="e">
        <f t="shared" si="483"/>
        <v>#N/A</v>
      </c>
      <c r="H2615" s="37" t="e">
        <f t="shared" si="484"/>
        <v>#N/A</v>
      </c>
      <c r="I2615" s="30"/>
      <c r="J2615" s="31"/>
      <c r="K2615" s="10">
        <f t="shared" si="491"/>
        <v>0</v>
      </c>
      <c r="L2615" s="10">
        <f t="shared" si="492"/>
        <v>0</v>
      </c>
      <c r="M2615" s="8">
        <v>43197</v>
      </c>
      <c r="N2615" s="16">
        <v>0.23333333333333331</v>
      </c>
      <c r="O2615" s="6">
        <v>0</v>
      </c>
      <c r="P2615" s="1">
        <v>7.8479999999999999</v>
      </c>
      <c r="Q2615" s="1">
        <v>1.5</v>
      </c>
      <c r="R2615" s="1">
        <v>1.0900000000000001</v>
      </c>
      <c r="S2615" s="10">
        <v>2.6</v>
      </c>
      <c r="T2615" s="10">
        <v>0</v>
      </c>
      <c r="U2615" s="10">
        <v>0</v>
      </c>
      <c r="V2615" s="12">
        <v>5</v>
      </c>
      <c r="W2615" s="10">
        <v>0</v>
      </c>
      <c r="X2615" s="12">
        <v>5</v>
      </c>
      <c r="Y2615" s="10">
        <v>0</v>
      </c>
      <c r="Z2615" s="12">
        <v>5</v>
      </c>
      <c r="AA2615" s="10">
        <v>0</v>
      </c>
      <c r="AB2615" s="6">
        <v>6</v>
      </c>
      <c r="AD2615" s="2">
        <f t="shared" si="485"/>
        <v>0</v>
      </c>
      <c r="AE2615" s="58">
        <f t="shared" si="486"/>
        <v>0</v>
      </c>
      <c r="AF2615" s="58" t="e">
        <f t="shared" si="487"/>
        <v>#DIV/0!</v>
      </c>
      <c r="AG2615" s="57" t="str">
        <f t="shared" si="488"/>
        <v/>
      </c>
      <c r="AH2615" s="59" t="e">
        <f t="shared" si="489"/>
        <v>#N/A</v>
      </c>
      <c r="AI2615" s="60" t="e">
        <f t="shared" si="490"/>
        <v>#N/A</v>
      </c>
    </row>
    <row r="2616" spans="2:35">
      <c r="B2616" s="11"/>
      <c r="E2616" s="27" t="e">
        <f t="shared" si="481"/>
        <v>#N/A</v>
      </c>
      <c r="F2616" s="27" t="e">
        <f t="shared" si="482"/>
        <v>#N/A</v>
      </c>
      <c r="G2616" s="37" t="e">
        <f t="shared" si="483"/>
        <v>#N/A</v>
      </c>
      <c r="H2616" s="37" t="e">
        <f t="shared" si="484"/>
        <v>#N/A</v>
      </c>
      <c r="I2616" s="30"/>
      <c r="J2616" s="31"/>
      <c r="K2616" s="10">
        <f t="shared" si="491"/>
        <v>0</v>
      </c>
      <c r="L2616" s="10">
        <f t="shared" si="492"/>
        <v>0</v>
      </c>
      <c r="M2616" s="8">
        <v>43197</v>
      </c>
      <c r="N2616" s="16">
        <v>0.23402777777777781</v>
      </c>
      <c r="O2616" s="6">
        <v>0</v>
      </c>
      <c r="P2616" s="1">
        <v>7.8479999999999999</v>
      </c>
      <c r="Q2616" s="1">
        <v>1.45</v>
      </c>
      <c r="R2616" s="1">
        <v>1.1100000000000001</v>
      </c>
      <c r="S2616" s="10">
        <v>2.8</v>
      </c>
      <c r="T2616" s="10">
        <v>0</v>
      </c>
      <c r="U2616" s="10">
        <v>0</v>
      </c>
      <c r="V2616" s="12">
        <v>5</v>
      </c>
      <c r="W2616" s="10">
        <v>0</v>
      </c>
      <c r="X2616" s="12">
        <v>5</v>
      </c>
      <c r="Y2616" s="10">
        <v>0</v>
      </c>
      <c r="Z2616" s="12">
        <v>5</v>
      </c>
      <c r="AA2616" s="10">
        <v>0</v>
      </c>
      <c r="AB2616" s="6">
        <v>6</v>
      </c>
      <c r="AD2616" s="2">
        <f t="shared" si="485"/>
        <v>0</v>
      </c>
      <c r="AE2616" s="58">
        <f t="shared" si="486"/>
        <v>0</v>
      </c>
      <c r="AF2616" s="58" t="e">
        <f t="shared" si="487"/>
        <v>#DIV/0!</v>
      </c>
      <c r="AG2616" s="57" t="str">
        <f t="shared" si="488"/>
        <v/>
      </c>
      <c r="AH2616" s="59" t="e">
        <f t="shared" si="489"/>
        <v>#N/A</v>
      </c>
      <c r="AI2616" s="60" t="e">
        <f t="shared" si="490"/>
        <v>#N/A</v>
      </c>
    </row>
    <row r="2617" spans="2:35">
      <c r="B2617" s="11"/>
      <c r="E2617" s="27" t="e">
        <f t="shared" si="481"/>
        <v>#N/A</v>
      </c>
      <c r="F2617" s="27" t="e">
        <f t="shared" si="482"/>
        <v>#N/A</v>
      </c>
      <c r="G2617" s="37" t="e">
        <f t="shared" si="483"/>
        <v>#N/A</v>
      </c>
      <c r="H2617" s="37" t="e">
        <f t="shared" si="484"/>
        <v>#N/A</v>
      </c>
      <c r="I2617" s="30"/>
      <c r="J2617" s="31"/>
      <c r="K2617" s="10">
        <f t="shared" si="491"/>
        <v>7.4999999999999997E-3</v>
      </c>
      <c r="L2617" s="10">
        <f t="shared" si="492"/>
        <v>9.0000000000000011E-3</v>
      </c>
      <c r="M2617" s="8">
        <v>43197</v>
      </c>
      <c r="N2617" s="16">
        <v>0.23472222222222219</v>
      </c>
      <c r="O2617" s="6">
        <v>0</v>
      </c>
      <c r="P2617" s="1">
        <v>7.8479999999999999</v>
      </c>
      <c r="Q2617" s="1">
        <v>1.46</v>
      </c>
      <c r="R2617" s="1">
        <v>1.1499999999999999</v>
      </c>
      <c r="S2617" s="10">
        <v>2.6</v>
      </c>
      <c r="T2617" s="10">
        <v>0</v>
      </c>
      <c r="U2617" s="10">
        <v>0</v>
      </c>
      <c r="V2617" s="12">
        <v>5</v>
      </c>
      <c r="W2617" s="10">
        <v>0</v>
      </c>
      <c r="X2617" s="12">
        <v>5</v>
      </c>
      <c r="Y2617" s="10">
        <v>0</v>
      </c>
      <c r="Z2617" s="12">
        <v>5</v>
      </c>
      <c r="AA2617" s="10">
        <v>1.5</v>
      </c>
      <c r="AB2617" s="6">
        <v>6</v>
      </c>
      <c r="AD2617" s="2">
        <f t="shared" si="485"/>
        <v>0</v>
      </c>
      <c r="AE2617" s="58">
        <f t="shared" si="486"/>
        <v>0</v>
      </c>
      <c r="AF2617" s="58" t="e">
        <f t="shared" si="487"/>
        <v>#DIV/0!</v>
      </c>
      <c r="AG2617" s="57" t="str">
        <f t="shared" si="488"/>
        <v/>
      </c>
      <c r="AH2617" s="59" t="e">
        <f t="shared" si="489"/>
        <v>#N/A</v>
      </c>
      <c r="AI2617" s="60" t="e">
        <f t="shared" si="490"/>
        <v>#N/A</v>
      </c>
    </row>
    <row r="2618" spans="2:35">
      <c r="B2618" s="11"/>
      <c r="E2618" s="27" t="e">
        <f t="shared" si="481"/>
        <v>#N/A</v>
      </c>
      <c r="F2618" s="27" t="e">
        <f t="shared" si="482"/>
        <v>#N/A</v>
      </c>
      <c r="G2618" s="37" t="e">
        <f t="shared" si="483"/>
        <v>#N/A</v>
      </c>
      <c r="H2618" s="37" t="e">
        <f t="shared" si="484"/>
        <v>#N/A</v>
      </c>
      <c r="I2618" s="30"/>
      <c r="J2618" s="31"/>
      <c r="K2618" s="10">
        <f t="shared" si="491"/>
        <v>0</v>
      </c>
      <c r="L2618" s="10">
        <f t="shared" si="492"/>
        <v>0</v>
      </c>
      <c r="M2618" s="8">
        <v>43197</v>
      </c>
      <c r="N2618" s="16">
        <v>0.23541666666666669</v>
      </c>
      <c r="O2618" s="6">
        <v>0</v>
      </c>
      <c r="P2618" s="1">
        <v>7.8479999999999999</v>
      </c>
      <c r="Q2618" s="1">
        <v>1.46</v>
      </c>
      <c r="R2618" s="1">
        <v>1.1000000000000001</v>
      </c>
      <c r="S2618" s="10">
        <v>2.2999999999999998</v>
      </c>
      <c r="T2618" s="10">
        <v>0</v>
      </c>
      <c r="U2618" s="10">
        <v>0</v>
      </c>
      <c r="V2618" s="12">
        <v>5</v>
      </c>
      <c r="W2618" s="10">
        <v>0</v>
      </c>
      <c r="X2618" s="12">
        <v>5</v>
      </c>
      <c r="Y2618" s="10">
        <v>0</v>
      </c>
      <c r="Z2618" s="12">
        <v>5</v>
      </c>
      <c r="AA2618" s="10">
        <v>0</v>
      </c>
      <c r="AB2618" s="6">
        <v>6</v>
      </c>
      <c r="AD2618" s="2">
        <f t="shared" si="485"/>
        <v>0</v>
      </c>
      <c r="AE2618" s="58">
        <f t="shared" si="486"/>
        <v>0</v>
      </c>
      <c r="AF2618" s="58" t="e">
        <f t="shared" si="487"/>
        <v>#DIV/0!</v>
      </c>
      <c r="AG2618" s="57" t="str">
        <f t="shared" si="488"/>
        <v/>
      </c>
      <c r="AH2618" s="59" t="e">
        <f t="shared" si="489"/>
        <v>#N/A</v>
      </c>
      <c r="AI2618" s="60" t="e">
        <f t="shared" si="490"/>
        <v>#N/A</v>
      </c>
    </row>
    <row r="2619" spans="2:35">
      <c r="B2619" s="11"/>
      <c r="E2619" s="27" t="e">
        <f t="shared" si="481"/>
        <v>#N/A</v>
      </c>
      <c r="F2619" s="27" t="e">
        <f t="shared" si="482"/>
        <v>#N/A</v>
      </c>
      <c r="G2619" s="37" t="e">
        <f t="shared" si="483"/>
        <v>#N/A</v>
      </c>
      <c r="H2619" s="37" t="e">
        <f t="shared" si="484"/>
        <v>#N/A</v>
      </c>
      <c r="I2619" s="30"/>
      <c r="J2619" s="31"/>
      <c r="K2619" s="10">
        <f t="shared" si="491"/>
        <v>0</v>
      </c>
      <c r="L2619" s="10">
        <f t="shared" si="492"/>
        <v>0</v>
      </c>
      <c r="M2619" s="8">
        <v>43197</v>
      </c>
      <c r="N2619" s="16">
        <v>0.23611111111111113</v>
      </c>
      <c r="O2619" s="6">
        <v>0</v>
      </c>
      <c r="P2619" s="1">
        <v>7.8479999999999999</v>
      </c>
      <c r="Q2619" s="1">
        <v>1.5</v>
      </c>
      <c r="R2619" s="1">
        <v>1.07</v>
      </c>
      <c r="S2619" s="10">
        <v>2.4</v>
      </c>
      <c r="T2619" s="10">
        <v>0</v>
      </c>
      <c r="U2619" s="10">
        <v>0</v>
      </c>
      <c r="V2619" s="12">
        <v>5</v>
      </c>
      <c r="W2619" s="10">
        <v>0</v>
      </c>
      <c r="X2619" s="12">
        <v>5</v>
      </c>
      <c r="Y2619" s="10">
        <v>0</v>
      </c>
      <c r="Z2619" s="12">
        <v>5</v>
      </c>
      <c r="AA2619" s="10">
        <v>0</v>
      </c>
      <c r="AB2619" s="6">
        <v>6</v>
      </c>
      <c r="AD2619" s="2">
        <f t="shared" si="485"/>
        <v>0</v>
      </c>
      <c r="AE2619" s="58">
        <f t="shared" si="486"/>
        <v>0</v>
      </c>
      <c r="AF2619" s="58" t="e">
        <f t="shared" si="487"/>
        <v>#DIV/0!</v>
      </c>
      <c r="AG2619" s="57" t="str">
        <f t="shared" si="488"/>
        <v/>
      </c>
      <c r="AH2619" s="59" t="e">
        <f t="shared" si="489"/>
        <v>#N/A</v>
      </c>
      <c r="AI2619" s="60" t="e">
        <f t="shared" si="490"/>
        <v>#N/A</v>
      </c>
    </row>
    <row r="2620" spans="2:35">
      <c r="B2620" s="11"/>
      <c r="E2620" s="27" t="e">
        <f t="shared" si="481"/>
        <v>#N/A</v>
      </c>
      <c r="F2620" s="27" t="e">
        <f t="shared" si="482"/>
        <v>#N/A</v>
      </c>
      <c r="G2620" s="37" t="e">
        <f t="shared" si="483"/>
        <v>#N/A</v>
      </c>
      <c r="H2620" s="37" t="e">
        <f t="shared" si="484"/>
        <v>#N/A</v>
      </c>
      <c r="I2620" s="30"/>
      <c r="J2620" s="31"/>
      <c r="K2620" s="10">
        <f t="shared" si="491"/>
        <v>0</v>
      </c>
      <c r="L2620" s="10">
        <f t="shared" si="492"/>
        <v>0</v>
      </c>
      <c r="M2620" s="8">
        <v>43197</v>
      </c>
      <c r="N2620" s="16">
        <v>0.23680555555555557</v>
      </c>
      <c r="O2620" s="6">
        <v>0</v>
      </c>
      <c r="P2620" s="1">
        <v>7.8479999999999999</v>
      </c>
      <c r="Q2620" s="1">
        <v>1.49</v>
      </c>
      <c r="R2620" s="1">
        <v>1.1100000000000001</v>
      </c>
      <c r="S2620" s="10">
        <v>3</v>
      </c>
      <c r="T2620" s="10">
        <v>0</v>
      </c>
      <c r="U2620" s="10">
        <v>0</v>
      </c>
      <c r="V2620" s="12">
        <v>5</v>
      </c>
      <c r="W2620" s="10">
        <v>0</v>
      </c>
      <c r="X2620" s="12">
        <v>5</v>
      </c>
      <c r="Y2620" s="10">
        <v>0</v>
      </c>
      <c r="Z2620" s="12">
        <v>5</v>
      </c>
      <c r="AA2620" s="10">
        <v>0</v>
      </c>
      <c r="AB2620" s="6">
        <v>6</v>
      </c>
      <c r="AD2620" s="2">
        <f t="shared" si="485"/>
        <v>0</v>
      </c>
      <c r="AE2620" s="58">
        <f t="shared" si="486"/>
        <v>0</v>
      </c>
      <c r="AF2620" s="58" t="e">
        <f t="shared" si="487"/>
        <v>#DIV/0!</v>
      </c>
      <c r="AG2620" s="57" t="str">
        <f t="shared" si="488"/>
        <v/>
      </c>
      <c r="AH2620" s="59" t="e">
        <f t="shared" si="489"/>
        <v>#N/A</v>
      </c>
      <c r="AI2620" s="60" t="e">
        <f t="shared" si="490"/>
        <v>#N/A</v>
      </c>
    </row>
    <row r="2621" spans="2:35">
      <c r="B2621" s="11"/>
      <c r="E2621" s="27" t="e">
        <f t="shared" si="481"/>
        <v>#N/A</v>
      </c>
      <c r="F2621" s="27" t="e">
        <f t="shared" si="482"/>
        <v>#N/A</v>
      </c>
      <c r="G2621" s="37" t="e">
        <f t="shared" si="483"/>
        <v>#N/A</v>
      </c>
      <c r="H2621" s="37" t="e">
        <f t="shared" si="484"/>
        <v>#N/A</v>
      </c>
      <c r="I2621" s="30"/>
      <c r="J2621" s="31"/>
      <c r="K2621" s="10">
        <f t="shared" si="491"/>
        <v>0</v>
      </c>
      <c r="L2621" s="10">
        <f t="shared" si="492"/>
        <v>0</v>
      </c>
      <c r="M2621" s="8">
        <v>43197</v>
      </c>
      <c r="N2621" s="16">
        <v>0.23750000000000002</v>
      </c>
      <c r="O2621" s="6">
        <v>0</v>
      </c>
      <c r="P2621" s="1">
        <v>7.8479999999999999</v>
      </c>
      <c r="Q2621" s="1">
        <v>1.52</v>
      </c>
      <c r="R2621" s="1">
        <v>1.06</v>
      </c>
      <c r="S2621" s="10">
        <v>2.5</v>
      </c>
      <c r="T2621" s="10">
        <v>0</v>
      </c>
      <c r="U2621" s="10">
        <v>0</v>
      </c>
      <c r="V2621" s="12">
        <v>5</v>
      </c>
      <c r="W2621" s="10">
        <v>0</v>
      </c>
      <c r="X2621" s="12">
        <v>5</v>
      </c>
      <c r="Y2621" s="10">
        <v>0</v>
      </c>
      <c r="Z2621" s="12">
        <v>5</v>
      </c>
      <c r="AA2621" s="10">
        <v>0</v>
      </c>
      <c r="AB2621" s="6">
        <v>6</v>
      </c>
      <c r="AD2621" s="2">
        <f t="shared" si="485"/>
        <v>0</v>
      </c>
      <c r="AE2621" s="58">
        <f t="shared" si="486"/>
        <v>0</v>
      </c>
      <c r="AF2621" s="58" t="e">
        <f t="shared" si="487"/>
        <v>#DIV/0!</v>
      </c>
      <c r="AG2621" s="57" t="str">
        <f t="shared" si="488"/>
        <v/>
      </c>
      <c r="AH2621" s="59" t="e">
        <f t="shared" si="489"/>
        <v>#N/A</v>
      </c>
      <c r="AI2621" s="60" t="e">
        <f t="shared" si="490"/>
        <v>#N/A</v>
      </c>
    </row>
    <row r="2622" spans="2:35">
      <c r="B2622" s="11"/>
      <c r="E2622" s="27" t="e">
        <f t="shared" si="481"/>
        <v>#N/A</v>
      </c>
      <c r="F2622" s="27" t="e">
        <f t="shared" si="482"/>
        <v>#N/A</v>
      </c>
      <c r="G2622" s="37" t="e">
        <f t="shared" si="483"/>
        <v>#N/A</v>
      </c>
      <c r="H2622" s="37" t="e">
        <f t="shared" si="484"/>
        <v>#N/A</v>
      </c>
      <c r="I2622" s="30"/>
      <c r="J2622" s="31"/>
      <c r="K2622" s="10">
        <f t="shared" si="491"/>
        <v>0</v>
      </c>
      <c r="L2622" s="10">
        <f t="shared" si="492"/>
        <v>0</v>
      </c>
      <c r="M2622" s="8">
        <v>43197</v>
      </c>
      <c r="N2622" s="16">
        <v>0.23819444444444446</v>
      </c>
      <c r="O2622" s="6">
        <v>0</v>
      </c>
      <c r="P2622" s="1">
        <v>7.8479999999999999</v>
      </c>
      <c r="Q2622" s="1">
        <v>1.44</v>
      </c>
      <c r="R2622" s="1">
        <v>1.1100000000000001</v>
      </c>
      <c r="S2622" s="10">
        <v>2.5</v>
      </c>
      <c r="T2622" s="10">
        <v>0</v>
      </c>
      <c r="U2622" s="10">
        <v>0</v>
      </c>
      <c r="V2622" s="12">
        <v>5</v>
      </c>
      <c r="W2622" s="10">
        <v>0</v>
      </c>
      <c r="X2622" s="12">
        <v>5</v>
      </c>
      <c r="Y2622" s="10">
        <v>0</v>
      </c>
      <c r="Z2622" s="12">
        <v>5</v>
      </c>
      <c r="AA2622" s="10">
        <v>0</v>
      </c>
      <c r="AB2622" s="6">
        <v>6</v>
      </c>
      <c r="AD2622" s="2">
        <f t="shared" si="485"/>
        <v>0</v>
      </c>
      <c r="AE2622" s="58">
        <f t="shared" si="486"/>
        <v>0</v>
      </c>
      <c r="AF2622" s="58" t="e">
        <f t="shared" si="487"/>
        <v>#DIV/0!</v>
      </c>
      <c r="AG2622" s="57" t="str">
        <f t="shared" si="488"/>
        <v/>
      </c>
      <c r="AH2622" s="59" t="e">
        <f t="shared" si="489"/>
        <v>#N/A</v>
      </c>
      <c r="AI2622" s="60" t="e">
        <f t="shared" si="490"/>
        <v>#N/A</v>
      </c>
    </row>
    <row r="2623" spans="2:35">
      <c r="B2623" s="11"/>
      <c r="E2623" s="27" t="e">
        <f t="shared" si="481"/>
        <v>#N/A</v>
      </c>
      <c r="F2623" s="27" t="e">
        <f t="shared" si="482"/>
        <v>#N/A</v>
      </c>
      <c r="G2623" s="37" t="e">
        <f t="shared" si="483"/>
        <v>#N/A</v>
      </c>
      <c r="H2623" s="37" t="e">
        <f t="shared" si="484"/>
        <v>#N/A</v>
      </c>
      <c r="I2623" s="30"/>
      <c r="J2623" s="31"/>
      <c r="K2623" s="10">
        <f t="shared" si="491"/>
        <v>0</v>
      </c>
      <c r="L2623" s="10">
        <f t="shared" si="492"/>
        <v>0</v>
      </c>
      <c r="M2623" s="8">
        <v>43197</v>
      </c>
      <c r="N2623" s="16">
        <v>0.2388888888888889</v>
      </c>
      <c r="O2623" s="6">
        <v>0</v>
      </c>
      <c r="P2623" s="1">
        <v>7.8479999999999999</v>
      </c>
      <c r="Q2623" s="1">
        <v>1.48</v>
      </c>
      <c r="R2623" s="1">
        <v>1.1499999999999999</v>
      </c>
      <c r="S2623" s="10">
        <v>2.8</v>
      </c>
      <c r="T2623" s="10">
        <v>0</v>
      </c>
      <c r="U2623" s="10">
        <v>0</v>
      </c>
      <c r="V2623" s="12">
        <v>5</v>
      </c>
      <c r="W2623" s="10">
        <v>0</v>
      </c>
      <c r="X2623" s="12">
        <v>5</v>
      </c>
      <c r="Y2623" s="10">
        <v>0</v>
      </c>
      <c r="Z2623" s="12">
        <v>5</v>
      </c>
      <c r="AA2623" s="10">
        <v>0</v>
      </c>
      <c r="AB2623" s="6">
        <v>6</v>
      </c>
      <c r="AD2623" s="2">
        <f t="shared" si="485"/>
        <v>0</v>
      </c>
      <c r="AE2623" s="58">
        <f t="shared" si="486"/>
        <v>0</v>
      </c>
      <c r="AF2623" s="58" t="e">
        <f t="shared" si="487"/>
        <v>#DIV/0!</v>
      </c>
      <c r="AG2623" s="57" t="str">
        <f t="shared" si="488"/>
        <v/>
      </c>
      <c r="AH2623" s="59" t="e">
        <f t="shared" si="489"/>
        <v>#N/A</v>
      </c>
      <c r="AI2623" s="60" t="e">
        <f t="shared" si="490"/>
        <v>#N/A</v>
      </c>
    </row>
    <row r="2624" spans="2:35">
      <c r="B2624" s="11"/>
      <c r="E2624" s="27" t="e">
        <f t="shared" si="481"/>
        <v>#N/A</v>
      </c>
      <c r="F2624" s="27" t="e">
        <f t="shared" si="482"/>
        <v>#N/A</v>
      </c>
      <c r="G2624" s="37" t="e">
        <f t="shared" si="483"/>
        <v>#N/A</v>
      </c>
      <c r="H2624" s="37" t="e">
        <f t="shared" si="484"/>
        <v>#N/A</v>
      </c>
      <c r="I2624" s="30"/>
      <c r="J2624" s="31"/>
      <c r="K2624" s="10">
        <f t="shared" si="491"/>
        <v>0</v>
      </c>
      <c r="L2624" s="10">
        <f t="shared" si="492"/>
        <v>0</v>
      </c>
      <c r="M2624" s="8">
        <v>43197</v>
      </c>
      <c r="N2624" s="16">
        <v>0.23958333333333334</v>
      </c>
      <c r="O2624" s="6">
        <v>0</v>
      </c>
      <c r="P2624" s="1">
        <v>7.8479999999999999</v>
      </c>
      <c r="Q2624" s="1">
        <v>1.52</v>
      </c>
      <c r="R2624" s="1">
        <v>1.01</v>
      </c>
      <c r="S2624" s="10">
        <v>2.6</v>
      </c>
      <c r="T2624" s="10">
        <v>0</v>
      </c>
      <c r="U2624" s="10">
        <v>0</v>
      </c>
      <c r="V2624" s="12">
        <v>5</v>
      </c>
      <c r="W2624" s="10">
        <v>0</v>
      </c>
      <c r="X2624" s="12">
        <v>5</v>
      </c>
      <c r="Y2624" s="10">
        <v>0</v>
      </c>
      <c r="Z2624" s="12">
        <v>5</v>
      </c>
      <c r="AA2624" s="10">
        <v>0</v>
      </c>
      <c r="AB2624" s="6">
        <v>6</v>
      </c>
      <c r="AD2624" s="2">
        <f t="shared" si="485"/>
        <v>0</v>
      </c>
      <c r="AE2624" s="58">
        <f t="shared" si="486"/>
        <v>0</v>
      </c>
      <c r="AF2624" s="58" t="e">
        <f t="shared" si="487"/>
        <v>#DIV/0!</v>
      </c>
      <c r="AG2624" s="57" t="str">
        <f t="shared" si="488"/>
        <v/>
      </c>
      <c r="AH2624" s="59" t="e">
        <f t="shared" si="489"/>
        <v>#N/A</v>
      </c>
      <c r="AI2624" s="60" t="e">
        <f t="shared" si="490"/>
        <v>#N/A</v>
      </c>
    </row>
    <row r="2625" spans="2:35">
      <c r="B2625" s="11"/>
      <c r="E2625" s="27" t="e">
        <f t="shared" si="481"/>
        <v>#N/A</v>
      </c>
      <c r="F2625" s="27" t="e">
        <f t="shared" si="482"/>
        <v>#N/A</v>
      </c>
      <c r="G2625" s="37" t="e">
        <f t="shared" si="483"/>
        <v>#N/A</v>
      </c>
      <c r="H2625" s="37" t="e">
        <f t="shared" si="484"/>
        <v>#N/A</v>
      </c>
      <c r="I2625" s="30"/>
      <c r="J2625" s="31"/>
      <c r="K2625" s="10">
        <f t="shared" si="491"/>
        <v>0</v>
      </c>
      <c r="L2625" s="10">
        <f t="shared" si="492"/>
        <v>0</v>
      </c>
      <c r="M2625" s="8">
        <v>43197</v>
      </c>
      <c r="N2625" s="16">
        <v>0.24027777777777778</v>
      </c>
      <c r="O2625" s="6">
        <v>0</v>
      </c>
      <c r="P2625" s="1">
        <v>7.8479999999999999</v>
      </c>
      <c r="Q2625" s="1">
        <v>1.55</v>
      </c>
      <c r="R2625" s="1">
        <v>1.1299999999999999</v>
      </c>
      <c r="S2625" s="10">
        <v>2.8</v>
      </c>
      <c r="T2625" s="10">
        <v>0</v>
      </c>
      <c r="U2625" s="10">
        <v>0</v>
      </c>
      <c r="V2625" s="12">
        <v>5</v>
      </c>
      <c r="W2625" s="10">
        <v>0</v>
      </c>
      <c r="X2625" s="12">
        <v>5</v>
      </c>
      <c r="Y2625" s="10">
        <v>0</v>
      </c>
      <c r="Z2625" s="12">
        <v>5</v>
      </c>
      <c r="AA2625" s="10">
        <v>0</v>
      </c>
      <c r="AB2625" s="6">
        <v>6</v>
      </c>
      <c r="AD2625" s="2">
        <f t="shared" si="485"/>
        <v>0</v>
      </c>
      <c r="AE2625" s="58">
        <f t="shared" si="486"/>
        <v>0</v>
      </c>
      <c r="AF2625" s="58" t="e">
        <f t="shared" si="487"/>
        <v>#DIV/0!</v>
      </c>
      <c r="AG2625" s="57" t="str">
        <f t="shared" si="488"/>
        <v/>
      </c>
      <c r="AH2625" s="59" t="e">
        <f t="shared" si="489"/>
        <v>#N/A</v>
      </c>
      <c r="AI2625" s="60" t="e">
        <f t="shared" si="490"/>
        <v>#N/A</v>
      </c>
    </row>
    <row r="2626" spans="2:35">
      <c r="B2626" s="11"/>
      <c r="E2626" s="27" t="e">
        <f t="shared" si="481"/>
        <v>#N/A</v>
      </c>
      <c r="F2626" s="27" t="e">
        <f t="shared" si="482"/>
        <v>#N/A</v>
      </c>
      <c r="G2626" s="37" t="e">
        <f t="shared" si="483"/>
        <v>#N/A</v>
      </c>
      <c r="H2626" s="37" t="e">
        <f t="shared" si="484"/>
        <v>#N/A</v>
      </c>
      <c r="I2626" s="30"/>
      <c r="J2626" s="31"/>
      <c r="K2626" s="10">
        <f t="shared" si="491"/>
        <v>7.4999999999999997E-3</v>
      </c>
      <c r="L2626" s="10">
        <f t="shared" si="492"/>
        <v>9.0000000000000011E-3</v>
      </c>
      <c r="M2626" s="8">
        <v>43197</v>
      </c>
      <c r="N2626" s="16">
        <v>0.24097222222222223</v>
      </c>
      <c r="O2626" s="6">
        <v>0</v>
      </c>
      <c r="P2626" s="1">
        <v>7.8479999999999999</v>
      </c>
      <c r="Q2626" s="1">
        <v>1.51</v>
      </c>
      <c r="R2626" s="1">
        <v>1.1399999999999999</v>
      </c>
      <c r="S2626" s="10">
        <v>2.9</v>
      </c>
      <c r="T2626" s="10">
        <v>0</v>
      </c>
      <c r="U2626" s="10">
        <v>0</v>
      </c>
      <c r="V2626" s="12">
        <v>5</v>
      </c>
      <c r="W2626" s="10">
        <v>0</v>
      </c>
      <c r="X2626" s="12">
        <v>5</v>
      </c>
      <c r="Y2626" s="10">
        <v>0</v>
      </c>
      <c r="Z2626" s="12">
        <v>5</v>
      </c>
      <c r="AA2626" s="10">
        <v>1.5</v>
      </c>
      <c r="AB2626" s="6">
        <v>6</v>
      </c>
      <c r="AD2626" s="2">
        <f t="shared" si="485"/>
        <v>0</v>
      </c>
      <c r="AE2626" s="58">
        <f t="shared" si="486"/>
        <v>0</v>
      </c>
      <c r="AF2626" s="58" t="e">
        <f t="shared" si="487"/>
        <v>#DIV/0!</v>
      </c>
      <c r="AG2626" s="57" t="str">
        <f t="shared" si="488"/>
        <v/>
      </c>
      <c r="AH2626" s="59" t="e">
        <f t="shared" si="489"/>
        <v>#N/A</v>
      </c>
      <c r="AI2626" s="60" t="e">
        <f t="shared" si="490"/>
        <v>#N/A</v>
      </c>
    </row>
    <row r="2627" spans="2:35">
      <c r="B2627" s="11"/>
      <c r="E2627" s="27" t="e">
        <f t="shared" si="481"/>
        <v>#N/A</v>
      </c>
      <c r="F2627" s="27" t="e">
        <f t="shared" si="482"/>
        <v>#N/A</v>
      </c>
      <c r="G2627" s="37" t="e">
        <f t="shared" si="483"/>
        <v>#N/A</v>
      </c>
      <c r="H2627" s="37" t="e">
        <f t="shared" si="484"/>
        <v>#N/A</v>
      </c>
      <c r="I2627" s="30"/>
      <c r="J2627" s="31"/>
      <c r="K2627" s="10">
        <f t="shared" si="491"/>
        <v>0</v>
      </c>
      <c r="L2627" s="10">
        <f t="shared" si="492"/>
        <v>0</v>
      </c>
      <c r="M2627" s="8">
        <v>43197</v>
      </c>
      <c r="N2627" s="16">
        <v>0.24166666666666667</v>
      </c>
      <c r="O2627" s="6">
        <v>0</v>
      </c>
      <c r="P2627" s="1">
        <v>7.8479999999999999</v>
      </c>
      <c r="Q2627" s="1">
        <v>1.55</v>
      </c>
      <c r="R2627" s="1">
        <v>1.1000000000000001</v>
      </c>
      <c r="S2627" s="10">
        <v>2.8</v>
      </c>
      <c r="T2627" s="10">
        <v>0</v>
      </c>
      <c r="U2627" s="10">
        <v>0</v>
      </c>
      <c r="V2627" s="12">
        <v>5</v>
      </c>
      <c r="W2627" s="10">
        <v>0</v>
      </c>
      <c r="X2627" s="12">
        <v>5</v>
      </c>
      <c r="Y2627" s="10">
        <v>0</v>
      </c>
      <c r="Z2627" s="12">
        <v>5</v>
      </c>
      <c r="AA2627" s="10">
        <v>0</v>
      </c>
      <c r="AB2627" s="6">
        <v>6</v>
      </c>
      <c r="AD2627" s="2">
        <f t="shared" si="485"/>
        <v>0</v>
      </c>
      <c r="AE2627" s="58">
        <f t="shared" si="486"/>
        <v>0</v>
      </c>
      <c r="AF2627" s="58" t="e">
        <f t="shared" si="487"/>
        <v>#DIV/0!</v>
      </c>
      <c r="AG2627" s="57" t="str">
        <f t="shared" si="488"/>
        <v/>
      </c>
      <c r="AH2627" s="59" t="e">
        <f t="shared" si="489"/>
        <v>#N/A</v>
      </c>
      <c r="AI2627" s="60" t="e">
        <f t="shared" si="490"/>
        <v>#N/A</v>
      </c>
    </row>
    <row r="2628" spans="2:35">
      <c r="B2628" s="11"/>
      <c r="E2628" s="27" t="e">
        <f t="shared" si="481"/>
        <v>#N/A</v>
      </c>
      <c r="F2628" s="27" t="e">
        <f t="shared" si="482"/>
        <v>#N/A</v>
      </c>
      <c r="G2628" s="37" t="e">
        <f t="shared" si="483"/>
        <v>#N/A</v>
      </c>
      <c r="H2628" s="37" t="e">
        <f t="shared" si="484"/>
        <v>#N/A</v>
      </c>
      <c r="I2628" s="30"/>
      <c r="J2628" s="31"/>
      <c r="K2628" s="10">
        <f t="shared" si="491"/>
        <v>0</v>
      </c>
      <c r="L2628" s="10">
        <f t="shared" si="492"/>
        <v>0</v>
      </c>
      <c r="M2628" s="8">
        <v>43197</v>
      </c>
      <c r="N2628" s="16">
        <v>0.25</v>
      </c>
      <c r="O2628" s="6">
        <v>0</v>
      </c>
      <c r="P2628" s="1">
        <v>7.8479999999999999</v>
      </c>
      <c r="Q2628" s="1">
        <v>1.56</v>
      </c>
      <c r="R2628" s="1">
        <v>1.08</v>
      </c>
      <c r="S2628" s="10">
        <v>3.5</v>
      </c>
      <c r="T2628" s="10">
        <v>0</v>
      </c>
      <c r="U2628" s="10">
        <v>0</v>
      </c>
      <c r="V2628" s="12">
        <v>5</v>
      </c>
      <c r="W2628" s="10">
        <v>0</v>
      </c>
      <c r="X2628" s="12">
        <v>5</v>
      </c>
      <c r="Y2628" s="10">
        <v>0</v>
      </c>
      <c r="Z2628" s="12">
        <v>5</v>
      </c>
      <c r="AA2628" s="10">
        <v>0</v>
      </c>
      <c r="AB2628" s="6">
        <v>6</v>
      </c>
      <c r="AD2628" s="2">
        <f t="shared" si="485"/>
        <v>0</v>
      </c>
      <c r="AE2628" s="58">
        <f t="shared" si="486"/>
        <v>0</v>
      </c>
      <c r="AF2628" s="58" t="e">
        <f t="shared" si="487"/>
        <v>#DIV/0!</v>
      </c>
      <c r="AG2628" s="57" t="str">
        <f t="shared" si="488"/>
        <v/>
      </c>
      <c r="AH2628" s="59" t="e">
        <f t="shared" si="489"/>
        <v>#N/A</v>
      </c>
      <c r="AI2628" s="60" t="e">
        <f t="shared" si="490"/>
        <v>#N/A</v>
      </c>
    </row>
    <row r="2629" spans="2:35">
      <c r="B2629" s="11"/>
      <c r="E2629" s="27" t="e">
        <f t="shared" si="481"/>
        <v>#N/A</v>
      </c>
      <c r="F2629" s="27" t="e">
        <f t="shared" si="482"/>
        <v>#N/A</v>
      </c>
      <c r="G2629" s="37" t="e">
        <f t="shared" si="483"/>
        <v>#N/A</v>
      </c>
      <c r="H2629" s="37" t="e">
        <f t="shared" si="484"/>
        <v>#N/A</v>
      </c>
      <c r="I2629" s="30"/>
      <c r="J2629" s="31"/>
      <c r="K2629" s="10">
        <f t="shared" si="491"/>
        <v>0</v>
      </c>
      <c r="L2629" s="10">
        <f t="shared" si="492"/>
        <v>0</v>
      </c>
      <c r="M2629" s="8">
        <v>43197</v>
      </c>
      <c r="N2629" s="16">
        <v>0.25416666666666665</v>
      </c>
      <c r="O2629" s="6">
        <v>0</v>
      </c>
      <c r="P2629" s="1">
        <v>7.8479999999999999</v>
      </c>
      <c r="Q2629" s="1">
        <v>1.44</v>
      </c>
      <c r="R2629" s="1">
        <v>1.1499999999999999</v>
      </c>
      <c r="S2629" s="10">
        <v>3.9</v>
      </c>
      <c r="T2629" s="10">
        <v>0</v>
      </c>
      <c r="U2629" s="10">
        <v>0</v>
      </c>
      <c r="V2629" s="12">
        <v>5</v>
      </c>
      <c r="W2629" s="10">
        <v>0</v>
      </c>
      <c r="X2629" s="12">
        <v>5</v>
      </c>
      <c r="Y2629" s="10">
        <v>0</v>
      </c>
      <c r="Z2629" s="12">
        <v>5</v>
      </c>
      <c r="AA2629" s="10">
        <v>0</v>
      </c>
      <c r="AB2629" s="6">
        <v>6</v>
      </c>
      <c r="AD2629" s="2">
        <f t="shared" si="485"/>
        <v>0</v>
      </c>
      <c r="AE2629" s="58">
        <f t="shared" si="486"/>
        <v>0</v>
      </c>
      <c r="AF2629" s="58" t="e">
        <f t="shared" si="487"/>
        <v>#DIV/0!</v>
      </c>
      <c r="AG2629" s="57" t="str">
        <f t="shared" si="488"/>
        <v/>
      </c>
      <c r="AH2629" s="59" t="e">
        <f t="shared" si="489"/>
        <v>#N/A</v>
      </c>
      <c r="AI2629" s="60" t="e">
        <f t="shared" si="490"/>
        <v>#N/A</v>
      </c>
    </row>
    <row r="2630" spans="2:35">
      <c r="B2630" s="11"/>
      <c r="E2630" s="27" t="e">
        <f t="shared" si="481"/>
        <v>#N/A</v>
      </c>
      <c r="F2630" s="27" t="e">
        <f t="shared" si="482"/>
        <v>#N/A</v>
      </c>
      <c r="G2630" s="37" t="e">
        <f t="shared" si="483"/>
        <v>#N/A</v>
      </c>
      <c r="H2630" s="37" t="e">
        <f t="shared" si="484"/>
        <v>#N/A</v>
      </c>
      <c r="I2630" s="30"/>
      <c r="J2630" s="31"/>
      <c r="K2630" s="10">
        <f t="shared" si="491"/>
        <v>1.4999999999999999E-2</v>
      </c>
      <c r="L2630" s="10">
        <f t="shared" si="492"/>
        <v>1.8000000000000002E-2</v>
      </c>
      <c r="M2630" s="8">
        <v>43197</v>
      </c>
      <c r="N2630" s="16">
        <v>0.26319444444444445</v>
      </c>
      <c r="O2630" s="6">
        <v>0</v>
      </c>
      <c r="P2630" s="1">
        <v>7.8479999999999999</v>
      </c>
      <c r="Q2630" s="1">
        <v>1.46</v>
      </c>
      <c r="R2630" s="1">
        <v>1.1599999999999999</v>
      </c>
      <c r="S2630" s="10">
        <v>3.5</v>
      </c>
      <c r="T2630" s="10">
        <v>0</v>
      </c>
      <c r="U2630" s="10">
        <v>0</v>
      </c>
      <c r="V2630" s="12">
        <v>5</v>
      </c>
      <c r="W2630" s="10">
        <v>0</v>
      </c>
      <c r="X2630" s="12">
        <v>5</v>
      </c>
      <c r="Y2630" s="10">
        <v>0</v>
      </c>
      <c r="Z2630" s="12">
        <v>5</v>
      </c>
      <c r="AA2630" s="10">
        <v>3</v>
      </c>
      <c r="AB2630" s="6">
        <v>6</v>
      </c>
      <c r="AD2630" s="2">
        <f t="shared" si="485"/>
        <v>0</v>
      </c>
      <c r="AE2630" s="58">
        <f t="shared" si="486"/>
        <v>0</v>
      </c>
      <c r="AF2630" s="58" t="e">
        <f t="shared" si="487"/>
        <v>#DIV/0!</v>
      </c>
      <c r="AG2630" s="57" t="str">
        <f t="shared" si="488"/>
        <v/>
      </c>
      <c r="AH2630" s="59" t="e">
        <f t="shared" si="489"/>
        <v>#N/A</v>
      </c>
      <c r="AI2630" s="60" t="e">
        <f t="shared" si="490"/>
        <v>#N/A</v>
      </c>
    </row>
    <row r="2631" spans="2:35">
      <c r="B2631" s="11"/>
      <c r="E2631" s="27" t="e">
        <f t="shared" si="481"/>
        <v>#N/A</v>
      </c>
      <c r="F2631" s="27" t="e">
        <f t="shared" si="482"/>
        <v>#N/A</v>
      </c>
      <c r="G2631" s="37" t="e">
        <f t="shared" si="483"/>
        <v>#N/A</v>
      </c>
      <c r="H2631" s="37" t="e">
        <f t="shared" si="484"/>
        <v>#N/A</v>
      </c>
      <c r="I2631" s="30"/>
      <c r="J2631" s="31"/>
      <c r="K2631" s="10">
        <f t="shared" si="491"/>
        <v>0</v>
      </c>
      <c r="L2631" s="10">
        <f t="shared" si="492"/>
        <v>0</v>
      </c>
      <c r="M2631" s="8">
        <v>43197</v>
      </c>
      <c r="N2631" s="16">
        <v>0.2638888888888889</v>
      </c>
      <c r="O2631" s="6">
        <v>0</v>
      </c>
      <c r="P2631" s="1">
        <v>7.8479999999999999</v>
      </c>
      <c r="Q2631" s="1">
        <v>1.5</v>
      </c>
      <c r="R2631" s="1">
        <v>1.1200000000000001</v>
      </c>
      <c r="S2631" s="10">
        <v>3</v>
      </c>
      <c r="T2631" s="10">
        <v>0</v>
      </c>
      <c r="U2631" s="10">
        <v>0</v>
      </c>
      <c r="V2631" s="12">
        <v>5</v>
      </c>
      <c r="W2631" s="10">
        <v>0</v>
      </c>
      <c r="X2631" s="12">
        <v>5</v>
      </c>
      <c r="Y2631" s="10">
        <v>0</v>
      </c>
      <c r="Z2631" s="12">
        <v>5</v>
      </c>
      <c r="AA2631" s="10">
        <v>0</v>
      </c>
      <c r="AB2631" s="6">
        <v>6</v>
      </c>
      <c r="AD2631" s="2">
        <f t="shared" si="485"/>
        <v>0</v>
      </c>
      <c r="AE2631" s="58">
        <f t="shared" si="486"/>
        <v>0</v>
      </c>
      <c r="AF2631" s="58" t="e">
        <f t="shared" si="487"/>
        <v>#DIV/0!</v>
      </c>
      <c r="AG2631" s="57" t="str">
        <f t="shared" si="488"/>
        <v/>
      </c>
      <c r="AH2631" s="59" t="e">
        <f t="shared" si="489"/>
        <v>#N/A</v>
      </c>
      <c r="AI2631" s="60" t="e">
        <f t="shared" si="490"/>
        <v>#N/A</v>
      </c>
    </row>
    <row r="2632" spans="2:35">
      <c r="B2632" s="11"/>
      <c r="E2632" s="27" t="e">
        <f t="shared" si="481"/>
        <v>#N/A</v>
      </c>
      <c r="F2632" s="27" t="e">
        <f t="shared" si="482"/>
        <v>#N/A</v>
      </c>
      <c r="G2632" s="37" t="e">
        <f t="shared" si="483"/>
        <v>#N/A</v>
      </c>
      <c r="H2632" s="37" t="e">
        <f t="shared" si="484"/>
        <v>#N/A</v>
      </c>
      <c r="I2632" s="30"/>
      <c r="J2632" s="31"/>
      <c r="K2632" s="10">
        <f t="shared" si="491"/>
        <v>0</v>
      </c>
      <c r="L2632" s="10">
        <f t="shared" si="492"/>
        <v>0</v>
      </c>
      <c r="M2632" s="8">
        <v>43197</v>
      </c>
      <c r="N2632" s="16">
        <v>0.26458333333333334</v>
      </c>
      <c r="O2632" s="6">
        <v>0</v>
      </c>
      <c r="P2632" s="1">
        <v>7.8479999999999999</v>
      </c>
      <c r="Q2632" s="1">
        <v>1.45</v>
      </c>
      <c r="R2632" s="1">
        <v>1.08</v>
      </c>
      <c r="S2632" s="10">
        <v>3.5</v>
      </c>
      <c r="T2632" s="10">
        <v>0</v>
      </c>
      <c r="U2632" s="10">
        <v>0</v>
      </c>
      <c r="V2632" s="12">
        <v>5</v>
      </c>
      <c r="W2632" s="10">
        <v>0</v>
      </c>
      <c r="X2632" s="12">
        <v>5</v>
      </c>
      <c r="Y2632" s="10">
        <v>0</v>
      </c>
      <c r="Z2632" s="12">
        <v>5</v>
      </c>
      <c r="AA2632" s="10">
        <v>0</v>
      </c>
      <c r="AB2632" s="6">
        <v>6</v>
      </c>
      <c r="AD2632" s="2">
        <f t="shared" si="485"/>
        <v>0</v>
      </c>
      <c r="AE2632" s="58">
        <f t="shared" si="486"/>
        <v>0</v>
      </c>
      <c r="AF2632" s="58" t="e">
        <f t="shared" si="487"/>
        <v>#DIV/0!</v>
      </c>
      <c r="AG2632" s="57" t="str">
        <f t="shared" si="488"/>
        <v/>
      </c>
      <c r="AH2632" s="59" t="e">
        <f t="shared" si="489"/>
        <v>#N/A</v>
      </c>
      <c r="AI2632" s="60" t="e">
        <f t="shared" si="490"/>
        <v>#N/A</v>
      </c>
    </row>
    <row r="2633" spans="2:35">
      <c r="B2633" s="11"/>
      <c r="E2633" s="27" t="e">
        <f t="shared" si="481"/>
        <v>#N/A</v>
      </c>
      <c r="F2633" s="27" t="e">
        <f t="shared" si="482"/>
        <v>#N/A</v>
      </c>
      <c r="G2633" s="37" t="e">
        <f t="shared" si="483"/>
        <v>#N/A</v>
      </c>
      <c r="H2633" s="37" t="e">
        <f t="shared" si="484"/>
        <v>#N/A</v>
      </c>
      <c r="I2633" s="30"/>
      <c r="J2633" s="31"/>
      <c r="K2633" s="10">
        <f t="shared" si="491"/>
        <v>0</v>
      </c>
      <c r="L2633" s="10">
        <f t="shared" si="492"/>
        <v>0</v>
      </c>
      <c r="M2633" s="8">
        <v>43197</v>
      </c>
      <c r="N2633" s="16">
        <v>0.27569444444444446</v>
      </c>
      <c r="O2633" s="6">
        <v>0</v>
      </c>
      <c r="P2633" s="1">
        <v>7.8479999999999999</v>
      </c>
      <c r="Q2633" s="1">
        <v>1.47</v>
      </c>
      <c r="R2633" s="1">
        <v>1.1299999999999999</v>
      </c>
      <c r="S2633" s="10">
        <v>2.9</v>
      </c>
      <c r="T2633" s="10">
        <v>0</v>
      </c>
      <c r="U2633" s="10">
        <v>0</v>
      </c>
      <c r="V2633" s="12">
        <v>5</v>
      </c>
      <c r="W2633" s="10">
        <v>0</v>
      </c>
      <c r="X2633" s="12">
        <v>5</v>
      </c>
      <c r="Y2633" s="10">
        <v>0</v>
      </c>
      <c r="Z2633" s="12">
        <v>5</v>
      </c>
      <c r="AA2633" s="10">
        <v>0</v>
      </c>
      <c r="AB2633" s="6">
        <v>6</v>
      </c>
      <c r="AD2633" s="2">
        <f t="shared" si="485"/>
        <v>0</v>
      </c>
      <c r="AE2633" s="58">
        <f t="shared" si="486"/>
        <v>0</v>
      </c>
      <c r="AF2633" s="58" t="e">
        <f t="shared" si="487"/>
        <v>#DIV/0!</v>
      </c>
      <c r="AG2633" s="57" t="str">
        <f t="shared" si="488"/>
        <v/>
      </c>
      <c r="AH2633" s="59" t="e">
        <f t="shared" si="489"/>
        <v>#N/A</v>
      </c>
      <c r="AI2633" s="60" t="e">
        <f t="shared" si="490"/>
        <v>#N/A</v>
      </c>
    </row>
    <row r="2634" spans="2:35">
      <c r="B2634" s="11"/>
      <c r="E2634" s="27" t="e">
        <f t="shared" ref="E2634:E2697" si="493">IF(ISNUMBER((2*Q2634*1000-O2634*P2634*$C$3-2*Q2634*1000*SQRT(1-O2634*P2634*$C$3/(Q2634*1000)-(O2634*P2634*$C$3/(2*Q2634*1000))^2*TAN(S2634*PI()/180)^2))/((O2634*10^-6)^2*$C$2)),(2*Q2634*1000-O2634*P2634*$C$3-2*Q2634*1000*SQRT(1-O2634*P2634*$C$3/(Q2634*1000)-(O2634*P2634*$C$3/(2*Q2634*1000))^2*TAN(S2634*PI()/180)^2))/((O2634*10^-6)^2*$C$2),#N/A)</f>
        <v>#N/A</v>
      </c>
      <c r="F2634" s="27" t="e">
        <f t="shared" ref="F2634:F2697" si="494">IF(ISNUMBER((2*R2634*1000+O2634*P2634*$C$3-2*R2634*1000*SQRT(1+O2634*P2634*$C$3/(R2634*1000)-(O2634*P2634*$C$3)^2*TAN(S2634*PI()/180)^2/(4*(R2634*1000)^2)))/((O2634*10^-6)^2*$C$2)),(2*R2634*1000+O2634*P2634*$C$3-2*R2634*1000*SQRT(1+O2634*P2634*$C$3/(R2634*1000)-(O2634*P2634*$C$3)^2*TAN(S2634*PI()/180)^2/(4*(R2634*1000)^2)))/((O2634*10^-6)^2*$C$2),#N/A)</f>
        <v>#N/A</v>
      </c>
      <c r="G2634" s="37" t="e">
        <f t="shared" ref="G2634:G2697" si="495">IF(ISNUMBER((2*AH2634*1000-O2634*P2634*$C$3-2*AH2634*1000*SQRT(1-O2634*P2634*$C$3/(AH2634*1000)-(O2634*P2634*$C$3/(2*AH2634*1000))^2*TAN(S2634*PI()/180)^2))/((O2634*10^-6)^2*$C$2)),(2*AH2634*1000-O2634*P2634*$C$3-2*AH2634*1000*SQRT(1-O2634*P2634*$C$3/(AH2634*1000)-(O2634*P2634*$C$3/(2*AH2634*1000))^2*TAN(S2634*PI()/180)^2))/((O2634*10^-6)^2*$C$2),#N/A)</f>
        <v>#N/A</v>
      </c>
      <c r="H2634" s="37" t="e">
        <f t="shared" ref="H2634:H2697" si="496">IF(ISNUMBER((2*AI2634*1000+O2634*P2634*$C$3-2*AI2634*1000*SQRT(1+O2634*P2634*$C$3/(AI2634*1000)-(O2634*P2634*$C$3)^2*TAN(S2634*PI()/180)^2/(4*(AI2634*1000)^2)))/((O2634*10^-6)^2*$C$2)),(2*AI2634*1000+O2634*P2634*$C$3-2*AI2634*1000*SQRT(1+O2634*P2634*$C$3/(AI2634*1000)-(O2634*P2634*$C$3)^2*TAN(S2634*PI()/180)^2/(4*(AI2634*1000)^2)))/((O2634*10^-6)^2*$C$2),#N/A)</f>
        <v>#N/A</v>
      </c>
      <c r="I2634" s="30"/>
      <c r="J2634" s="31"/>
      <c r="K2634" s="10">
        <f t="shared" si="491"/>
        <v>0</v>
      </c>
      <c r="L2634" s="10">
        <f t="shared" si="492"/>
        <v>0</v>
      </c>
      <c r="M2634" s="8">
        <v>43197</v>
      </c>
      <c r="N2634" s="16">
        <v>0.27638888888888885</v>
      </c>
      <c r="O2634" s="6">
        <v>0</v>
      </c>
      <c r="P2634" s="1">
        <v>7.8479999999999999</v>
      </c>
      <c r="Q2634" s="1">
        <v>1.55</v>
      </c>
      <c r="R2634" s="1">
        <v>1.1200000000000001</v>
      </c>
      <c r="S2634" s="10">
        <v>3.4</v>
      </c>
      <c r="T2634" s="10">
        <v>0</v>
      </c>
      <c r="U2634" s="10">
        <v>0</v>
      </c>
      <c r="V2634" s="12">
        <v>5</v>
      </c>
      <c r="W2634" s="10">
        <v>0</v>
      </c>
      <c r="X2634" s="12">
        <v>5</v>
      </c>
      <c r="Y2634" s="10">
        <v>0</v>
      </c>
      <c r="Z2634" s="12">
        <v>5</v>
      </c>
      <c r="AA2634" s="10">
        <v>0</v>
      </c>
      <c r="AB2634" s="6">
        <v>6</v>
      </c>
      <c r="AD2634" s="2">
        <f t="shared" ref="AD2634:AD2697" si="497">SQRT(1+O2634*P2634*$C$3/(R2634*1000)-1/4*(O2634*P2634*$C$3/(R2634*1000))^2*TAN(S2634*PI()/180)^2)-1</f>
        <v>0</v>
      </c>
      <c r="AE2634" s="58">
        <f t="shared" ref="AE2634:AE2697" si="498">SQRT(1-O2634*P2634*$C$3/(Q2634*1000)-1/4*(O2634*P2634*$C$3/(Q2634*1000))^2*TAN(S2634*PI()/180)^2)-1</f>
        <v>0</v>
      </c>
      <c r="AF2634" s="58" t="e">
        <f t="shared" ref="AF2634:AF2697" si="499">(O2634*P2634*$C$3-SQRT((O2634*P2634*$C$3)^2+4*Q2634*1000*R2634*1000*10^(-$AI$2/10)*AD2634*AE2634))/(2*R2634*1000*10^(-$AI$2/10)*AD2634)</f>
        <v>#DIV/0!</v>
      </c>
      <c r="AG2634" s="57" t="str">
        <f t="shared" ref="AG2634:AG2697" si="500">IF(ISNUMBER(AF2634),IF(AF2634&lt;=1,10*LOG10(AF2634),0),"")</f>
        <v/>
      </c>
      <c r="AH2634" s="59" t="e">
        <f t="shared" ref="AH2634:AH2697" si="501">IF(ISNUMBER(AG2634),Q2634*10^(AG2634/10),#N/A)</f>
        <v>#N/A</v>
      </c>
      <c r="AI2634" s="60" t="e">
        <f t="shared" ref="AI2634:AI2697" si="502">IF(ISNUMBER(AG2634),R2634*10^((-AG2634+$AI$2)/10),#N/A)</f>
        <v>#N/A</v>
      </c>
    </row>
    <row r="2635" spans="2:35">
      <c r="B2635" s="11"/>
      <c r="E2635" s="27" t="e">
        <f t="shared" si="493"/>
        <v>#N/A</v>
      </c>
      <c r="F2635" s="27" t="e">
        <f t="shared" si="494"/>
        <v>#N/A</v>
      </c>
      <c r="G2635" s="37" t="e">
        <f t="shared" si="495"/>
        <v>#N/A</v>
      </c>
      <c r="H2635" s="37" t="e">
        <f t="shared" si="496"/>
        <v>#N/A</v>
      </c>
      <c r="I2635" s="30"/>
      <c r="J2635" s="31"/>
      <c r="K2635" s="10">
        <f t="shared" ref="K2635:K2698" si="503">U2635*V2635+W2635*X2635/1000+Y2635*Z2635+AA2635/1000*(AB2635-1)</f>
        <v>0</v>
      </c>
      <c r="L2635" s="10">
        <f t="shared" ref="L2635:L2698" si="504">U2635*V2635+W2635*X2635/1000+Y2635*Z2635+AA2635/1000*AB2635</f>
        <v>0</v>
      </c>
      <c r="M2635" s="8">
        <v>43197</v>
      </c>
      <c r="N2635" s="16">
        <v>0.27708333333333335</v>
      </c>
      <c r="O2635" s="6">
        <v>0</v>
      </c>
      <c r="P2635" s="1">
        <v>7.8479999999999999</v>
      </c>
      <c r="Q2635" s="1">
        <v>1.52</v>
      </c>
      <c r="R2635" s="1">
        <v>1.1299999999999999</v>
      </c>
      <c r="S2635" s="10">
        <v>3.5</v>
      </c>
      <c r="T2635" s="10">
        <v>0</v>
      </c>
      <c r="U2635" s="10">
        <v>0</v>
      </c>
      <c r="V2635" s="12">
        <v>5</v>
      </c>
      <c r="W2635" s="10">
        <v>0</v>
      </c>
      <c r="X2635" s="12">
        <v>5</v>
      </c>
      <c r="Y2635" s="10">
        <v>0</v>
      </c>
      <c r="Z2635" s="12">
        <v>5</v>
      </c>
      <c r="AA2635" s="10">
        <v>0</v>
      </c>
      <c r="AB2635" s="6">
        <v>6</v>
      </c>
      <c r="AD2635" s="2">
        <f t="shared" si="497"/>
        <v>0</v>
      </c>
      <c r="AE2635" s="58">
        <f t="shared" si="498"/>
        <v>0</v>
      </c>
      <c r="AF2635" s="58" t="e">
        <f t="shared" si="499"/>
        <v>#DIV/0!</v>
      </c>
      <c r="AG2635" s="57" t="str">
        <f t="shared" si="500"/>
        <v/>
      </c>
      <c r="AH2635" s="59" t="e">
        <f t="shared" si="501"/>
        <v>#N/A</v>
      </c>
      <c r="AI2635" s="60" t="e">
        <f t="shared" si="502"/>
        <v>#N/A</v>
      </c>
    </row>
    <row r="2636" spans="2:35">
      <c r="B2636" s="11"/>
      <c r="E2636" s="27" t="e">
        <f t="shared" si="493"/>
        <v>#N/A</v>
      </c>
      <c r="F2636" s="27" t="e">
        <f t="shared" si="494"/>
        <v>#N/A</v>
      </c>
      <c r="G2636" s="37" t="e">
        <f t="shared" si="495"/>
        <v>#N/A</v>
      </c>
      <c r="H2636" s="37" t="e">
        <f t="shared" si="496"/>
        <v>#N/A</v>
      </c>
      <c r="I2636" s="30"/>
      <c r="J2636" s="31"/>
      <c r="K2636" s="10">
        <f t="shared" si="503"/>
        <v>7.4999999999999997E-3</v>
      </c>
      <c r="L2636" s="10">
        <f t="shared" si="504"/>
        <v>9.0000000000000011E-3</v>
      </c>
      <c r="M2636" s="8">
        <v>43197</v>
      </c>
      <c r="N2636" s="16">
        <v>0.27777777777777779</v>
      </c>
      <c r="O2636" s="6">
        <v>0</v>
      </c>
      <c r="P2636" s="1">
        <v>7.8479999999999999</v>
      </c>
      <c r="Q2636" s="1">
        <v>1.47</v>
      </c>
      <c r="R2636" s="1">
        <v>1.1100000000000001</v>
      </c>
      <c r="S2636" s="10">
        <v>3.3</v>
      </c>
      <c r="T2636" s="10">
        <v>0</v>
      </c>
      <c r="U2636" s="10">
        <v>0</v>
      </c>
      <c r="V2636" s="12">
        <v>5</v>
      </c>
      <c r="W2636" s="10">
        <v>0</v>
      </c>
      <c r="X2636" s="12">
        <v>5</v>
      </c>
      <c r="Y2636" s="10">
        <v>0</v>
      </c>
      <c r="Z2636" s="12">
        <v>5</v>
      </c>
      <c r="AA2636" s="10">
        <v>1.5</v>
      </c>
      <c r="AB2636" s="6">
        <v>6</v>
      </c>
      <c r="AD2636" s="2">
        <f t="shared" si="497"/>
        <v>0</v>
      </c>
      <c r="AE2636" s="58">
        <f t="shared" si="498"/>
        <v>0</v>
      </c>
      <c r="AF2636" s="58" t="e">
        <f t="shared" si="499"/>
        <v>#DIV/0!</v>
      </c>
      <c r="AG2636" s="57" t="str">
        <f t="shared" si="500"/>
        <v/>
      </c>
      <c r="AH2636" s="59" t="e">
        <f t="shared" si="501"/>
        <v>#N/A</v>
      </c>
      <c r="AI2636" s="60" t="e">
        <f t="shared" si="502"/>
        <v>#N/A</v>
      </c>
    </row>
    <row r="2637" spans="2:35">
      <c r="B2637" s="11"/>
      <c r="E2637" s="27" t="e">
        <f t="shared" si="493"/>
        <v>#N/A</v>
      </c>
      <c r="F2637" s="27" t="e">
        <f t="shared" si="494"/>
        <v>#N/A</v>
      </c>
      <c r="G2637" s="37" t="e">
        <f t="shared" si="495"/>
        <v>#N/A</v>
      </c>
      <c r="H2637" s="37" t="e">
        <f t="shared" si="496"/>
        <v>#N/A</v>
      </c>
      <c r="I2637" s="30"/>
      <c r="J2637" s="31"/>
      <c r="K2637" s="10">
        <f t="shared" si="503"/>
        <v>0</v>
      </c>
      <c r="L2637" s="10">
        <f t="shared" si="504"/>
        <v>0</v>
      </c>
      <c r="M2637" s="8">
        <v>43197</v>
      </c>
      <c r="N2637" s="16">
        <v>0.27847222222222223</v>
      </c>
      <c r="O2637" s="6">
        <v>0</v>
      </c>
      <c r="P2637" s="1">
        <v>7.8479999999999999</v>
      </c>
      <c r="Q2637" s="1">
        <v>1.48</v>
      </c>
      <c r="R2637" s="1">
        <v>1.0900000000000001</v>
      </c>
      <c r="S2637" s="10">
        <v>3.6</v>
      </c>
      <c r="T2637" s="10">
        <v>0</v>
      </c>
      <c r="U2637" s="10">
        <v>0</v>
      </c>
      <c r="V2637" s="12">
        <v>5</v>
      </c>
      <c r="W2637" s="10">
        <v>0</v>
      </c>
      <c r="X2637" s="12">
        <v>5</v>
      </c>
      <c r="Y2637" s="10">
        <v>0</v>
      </c>
      <c r="Z2637" s="12">
        <v>5</v>
      </c>
      <c r="AA2637" s="10">
        <v>0</v>
      </c>
      <c r="AB2637" s="6">
        <v>6</v>
      </c>
      <c r="AD2637" s="2">
        <f t="shared" si="497"/>
        <v>0</v>
      </c>
      <c r="AE2637" s="58">
        <f t="shared" si="498"/>
        <v>0</v>
      </c>
      <c r="AF2637" s="58" t="e">
        <f t="shared" si="499"/>
        <v>#DIV/0!</v>
      </c>
      <c r="AG2637" s="57" t="str">
        <f t="shared" si="500"/>
        <v/>
      </c>
      <c r="AH2637" s="59" t="e">
        <f t="shared" si="501"/>
        <v>#N/A</v>
      </c>
      <c r="AI2637" s="60" t="e">
        <f t="shared" si="502"/>
        <v>#N/A</v>
      </c>
    </row>
    <row r="2638" spans="2:35">
      <c r="B2638" s="11"/>
      <c r="E2638" s="27" t="e">
        <f t="shared" si="493"/>
        <v>#N/A</v>
      </c>
      <c r="F2638" s="27" t="e">
        <f t="shared" si="494"/>
        <v>#N/A</v>
      </c>
      <c r="G2638" s="37" t="e">
        <f t="shared" si="495"/>
        <v>#N/A</v>
      </c>
      <c r="H2638" s="37" t="e">
        <f t="shared" si="496"/>
        <v>#N/A</v>
      </c>
      <c r="I2638" s="30"/>
      <c r="J2638" s="31"/>
      <c r="K2638" s="10">
        <f t="shared" si="503"/>
        <v>0</v>
      </c>
      <c r="L2638" s="10">
        <f t="shared" si="504"/>
        <v>0</v>
      </c>
      <c r="M2638" s="8">
        <v>43197</v>
      </c>
      <c r="N2638" s="16">
        <v>0.27916666666666667</v>
      </c>
      <c r="O2638" s="6">
        <v>0</v>
      </c>
      <c r="P2638" s="1">
        <v>7.8479999999999999</v>
      </c>
      <c r="Q2638" s="1">
        <v>1.55</v>
      </c>
      <c r="R2638" s="1">
        <v>1.17</v>
      </c>
      <c r="S2638" s="10">
        <v>3.3</v>
      </c>
      <c r="T2638" s="10">
        <v>0</v>
      </c>
      <c r="U2638" s="10">
        <v>0</v>
      </c>
      <c r="V2638" s="12">
        <v>5</v>
      </c>
      <c r="W2638" s="10">
        <v>0</v>
      </c>
      <c r="X2638" s="12">
        <v>5</v>
      </c>
      <c r="Y2638" s="10">
        <v>0</v>
      </c>
      <c r="Z2638" s="12">
        <v>5</v>
      </c>
      <c r="AA2638" s="10">
        <v>0</v>
      </c>
      <c r="AB2638" s="6">
        <v>6</v>
      </c>
      <c r="AD2638" s="2">
        <f t="shared" si="497"/>
        <v>0</v>
      </c>
      <c r="AE2638" s="58">
        <f t="shared" si="498"/>
        <v>0</v>
      </c>
      <c r="AF2638" s="58" t="e">
        <f t="shared" si="499"/>
        <v>#DIV/0!</v>
      </c>
      <c r="AG2638" s="57" t="str">
        <f t="shared" si="500"/>
        <v/>
      </c>
      <c r="AH2638" s="59" t="e">
        <f t="shared" si="501"/>
        <v>#N/A</v>
      </c>
      <c r="AI2638" s="60" t="e">
        <f t="shared" si="502"/>
        <v>#N/A</v>
      </c>
    </row>
    <row r="2639" spans="2:35">
      <c r="B2639" s="11"/>
      <c r="E2639" s="27" t="e">
        <f t="shared" si="493"/>
        <v>#N/A</v>
      </c>
      <c r="F2639" s="27" t="e">
        <f t="shared" si="494"/>
        <v>#N/A</v>
      </c>
      <c r="G2639" s="37" t="e">
        <f t="shared" si="495"/>
        <v>#N/A</v>
      </c>
      <c r="H2639" s="37" t="e">
        <f t="shared" si="496"/>
        <v>#N/A</v>
      </c>
      <c r="I2639" s="30"/>
      <c r="J2639" s="31"/>
      <c r="K2639" s="10">
        <f t="shared" si="503"/>
        <v>0</v>
      </c>
      <c r="L2639" s="10">
        <f t="shared" si="504"/>
        <v>0</v>
      </c>
      <c r="M2639" s="8">
        <v>43197</v>
      </c>
      <c r="N2639" s="16">
        <v>0.27986111111111112</v>
      </c>
      <c r="O2639" s="6">
        <v>0</v>
      </c>
      <c r="P2639" s="1">
        <v>7.8479999999999999</v>
      </c>
      <c r="Q2639" s="1">
        <v>1.55</v>
      </c>
      <c r="R2639" s="1">
        <v>1.22</v>
      </c>
      <c r="S2639" s="10">
        <v>3.4</v>
      </c>
      <c r="T2639" s="10">
        <v>0</v>
      </c>
      <c r="U2639" s="10">
        <v>0</v>
      </c>
      <c r="V2639" s="12">
        <v>5</v>
      </c>
      <c r="W2639" s="10">
        <v>0</v>
      </c>
      <c r="X2639" s="12">
        <v>5</v>
      </c>
      <c r="Y2639" s="10">
        <v>0</v>
      </c>
      <c r="Z2639" s="12">
        <v>5</v>
      </c>
      <c r="AA2639" s="10">
        <v>0</v>
      </c>
      <c r="AB2639" s="6">
        <v>6</v>
      </c>
      <c r="AD2639" s="2">
        <f t="shared" si="497"/>
        <v>0</v>
      </c>
      <c r="AE2639" s="58">
        <f t="shared" si="498"/>
        <v>0</v>
      </c>
      <c r="AF2639" s="58" t="e">
        <f t="shared" si="499"/>
        <v>#DIV/0!</v>
      </c>
      <c r="AG2639" s="57" t="str">
        <f t="shared" si="500"/>
        <v/>
      </c>
      <c r="AH2639" s="59" t="e">
        <f t="shared" si="501"/>
        <v>#N/A</v>
      </c>
      <c r="AI2639" s="60" t="e">
        <f t="shared" si="502"/>
        <v>#N/A</v>
      </c>
    </row>
    <row r="2640" spans="2:35">
      <c r="B2640" s="11"/>
      <c r="E2640" s="27" t="e">
        <f t="shared" si="493"/>
        <v>#N/A</v>
      </c>
      <c r="F2640" s="27" t="e">
        <f t="shared" si="494"/>
        <v>#N/A</v>
      </c>
      <c r="G2640" s="37" t="e">
        <f t="shared" si="495"/>
        <v>#N/A</v>
      </c>
      <c r="H2640" s="37" t="e">
        <f t="shared" si="496"/>
        <v>#N/A</v>
      </c>
      <c r="I2640" s="30"/>
      <c r="J2640" s="31"/>
      <c r="K2640" s="10">
        <f t="shared" si="503"/>
        <v>0</v>
      </c>
      <c r="L2640" s="10">
        <f t="shared" si="504"/>
        <v>0</v>
      </c>
      <c r="M2640" s="8">
        <v>43197</v>
      </c>
      <c r="N2640" s="16">
        <v>0.28402777777777777</v>
      </c>
      <c r="O2640" s="6">
        <v>0</v>
      </c>
      <c r="P2640" s="1">
        <v>7.8479999999999999</v>
      </c>
      <c r="Q2640" s="1">
        <v>1.53</v>
      </c>
      <c r="R2640" s="1">
        <v>1.1299999999999999</v>
      </c>
      <c r="S2640" s="10">
        <v>3.5</v>
      </c>
      <c r="T2640" s="10">
        <v>0</v>
      </c>
      <c r="U2640" s="10">
        <v>0</v>
      </c>
      <c r="V2640" s="12">
        <v>5</v>
      </c>
      <c r="W2640" s="10">
        <v>0</v>
      </c>
      <c r="X2640" s="12">
        <v>5</v>
      </c>
      <c r="Y2640" s="10">
        <v>0</v>
      </c>
      <c r="Z2640" s="12">
        <v>5</v>
      </c>
      <c r="AA2640" s="10">
        <v>0</v>
      </c>
      <c r="AB2640" s="6">
        <v>6</v>
      </c>
      <c r="AD2640" s="2">
        <f t="shared" si="497"/>
        <v>0</v>
      </c>
      <c r="AE2640" s="58">
        <f t="shared" si="498"/>
        <v>0</v>
      </c>
      <c r="AF2640" s="58" t="e">
        <f t="shared" si="499"/>
        <v>#DIV/0!</v>
      </c>
      <c r="AG2640" s="57" t="str">
        <f t="shared" si="500"/>
        <v/>
      </c>
      <c r="AH2640" s="59" t="e">
        <f t="shared" si="501"/>
        <v>#N/A</v>
      </c>
      <c r="AI2640" s="60" t="e">
        <f t="shared" si="502"/>
        <v>#N/A</v>
      </c>
    </row>
    <row r="2641" spans="2:35">
      <c r="B2641" s="11"/>
      <c r="E2641" s="27" t="e">
        <f t="shared" si="493"/>
        <v>#N/A</v>
      </c>
      <c r="F2641" s="27" t="e">
        <f t="shared" si="494"/>
        <v>#N/A</v>
      </c>
      <c r="G2641" s="37" t="e">
        <f t="shared" si="495"/>
        <v>#N/A</v>
      </c>
      <c r="H2641" s="37" t="e">
        <f t="shared" si="496"/>
        <v>#N/A</v>
      </c>
      <c r="I2641" s="30"/>
      <c r="J2641" s="31"/>
      <c r="K2641" s="10">
        <f t="shared" si="503"/>
        <v>0</v>
      </c>
      <c r="L2641" s="10">
        <f t="shared" si="504"/>
        <v>0</v>
      </c>
      <c r="M2641" s="8">
        <v>43197</v>
      </c>
      <c r="N2641" s="16">
        <v>0.29375000000000001</v>
      </c>
      <c r="O2641" s="6">
        <v>0</v>
      </c>
      <c r="P2641" s="1">
        <v>7.8479999999999999</v>
      </c>
      <c r="Q2641" s="1">
        <v>1.49</v>
      </c>
      <c r="R2641" s="1">
        <v>1.0900000000000001</v>
      </c>
      <c r="S2641" s="10">
        <v>3.2</v>
      </c>
      <c r="T2641" s="10">
        <v>0</v>
      </c>
      <c r="U2641" s="10">
        <v>0</v>
      </c>
      <c r="V2641" s="12">
        <v>5</v>
      </c>
      <c r="W2641" s="10">
        <v>0</v>
      </c>
      <c r="X2641" s="12">
        <v>5</v>
      </c>
      <c r="Y2641" s="10">
        <v>0</v>
      </c>
      <c r="Z2641" s="12">
        <v>5</v>
      </c>
      <c r="AA2641" s="10">
        <v>0</v>
      </c>
      <c r="AB2641" s="6">
        <v>6</v>
      </c>
      <c r="AD2641" s="2">
        <f t="shared" si="497"/>
        <v>0</v>
      </c>
      <c r="AE2641" s="58">
        <f t="shared" si="498"/>
        <v>0</v>
      </c>
      <c r="AF2641" s="58" t="e">
        <f t="shared" si="499"/>
        <v>#DIV/0!</v>
      </c>
      <c r="AG2641" s="57" t="str">
        <f t="shared" si="500"/>
        <v/>
      </c>
      <c r="AH2641" s="59" t="e">
        <f t="shared" si="501"/>
        <v>#N/A</v>
      </c>
      <c r="AI2641" s="60" t="e">
        <f t="shared" si="502"/>
        <v>#N/A</v>
      </c>
    </row>
    <row r="2642" spans="2:35">
      <c r="B2642" s="11"/>
      <c r="E2642" s="27" t="e">
        <f t="shared" si="493"/>
        <v>#N/A</v>
      </c>
      <c r="F2642" s="27" t="e">
        <f t="shared" si="494"/>
        <v>#N/A</v>
      </c>
      <c r="G2642" s="37" t="e">
        <f t="shared" si="495"/>
        <v>#N/A</v>
      </c>
      <c r="H2642" s="37" t="e">
        <f t="shared" si="496"/>
        <v>#N/A</v>
      </c>
      <c r="I2642" s="30"/>
      <c r="J2642" s="31"/>
      <c r="K2642" s="10">
        <f t="shared" si="503"/>
        <v>7.4999999999999997E-3</v>
      </c>
      <c r="L2642" s="10">
        <f t="shared" si="504"/>
        <v>9.0000000000000011E-3</v>
      </c>
      <c r="M2642" s="8">
        <v>43197</v>
      </c>
      <c r="N2642" s="16">
        <v>0.29444444444444445</v>
      </c>
      <c r="O2642" s="6">
        <v>0</v>
      </c>
      <c r="P2642" s="1">
        <v>7.8479999999999999</v>
      </c>
      <c r="Q2642" s="1">
        <v>1.54</v>
      </c>
      <c r="R2642" s="1">
        <v>1.1299999999999999</v>
      </c>
      <c r="S2642" s="10">
        <v>3.6</v>
      </c>
      <c r="T2642" s="10">
        <v>0</v>
      </c>
      <c r="U2642" s="10">
        <v>0</v>
      </c>
      <c r="V2642" s="12">
        <v>5</v>
      </c>
      <c r="W2642" s="10">
        <v>0</v>
      </c>
      <c r="X2642" s="12">
        <v>5</v>
      </c>
      <c r="Y2642" s="10">
        <v>0</v>
      </c>
      <c r="Z2642" s="12">
        <v>5</v>
      </c>
      <c r="AA2642" s="10">
        <v>1.5</v>
      </c>
      <c r="AB2642" s="6">
        <v>6</v>
      </c>
      <c r="AD2642" s="2">
        <f t="shared" si="497"/>
        <v>0</v>
      </c>
      <c r="AE2642" s="58">
        <f t="shared" si="498"/>
        <v>0</v>
      </c>
      <c r="AF2642" s="58" t="e">
        <f t="shared" si="499"/>
        <v>#DIV/0!</v>
      </c>
      <c r="AG2642" s="57" t="str">
        <f t="shared" si="500"/>
        <v/>
      </c>
      <c r="AH2642" s="59" t="e">
        <f t="shared" si="501"/>
        <v>#N/A</v>
      </c>
      <c r="AI2642" s="60" t="e">
        <f t="shared" si="502"/>
        <v>#N/A</v>
      </c>
    </row>
    <row r="2643" spans="2:35">
      <c r="B2643" s="11"/>
      <c r="E2643" s="27" t="e">
        <f t="shared" si="493"/>
        <v>#N/A</v>
      </c>
      <c r="F2643" s="27" t="e">
        <f t="shared" si="494"/>
        <v>#N/A</v>
      </c>
      <c r="G2643" s="37" t="e">
        <f t="shared" si="495"/>
        <v>#N/A</v>
      </c>
      <c r="H2643" s="37" t="e">
        <f t="shared" si="496"/>
        <v>#N/A</v>
      </c>
      <c r="I2643" s="30"/>
      <c r="J2643" s="31"/>
      <c r="K2643" s="10">
        <f t="shared" si="503"/>
        <v>0</v>
      </c>
      <c r="L2643" s="10">
        <f t="shared" si="504"/>
        <v>0</v>
      </c>
      <c r="M2643" s="8">
        <v>43197</v>
      </c>
      <c r="N2643" s="16">
        <v>0.2951388888888889</v>
      </c>
      <c r="O2643" s="6">
        <v>0</v>
      </c>
      <c r="P2643" s="1">
        <v>7.8479999999999999</v>
      </c>
      <c r="Q2643" s="1">
        <v>1.49</v>
      </c>
      <c r="R2643" s="1">
        <v>1.2</v>
      </c>
      <c r="S2643" s="10">
        <v>3.3</v>
      </c>
      <c r="T2643" s="10">
        <v>0</v>
      </c>
      <c r="U2643" s="10">
        <v>0</v>
      </c>
      <c r="V2643" s="12">
        <v>5</v>
      </c>
      <c r="W2643" s="10">
        <v>0</v>
      </c>
      <c r="X2643" s="12">
        <v>5</v>
      </c>
      <c r="Y2643" s="10">
        <v>0</v>
      </c>
      <c r="Z2643" s="12">
        <v>5</v>
      </c>
      <c r="AA2643" s="10">
        <v>0</v>
      </c>
      <c r="AB2643" s="6">
        <v>6</v>
      </c>
      <c r="AD2643" s="2">
        <f t="shared" si="497"/>
        <v>0</v>
      </c>
      <c r="AE2643" s="58">
        <f t="shared" si="498"/>
        <v>0</v>
      </c>
      <c r="AF2643" s="58" t="e">
        <f t="shared" si="499"/>
        <v>#DIV/0!</v>
      </c>
      <c r="AG2643" s="57" t="str">
        <f t="shared" si="500"/>
        <v/>
      </c>
      <c r="AH2643" s="59" t="e">
        <f t="shared" si="501"/>
        <v>#N/A</v>
      </c>
      <c r="AI2643" s="60" t="e">
        <f t="shared" si="502"/>
        <v>#N/A</v>
      </c>
    </row>
    <row r="2644" spans="2:35">
      <c r="B2644" s="11"/>
      <c r="E2644" s="27" t="e">
        <f t="shared" si="493"/>
        <v>#N/A</v>
      </c>
      <c r="F2644" s="27" t="e">
        <f t="shared" si="494"/>
        <v>#N/A</v>
      </c>
      <c r="G2644" s="37" t="e">
        <f t="shared" si="495"/>
        <v>#N/A</v>
      </c>
      <c r="H2644" s="37" t="e">
        <f t="shared" si="496"/>
        <v>#N/A</v>
      </c>
      <c r="I2644" s="30"/>
      <c r="J2644" s="31"/>
      <c r="K2644" s="10">
        <f t="shared" si="503"/>
        <v>0</v>
      </c>
      <c r="L2644" s="10">
        <f t="shared" si="504"/>
        <v>0</v>
      </c>
      <c r="M2644" s="8">
        <v>43197</v>
      </c>
      <c r="N2644" s="16">
        <v>0.29583333333333334</v>
      </c>
      <c r="O2644" s="6">
        <v>0</v>
      </c>
      <c r="P2644" s="1">
        <v>7.8479999999999999</v>
      </c>
      <c r="Q2644" s="1">
        <v>1.52</v>
      </c>
      <c r="R2644" s="1">
        <v>1.1599999999999999</v>
      </c>
      <c r="S2644" s="10">
        <v>3.3</v>
      </c>
      <c r="T2644" s="10">
        <v>0</v>
      </c>
      <c r="U2644" s="10">
        <v>0</v>
      </c>
      <c r="V2644" s="12">
        <v>5</v>
      </c>
      <c r="W2644" s="10">
        <v>0</v>
      </c>
      <c r="X2644" s="12">
        <v>5</v>
      </c>
      <c r="Y2644" s="10">
        <v>0</v>
      </c>
      <c r="Z2644" s="12">
        <v>5</v>
      </c>
      <c r="AA2644" s="10">
        <v>0</v>
      </c>
      <c r="AB2644" s="6">
        <v>6</v>
      </c>
      <c r="AD2644" s="2">
        <f t="shared" si="497"/>
        <v>0</v>
      </c>
      <c r="AE2644" s="58">
        <f t="shared" si="498"/>
        <v>0</v>
      </c>
      <c r="AF2644" s="58" t="e">
        <f t="shared" si="499"/>
        <v>#DIV/0!</v>
      </c>
      <c r="AG2644" s="57" t="str">
        <f t="shared" si="500"/>
        <v/>
      </c>
      <c r="AH2644" s="59" t="e">
        <f t="shared" si="501"/>
        <v>#N/A</v>
      </c>
      <c r="AI2644" s="60" t="e">
        <f t="shared" si="502"/>
        <v>#N/A</v>
      </c>
    </row>
    <row r="2645" spans="2:35">
      <c r="B2645" s="11"/>
      <c r="E2645" s="27" t="e">
        <f t="shared" si="493"/>
        <v>#N/A</v>
      </c>
      <c r="F2645" s="27" t="e">
        <f t="shared" si="494"/>
        <v>#N/A</v>
      </c>
      <c r="G2645" s="37" t="e">
        <f t="shared" si="495"/>
        <v>#N/A</v>
      </c>
      <c r="H2645" s="37" t="e">
        <f t="shared" si="496"/>
        <v>#N/A</v>
      </c>
      <c r="I2645" s="30"/>
      <c r="J2645" s="31"/>
      <c r="K2645" s="10">
        <f t="shared" si="503"/>
        <v>0</v>
      </c>
      <c r="L2645" s="10">
        <f t="shared" si="504"/>
        <v>0</v>
      </c>
      <c r="M2645" s="8">
        <v>43197</v>
      </c>
      <c r="N2645" s="16">
        <v>0.3</v>
      </c>
      <c r="O2645" s="6">
        <v>0</v>
      </c>
      <c r="P2645" s="1">
        <v>7.8479999999999999</v>
      </c>
      <c r="Q2645" s="1">
        <v>1.48</v>
      </c>
      <c r="R2645" s="1">
        <v>1.05</v>
      </c>
      <c r="S2645" s="10">
        <v>-0.3</v>
      </c>
      <c r="T2645" s="10">
        <v>0</v>
      </c>
      <c r="U2645" s="10">
        <v>0</v>
      </c>
      <c r="V2645" s="12">
        <v>5</v>
      </c>
      <c r="W2645" s="10">
        <v>0</v>
      </c>
      <c r="X2645" s="12">
        <v>5</v>
      </c>
      <c r="Y2645" s="10">
        <v>0</v>
      </c>
      <c r="Z2645" s="12">
        <v>5</v>
      </c>
      <c r="AA2645" s="10">
        <v>0</v>
      </c>
      <c r="AB2645" s="6">
        <v>6</v>
      </c>
      <c r="AD2645" s="2">
        <f t="shared" si="497"/>
        <v>0</v>
      </c>
      <c r="AE2645" s="58">
        <f t="shared" si="498"/>
        <v>0</v>
      </c>
      <c r="AF2645" s="58" t="e">
        <f t="shared" si="499"/>
        <v>#DIV/0!</v>
      </c>
      <c r="AG2645" s="57" t="str">
        <f t="shared" si="500"/>
        <v/>
      </c>
      <c r="AH2645" s="59" t="e">
        <f t="shared" si="501"/>
        <v>#N/A</v>
      </c>
      <c r="AI2645" s="60" t="e">
        <f t="shared" si="502"/>
        <v>#N/A</v>
      </c>
    </row>
    <row r="2646" spans="2:35">
      <c r="B2646" s="11"/>
      <c r="E2646" s="27" t="e">
        <f t="shared" si="493"/>
        <v>#N/A</v>
      </c>
      <c r="F2646" s="27" t="e">
        <f t="shared" si="494"/>
        <v>#N/A</v>
      </c>
      <c r="G2646" s="37" t="e">
        <f t="shared" si="495"/>
        <v>#N/A</v>
      </c>
      <c r="H2646" s="37" t="e">
        <f t="shared" si="496"/>
        <v>#N/A</v>
      </c>
      <c r="I2646" s="30"/>
      <c r="J2646" s="31"/>
      <c r="K2646" s="10">
        <f t="shared" si="503"/>
        <v>0</v>
      </c>
      <c r="L2646" s="10">
        <f t="shared" si="504"/>
        <v>0</v>
      </c>
      <c r="M2646" s="8">
        <v>43197</v>
      </c>
      <c r="N2646" s="16">
        <v>0.30069444444444443</v>
      </c>
      <c r="O2646" s="6">
        <v>0</v>
      </c>
      <c r="P2646" s="1">
        <v>7.8479999999999999</v>
      </c>
      <c r="Q2646" s="1">
        <v>1.51</v>
      </c>
      <c r="R2646" s="1">
        <v>1.1299999999999999</v>
      </c>
      <c r="S2646" s="10">
        <v>3.9</v>
      </c>
      <c r="T2646" s="10">
        <v>0.03</v>
      </c>
      <c r="U2646" s="10">
        <v>0</v>
      </c>
      <c r="V2646" s="12">
        <v>5</v>
      </c>
      <c r="W2646" s="10">
        <v>0</v>
      </c>
      <c r="X2646" s="12">
        <v>5</v>
      </c>
      <c r="Y2646" s="10">
        <v>0</v>
      </c>
      <c r="Z2646" s="12">
        <v>5</v>
      </c>
      <c r="AA2646" s="10">
        <v>0</v>
      </c>
      <c r="AB2646" s="6">
        <v>6</v>
      </c>
      <c r="AD2646" s="2">
        <f t="shared" si="497"/>
        <v>0</v>
      </c>
      <c r="AE2646" s="58">
        <f t="shared" si="498"/>
        <v>0</v>
      </c>
      <c r="AF2646" s="58" t="e">
        <f t="shared" si="499"/>
        <v>#DIV/0!</v>
      </c>
      <c r="AG2646" s="57" t="str">
        <f t="shared" si="500"/>
        <v/>
      </c>
      <c r="AH2646" s="59" t="e">
        <f t="shared" si="501"/>
        <v>#N/A</v>
      </c>
      <c r="AI2646" s="60" t="e">
        <f t="shared" si="502"/>
        <v>#N/A</v>
      </c>
    </row>
    <row r="2647" spans="2:35">
      <c r="B2647" s="11"/>
      <c r="E2647" s="27" t="e">
        <f t="shared" si="493"/>
        <v>#N/A</v>
      </c>
      <c r="F2647" s="27" t="e">
        <f t="shared" si="494"/>
        <v>#N/A</v>
      </c>
      <c r="G2647" s="37" t="e">
        <f t="shared" si="495"/>
        <v>#N/A</v>
      </c>
      <c r="H2647" s="37" t="e">
        <f t="shared" si="496"/>
        <v>#N/A</v>
      </c>
      <c r="I2647" s="30"/>
      <c r="J2647" s="31"/>
      <c r="K2647" s="10">
        <f t="shared" si="503"/>
        <v>0</v>
      </c>
      <c r="L2647" s="10">
        <f t="shared" si="504"/>
        <v>0</v>
      </c>
      <c r="M2647" s="8">
        <v>43197</v>
      </c>
      <c r="N2647" s="16">
        <v>0.30555555555555552</v>
      </c>
      <c r="O2647" s="6">
        <v>0</v>
      </c>
      <c r="P2647" s="1">
        <v>7.8479999999999999</v>
      </c>
      <c r="Q2647" s="1">
        <v>1.49</v>
      </c>
      <c r="R2647" s="1">
        <v>1.1100000000000001</v>
      </c>
      <c r="S2647" s="10">
        <v>3.7</v>
      </c>
      <c r="T2647" s="10">
        <v>0</v>
      </c>
      <c r="U2647" s="10">
        <v>0</v>
      </c>
      <c r="V2647" s="12">
        <v>5</v>
      </c>
      <c r="W2647" s="10">
        <v>0</v>
      </c>
      <c r="X2647" s="12">
        <v>5</v>
      </c>
      <c r="Y2647" s="10">
        <v>0</v>
      </c>
      <c r="Z2647" s="12">
        <v>5</v>
      </c>
      <c r="AA2647" s="10">
        <v>0</v>
      </c>
      <c r="AB2647" s="6">
        <v>6</v>
      </c>
      <c r="AD2647" s="2">
        <f t="shared" si="497"/>
        <v>0</v>
      </c>
      <c r="AE2647" s="58">
        <f t="shared" si="498"/>
        <v>0</v>
      </c>
      <c r="AF2647" s="58" t="e">
        <f t="shared" si="499"/>
        <v>#DIV/0!</v>
      </c>
      <c r="AG2647" s="57" t="str">
        <f t="shared" si="500"/>
        <v/>
      </c>
      <c r="AH2647" s="59" t="e">
        <f t="shared" si="501"/>
        <v>#N/A</v>
      </c>
      <c r="AI2647" s="60" t="e">
        <f t="shared" si="502"/>
        <v>#N/A</v>
      </c>
    </row>
    <row r="2648" spans="2:35">
      <c r="B2648" s="11"/>
      <c r="E2648" s="27" t="e">
        <f t="shared" si="493"/>
        <v>#N/A</v>
      </c>
      <c r="F2648" s="27" t="e">
        <f t="shared" si="494"/>
        <v>#N/A</v>
      </c>
      <c r="G2648" s="37" t="e">
        <f t="shared" si="495"/>
        <v>#N/A</v>
      </c>
      <c r="H2648" s="37" t="e">
        <f t="shared" si="496"/>
        <v>#N/A</v>
      </c>
      <c r="I2648" s="30"/>
      <c r="J2648" s="31"/>
      <c r="K2648" s="10">
        <f t="shared" si="503"/>
        <v>7.4999999999999997E-3</v>
      </c>
      <c r="L2648" s="10">
        <f t="shared" si="504"/>
        <v>9.0000000000000011E-3</v>
      </c>
      <c r="M2648" s="8">
        <v>43197</v>
      </c>
      <c r="N2648" s="16">
        <v>0.30624999999999997</v>
      </c>
      <c r="O2648" s="6">
        <v>0</v>
      </c>
      <c r="P2648" s="1">
        <v>7.8479999999999999</v>
      </c>
      <c r="Q2648" s="1">
        <v>1.4</v>
      </c>
      <c r="R2648" s="1">
        <v>1.17</v>
      </c>
      <c r="S2648" s="10">
        <v>3.4</v>
      </c>
      <c r="T2648" s="10">
        <v>0</v>
      </c>
      <c r="U2648" s="10">
        <v>0</v>
      </c>
      <c r="V2648" s="12">
        <v>5</v>
      </c>
      <c r="W2648" s="10">
        <v>0</v>
      </c>
      <c r="X2648" s="12">
        <v>5</v>
      </c>
      <c r="Y2648" s="10">
        <v>0</v>
      </c>
      <c r="Z2648" s="12">
        <v>5</v>
      </c>
      <c r="AA2648" s="10">
        <v>1.5</v>
      </c>
      <c r="AB2648" s="6">
        <v>6</v>
      </c>
      <c r="AD2648" s="2">
        <f t="shared" si="497"/>
        <v>0</v>
      </c>
      <c r="AE2648" s="58">
        <f t="shared" si="498"/>
        <v>0</v>
      </c>
      <c r="AF2648" s="58" t="e">
        <f t="shared" si="499"/>
        <v>#DIV/0!</v>
      </c>
      <c r="AG2648" s="57" t="str">
        <f t="shared" si="500"/>
        <v/>
      </c>
      <c r="AH2648" s="59" t="e">
        <f t="shared" si="501"/>
        <v>#N/A</v>
      </c>
      <c r="AI2648" s="60" t="e">
        <f t="shared" si="502"/>
        <v>#N/A</v>
      </c>
    </row>
    <row r="2649" spans="2:35">
      <c r="B2649" s="11"/>
      <c r="E2649" s="27" t="e">
        <f t="shared" si="493"/>
        <v>#N/A</v>
      </c>
      <c r="F2649" s="27" t="e">
        <f t="shared" si="494"/>
        <v>#N/A</v>
      </c>
      <c r="G2649" s="37" t="e">
        <f t="shared" si="495"/>
        <v>#N/A</v>
      </c>
      <c r="H2649" s="37" t="e">
        <f t="shared" si="496"/>
        <v>#N/A</v>
      </c>
      <c r="I2649" s="30"/>
      <c r="J2649" s="31"/>
      <c r="K2649" s="10">
        <f t="shared" si="503"/>
        <v>114.08250000000001</v>
      </c>
      <c r="L2649" s="10">
        <f t="shared" si="504"/>
        <v>114.23250000000002</v>
      </c>
      <c r="M2649" s="8">
        <v>43197</v>
      </c>
      <c r="N2649" s="16">
        <v>0.30902777777777779</v>
      </c>
      <c r="O2649" s="6">
        <v>0</v>
      </c>
      <c r="P2649" s="1">
        <v>7.8479999999999999</v>
      </c>
      <c r="Q2649" s="1">
        <v>1.55</v>
      </c>
      <c r="R2649" s="1">
        <v>1.1100000000000001</v>
      </c>
      <c r="S2649" s="10">
        <v>3.8</v>
      </c>
      <c r="T2649" s="10">
        <v>23.16</v>
      </c>
      <c r="U2649" s="10">
        <v>9.2100000000000009</v>
      </c>
      <c r="V2649" s="12">
        <v>5</v>
      </c>
      <c r="W2649" s="10">
        <v>16.5</v>
      </c>
      <c r="X2649" s="12">
        <v>5</v>
      </c>
      <c r="Y2649" s="10">
        <v>13.44</v>
      </c>
      <c r="Z2649" s="12">
        <v>5</v>
      </c>
      <c r="AA2649" s="10">
        <v>150</v>
      </c>
      <c r="AB2649" s="6">
        <v>6</v>
      </c>
      <c r="AD2649" s="2">
        <f t="shared" si="497"/>
        <v>0</v>
      </c>
      <c r="AE2649" s="58">
        <f t="shared" si="498"/>
        <v>0</v>
      </c>
      <c r="AF2649" s="58" t="e">
        <f t="shared" si="499"/>
        <v>#DIV/0!</v>
      </c>
      <c r="AG2649" s="57" t="str">
        <f t="shared" si="500"/>
        <v/>
      </c>
      <c r="AH2649" s="59" t="e">
        <f t="shared" si="501"/>
        <v>#N/A</v>
      </c>
      <c r="AI2649" s="60" t="e">
        <f t="shared" si="502"/>
        <v>#N/A</v>
      </c>
    </row>
    <row r="2650" spans="2:35">
      <c r="B2650" s="11"/>
      <c r="E2650" s="27" t="e">
        <f t="shared" si="493"/>
        <v>#N/A</v>
      </c>
      <c r="F2650" s="27" t="e">
        <f t="shared" si="494"/>
        <v>#N/A</v>
      </c>
      <c r="G2650" s="37" t="e">
        <f t="shared" si="495"/>
        <v>#N/A</v>
      </c>
      <c r="H2650" s="37" t="e">
        <f t="shared" si="496"/>
        <v>#N/A</v>
      </c>
      <c r="I2650" s="30"/>
      <c r="J2650" s="31"/>
      <c r="K2650" s="10">
        <f t="shared" si="503"/>
        <v>0</v>
      </c>
      <c r="L2650" s="10">
        <f t="shared" si="504"/>
        <v>0</v>
      </c>
      <c r="M2650" s="8">
        <v>43197</v>
      </c>
      <c r="N2650" s="16">
        <v>0.32500000000000001</v>
      </c>
      <c r="O2650" s="6">
        <v>0</v>
      </c>
      <c r="P2650" s="1">
        <v>7.8479999999999999</v>
      </c>
      <c r="Q2650" s="1">
        <v>1.48</v>
      </c>
      <c r="R2650" s="1">
        <v>1.1000000000000001</v>
      </c>
      <c r="S2650" s="10">
        <v>2.1</v>
      </c>
      <c r="T2650" s="10">
        <v>0</v>
      </c>
      <c r="U2650" s="10">
        <v>0</v>
      </c>
      <c r="V2650" s="12">
        <v>5</v>
      </c>
      <c r="W2650" s="10">
        <v>0</v>
      </c>
      <c r="X2650" s="12">
        <v>5</v>
      </c>
      <c r="Y2650" s="10">
        <v>0</v>
      </c>
      <c r="Z2650" s="12">
        <v>5</v>
      </c>
      <c r="AA2650" s="10">
        <v>0</v>
      </c>
      <c r="AB2650" s="6">
        <v>6</v>
      </c>
      <c r="AD2650" s="2">
        <f t="shared" si="497"/>
        <v>0</v>
      </c>
      <c r="AE2650" s="58">
        <f t="shared" si="498"/>
        <v>0</v>
      </c>
      <c r="AF2650" s="58" t="e">
        <f t="shared" si="499"/>
        <v>#DIV/0!</v>
      </c>
      <c r="AG2650" s="57" t="str">
        <f t="shared" si="500"/>
        <v/>
      </c>
      <c r="AH2650" s="59" t="e">
        <f t="shared" si="501"/>
        <v>#N/A</v>
      </c>
      <c r="AI2650" s="60" t="e">
        <f t="shared" si="502"/>
        <v>#N/A</v>
      </c>
    </row>
    <row r="2651" spans="2:35">
      <c r="B2651" s="11"/>
      <c r="E2651" s="27" t="e">
        <f t="shared" si="493"/>
        <v>#N/A</v>
      </c>
      <c r="F2651" s="27" t="e">
        <f t="shared" si="494"/>
        <v>#N/A</v>
      </c>
      <c r="G2651" s="37" t="e">
        <f t="shared" si="495"/>
        <v>#N/A</v>
      </c>
      <c r="H2651" s="37" t="e">
        <f t="shared" si="496"/>
        <v>#N/A</v>
      </c>
      <c r="I2651" s="30"/>
      <c r="J2651" s="31"/>
      <c r="K2651" s="10">
        <f t="shared" si="503"/>
        <v>0</v>
      </c>
      <c r="L2651" s="10">
        <f t="shared" si="504"/>
        <v>0</v>
      </c>
      <c r="M2651" s="8">
        <v>43197</v>
      </c>
      <c r="N2651" s="16">
        <v>0.32847222222222222</v>
      </c>
      <c r="O2651" s="6">
        <v>0</v>
      </c>
      <c r="P2651" s="1">
        <v>7.8479999999999999</v>
      </c>
      <c r="Q2651" s="1">
        <v>1.53</v>
      </c>
      <c r="R2651" s="1">
        <v>1.1499999999999999</v>
      </c>
      <c r="S2651" s="10">
        <v>3.8</v>
      </c>
      <c r="T2651" s="10">
        <v>0</v>
      </c>
      <c r="U2651" s="10">
        <v>0</v>
      </c>
      <c r="V2651" s="12">
        <v>5</v>
      </c>
      <c r="W2651" s="10">
        <v>0</v>
      </c>
      <c r="X2651" s="12">
        <v>5</v>
      </c>
      <c r="Y2651" s="10">
        <v>0</v>
      </c>
      <c r="Z2651" s="12">
        <v>5</v>
      </c>
      <c r="AA2651" s="10">
        <v>0</v>
      </c>
      <c r="AB2651" s="6">
        <v>6</v>
      </c>
      <c r="AD2651" s="2">
        <f t="shared" si="497"/>
        <v>0</v>
      </c>
      <c r="AE2651" s="58">
        <f t="shared" si="498"/>
        <v>0</v>
      </c>
      <c r="AF2651" s="58" t="e">
        <f t="shared" si="499"/>
        <v>#DIV/0!</v>
      </c>
      <c r="AG2651" s="57" t="str">
        <f t="shared" si="500"/>
        <v/>
      </c>
      <c r="AH2651" s="59" t="e">
        <f t="shared" si="501"/>
        <v>#N/A</v>
      </c>
      <c r="AI2651" s="60" t="e">
        <f t="shared" si="502"/>
        <v>#N/A</v>
      </c>
    </row>
    <row r="2652" spans="2:35">
      <c r="B2652" s="11"/>
      <c r="E2652" s="27" t="e">
        <f t="shared" si="493"/>
        <v>#N/A</v>
      </c>
      <c r="F2652" s="27" t="e">
        <f t="shared" si="494"/>
        <v>#N/A</v>
      </c>
      <c r="G2652" s="37" t="e">
        <f t="shared" si="495"/>
        <v>#N/A</v>
      </c>
      <c r="H2652" s="37" t="e">
        <f t="shared" si="496"/>
        <v>#N/A</v>
      </c>
      <c r="I2652" s="30"/>
      <c r="J2652" s="31"/>
      <c r="K2652" s="10">
        <f t="shared" si="503"/>
        <v>7.4999999999999997E-3</v>
      </c>
      <c r="L2652" s="10">
        <f t="shared" si="504"/>
        <v>9.0000000000000011E-3</v>
      </c>
      <c r="M2652" s="8">
        <v>43197</v>
      </c>
      <c r="N2652" s="16">
        <v>0.32916666666666666</v>
      </c>
      <c r="O2652" s="6">
        <v>0</v>
      </c>
      <c r="P2652" s="1">
        <v>7.8479999999999999</v>
      </c>
      <c r="Q2652" s="1">
        <v>1.45</v>
      </c>
      <c r="R2652" s="1">
        <v>1.05</v>
      </c>
      <c r="S2652" s="10">
        <v>3.7</v>
      </c>
      <c r="T2652" s="10">
        <v>0</v>
      </c>
      <c r="U2652" s="10">
        <v>0</v>
      </c>
      <c r="V2652" s="12">
        <v>5</v>
      </c>
      <c r="W2652" s="10">
        <v>0</v>
      </c>
      <c r="X2652" s="12">
        <v>5</v>
      </c>
      <c r="Y2652" s="10">
        <v>0</v>
      </c>
      <c r="Z2652" s="12">
        <v>5</v>
      </c>
      <c r="AA2652" s="10">
        <v>1.5</v>
      </c>
      <c r="AB2652" s="6">
        <v>6</v>
      </c>
      <c r="AD2652" s="2">
        <f t="shared" si="497"/>
        <v>0</v>
      </c>
      <c r="AE2652" s="58">
        <f t="shared" si="498"/>
        <v>0</v>
      </c>
      <c r="AF2652" s="58" t="e">
        <f t="shared" si="499"/>
        <v>#DIV/0!</v>
      </c>
      <c r="AG2652" s="57" t="str">
        <f t="shared" si="500"/>
        <v/>
      </c>
      <c r="AH2652" s="59" t="e">
        <f t="shared" si="501"/>
        <v>#N/A</v>
      </c>
      <c r="AI2652" s="60" t="e">
        <f t="shared" si="502"/>
        <v>#N/A</v>
      </c>
    </row>
    <row r="2653" spans="2:35">
      <c r="B2653" s="11"/>
      <c r="E2653" s="27" t="e">
        <f t="shared" si="493"/>
        <v>#N/A</v>
      </c>
      <c r="F2653" s="27" t="e">
        <f t="shared" si="494"/>
        <v>#N/A</v>
      </c>
      <c r="G2653" s="37" t="e">
        <f t="shared" si="495"/>
        <v>#N/A</v>
      </c>
      <c r="H2653" s="37" t="e">
        <f t="shared" si="496"/>
        <v>#N/A</v>
      </c>
      <c r="I2653" s="30"/>
      <c r="J2653" s="31"/>
      <c r="K2653" s="10">
        <f t="shared" si="503"/>
        <v>0</v>
      </c>
      <c r="L2653" s="10">
        <f t="shared" si="504"/>
        <v>0</v>
      </c>
      <c r="M2653" s="8">
        <v>43197</v>
      </c>
      <c r="N2653" s="16">
        <v>0.33749999999999997</v>
      </c>
      <c r="O2653" s="6">
        <v>0</v>
      </c>
      <c r="P2653" s="1">
        <v>7.8479999999999999</v>
      </c>
      <c r="Q2653" s="1">
        <v>1.45</v>
      </c>
      <c r="R2653" s="1">
        <v>1.1299999999999999</v>
      </c>
      <c r="S2653" s="10">
        <v>3.4</v>
      </c>
      <c r="T2653" s="10">
        <v>0</v>
      </c>
      <c r="U2653" s="10">
        <v>0</v>
      </c>
      <c r="V2653" s="12">
        <v>5</v>
      </c>
      <c r="W2653" s="10">
        <v>0</v>
      </c>
      <c r="X2653" s="12">
        <v>5</v>
      </c>
      <c r="Y2653" s="10">
        <v>0</v>
      </c>
      <c r="Z2653" s="12">
        <v>5</v>
      </c>
      <c r="AA2653" s="10">
        <v>0</v>
      </c>
      <c r="AB2653" s="6">
        <v>6</v>
      </c>
      <c r="AD2653" s="2">
        <f t="shared" si="497"/>
        <v>0</v>
      </c>
      <c r="AE2653" s="58">
        <f t="shared" si="498"/>
        <v>0</v>
      </c>
      <c r="AF2653" s="58" t="e">
        <f t="shared" si="499"/>
        <v>#DIV/0!</v>
      </c>
      <c r="AG2653" s="57" t="str">
        <f t="shared" si="500"/>
        <v/>
      </c>
      <c r="AH2653" s="59" t="e">
        <f t="shared" si="501"/>
        <v>#N/A</v>
      </c>
      <c r="AI2653" s="60" t="e">
        <f t="shared" si="502"/>
        <v>#N/A</v>
      </c>
    </row>
    <row r="2654" spans="2:35">
      <c r="B2654" s="11"/>
      <c r="E2654" s="27" t="e">
        <f t="shared" si="493"/>
        <v>#N/A</v>
      </c>
      <c r="F2654" s="27" t="e">
        <f t="shared" si="494"/>
        <v>#N/A</v>
      </c>
      <c r="G2654" s="37" t="e">
        <f t="shared" si="495"/>
        <v>#N/A</v>
      </c>
      <c r="H2654" s="37" t="e">
        <f t="shared" si="496"/>
        <v>#N/A</v>
      </c>
      <c r="I2654" s="30"/>
      <c r="J2654" s="31"/>
      <c r="K2654" s="10">
        <f t="shared" si="503"/>
        <v>0</v>
      </c>
      <c r="L2654" s="10">
        <f t="shared" si="504"/>
        <v>0</v>
      </c>
      <c r="M2654" s="8">
        <v>43197</v>
      </c>
      <c r="N2654" s="16">
        <v>0.33819444444444446</v>
      </c>
      <c r="O2654" s="6">
        <v>0</v>
      </c>
      <c r="P2654" s="1">
        <v>7.8479999999999999</v>
      </c>
      <c r="Q2654" s="1">
        <v>1.44</v>
      </c>
      <c r="R2654" s="1">
        <v>1.1200000000000001</v>
      </c>
      <c r="S2654" s="10">
        <v>3.8</v>
      </c>
      <c r="T2654" s="10">
        <v>0</v>
      </c>
      <c r="U2654" s="10">
        <v>0</v>
      </c>
      <c r="V2654" s="12">
        <v>5</v>
      </c>
      <c r="W2654" s="10">
        <v>0</v>
      </c>
      <c r="X2654" s="12">
        <v>5</v>
      </c>
      <c r="Y2654" s="10">
        <v>0</v>
      </c>
      <c r="Z2654" s="12">
        <v>5</v>
      </c>
      <c r="AA2654" s="10">
        <v>0</v>
      </c>
      <c r="AB2654" s="6">
        <v>6</v>
      </c>
      <c r="AD2654" s="2">
        <f t="shared" si="497"/>
        <v>0</v>
      </c>
      <c r="AE2654" s="58">
        <f t="shared" si="498"/>
        <v>0</v>
      </c>
      <c r="AF2654" s="58" t="e">
        <f t="shared" si="499"/>
        <v>#DIV/0!</v>
      </c>
      <c r="AG2654" s="57" t="str">
        <f t="shared" si="500"/>
        <v/>
      </c>
      <c r="AH2654" s="59" t="e">
        <f t="shared" si="501"/>
        <v>#N/A</v>
      </c>
      <c r="AI2654" s="60" t="e">
        <f t="shared" si="502"/>
        <v>#N/A</v>
      </c>
    </row>
    <row r="2655" spans="2:35">
      <c r="B2655" s="11"/>
      <c r="E2655" s="27" t="e">
        <f t="shared" si="493"/>
        <v>#N/A</v>
      </c>
      <c r="F2655" s="27" t="e">
        <f t="shared" si="494"/>
        <v>#N/A</v>
      </c>
      <c r="G2655" s="37" t="e">
        <f t="shared" si="495"/>
        <v>#N/A</v>
      </c>
      <c r="H2655" s="37" t="e">
        <f t="shared" si="496"/>
        <v>#N/A</v>
      </c>
      <c r="I2655" s="30"/>
      <c r="J2655" s="31"/>
      <c r="K2655" s="10">
        <f t="shared" si="503"/>
        <v>0</v>
      </c>
      <c r="L2655" s="10">
        <f t="shared" si="504"/>
        <v>0</v>
      </c>
      <c r="M2655" s="8">
        <v>43197</v>
      </c>
      <c r="N2655" s="16">
        <v>0.33888888888888885</v>
      </c>
      <c r="O2655" s="6">
        <v>0</v>
      </c>
      <c r="P2655" s="1">
        <v>7.8479999999999999</v>
      </c>
      <c r="Q2655" s="1">
        <v>1.51</v>
      </c>
      <c r="R2655" s="1">
        <v>1.1000000000000001</v>
      </c>
      <c r="S2655" s="10">
        <v>3.5</v>
      </c>
      <c r="T2655" s="10">
        <v>0</v>
      </c>
      <c r="U2655" s="10">
        <v>0</v>
      </c>
      <c r="V2655" s="12">
        <v>5</v>
      </c>
      <c r="W2655" s="10">
        <v>0</v>
      </c>
      <c r="X2655" s="12">
        <v>5</v>
      </c>
      <c r="Y2655" s="10">
        <v>0</v>
      </c>
      <c r="Z2655" s="12">
        <v>5</v>
      </c>
      <c r="AA2655" s="10">
        <v>0</v>
      </c>
      <c r="AB2655" s="6">
        <v>6</v>
      </c>
      <c r="AD2655" s="2">
        <f t="shared" si="497"/>
        <v>0</v>
      </c>
      <c r="AE2655" s="58">
        <f t="shared" si="498"/>
        <v>0</v>
      </c>
      <c r="AF2655" s="58" t="e">
        <f t="shared" si="499"/>
        <v>#DIV/0!</v>
      </c>
      <c r="AG2655" s="57" t="str">
        <f t="shared" si="500"/>
        <v/>
      </c>
      <c r="AH2655" s="59" t="e">
        <f t="shared" si="501"/>
        <v>#N/A</v>
      </c>
      <c r="AI2655" s="60" t="e">
        <f t="shared" si="502"/>
        <v>#N/A</v>
      </c>
    </row>
    <row r="2656" spans="2:35">
      <c r="B2656" s="11"/>
      <c r="E2656" s="27" t="e">
        <f t="shared" si="493"/>
        <v>#N/A</v>
      </c>
      <c r="F2656" s="27" t="e">
        <f t="shared" si="494"/>
        <v>#N/A</v>
      </c>
      <c r="G2656" s="37" t="e">
        <f t="shared" si="495"/>
        <v>#N/A</v>
      </c>
      <c r="H2656" s="37" t="e">
        <f t="shared" si="496"/>
        <v>#N/A</v>
      </c>
      <c r="I2656" s="30"/>
      <c r="J2656" s="31"/>
      <c r="K2656" s="10">
        <f t="shared" si="503"/>
        <v>0</v>
      </c>
      <c r="L2656" s="10">
        <f t="shared" si="504"/>
        <v>0</v>
      </c>
      <c r="M2656" s="8">
        <v>43197</v>
      </c>
      <c r="N2656" s="16">
        <v>0.34375</v>
      </c>
      <c r="O2656" s="6">
        <v>0</v>
      </c>
      <c r="P2656" s="1">
        <v>7.8479999999999999</v>
      </c>
      <c r="Q2656" s="1">
        <v>1.55</v>
      </c>
      <c r="R2656" s="1">
        <v>1.04</v>
      </c>
      <c r="S2656" s="10">
        <v>1.3</v>
      </c>
      <c r="T2656" s="10">
        <v>0</v>
      </c>
      <c r="U2656" s="10">
        <v>0</v>
      </c>
      <c r="V2656" s="12">
        <v>5</v>
      </c>
      <c r="W2656" s="10">
        <v>0</v>
      </c>
      <c r="X2656" s="12">
        <v>5</v>
      </c>
      <c r="Y2656" s="10">
        <v>0</v>
      </c>
      <c r="Z2656" s="12">
        <v>5</v>
      </c>
      <c r="AA2656" s="10">
        <v>0</v>
      </c>
      <c r="AB2656" s="6">
        <v>6</v>
      </c>
      <c r="AD2656" s="2">
        <f t="shared" si="497"/>
        <v>0</v>
      </c>
      <c r="AE2656" s="58">
        <f t="shared" si="498"/>
        <v>0</v>
      </c>
      <c r="AF2656" s="58" t="e">
        <f t="shared" si="499"/>
        <v>#DIV/0!</v>
      </c>
      <c r="AG2656" s="57" t="str">
        <f t="shared" si="500"/>
        <v/>
      </c>
      <c r="AH2656" s="59" t="e">
        <f t="shared" si="501"/>
        <v>#N/A</v>
      </c>
      <c r="AI2656" s="60" t="e">
        <f t="shared" si="502"/>
        <v>#N/A</v>
      </c>
    </row>
    <row r="2657" spans="2:35">
      <c r="B2657" s="11"/>
      <c r="E2657" s="27" t="e">
        <f t="shared" si="493"/>
        <v>#N/A</v>
      </c>
      <c r="F2657" s="27" t="e">
        <f t="shared" si="494"/>
        <v>#N/A</v>
      </c>
      <c r="G2657" s="37" t="e">
        <f t="shared" si="495"/>
        <v>#N/A</v>
      </c>
      <c r="H2657" s="37" t="e">
        <f t="shared" si="496"/>
        <v>#N/A</v>
      </c>
      <c r="I2657" s="30"/>
      <c r="J2657" s="31"/>
      <c r="K2657" s="10">
        <f t="shared" si="503"/>
        <v>0</v>
      </c>
      <c r="L2657" s="10">
        <f t="shared" si="504"/>
        <v>0</v>
      </c>
      <c r="M2657" s="8">
        <v>43197</v>
      </c>
      <c r="N2657" s="16">
        <v>0.3527777777777778</v>
      </c>
      <c r="O2657" s="6">
        <v>0</v>
      </c>
      <c r="P2657" s="1">
        <v>7.8479999999999999</v>
      </c>
      <c r="Q2657" s="1">
        <v>1.42</v>
      </c>
      <c r="R2657" s="1">
        <v>1.1599999999999999</v>
      </c>
      <c r="S2657" s="10">
        <v>3</v>
      </c>
      <c r="T2657" s="10">
        <v>0</v>
      </c>
      <c r="U2657" s="10">
        <v>0</v>
      </c>
      <c r="V2657" s="12">
        <v>5</v>
      </c>
      <c r="W2657" s="10">
        <v>0</v>
      </c>
      <c r="X2657" s="12">
        <v>5</v>
      </c>
      <c r="Y2657" s="10">
        <v>0</v>
      </c>
      <c r="Z2657" s="12">
        <v>5</v>
      </c>
      <c r="AA2657" s="10">
        <v>0</v>
      </c>
      <c r="AB2657" s="6">
        <v>6</v>
      </c>
      <c r="AD2657" s="2">
        <f t="shared" si="497"/>
        <v>0</v>
      </c>
      <c r="AE2657" s="58">
        <f t="shared" si="498"/>
        <v>0</v>
      </c>
      <c r="AF2657" s="58" t="e">
        <f t="shared" si="499"/>
        <v>#DIV/0!</v>
      </c>
      <c r="AG2657" s="57" t="str">
        <f t="shared" si="500"/>
        <v/>
      </c>
      <c r="AH2657" s="59" t="e">
        <f t="shared" si="501"/>
        <v>#N/A</v>
      </c>
      <c r="AI2657" s="60" t="e">
        <f t="shared" si="502"/>
        <v>#N/A</v>
      </c>
    </row>
    <row r="2658" spans="2:35">
      <c r="B2658" s="11"/>
      <c r="E2658" s="27" t="e">
        <f t="shared" si="493"/>
        <v>#N/A</v>
      </c>
      <c r="F2658" s="27" t="e">
        <f t="shared" si="494"/>
        <v>#N/A</v>
      </c>
      <c r="G2658" s="37" t="e">
        <f t="shared" si="495"/>
        <v>#N/A</v>
      </c>
      <c r="H2658" s="37" t="e">
        <f t="shared" si="496"/>
        <v>#N/A</v>
      </c>
      <c r="I2658" s="30"/>
      <c r="J2658" s="31"/>
      <c r="K2658" s="10">
        <f t="shared" si="503"/>
        <v>0</v>
      </c>
      <c r="L2658" s="10">
        <f t="shared" si="504"/>
        <v>0</v>
      </c>
      <c r="M2658" s="8">
        <v>43197</v>
      </c>
      <c r="N2658" s="16">
        <v>0.3576388888888889</v>
      </c>
      <c r="O2658" s="6">
        <v>0</v>
      </c>
      <c r="P2658" s="1">
        <v>7.8479999999999999</v>
      </c>
      <c r="Q2658" s="1">
        <v>1.56</v>
      </c>
      <c r="R2658" s="1">
        <v>1.1000000000000001</v>
      </c>
      <c r="S2658" s="10">
        <v>2.8</v>
      </c>
      <c r="T2658" s="10">
        <v>0</v>
      </c>
      <c r="U2658" s="10">
        <v>0</v>
      </c>
      <c r="V2658" s="12">
        <v>5</v>
      </c>
      <c r="W2658" s="10">
        <v>0</v>
      </c>
      <c r="X2658" s="12">
        <v>5</v>
      </c>
      <c r="Y2658" s="10">
        <v>0</v>
      </c>
      <c r="Z2658" s="12">
        <v>5</v>
      </c>
      <c r="AA2658" s="10">
        <v>0</v>
      </c>
      <c r="AB2658" s="6">
        <v>6</v>
      </c>
      <c r="AD2658" s="2">
        <f t="shared" si="497"/>
        <v>0</v>
      </c>
      <c r="AE2658" s="58">
        <f t="shared" si="498"/>
        <v>0</v>
      </c>
      <c r="AF2658" s="58" t="e">
        <f t="shared" si="499"/>
        <v>#DIV/0!</v>
      </c>
      <c r="AG2658" s="57" t="str">
        <f t="shared" si="500"/>
        <v/>
      </c>
      <c r="AH2658" s="59" t="e">
        <f t="shared" si="501"/>
        <v>#N/A</v>
      </c>
      <c r="AI2658" s="60" t="e">
        <f t="shared" si="502"/>
        <v>#N/A</v>
      </c>
    </row>
    <row r="2659" spans="2:35">
      <c r="B2659" s="11"/>
      <c r="E2659" s="27" t="e">
        <f t="shared" si="493"/>
        <v>#N/A</v>
      </c>
      <c r="F2659" s="27" t="e">
        <f t="shared" si="494"/>
        <v>#N/A</v>
      </c>
      <c r="G2659" s="37" t="e">
        <f t="shared" si="495"/>
        <v>#N/A</v>
      </c>
      <c r="H2659" s="37" t="e">
        <f t="shared" si="496"/>
        <v>#N/A</v>
      </c>
      <c r="I2659" s="30"/>
      <c r="J2659" s="31"/>
      <c r="K2659" s="10">
        <f t="shared" si="503"/>
        <v>0</v>
      </c>
      <c r="L2659" s="10">
        <f t="shared" si="504"/>
        <v>0</v>
      </c>
      <c r="M2659" s="8">
        <v>43197</v>
      </c>
      <c r="N2659" s="16">
        <v>0.35833333333333334</v>
      </c>
      <c r="O2659" s="6">
        <v>0</v>
      </c>
      <c r="P2659" s="1">
        <v>7.8479999999999999</v>
      </c>
      <c r="Q2659" s="1">
        <v>1.5</v>
      </c>
      <c r="R2659" s="1">
        <v>1.1599999999999999</v>
      </c>
      <c r="S2659" s="10">
        <v>3</v>
      </c>
      <c r="T2659" s="10">
        <v>0</v>
      </c>
      <c r="U2659" s="10">
        <v>0</v>
      </c>
      <c r="V2659" s="12">
        <v>5</v>
      </c>
      <c r="W2659" s="10">
        <v>0</v>
      </c>
      <c r="X2659" s="12">
        <v>5</v>
      </c>
      <c r="Y2659" s="10">
        <v>0</v>
      </c>
      <c r="Z2659" s="12">
        <v>5</v>
      </c>
      <c r="AA2659" s="10">
        <v>0</v>
      </c>
      <c r="AB2659" s="6">
        <v>6</v>
      </c>
      <c r="AD2659" s="2">
        <f t="shared" si="497"/>
        <v>0</v>
      </c>
      <c r="AE2659" s="58">
        <f t="shared" si="498"/>
        <v>0</v>
      </c>
      <c r="AF2659" s="58" t="e">
        <f t="shared" si="499"/>
        <v>#DIV/0!</v>
      </c>
      <c r="AG2659" s="57" t="str">
        <f t="shared" si="500"/>
        <v/>
      </c>
      <c r="AH2659" s="59" t="e">
        <f t="shared" si="501"/>
        <v>#N/A</v>
      </c>
      <c r="AI2659" s="60" t="e">
        <f t="shared" si="502"/>
        <v>#N/A</v>
      </c>
    </row>
    <row r="2660" spans="2:35">
      <c r="B2660" s="11"/>
      <c r="E2660" s="27" t="e">
        <f t="shared" si="493"/>
        <v>#N/A</v>
      </c>
      <c r="F2660" s="27" t="e">
        <f t="shared" si="494"/>
        <v>#N/A</v>
      </c>
      <c r="G2660" s="37" t="e">
        <f t="shared" si="495"/>
        <v>#N/A</v>
      </c>
      <c r="H2660" s="37" t="e">
        <f t="shared" si="496"/>
        <v>#N/A</v>
      </c>
      <c r="I2660" s="30"/>
      <c r="J2660" s="31"/>
      <c r="K2660" s="10">
        <f t="shared" si="503"/>
        <v>0</v>
      </c>
      <c r="L2660" s="10">
        <f t="shared" si="504"/>
        <v>0</v>
      </c>
      <c r="M2660" s="8">
        <v>43197</v>
      </c>
      <c r="N2660" s="16">
        <v>0.36458333333333331</v>
      </c>
      <c r="O2660" s="6">
        <v>0</v>
      </c>
      <c r="P2660" s="1">
        <v>7.8479999999999999</v>
      </c>
      <c r="Q2660" s="1">
        <v>1.54</v>
      </c>
      <c r="R2660" s="1">
        <v>1.04</v>
      </c>
      <c r="S2660" s="10">
        <v>2.5</v>
      </c>
      <c r="T2660" s="10">
        <v>0</v>
      </c>
      <c r="U2660" s="10">
        <v>0</v>
      </c>
      <c r="V2660" s="12">
        <v>5</v>
      </c>
      <c r="W2660" s="10">
        <v>0</v>
      </c>
      <c r="X2660" s="12">
        <v>5</v>
      </c>
      <c r="Y2660" s="10">
        <v>0</v>
      </c>
      <c r="Z2660" s="12">
        <v>5</v>
      </c>
      <c r="AA2660" s="10">
        <v>0</v>
      </c>
      <c r="AB2660" s="6">
        <v>6</v>
      </c>
      <c r="AD2660" s="2">
        <f t="shared" si="497"/>
        <v>0</v>
      </c>
      <c r="AE2660" s="58">
        <f t="shared" si="498"/>
        <v>0</v>
      </c>
      <c r="AF2660" s="58" t="e">
        <f t="shared" si="499"/>
        <v>#DIV/0!</v>
      </c>
      <c r="AG2660" s="57" t="str">
        <f t="shared" si="500"/>
        <v/>
      </c>
      <c r="AH2660" s="59" t="e">
        <f t="shared" si="501"/>
        <v>#N/A</v>
      </c>
      <c r="AI2660" s="60" t="e">
        <f t="shared" si="502"/>
        <v>#N/A</v>
      </c>
    </row>
    <row r="2661" spans="2:35">
      <c r="B2661" s="11"/>
      <c r="E2661" s="27" t="e">
        <f t="shared" si="493"/>
        <v>#N/A</v>
      </c>
      <c r="F2661" s="27" t="e">
        <f t="shared" si="494"/>
        <v>#N/A</v>
      </c>
      <c r="G2661" s="37" t="e">
        <f t="shared" si="495"/>
        <v>#N/A</v>
      </c>
      <c r="H2661" s="37" t="e">
        <f t="shared" si="496"/>
        <v>#N/A</v>
      </c>
      <c r="I2661" s="30"/>
      <c r="J2661" s="31"/>
      <c r="K2661" s="10">
        <f t="shared" si="503"/>
        <v>0</v>
      </c>
      <c r="L2661" s="10">
        <f t="shared" si="504"/>
        <v>0</v>
      </c>
      <c r="M2661" s="8">
        <v>43197</v>
      </c>
      <c r="N2661" s="16">
        <v>0.36527777777777781</v>
      </c>
      <c r="O2661" s="6">
        <v>0</v>
      </c>
      <c r="P2661" s="1">
        <v>7.8479999999999999</v>
      </c>
      <c r="Q2661" s="1">
        <v>1.46</v>
      </c>
      <c r="R2661" s="1">
        <v>1.1499999999999999</v>
      </c>
      <c r="S2661" s="10">
        <v>2.6</v>
      </c>
      <c r="T2661" s="10">
        <v>0</v>
      </c>
      <c r="U2661" s="10">
        <v>0</v>
      </c>
      <c r="V2661" s="12">
        <v>5</v>
      </c>
      <c r="W2661" s="10">
        <v>0</v>
      </c>
      <c r="X2661" s="12">
        <v>5</v>
      </c>
      <c r="Y2661" s="10">
        <v>0</v>
      </c>
      <c r="Z2661" s="12">
        <v>5</v>
      </c>
      <c r="AA2661" s="10">
        <v>0</v>
      </c>
      <c r="AB2661" s="6">
        <v>6</v>
      </c>
      <c r="AD2661" s="2">
        <f t="shared" si="497"/>
        <v>0</v>
      </c>
      <c r="AE2661" s="58">
        <f t="shared" si="498"/>
        <v>0</v>
      </c>
      <c r="AF2661" s="58" t="e">
        <f t="shared" si="499"/>
        <v>#DIV/0!</v>
      </c>
      <c r="AG2661" s="57" t="str">
        <f t="shared" si="500"/>
        <v/>
      </c>
      <c r="AH2661" s="59" t="e">
        <f t="shared" si="501"/>
        <v>#N/A</v>
      </c>
      <c r="AI2661" s="60" t="e">
        <f t="shared" si="502"/>
        <v>#N/A</v>
      </c>
    </row>
    <row r="2662" spans="2:35">
      <c r="B2662" s="11"/>
      <c r="E2662" s="27" t="e">
        <f t="shared" si="493"/>
        <v>#N/A</v>
      </c>
      <c r="F2662" s="27" t="e">
        <f t="shared" si="494"/>
        <v>#N/A</v>
      </c>
      <c r="G2662" s="37" t="e">
        <f t="shared" si="495"/>
        <v>#N/A</v>
      </c>
      <c r="H2662" s="37" t="e">
        <f t="shared" si="496"/>
        <v>#N/A</v>
      </c>
      <c r="I2662" s="30"/>
      <c r="J2662" s="31"/>
      <c r="K2662" s="10">
        <f t="shared" si="503"/>
        <v>0</v>
      </c>
      <c r="L2662" s="10">
        <f t="shared" si="504"/>
        <v>0</v>
      </c>
      <c r="M2662" s="8">
        <v>43197</v>
      </c>
      <c r="N2662" s="16">
        <v>0.3659722222222222</v>
      </c>
      <c r="O2662" s="6">
        <v>0</v>
      </c>
      <c r="P2662" s="1">
        <v>7.8479999999999999</v>
      </c>
      <c r="Q2662" s="1">
        <v>1.39</v>
      </c>
      <c r="R2662" s="1">
        <v>1.0900000000000001</v>
      </c>
      <c r="S2662" s="10">
        <v>2.7</v>
      </c>
      <c r="T2662" s="10">
        <v>0</v>
      </c>
      <c r="U2662" s="10">
        <v>0</v>
      </c>
      <c r="V2662" s="12">
        <v>5</v>
      </c>
      <c r="W2662" s="10">
        <v>0</v>
      </c>
      <c r="X2662" s="12">
        <v>5</v>
      </c>
      <c r="Y2662" s="10">
        <v>0</v>
      </c>
      <c r="Z2662" s="12">
        <v>5</v>
      </c>
      <c r="AA2662" s="10">
        <v>0</v>
      </c>
      <c r="AB2662" s="6">
        <v>6</v>
      </c>
      <c r="AD2662" s="2">
        <f t="shared" si="497"/>
        <v>0</v>
      </c>
      <c r="AE2662" s="58">
        <f t="shared" si="498"/>
        <v>0</v>
      </c>
      <c r="AF2662" s="58" t="e">
        <f t="shared" si="499"/>
        <v>#DIV/0!</v>
      </c>
      <c r="AG2662" s="57" t="str">
        <f t="shared" si="500"/>
        <v/>
      </c>
      <c r="AH2662" s="59" t="e">
        <f t="shared" si="501"/>
        <v>#N/A</v>
      </c>
      <c r="AI2662" s="60" t="e">
        <f t="shared" si="502"/>
        <v>#N/A</v>
      </c>
    </row>
    <row r="2663" spans="2:35">
      <c r="B2663" s="11"/>
      <c r="E2663" s="27" t="e">
        <f t="shared" si="493"/>
        <v>#N/A</v>
      </c>
      <c r="F2663" s="27" t="e">
        <f t="shared" si="494"/>
        <v>#N/A</v>
      </c>
      <c r="G2663" s="37" t="e">
        <f t="shared" si="495"/>
        <v>#N/A</v>
      </c>
      <c r="H2663" s="37" t="e">
        <f t="shared" si="496"/>
        <v>#N/A</v>
      </c>
      <c r="I2663" s="30"/>
      <c r="J2663" s="31"/>
      <c r="K2663" s="10">
        <f t="shared" si="503"/>
        <v>0</v>
      </c>
      <c r="L2663" s="10">
        <f t="shared" si="504"/>
        <v>0</v>
      </c>
      <c r="M2663" s="8">
        <v>43197</v>
      </c>
      <c r="N2663" s="16">
        <v>0.3666666666666667</v>
      </c>
      <c r="O2663" s="6">
        <v>0</v>
      </c>
      <c r="P2663" s="1">
        <v>7.8479999999999999</v>
      </c>
      <c r="Q2663" s="1">
        <v>1.51</v>
      </c>
      <c r="R2663" s="1">
        <v>1.04</v>
      </c>
      <c r="S2663" s="10">
        <v>2.7</v>
      </c>
      <c r="T2663" s="10">
        <v>0</v>
      </c>
      <c r="U2663" s="10">
        <v>0</v>
      </c>
      <c r="V2663" s="12">
        <v>5</v>
      </c>
      <c r="W2663" s="10">
        <v>0</v>
      </c>
      <c r="X2663" s="12">
        <v>5</v>
      </c>
      <c r="Y2663" s="10">
        <v>0</v>
      </c>
      <c r="Z2663" s="12">
        <v>5</v>
      </c>
      <c r="AA2663" s="10">
        <v>0</v>
      </c>
      <c r="AB2663" s="6">
        <v>6</v>
      </c>
      <c r="AD2663" s="2">
        <f t="shared" si="497"/>
        <v>0</v>
      </c>
      <c r="AE2663" s="58">
        <f t="shared" si="498"/>
        <v>0</v>
      </c>
      <c r="AF2663" s="58" t="e">
        <f t="shared" si="499"/>
        <v>#DIV/0!</v>
      </c>
      <c r="AG2663" s="57" t="str">
        <f t="shared" si="500"/>
        <v/>
      </c>
      <c r="AH2663" s="59" t="e">
        <f t="shared" si="501"/>
        <v>#N/A</v>
      </c>
      <c r="AI2663" s="60" t="e">
        <f t="shared" si="502"/>
        <v>#N/A</v>
      </c>
    </row>
    <row r="2664" spans="2:35">
      <c r="B2664" s="11"/>
      <c r="E2664" s="27" t="e">
        <f t="shared" si="493"/>
        <v>#N/A</v>
      </c>
      <c r="F2664" s="27" t="e">
        <f t="shared" si="494"/>
        <v>#N/A</v>
      </c>
      <c r="G2664" s="37" t="e">
        <f t="shared" si="495"/>
        <v>#N/A</v>
      </c>
      <c r="H2664" s="37" t="e">
        <f t="shared" si="496"/>
        <v>#N/A</v>
      </c>
      <c r="I2664" s="30"/>
      <c r="J2664" s="31"/>
      <c r="K2664" s="10">
        <f t="shared" si="503"/>
        <v>7.4999999999999997E-3</v>
      </c>
      <c r="L2664" s="10">
        <f t="shared" si="504"/>
        <v>9.0000000000000011E-3</v>
      </c>
      <c r="M2664" s="8">
        <v>43197</v>
      </c>
      <c r="N2664" s="16">
        <v>0.36736111111111108</v>
      </c>
      <c r="O2664" s="6">
        <v>0</v>
      </c>
      <c r="P2664" s="1">
        <v>7.8479999999999999</v>
      </c>
      <c r="Q2664" s="1">
        <v>1.47</v>
      </c>
      <c r="R2664" s="1">
        <v>1.08</v>
      </c>
      <c r="S2664" s="10">
        <v>2.8</v>
      </c>
      <c r="T2664" s="10">
        <v>0</v>
      </c>
      <c r="U2664" s="10">
        <v>0</v>
      </c>
      <c r="V2664" s="12">
        <v>5</v>
      </c>
      <c r="W2664" s="10">
        <v>0</v>
      </c>
      <c r="X2664" s="12">
        <v>5</v>
      </c>
      <c r="Y2664" s="10">
        <v>0</v>
      </c>
      <c r="Z2664" s="12">
        <v>5</v>
      </c>
      <c r="AA2664" s="10">
        <v>1.5</v>
      </c>
      <c r="AB2664" s="6">
        <v>6</v>
      </c>
      <c r="AD2664" s="2">
        <f t="shared" si="497"/>
        <v>0</v>
      </c>
      <c r="AE2664" s="58">
        <f t="shared" si="498"/>
        <v>0</v>
      </c>
      <c r="AF2664" s="58" t="e">
        <f t="shared" si="499"/>
        <v>#DIV/0!</v>
      </c>
      <c r="AG2664" s="57" t="str">
        <f t="shared" si="500"/>
        <v/>
      </c>
      <c r="AH2664" s="59" t="e">
        <f t="shared" si="501"/>
        <v>#N/A</v>
      </c>
      <c r="AI2664" s="60" t="e">
        <f t="shared" si="502"/>
        <v>#N/A</v>
      </c>
    </row>
    <row r="2665" spans="2:35">
      <c r="B2665" s="11"/>
      <c r="E2665" s="27" t="e">
        <f t="shared" si="493"/>
        <v>#N/A</v>
      </c>
      <c r="F2665" s="27" t="e">
        <f t="shared" si="494"/>
        <v>#N/A</v>
      </c>
      <c r="G2665" s="37" t="e">
        <f t="shared" si="495"/>
        <v>#N/A</v>
      </c>
      <c r="H2665" s="37" t="e">
        <f t="shared" si="496"/>
        <v>#N/A</v>
      </c>
      <c r="I2665" s="30"/>
      <c r="J2665" s="31"/>
      <c r="K2665" s="10">
        <f t="shared" si="503"/>
        <v>0</v>
      </c>
      <c r="L2665" s="10">
        <f t="shared" si="504"/>
        <v>0</v>
      </c>
      <c r="M2665" s="8">
        <v>43197</v>
      </c>
      <c r="N2665" s="16">
        <v>0.36805555555555558</v>
      </c>
      <c r="O2665" s="6">
        <v>0</v>
      </c>
      <c r="P2665" s="1">
        <v>7.8479999999999999</v>
      </c>
      <c r="Q2665" s="1">
        <v>1.48</v>
      </c>
      <c r="R2665" s="1">
        <v>1.07</v>
      </c>
      <c r="S2665" s="10">
        <v>2.4</v>
      </c>
      <c r="T2665" s="10">
        <v>0</v>
      </c>
      <c r="U2665" s="10">
        <v>0</v>
      </c>
      <c r="V2665" s="12">
        <v>5</v>
      </c>
      <c r="W2665" s="10">
        <v>0</v>
      </c>
      <c r="X2665" s="12">
        <v>5</v>
      </c>
      <c r="Y2665" s="10">
        <v>0</v>
      </c>
      <c r="Z2665" s="12">
        <v>5</v>
      </c>
      <c r="AA2665" s="10">
        <v>0</v>
      </c>
      <c r="AB2665" s="6">
        <v>6</v>
      </c>
      <c r="AD2665" s="2">
        <f t="shared" si="497"/>
        <v>0</v>
      </c>
      <c r="AE2665" s="58">
        <f t="shared" si="498"/>
        <v>0</v>
      </c>
      <c r="AF2665" s="58" t="e">
        <f t="shared" si="499"/>
        <v>#DIV/0!</v>
      </c>
      <c r="AG2665" s="57" t="str">
        <f t="shared" si="500"/>
        <v/>
      </c>
      <c r="AH2665" s="59" t="e">
        <f t="shared" si="501"/>
        <v>#N/A</v>
      </c>
      <c r="AI2665" s="60" t="e">
        <f t="shared" si="502"/>
        <v>#N/A</v>
      </c>
    </row>
    <row r="2666" spans="2:35">
      <c r="B2666" s="11"/>
      <c r="E2666" s="27" t="e">
        <f t="shared" si="493"/>
        <v>#N/A</v>
      </c>
      <c r="F2666" s="27" t="e">
        <f t="shared" si="494"/>
        <v>#N/A</v>
      </c>
      <c r="G2666" s="37" t="e">
        <f t="shared" si="495"/>
        <v>#N/A</v>
      </c>
      <c r="H2666" s="37" t="e">
        <f t="shared" si="496"/>
        <v>#N/A</v>
      </c>
      <c r="I2666" s="30"/>
      <c r="J2666" s="31"/>
      <c r="K2666" s="10">
        <f t="shared" si="503"/>
        <v>0</v>
      </c>
      <c r="L2666" s="10">
        <f t="shared" si="504"/>
        <v>0</v>
      </c>
      <c r="M2666" s="8">
        <v>43197</v>
      </c>
      <c r="N2666" s="16">
        <v>0.36944444444444446</v>
      </c>
      <c r="O2666" s="6">
        <v>0</v>
      </c>
      <c r="P2666" s="1">
        <v>7.8479999999999999</v>
      </c>
      <c r="Q2666" s="1">
        <v>1.5</v>
      </c>
      <c r="R2666" s="1">
        <v>1.1399999999999999</v>
      </c>
      <c r="S2666" s="10">
        <v>2.4</v>
      </c>
      <c r="T2666" s="10">
        <v>0.03</v>
      </c>
      <c r="U2666" s="10">
        <v>0</v>
      </c>
      <c r="V2666" s="12">
        <v>5</v>
      </c>
      <c r="W2666" s="10">
        <v>0</v>
      </c>
      <c r="X2666" s="12">
        <v>5</v>
      </c>
      <c r="Y2666" s="10">
        <v>0</v>
      </c>
      <c r="Z2666" s="12">
        <v>5</v>
      </c>
      <c r="AA2666" s="10">
        <v>0</v>
      </c>
      <c r="AB2666" s="6">
        <v>6</v>
      </c>
      <c r="AD2666" s="2">
        <f t="shared" si="497"/>
        <v>0</v>
      </c>
      <c r="AE2666" s="58">
        <f t="shared" si="498"/>
        <v>0</v>
      </c>
      <c r="AF2666" s="58" t="e">
        <f t="shared" si="499"/>
        <v>#DIV/0!</v>
      </c>
      <c r="AG2666" s="57" t="str">
        <f t="shared" si="500"/>
        <v/>
      </c>
      <c r="AH2666" s="59" t="e">
        <f t="shared" si="501"/>
        <v>#N/A</v>
      </c>
      <c r="AI2666" s="60" t="e">
        <f t="shared" si="502"/>
        <v>#N/A</v>
      </c>
    </row>
    <row r="2667" spans="2:35">
      <c r="B2667" s="11"/>
      <c r="E2667" s="27" t="e">
        <f t="shared" si="493"/>
        <v>#N/A</v>
      </c>
      <c r="F2667" s="27" t="e">
        <f t="shared" si="494"/>
        <v>#N/A</v>
      </c>
      <c r="G2667" s="37" t="e">
        <f t="shared" si="495"/>
        <v>#N/A</v>
      </c>
      <c r="H2667" s="37" t="e">
        <f t="shared" si="496"/>
        <v>#N/A</v>
      </c>
      <c r="I2667" s="30"/>
      <c r="J2667" s="31"/>
      <c r="K2667" s="10">
        <f t="shared" si="503"/>
        <v>0</v>
      </c>
      <c r="L2667" s="10">
        <f t="shared" si="504"/>
        <v>0</v>
      </c>
      <c r="M2667" s="8">
        <v>43197</v>
      </c>
      <c r="N2667" s="16">
        <v>0.37013888888888885</v>
      </c>
      <c r="O2667" s="6">
        <v>0</v>
      </c>
      <c r="P2667" s="1">
        <v>7.8479999999999999</v>
      </c>
      <c r="Q2667" s="1">
        <v>1.54</v>
      </c>
      <c r="R2667" s="1">
        <v>1.17</v>
      </c>
      <c r="S2667" s="10">
        <v>2.8</v>
      </c>
      <c r="T2667" s="10">
        <v>0</v>
      </c>
      <c r="U2667" s="10">
        <v>0</v>
      </c>
      <c r="V2667" s="12">
        <v>5</v>
      </c>
      <c r="W2667" s="10">
        <v>0</v>
      </c>
      <c r="X2667" s="12">
        <v>5</v>
      </c>
      <c r="Y2667" s="10">
        <v>0</v>
      </c>
      <c r="Z2667" s="12">
        <v>5</v>
      </c>
      <c r="AA2667" s="10">
        <v>0</v>
      </c>
      <c r="AB2667" s="6">
        <v>6</v>
      </c>
      <c r="AD2667" s="2">
        <f t="shared" si="497"/>
        <v>0</v>
      </c>
      <c r="AE2667" s="58">
        <f t="shared" si="498"/>
        <v>0</v>
      </c>
      <c r="AF2667" s="58" t="e">
        <f t="shared" si="499"/>
        <v>#DIV/0!</v>
      </c>
      <c r="AG2667" s="57" t="str">
        <f t="shared" si="500"/>
        <v/>
      </c>
      <c r="AH2667" s="59" t="e">
        <f t="shared" si="501"/>
        <v>#N/A</v>
      </c>
      <c r="AI2667" s="60" t="e">
        <f t="shared" si="502"/>
        <v>#N/A</v>
      </c>
    </row>
    <row r="2668" spans="2:35">
      <c r="B2668" s="11"/>
      <c r="E2668" s="27" t="e">
        <f t="shared" si="493"/>
        <v>#N/A</v>
      </c>
      <c r="F2668" s="27" t="e">
        <f t="shared" si="494"/>
        <v>#N/A</v>
      </c>
      <c r="G2668" s="37" t="e">
        <f t="shared" si="495"/>
        <v>#N/A</v>
      </c>
      <c r="H2668" s="37" t="e">
        <f t="shared" si="496"/>
        <v>#N/A</v>
      </c>
      <c r="I2668" s="30"/>
      <c r="J2668" s="31"/>
      <c r="K2668" s="10">
        <f t="shared" si="503"/>
        <v>0</v>
      </c>
      <c r="L2668" s="10">
        <f t="shared" si="504"/>
        <v>0</v>
      </c>
      <c r="M2668" s="8">
        <v>43197</v>
      </c>
      <c r="N2668" s="16">
        <v>0.37083333333333335</v>
      </c>
      <c r="O2668" s="6">
        <v>0</v>
      </c>
      <c r="P2668" s="1">
        <v>7.8479999999999999</v>
      </c>
      <c r="Q2668" s="1">
        <v>1.52</v>
      </c>
      <c r="R2668" s="1">
        <v>1.1299999999999999</v>
      </c>
      <c r="S2668" s="10">
        <v>2.2999999999999998</v>
      </c>
      <c r="T2668" s="10">
        <v>0</v>
      </c>
      <c r="U2668" s="10">
        <v>0</v>
      </c>
      <c r="V2668" s="12">
        <v>5</v>
      </c>
      <c r="W2668" s="10">
        <v>0</v>
      </c>
      <c r="X2668" s="12">
        <v>5</v>
      </c>
      <c r="Y2668" s="10">
        <v>0</v>
      </c>
      <c r="Z2668" s="12">
        <v>5</v>
      </c>
      <c r="AA2668" s="10">
        <v>0</v>
      </c>
      <c r="AB2668" s="6">
        <v>6</v>
      </c>
      <c r="AD2668" s="2">
        <f t="shared" si="497"/>
        <v>0</v>
      </c>
      <c r="AE2668" s="58">
        <f t="shared" si="498"/>
        <v>0</v>
      </c>
      <c r="AF2668" s="58" t="e">
        <f t="shared" si="499"/>
        <v>#DIV/0!</v>
      </c>
      <c r="AG2668" s="57" t="str">
        <f t="shared" si="500"/>
        <v/>
      </c>
      <c r="AH2668" s="59" t="e">
        <f t="shared" si="501"/>
        <v>#N/A</v>
      </c>
      <c r="AI2668" s="60" t="e">
        <f t="shared" si="502"/>
        <v>#N/A</v>
      </c>
    </row>
    <row r="2669" spans="2:35">
      <c r="B2669" s="11"/>
      <c r="E2669" s="27" t="e">
        <f t="shared" si="493"/>
        <v>#N/A</v>
      </c>
      <c r="F2669" s="27" t="e">
        <f t="shared" si="494"/>
        <v>#N/A</v>
      </c>
      <c r="G2669" s="37" t="e">
        <f t="shared" si="495"/>
        <v>#N/A</v>
      </c>
      <c r="H2669" s="37" t="e">
        <f t="shared" si="496"/>
        <v>#N/A</v>
      </c>
      <c r="I2669" s="30"/>
      <c r="J2669" s="31"/>
      <c r="K2669" s="10">
        <f t="shared" si="503"/>
        <v>0</v>
      </c>
      <c r="L2669" s="10">
        <f t="shared" si="504"/>
        <v>0</v>
      </c>
      <c r="M2669" s="8">
        <v>43197</v>
      </c>
      <c r="N2669" s="16">
        <v>0.37152777777777773</v>
      </c>
      <c r="O2669" s="6">
        <v>0</v>
      </c>
      <c r="P2669" s="1">
        <v>7.8479999999999999</v>
      </c>
      <c r="Q2669" s="1">
        <v>1.48</v>
      </c>
      <c r="R2669" s="1">
        <v>1.0900000000000001</v>
      </c>
      <c r="S2669" s="10">
        <v>2.1</v>
      </c>
      <c r="T2669" s="10">
        <v>0</v>
      </c>
      <c r="U2669" s="10">
        <v>0</v>
      </c>
      <c r="V2669" s="12">
        <v>5</v>
      </c>
      <c r="W2669" s="10">
        <v>0</v>
      </c>
      <c r="X2669" s="12">
        <v>5</v>
      </c>
      <c r="Y2669" s="10">
        <v>0</v>
      </c>
      <c r="Z2669" s="12">
        <v>5</v>
      </c>
      <c r="AA2669" s="10">
        <v>0</v>
      </c>
      <c r="AB2669" s="6">
        <v>6</v>
      </c>
      <c r="AD2669" s="2">
        <f t="shared" si="497"/>
        <v>0</v>
      </c>
      <c r="AE2669" s="58">
        <f t="shared" si="498"/>
        <v>0</v>
      </c>
      <c r="AF2669" s="58" t="e">
        <f t="shared" si="499"/>
        <v>#DIV/0!</v>
      </c>
      <c r="AG2669" s="57" t="str">
        <f t="shared" si="500"/>
        <v/>
      </c>
      <c r="AH2669" s="59" t="e">
        <f t="shared" si="501"/>
        <v>#N/A</v>
      </c>
      <c r="AI2669" s="60" t="e">
        <f t="shared" si="502"/>
        <v>#N/A</v>
      </c>
    </row>
    <row r="2670" spans="2:35">
      <c r="B2670" s="11"/>
      <c r="E2670" s="27" t="e">
        <f t="shared" si="493"/>
        <v>#N/A</v>
      </c>
      <c r="F2670" s="27" t="e">
        <f t="shared" si="494"/>
        <v>#N/A</v>
      </c>
      <c r="G2670" s="37" t="e">
        <f t="shared" si="495"/>
        <v>#N/A</v>
      </c>
      <c r="H2670" s="37" t="e">
        <f t="shared" si="496"/>
        <v>#N/A</v>
      </c>
      <c r="I2670" s="30"/>
      <c r="J2670" s="31"/>
      <c r="K2670" s="10">
        <f t="shared" si="503"/>
        <v>0</v>
      </c>
      <c r="L2670" s="10">
        <f t="shared" si="504"/>
        <v>0</v>
      </c>
      <c r="M2670" s="8">
        <v>43197</v>
      </c>
      <c r="N2670" s="16">
        <v>0.37222222222222223</v>
      </c>
      <c r="O2670" s="6">
        <v>0</v>
      </c>
      <c r="P2670" s="1">
        <v>7.8479999999999999</v>
      </c>
      <c r="Q2670" s="1">
        <v>1.56</v>
      </c>
      <c r="R2670" s="1">
        <v>1.08</v>
      </c>
      <c r="S2670" s="10">
        <v>2.5</v>
      </c>
      <c r="T2670" s="10">
        <v>0</v>
      </c>
      <c r="U2670" s="10">
        <v>0</v>
      </c>
      <c r="V2670" s="12">
        <v>5</v>
      </c>
      <c r="W2670" s="10">
        <v>0</v>
      </c>
      <c r="X2670" s="12">
        <v>5</v>
      </c>
      <c r="Y2670" s="10">
        <v>0</v>
      </c>
      <c r="Z2670" s="12">
        <v>5</v>
      </c>
      <c r="AA2670" s="10">
        <v>0</v>
      </c>
      <c r="AB2670" s="6">
        <v>6</v>
      </c>
      <c r="AD2670" s="2">
        <f t="shared" si="497"/>
        <v>0</v>
      </c>
      <c r="AE2670" s="58">
        <f t="shared" si="498"/>
        <v>0</v>
      </c>
      <c r="AF2670" s="58" t="e">
        <f t="shared" si="499"/>
        <v>#DIV/0!</v>
      </c>
      <c r="AG2670" s="57" t="str">
        <f t="shared" si="500"/>
        <v/>
      </c>
      <c r="AH2670" s="59" t="e">
        <f t="shared" si="501"/>
        <v>#N/A</v>
      </c>
      <c r="AI2670" s="60" t="e">
        <f t="shared" si="502"/>
        <v>#N/A</v>
      </c>
    </row>
    <row r="2671" spans="2:35">
      <c r="B2671" s="11"/>
      <c r="E2671" s="27" t="e">
        <f t="shared" si="493"/>
        <v>#N/A</v>
      </c>
      <c r="F2671" s="27" t="e">
        <f t="shared" si="494"/>
        <v>#N/A</v>
      </c>
      <c r="G2671" s="37" t="e">
        <f t="shared" si="495"/>
        <v>#N/A</v>
      </c>
      <c r="H2671" s="37" t="e">
        <f t="shared" si="496"/>
        <v>#N/A</v>
      </c>
      <c r="I2671" s="30"/>
      <c r="J2671" s="31"/>
      <c r="K2671" s="10">
        <f t="shared" si="503"/>
        <v>0</v>
      </c>
      <c r="L2671" s="10">
        <f t="shared" si="504"/>
        <v>0</v>
      </c>
      <c r="M2671" s="8">
        <v>43197</v>
      </c>
      <c r="N2671" s="16">
        <v>0.37291666666666662</v>
      </c>
      <c r="O2671" s="6">
        <v>0</v>
      </c>
      <c r="P2671" s="1">
        <v>7.8479999999999999</v>
      </c>
      <c r="Q2671" s="1">
        <v>1.5</v>
      </c>
      <c r="R2671" s="1">
        <v>1.19</v>
      </c>
      <c r="S2671" s="10">
        <v>2.5</v>
      </c>
      <c r="T2671" s="10">
        <v>0</v>
      </c>
      <c r="U2671" s="10">
        <v>0</v>
      </c>
      <c r="V2671" s="12">
        <v>5</v>
      </c>
      <c r="W2671" s="10">
        <v>0</v>
      </c>
      <c r="X2671" s="12">
        <v>5</v>
      </c>
      <c r="Y2671" s="10">
        <v>0</v>
      </c>
      <c r="Z2671" s="12">
        <v>5</v>
      </c>
      <c r="AA2671" s="10">
        <v>0</v>
      </c>
      <c r="AB2671" s="6">
        <v>6</v>
      </c>
      <c r="AD2671" s="2">
        <f t="shared" si="497"/>
        <v>0</v>
      </c>
      <c r="AE2671" s="58">
        <f t="shared" si="498"/>
        <v>0</v>
      </c>
      <c r="AF2671" s="58" t="e">
        <f t="shared" si="499"/>
        <v>#DIV/0!</v>
      </c>
      <c r="AG2671" s="57" t="str">
        <f t="shared" si="500"/>
        <v/>
      </c>
      <c r="AH2671" s="59" t="e">
        <f t="shared" si="501"/>
        <v>#N/A</v>
      </c>
      <c r="AI2671" s="60" t="e">
        <f t="shared" si="502"/>
        <v>#N/A</v>
      </c>
    </row>
    <row r="2672" spans="2:35">
      <c r="B2672" s="11"/>
      <c r="E2672" s="27" t="e">
        <f t="shared" si="493"/>
        <v>#N/A</v>
      </c>
      <c r="F2672" s="27" t="e">
        <f t="shared" si="494"/>
        <v>#N/A</v>
      </c>
      <c r="G2672" s="37" t="e">
        <f t="shared" si="495"/>
        <v>#N/A</v>
      </c>
      <c r="H2672" s="37" t="e">
        <f t="shared" si="496"/>
        <v>#N/A</v>
      </c>
      <c r="I2672" s="30"/>
      <c r="J2672" s="31"/>
      <c r="K2672" s="10">
        <f t="shared" si="503"/>
        <v>0</v>
      </c>
      <c r="L2672" s="10">
        <f t="shared" si="504"/>
        <v>0</v>
      </c>
      <c r="M2672" s="8">
        <v>43197</v>
      </c>
      <c r="N2672" s="16">
        <v>0.37847222222222227</v>
      </c>
      <c r="O2672" s="6">
        <v>0</v>
      </c>
      <c r="P2672" s="1">
        <v>7.8479999999999999</v>
      </c>
      <c r="Q2672" s="1">
        <v>1.48</v>
      </c>
      <c r="R2672" s="1">
        <v>1.05</v>
      </c>
      <c r="S2672" s="10">
        <v>1.4</v>
      </c>
      <c r="T2672" s="10">
        <v>0</v>
      </c>
      <c r="U2672" s="10">
        <v>0</v>
      </c>
      <c r="V2672" s="12">
        <v>5</v>
      </c>
      <c r="W2672" s="10">
        <v>0</v>
      </c>
      <c r="X2672" s="12">
        <v>5</v>
      </c>
      <c r="Y2672" s="10">
        <v>0</v>
      </c>
      <c r="Z2672" s="12">
        <v>5</v>
      </c>
      <c r="AA2672" s="10">
        <v>0</v>
      </c>
      <c r="AB2672" s="6">
        <v>6</v>
      </c>
      <c r="AD2672" s="2">
        <f t="shared" si="497"/>
        <v>0</v>
      </c>
      <c r="AE2672" s="58">
        <f t="shared" si="498"/>
        <v>0</v>
      </c>
      <c r="AF2672" s="58" t="e">
        <f t="shared" si="499"/>
        <v>#DIV/0!</v>
      </c>
      <c r="AG2672" s="57" t="str">
        <f t="shared" si="500"/>
        <v/>
      </c>
      <c r="AH2672" s="59" t="e">
        <f t="shared" si="501"/>
        <v>#N/A</v>
      </c>
      <c r="AI2672" s="60" t="e">
        <f t="shared" si="502"/>
        <v>#N/A</v>
      </c>
    </row>
    <row r="2673" spans="2:35">
      <c r="B2673" s="11"/>
      <c r="E2673" s="27" t="e">
        <f t="shared" si="493"/>
        <v>#N/A</v>
      </c>
      <c r="F2673" s="27" t="e">
        <f t="shared" si="494"/>
        <v>#N/A</v>
      </c>
      <c r="G2673" s="37" t="e">
        <f t="shared" si="495"/>
        <v>#N/A</v>
      </c>
      <c r="H2673" s="37" t="e">
        <f t="shared" si="496"/>
        <v>#N/A</v>
      </c>
      <c r="I2673" s="30"/>
      <c r="J2673" s="31"/>
      <c r="K2673" s="10">
        <f t="shared" si="503"/>
        <v>0</v>
      </c>
      <c r="L2673" s="10">
        <f t="shared" si="504"/>
        <v>0</v>
      </c>
      <c r="M2673" s="8">
        <v>43197</v>
      </c>
      <c r="N2673" s="16">
        <v>0.37916666666666665</v>
      </c>
      <c r="O2673" s="6">
        <v>0</v>
      </c>
      <c r="P2673" s="1">
        <v>7.8479999999999999</v>
      </c>
      <c r="Q2673" s="1">
        <v>1.54</v>
      </c>
      <c r="R2673" s="1">
        <v>1.06</v>
      </c>
      <c r="S2673" s="10">
        <v>2.1</v>
      </c>
      <c r="T2673" s="10">
        <v>0</v>
      </c>
      <c r="U2673" s="10">
        <v>0</v>
      </c>
      <c r="V2673" s="12">
        <v>5</v>
      </c>
      <c r="W2673" s="10">
        <v>0</v>
      </c>
      <c r="X2673" s="12">
        <v>5</v>
      </c>
      <c r="Y2673" s="10">
        <v>0</v>
      </c>
      <c r="Z2673" s="12">
        <v>5</v>
      </c>
      <c r="AA2673" s="10">
        <v>0</v>
      </c>
      <c r="AB2673" s="6">
        <v>6</v>
      </c>
      <c r="AD2673" s="2">
        <f t="shared" si="497"/>
        <v>0</v>
      </c>
      <c r="AE2673" s="58">
        <f t="shared" si="498"/>
        <v>0</v>
      </c>
      <c r="AF2673" s="58" t="e">
        <f t="shared" si="499"/>
        <v>#DIV/0!</v>
      </c>
      <c r="AG2673" s="57" t="str">
        <f t="shared" si="500"/>
        <v/>
      </c>
      <c r="AH2673" s="59" t="e">
        <f t="shared" si="501"/>
        <v>#N/A</v>
      </c>
      <c r="AI2673" s="60" t="e">
        <f t="shared" si="502"/>
        <v>#N/A</v>
      </c>
    </row>
    <row r="2674" spans="2:35">
      <c r="B2674" s="11"/>
      <c r="E2674" s="27" t="e">
        <f t="shared" si="493"/>
        <v>#N/A</v>
      </c>
      <c r="F2674" s="27" t="e">
        <f t="shared" si="494"/>
        <v>#N/A</v>
      </c>
      <c r="G2674" s="37" t="e">
        <f t="shared" si="495"/>
        <v>#N/A</v>
      </c>
      <c r="H2674" s="37" t="e">
        <f t="shared" si="496"/>
        <v>#N/A</v>
      </c>
      <c r="I2674" s="30"/>
      <c r="J2674" s="31"/>
      <c r="K2674" s="10">
        <f t="shared" si="503"/>
        <v>0</v>
      </c>
      <c r="L2674" s="10">
        <f t="shared" si="504"/>
        <v>0</v>
      </c>
      <c r="M2674" s="8">
        <v>43197</v>
      </c>
      <c r="N2674" s="16">
        <v>0.37986111111111115</v>
      </c>
      <c r="O2674" s="6">
        <v>0</v>
      </c>
      <c r="P2674" s="1">
        <v>7.8479999999999999</v>
      </c>
      <c r="Q2674" s="1">
        <v>1.5</v>
      </c>
      <c r="R2674" s="1">
        <v>1.1100000000000001</v>
      </c>
      <c r="S2674" s="10">
        <v>2.2000000000000002</v>
      </c>
      <c r="T2674" s="10">
        <v>0</v>
      </c>
      <c r="U2674" s="10">
        <v>0</v>
      </c>
      <c r="V2674" s="12">
        <v>5</v>
      </c>
      <c r="W2674" s="10">
        <v>0</v>
      </c>
      <c r="X2674" s="12">
        <v>5</v>
      </c>
      <c r="Y2674" s="10">
        <v>0</v>
      </c>
      <c r="Z2674" s="12">
        <v>5</v>
      </c>
      <c r="AA2674" s="10">
        <v>0</v>
      </c>
      <c r="AB2674" s="6">
        <v>6</v>
      </c>
      <c r="AD2674" s="2">
        <f t="shared" si="497"/>
        <v>0</v>
      </c>
      <c r="AE2674" s="58">
        <f t="shared" si="498"/>
        <v>0</v>
      </c>
      <c r="AF2674" s="58" t="e">
        <f t="shared" si="499"/>
        <v>#DIV/0!</v>
      </c>
      <c r="AG2674" s="57" t="str">
        <f t="shared" si="500"/>
        <v/>
      </c>
      <c r="AH2674" s="59" t="e">
        <f t="shared" si="501"/>
        <v>#N/A</v>
      </c>
      <c r="AI2674" s="60" t="e">
        <f t="shared" si="502"/>
        <v>#N/A</v>
      </c>
    </row>
    <row r="2675" spans="2:35">
      <c r="B2675" s="11"/>
      <c r="E2675" s="27" t="e">
        <f t="shared" si="493"/>
        <v>#N/A</v>
      </c>
      <c r="F2675" s="27" t="e">
        <f t="shared" si="494"/>
        <v>#N/A</v>
      </c>
      <c r="G2675" s="37" t="e">
        <f t="shared" si="495"/>
        <v>#N/A</v>
      </c>
      <c r="H2675" s="37" t="e">
        <f t="shared" si="496"/>
        <v>#N/A</v>
      </c>
      <c r="I2675" s="30"/>
      <c r="J2675" s="31"/>
      <c r="K2675" s="10">
        <f t="shared" si="503"/>
        <v>0</v>
      </c>
      <c r="L2675" s="10">
        <f t="shared" si="504"/>
        <v>0</v>
      </c>
      <c r="M2675" s="8">
        <v>43197</v>
      </c>
      <c r="N2675" s="16">
        <v>0.38055555555555554</v>
      </c>
      <c r="O2675" s="6">
        <v>0</v>
      </c>
      <c r="P2675" s="1">
        <v>7.8479999999999999</v>
      </c>
      <c r="Q2675" s="1">
        <v>1.52</v>
      </c>
      <c r="R2675" s="1">
        <v>1.1100000000000001</v>
      </c>
      <c r="S2675" s="10">
        <v>2.2000000000000002</v>
      </c>
      <c r="T2675" s="10">
        <v>0</v>
      </c>
      <c r="U2675" s="10">
        <v>0</v>
      </c>
      <c r="V2675" s="12">
        <v>5</v>
      </c>
      <c r="W2675" s="10">
        <v>0</v>
      </c>
      <c r="X2675" s="12">
        <v>5</v>
      </c>
      <c r="Y2675" s="10">
        <v>0</v>
      </c>
      <c r="Z2675" s="12">
        <v>5</v>
      </c>
      <c r="AA2675" s="10">
        <v>0</v>
      </c>
      <c r="AB2675" s="6">
        <v>6</v>
      </c>
      <c r="AD2675" s="2">
        <f t="shared" si="497"/>
        <v>0</v>
      </c>
      <c r="AE2675" s="58">
        <f t="shared" si="498"/>
        <v>0</v>
      </c>
      <c r="AF2675" s="58" t="e">
        <f t="shared" si="499"/>
        <v>#DIV/0!</v>
      </c>
      <c r="AG2675" s="57" t="str">
        <f t="shared" si="500"/>
        <v/>
      </c>
      <c r="AH2675" s="59" t="e">
        <f t="shared" si="501"/>
        <v>#N/A</v>
      </c>
      <c r="AI2675" s="60" t="e">
        <f t="shared" si="502"/>
        <v>#N/A</v>
      </c>
    </row>
    <row r="2676" spans="2:35">
      <c r="B2676" s="11"/>
      <c r="E2676" s="27" t="e">
        <f t="shared" si="493"/>
        <v>#N/A</v>
      </c>
      <c r="F2676" s="27" t="e">
        <f t="shared" si="494"/>
        <v>#N/A</v>
      </c>
      <c r="G2676" s="37" t="e">
        <f t="shared" si="495"/>
        <v>#N/A</v>
      </c>
      <c r="H2676" s="37" t="e">
        <f t="shared" si="496"/>
        <v>#N/A</v>
      </c>
      <c r="I2676" s="30"/>
      <c r="J2676" s="31"/>
      <c r="K2676" s="10">
        <f t="shared" si="503"/>
        <v>0</v>
      </c>
      <c r="L2676" s="10">
        <f t="shared" si="504"/>
        <v>0</v>
      </c>
      <c r="M2676" s="8">
        <v>43197</v>
      </c>
      <c r="N2676" s="16">
        <v>0.38125000000000003</v>
      </c>
      <c r="O2676" s="6">
        <v>0</v>
      </c>
      <c r="P2676" s="1">
        <v>7.8479999999999999</v>
      </c>
      <c r="Q2676" s="1">
        <v>1.51</v>
      </c>
      <c r="R2676" s="1">
        <v>1.1299999999999999</v>
      </c>
      <c r="S2676" s="10">
        <v>2.2999999999999998</v>
      </c>
      <c r="T2676" s="10">
        <v>0</v>
      </c>
      <c r="U2676" s="10">
        <v>0</v>
      </c>
      <c r="V2676" s="12">
        <v>5</v>
      </c>
      <c r="W2676" s="10">
        <v>0</v>
      </c>
      <c r="X2676" s="12">
        <v>5</v>
      </c>
      <c r="Y2676" s="10">
        <v>0</v>
      </c>
      <c r="Z2676" s="12">
        <v>5</v>
      </c>
      <c r="AA2676" s="10">
        <v>0</v>
      </c>
      <c r="AB2676" s="6">
        <v>6</v>
      </c>
      <c r="AD2676" s="2">
        <f t="shared" si="497"/>
        <v>0</v>
      </c>
      <c r="AE2676" s="58">
        <f t="shared" si="498"/>
        <v>0</v>
      </c>
      <c r="AF2676" s="58" t="e">
        <f t="shared" si="499"/>
        <v>#DIV/0!</v>
      </c>
      <c r="AG2676" s="57" t="str">
        <f t="shared" si="500"/>
        <v/>
      </c>
      <c r="AH2676" s="59" t="e">
        <f t="shared" si="501"/>
        <v>#N/A</v>
      </c>
      <c r="AI2676" s="60" t="e">
        <f t="shared" si="502"/>
        <v>#N/A</v>
      </c>
    </row>
    <row r="2677" spans="2:35">
      <c r="B2677" s="11"/>
      <c r="E2677" s="27" t="e">
        <f t="shared" si="493"/>
        <v>#N/A</v>
      </c>
      <c r="F2677" s="27" t="e">
        <f t="shared" si="494"/>
        <v>#N/A</v>
      </c>
      <c r="G2677" s="37" t="e">
        <f t="shared" si="495"/>
        <v>#N/A</v>
      </c>
      <c r="H2677" s="37" t="e">
        <f t="shared" si="496"/>
        <v>#N/A</v>
      </c>
      <c r="I2677" s="30"/>
      <c r="J2677" s="31"/>
      <c r="K2677" s="10">
        <f t="shared" si="503"/>
        <v>0</v>
      </c>
      <c r="L2677" s="10">
        <f t="shared" si="504"/>
        <v>0</v>
      </c>
      <c r="M2677" s="8">
        <v>43197</v>
      </c>
      <c r="N2677" s="16">
        <v>0.3840277777777778</v>
      </c>
      <c r="O2677" s="6">
        <v>0</v>
      </c>
      <c r="P2677" s="1">
        <v>7.8479999999999999</v>
      </c>
      <c r="Q2677" s="1">
        <v>1.51</v>
      </c>
      <c r="R2677" s="1">
        <v>1.1100000000000001</v>
      </c>
      <c r="S2677" s="10">
        <v>2.5</v>
      </c>
      <c r="T2677" s="10">
        <v>0</v>
      </c>
      <c r="U2677" s="10">
        <v>0</v>
      </c>
      <c r="V2677" s="12">
        <v>5</v>
      </c>
      <c r="W2677" s="10">
        <v>0</v>
      </c>
      <c r="X2677" s="12">
        <v>5</v>
      </c>
      <c r="Y2677" s="10">
        <v>0</v>
      </c>
      <c r="Z2677" s="12">
        <v>5</v>
      </c>
      <c r="AA2677" s="10">
        <v>0</v>
      </c>
      <c r="AB2677" s="6">
        <v>6</v>
      </c>
      <c r="AD2677" s="2">
        <f t="shared" si="497"/>
        <v>0</v>
      </c>
      <c r="AE2677" s="58">
        <f t="shared" si="498"/>
        <v>0</v>
      </c>
      <c r="AF2677" s="58" t="e">
        <f t="shared" si="499"/>
        <v>#DIV/0!</v>
      </c>
      <c r="AG2677" s="57" t="str">
        <f t="shared" si="500"/>
        <v/>
      </c>
      <c r="AH2677" s="59" t="e">
        <f t="shared" si="501"/>
        <v>#N/A</v>
      </c>
      <c r="AI2677" s="60" t="e">
        <f t="shared" si="502"/>
        <v>#N/A</v>
      </c>
    </row>
    <row r="2678" spans="2:35">
      <c r="B2678" s="11"/>
      <c r="E2678" s="27" t="e">
        <f t="shared" si="493"/>
        <v>#N/A</v>
      </c>
      <c r="F2678" s="27" t="e">
        <f t="shared" si="494"/>
        <v>#N/A</v>
      </c>
      <c r="G2678" s="37" t="e">
        <f t="shared" si="495"/>
        <v>#N/A</v>
      </c>
      <c r="H2678" s="37" t="e">
        <f t="shared" si="496"/>
        <v>#N/A</v>
      </c>
      <c r="I2678" s="30"/>
      <c r="J2678" s="31"/>
      <c r="K2678" s="10">
        <f t="shared" si="503"/>
        <v>7.4999999999999997E-3</v>
      </c>
      <c r="L2678" s="10">
        <f t="shared" si="504"/>
        <v>9.0000000000000011E-3</v>
      </c>
      <c r="M2678" s="8">
        <v>43197</v>
      </c>
      <c r="N2678" s="16">
        <v>0.38680555555555557</v>
      </c>
      <c r="O2678" s="6">
        <v>0</v>
      </c>
      <c r="P2678" s="1">
        <v>7.8479999999999999</v>
      </c>
      <c r="Q2678" s="1">
        <v>1.55</v>
      </c>
      <c r="R2678" s="1">
        <v>1.17</v>
      </c>
      <c r="S2678" s="10">
        <v>1.9</v>
      </c>
      <c r="T2678" s="10">
        <v>0</v>
      </c>
      <c r="U2678" s="10">
        <v>0</v>
      </c>
      <c r="V2678" s="12">
        <v>5</v>
      </c>
      <c r="W2678" s="10">
        <v>0</v>
      </c>
      <c r="X2678" s="12">
        <v>5</v>
      </c>
      <c r="Y2678" s="10">
        <v>0</v>
      </c>
      <c r="Z2678" s="12">
        <v>5</v>
      </c>
      <c r="AA2678" s="10">
        <v>1.5</v>
      </c>
      <c r="AB2678" s="6">
        <v>6</v>
      </c>
      <c r="AD2678" s="2">
        <f t="shared" si="497"/>
        <v>0</v>
      </c>
      <c r="AE2678" s="58">
        <f t="shared" si="498"/>
        <v>0</v>
      </c>
      <c r="AF2678" s="58" t="e">
        <f t="shared" si="499"/>
        <v>#DIV/0!</v>
      </c>
      <c r="AG2678" s="57" t="str">
        <f t="shared" si="500"/>
        <v/>
      </c>
      <c r="AH2678" s="59" t="e">
        <f t="shared" si="501"/>
        <v>#N/A</v>
      </c>
      <c r="AI2678" s="60" t="e">
        <f t="shared" si="502"/>
        <v>#N/A</v>
      </c>
    </row>
    <row r="2679" spans="2:35">
      <c r="B2679" s="11"/>
      <c r="E2679" s="27" t="e">
        <f t="shared" si="493"/>
        <v>#N/A</v>
      </c>
      <c r="F2679" s="27" t="e">
        <f t="shared" si="494"/>
        <v>#N/A</v>
      </c>
      <c r="G2679" s="37" t="e">
        <f t="shared" si="495"/>
        <v>#N/A</v>
      </c>
      <c r="H2679" s="37" t="e">
        <f t="shared" si="496"/>
        <v>#N/A</v>
      </c>
      <c r="I2679" s="30"/>
      <c r="J2679" s="31"/>
      <c r="K2679" s="10">
        <f t="shared" si="503"/>
        <v>0</v>
      </c>
      <c r="L2679" s="10">
        <f t="shared" si="504"/>
        <v>0</v>
      </c>
      <c r="M2679" s="8">
        <v>43197</v>
      </c>
      <c r="N2679" s="16">
        <v>0.38750000000000001</v>
      </c>
      <c r="O2679" s="6">
        <v>0</v>
      </c>
      <c r="P2679" s="1">
        <v>7.8479999999999999</v>
      </c>
      <c r="Q2679" s="1">
        <v>1.49</v>
      </c>
      <c r="R2679" s="1">
        <v>1.08</v>
      </c>
      <c r="S2679" s="10">
        <v>1.7</v>
      </c>
      <c r="T2679" s="10">
        <v>0</v>
      </c>
      <c r="U2679" s="10">
        <v>0</v>
      </c>
      <c r="V2679" s="12">
        <v>5</v>
      </c>
      <c r="W2679" s="10">
        <v>0</v>
      </c>
      <c r="X2679" s="12">
        <v>5</v>
      </c>
      <c r="Y2679" s="10">
        <v>0</v>
      </c>
      <c r="Z2679" s="12">
        <v>5</v>
      </c>
      <c r="AA2679" s="10">
        <v>0</v>
      </c>
      <c r="AB2679" s="6">
        <v>6</v>
      </c>
      <c r="AD2679" s="2">
        <f t="shared" si="497"/>
        <v>0</v>
      </c>
      <c r="AE2679" s="58">
        <f t="shared" si="498"/>
        <v>0</v>
      </c>
      <c r="AF2679" s="58" t="e">
        <f t="shared" si="499"/>
        <v>#DIV/0!</v>
      </c>
      <c r="AG2679" s="57" t="str">
        <f t="shared" si="500"/>
        <v/>
      </c>
      <c r="AH2679" s="59" t="e">
        <f t="shared" si="501"/>
        <v>#N/A</v>
      </c>
      <c r="AI2679" s="60" t="e">
        <f t="shared" si="502"/>
        <v>#N/A</v>
      </c>
    </row>
    <row r="2680" spans="2:35">
      <c r="B2680" s="11"/>
      <c r="E2680" s="27" t="e">
        <f t="shared" si="493"/>
        <v>#N/A</v>
      </c>
      <c r="F2680" s="27" t="e">
        <f t="shared" si="494"/>
        <v>#N/A</v>
      </c>
      <c r="G2680" s="37" t="e">
        <f t="shared" si="495"/>
        <v>#N/A</v>
      </c>
      <c r="H2680" s="37" t="e">
        <f t="shared" si="496"/>
        <v>#N/A</v>
      </c>
      <c r="I2680" s="30"/>
      <c r="J2680" s="31"/>
      <c r="K2680" s="10">
        <f t="shared" si="503"/>
        <v>0</v>
      </c>
      <c r="L2680" s="10">
        <f t="shared" si="504"/>
        <v>0</v>
      </c>
      <c r="M2680" s="8">
        <v>43197</v>
      </c>
      <c r="N2680" s="16">
        <v>0.38819444444444445</v>
      </c>
      <c r="O2680" s="6">
        <v>0</v>
      </c>
      <c r="P2680" s="1">
        <v>7.8479999999999999</v>
      </c>
      <c r="Q2680" s="1">
        <v>1.49</v>
      </c>
      <c r="R2680" s="1">
        <v>1.0900000000000001</v>
      </c>
      <c r="S2680" s="10">
        <v>1.7</v>
      </c>
      <c r="T2680" s="10">
        <v>0.03</v>
      </c>
      <c r="U2680" s="10">
        <v>0</v>
      </c>
      <c r="V2680" s="12">
        <v>5</v>
      </c>
      <c r="W2680" s="10">
        <v>0</v>
      </c>
      <c r="X2680" s="12">
        <v>5</v>
      </c>
      <c r="Y2680" s="10">
        <v>0</v>
      </c>
      <c r="Z2680" s="12">
        <v>5</v>
      </c>
      <c r="AA2680" s="10">
        <v>0</v>
      </c>
      <c r="AB2680" s="6">
        <v>6</v>
      </c>
      <c r="AD2680" s="2">
        <f t="shared" si="497"/>
        <v>0</v>
      </c>
      <c r="AE2680" s="58">
        <f t="shared" si="498"/>
        <v>0</v>
      </c>
      <c r="AF2680" s="58" t="e">
        <f t="shared" si="499"/>
        <v>#DIV/0!</v>
      </c>
      <c r="AG2680" s="57" t="str">
        <f t="shared" si="500"/>
        <v/>
      </c>
      <c r="AH2680" s="59" t="e">
        <f t="shared" si="501"/>
        <v>#N/A</v>
      </c>
      <c r="AI2680" s="60" t="e">
        <f t="shared" si="502"/>
        <v>#N/A</v>
      </c>
    </row>
    <row r="2681" spans="2:35">
      <c r="B2681" s="11"/>
      <c r="E2681" s="27" t="e">
        <f t="shared" si="493"/>
        <v>#N/A</v>
      </c>
      <c r="F2681" s="27" t="e">
        <f t="shared" si="494"/>
        <v>#N/A</v>
      </c>
      <c r="G2681" s="37" t="e">
        <f t="shared" si="495"/>
        <v>#N/A</v>
      </c>
      <c r="H2681" s="37" t="e">
        <f t="shared" si="496"/>
        <v>#N/A</v>
      </c>
      <c r="I2681" s="30"/>
      <c r="J2681" s="31"/>
      <c r="K2681" s="10">
        <f t="shared" si="503"/>
        <v>7.4999999999999997E-3</v>
      </c>
      <c r="L2681" s="10">
        <f t="shared" si="504"/>
        <v>9.0000000000000011E-3</v>
      </c>
      <c r="M2681" s="8">
        <v>43197</v>
      </c>
      <c r="N2681" s="16">
        <v>0.3979166666666667</v>
      </c>
      <c r="O2681" s="6">
        <v>0</v>
      </c>
      <c r="P2681" s="1">
        <v>7.8479999999999999</v>
      </c>
      <c r="Q2681" s="1">
        <v>1.37</v>
      </c>
      <c r="R2681" s="1">
        <v>1.08</v>
      </c>
      <c r="S2681" s="10">
        <v>2</v>
      </c>
      <c r="T2681" s="10">
        <v>0</v>
      </c>
      <c r="U2681" s="10">
        <v>0</v>
      </c>
      <c r="V2681" s="12">
        <v>5</v>
      </c>
      <c r="W2681" s="10">
        <v>0</v>
      </c>
      <c r="X2681" s="12">
        <v>5</v>
      </c>
      <c r="Y2681" s="10">
        <v>0</v>
      </c>
      <c r="Z2681" s="12">
        <v>5</v>
      </c>
      <c r="AA2681" s="10">
        <v>1.5</v>
      </c>
      <c r="AB2681" s="6">
        <v>6</v>
      </c>
      <c r="AD2681" s="2">
        <f t="shared" si="497"/>
        <v>0</v>
      </c>
      <c r="AE2681" s="58">
        <f t="shared" si="498"/>
        <v>0</v>
      </c>
      <c r="AF2681" s="58" t="e">
        <f t="shared" si="499"/>
        <v>#DIV/0!</v>
      </c>
      <c r="AG2681" s="57" t="str">
        <f t="shared" si="500"/>
        <v/>
      </c>
      <c r="AH2681" s="59" t="e">
        <f t="shared" si="501"/>
        <v>#N/A</v>
      </c>
      <c r="AI2681" s="60" t="e">
        <f t="shared" si="502"/>
        <v>#N/A</v>
      </c>
    </row>
    <row r="2682" spans="2:35">
      <c r="B2682" s="11"/>
      <c r="E2682" s="27" t="e">
        <f t="shared" si="493"/>
        <v>#N/A</v>
      </c>
      <c r="F2682" s="27" t="e">
        <f t="shared" si="494"/>
        <v>#N/A</v>
      </c>
      <c r="G2682" s="37" t="e">
        <f t="shared" si="495"/>
        <v>#N/A</v>
      </c>
      <c r="H2682" s="37" t="e">
        <f t="shared" si="496"/>
        <v>#N/A</v>
      </c>
      <c r="I2682" s="30"/>
      <c r="J2682" s="31"/>
      <c r="K2682" s="10">
        <f t="shared" si="503"/>
        <v>7.4999999999999997E-3</v>
      </c>
      <c r="L2682" s="10">
        <f t="shared" si="504"/>
        <v>9.0000000000000011E-3</v>
      </c>
      <c r="M2682" s="8">
        <v>43197</v>
      </c>
      <c r="N2682" s="15">
        <v>0.39861111111111108</v>
      </c>
      <c r="O2682" s="6">
        <v>0</v>
      </c>
      <c r="P2682" s="1">
        <v>7.8479999999999999</v>
      </c>
      <c r="Q2682" s="1">
        <v>1.53</v>
      </c>
      <c r="R2682" s="1">
        <v>1.1000000000000001</v>
      </c>
      <c r="S2682" s="10">
        <v>1.7</v>
      </c>
      <c r="T2682" s="10">
        <v>0</v>
      </c>
      <c r="U2682" s="10">
        <v>0</v>
      </c>
      <c r="V2682" s="12">
        <v>5</v>
      </c>
      <c r="W2682" s="10">
        <v>0</v>
      </c>
      <c r="X2682" s="12">
        <v>5</v>
      </c>
      <c r="Y2682" s="10">
        <v>0</v>
      </c>
      <c r="Z2682" s="12">
        <v>5</v>
      </c>
      <c r="AA2682" s="10">
        <v>1.5</v>
      </c>
      <c r="AB2682" s="6">
        <v>6</v>
      </c>
      <c r="AD2682" s="2">
        <f t="shared" si="497"/>
        <v>0</v>
      </c>
      <c r="AE2682" s="58">
        <f t="shared" si="498"/>
        <v>0</v>
      </c>
      <c r="AF2682" s="58" t="e">
        <f t="shared" si="499"/>
        <v>#DIV/0!</v>
      </c>
      <c r="AG2682" s="57" t="str">
        <f t="shared" si="500"/>
        <v/>
      </c>
      <c r="AH2682" s="59" t="e">
        <f t="shared" si="501"/>
        <v>#N/A</v>
      </c>
      <c r="AI2682" s="60" t="e">
        <f t="shared" si="502"/>
        <v>#N/A</v>
      </c>
    </row>
    <row r="2683" spans="2:35">
      <c r="B2683" s="11"/>
      <c r="E2683" s="27" t="e">
        <f t="shared" si="493"/>
        <v>#N/A</v>
      </c>
      <c r="F2683" s="27" t="e">
        <f t="shared" si="494"/>
        <v>#N/A</v>
      </c>
      <c r="G2683" s="37" t="e">
        <f t="shared" si="495"/>
        <v>#N/A</v>
      </c>
      <c r="H2683" s="37" t="e">
        <f t="shared" si="496"/>
        <v>#N/A</v>
      </c>
      <c r="I2683" s="30"/>
      <c r="J2683" s="31"/>
      <c r="K2683" s="10">
        <f t="shared" si="503"/>
        <v>7.4999999999999997E-3</v>
      </c>
      <c r="L2683" s="10">
        <f t="shared" si="504"/>
        <v>9.0000000000000011E-3</v>
      </c>
      <c r="M2683" s="8">
        <v>43197</v>
      </c>
      <c r="N2683" s="16">
        <v>0.39930555555555558</v>
      </c>
      <c r="O2683" s="6">
        <v>0</v>
      </c>
      <c r="P2683" s="1">
        <v>7.8479999999999999</v>
      </c>
      <c r="Q2683" s="1">
        <v>1.42</v>
      </c>
      <c r="R2683" s="1">
        <v>1.03</v>
      </c>
      <c r="S2683" s="10">
        <v>1.4</v>
      </c>
      <c r="T2683" s="10">
        <v>0</v>
      </c>
      <c r="U2683" s="10">
        <v>0</v>
      </c>
      <c r="V2683" s="12">
        <v>5</v>
      </c>
      <c r="W2683" s="10">
        <v>0</v>
      </c>
      <c r="X2683" s="12">
        <v>5</v>
      </c>
      <c r="Y2683" s="10">
        <v>0</v>
      </c>
      <c r="Z2683" s="12">
        <v>5</v>
      </c>
      <c r="AA2683" s="10">
        <v>1.5</v>
      </c>
      <c r="AB2683" s="6">
        <v>6</v>
      </c>
      <c r="AD2683" s="2">
        <f t="shared" si="497"/>
        <v>0</v>
      </c>
      <c r="AE2683" s="58">
        <f t="shared" si="498"/>
        <v>0</v>
      </c>
      <c r="AF2683" s="58" t="e">
        <f t="shared" si="499"/>
        <v>#DIV/0!</v>
      </c>
      <c r="AG2683" s="57" t="str">
        <f t="shared" si="500"/>
        <v/>
      </c>
      <c r="AH2683" s="59" t="e">
        <f t="shared" si="501"/>
        <v>#N/A</v>
      </c>
      <c r="AI2683" s="60" t="e">
        <f t="shared" si="502"/>
        <v>#N/A</v>
      </c>
    </row>
    <row r="2684" spans="2:35">
      <c r="B2684" s="11"/>
      <c r="E2684" s="27" t="e">
        <f t="shared" si="493"/>
        <v>#N/A</v>
      </c>
      <c r="F2684" s="27" t="e">
        <f t="shared" si="494"/>
        <v>#N/A</v>
      </c>
      <c r="G2684" s="37" t="e">
        <f t="shared" si="495"/>
        <v>#N/A</v>
      </c>
      <c r="H2684" s="37" t="e">
        <f t="shared" si="496"/>
        <v>#N/A</v>
      </c>
      <c r="I2684" s="30"/>
      <c r="J2684" s="31"/>
      <c r="K2684" s="10">
        <f t="shared" si="503"/>
        <v>0</v>
      </c>
      <c r="L2684" s="10">
        <f t="shared" si="504"/>
        <v>0</v>
      </c>
      <c r="M2684" s="8">
        <v>43197</v>
      </c>
      <c r="N2684" s="16">
        <v>0.40347222222222223</v>
      </c>
      <c r="O2684" s="6">
        <v>0</v>
      </c>
      <c r="P2684" s="1">
        <v>7.8479999999999999</v>
      </c>
      <c r="Q2684" s="1">
        <v>1.44</v>
      </c>
      <c r="R2684" s="1">
        <v>1.1399999999999999</v>
      </c>
      <c r="S2684" s="10">
        <v>1.4</v>
      </c>
      <c r="T2684" s="10">
        <v>0.03</v>
      </c>
      <c r="U2684" s="10">
        <v>0</v>
      </c>
      <c r="V2684" s="12">
        <v>5</v>
      </c>
      <c r="W2684" s="10">
        <v>0</v>
      </c>
      <c r="X2684" s="12">
        <v>5</v>
      </c>
      <c r="Y2684" s="10">
        <v>0</v>
      </c>
      <c r="Z2684" s="12">
        <v>5</v>
      </c>
      <c r="AA2684" s="10">
        <v>0</v>
      </c>
      <c r="AB2684" s="6">
        <v>6</v>
      </c>
      <c r="AD2684" s="2">
        <f t="shared" si="497"/>
        <v>0</v>
      </c>
      <c r="AE2684" s="58">
        <f t="shared" si="498"/>
        <v>0</v>
      </c>
      <c r="AF2684" s="58" t="e">
        <f t="shared" si="499"/>
        <v>#DIV/0!</v>
      </c>
      <c r="AG2684" s="57" t="str">
        <f t="shared" si="500"/>
        <v/>
      </c>
      <c r="AH2684" s="59" t="e">
        <f t="shared" si="501"/>
        <v>#N/A</v>
      </c>
      <c r="AI2684" s="60" t="e">
        <f t="shared" si="502"/>
        <v>#N/A</v>
      </c>
    </row>
    <row r="2685" spans="2:35">
      <c r="B2685" s="11"/>
      <c r="E2685" s="27" t="e">
        <f t="shared" si="493"/>
        <v>#N/A</v>
      </c>
      <c r="F2685" s="27" t="e">
        <f t="shared" si="494"/>
        <v>#N/A</v>
      </c>
      <c r="G2685" s="37" t="e">
        <f t="shared" si="495"/>
        <v>#N/A</v>
      </c>
      <c r="H2685" s="37" t="e">
        <f t="shared" si="496"/>
        <v>#N/A</v>
      </c>
      <c r="I2685" s="30"/>
      <c r="J2685" s="31"/>
      <c r="K2685" s="10">
        <f t="shared" si="503"/>
        <v>0</v>
      </c>
      <c r="L2685" s="10">
        <f t="shared" si="504"/>
        <v>0</v>
      </c>
      <c r="M2685" s="8">
        <v>43197</v>
      </c>
      <c r="N2685" s="16">
        <v>0.40416666666666662</v>
      </c>
      <c r="O2685" s="6">
        <v>0</v>
      </c>
      <c r="P2685" s="1">
        <v>7.8479999999999999</v>
      </c>
      <c r="Q2685" s="1">
        <v>1.52</v>
      </c>
      <c r="R2685" s="1">
        <v>0.95</v>
      </c>
      <c r="S2685" s="10">
        <v>1.5</v>
      </c>
      <c r="T2685" s="10">
        <v>0</v>
      </c>
      <c r="U2685" s="10">
        <v>0</v>
      </c>
      <c r="V2685" s="12">
        <v>5</v>
      </c>
      <c r="W2685" s="10">
        <v>0</v>
      </c>
      <c r="X2685" s="12">
        <v>5</v>
      </c>
      <c r="Y2685" s="10">
        <v>0</v>
      </c>
      <c r="Z2685" s="12">
        <v>5</v>
      </c>
      <c r="AA2685" s="10">
        <v>0</v>
      </c>
      <c r="AB2685" s="6">
        <v>6</v>
      </c>
      <c r="AD2685" s="2">
        <f t="shared" si="497"/>
        <v>0</v>
      </c>
      <c r="AE2685" s="58">
        <f t="shared" si="498"/>
        <v>0</v>
      </c>
      <c r="AF2685" s="58" t="e">
        <f t="shared" si="499"/>
        <v>#DIV/0!</v>
      </c>
      <c r="AG2685" s="57" t="str">
        <f t="shared" si="500"/>
        <v/>
      </c>
      <c r="AH2685" s="59" t="e">
        <f t="shared" si="501"/>
        <v>#N/A</v>
      </c>
      <c r="AI2685" s="60" t="e">
        <f t="shared" si="502"/>
        <v>#N/A</v>
      </c>
    </row>
    <row r="2686" spans="2:35">
      <c r="B2686" s="11"/>
      <c r="E2686" s="27" t="e">
        <f t="shared" si="493"/>
        <v>#N/A</v>
      </c>
      <c r="F2686" s="27" t="e">
        <f t="shared" si="494"/>
        <v>#N/A</v>
      </c>
      <c r="G2686" s="37" t="e">
        <f t="shared" si="495"/>
        <v>#N/A</v>
      </c>
      <c r="H2686" s="37" t="e">
        <f t="shared" si="496"/>
        <v>#N/A</v>
      </c>
      <c r="I2686" s="30"/>
      <c r="J2686" s="31"/>
      <c r="K2686" s="10">
        <f t="shared" si="503"/>
        <v>0</v>
      </c>
      <c r="L2686" s="10">
        <f t="shared" si="504"/>
        <v>0</v>
      </c>
      <c r="M2686" s="8">
        <v>43197</v>
      </c>
      <c r="N2686" s="16">
        <v>0.40486111111111112</v>
      </c>
      <c r="O2686" s="6">
        <v>0</v>
      </c>
      <c r="P2686" s="1">
        <v>7.8479999999999999</v>
      </c>
      <c r="Q2686" s="1">
        <v>1.54</v>
      </c>
      <c r="R2686" s="1">
        <v>1.07</v>
      </c>
      <c r="S2686" s="10">
        <v>1.7</v>
      </c>
      <c r="T2686" s="10">
        <v>0</v>
      </c>
      <c r="U2686" s="10">
        <v>0</v>
      </c>
      <c r="V2686" s="12">
        <v>5</v>
      </c>
      <c r="W2686" s="10">
        <v>0</v>
      </c>
      <c r="X2686" s="12">
        <v>5</v>
      </c>
      <c r="Y2686" s="10">
        <v>0</v>
      </c>
      <c r="Z2686" s="12">
        <v>5</v>
      </c>
      <c r="AA2686" s="10">
        <v>0</v>
      </c>
      <c r="AB2686" s="6">
        <v>6</v>
      </c>
      <c r="AD2686" s="2">
        <f t="shared" si="497"/>
        <v>0</v>
      </c>
      <c r="AE2686" s="58">
        <f t="shared" si="498"/>
        <v>0</v>
      </c>
      <c r="AF2686" s="58" t="e">
        <f t="shared" si="499"/>
        <v>#DIV/0!</v>
      </c>
      <c r="AG2686" s="57" t="str">
        <f t="shared" si="500"/>
        <v/>
      </c>
      <c r="AH2686" s="59" t="e">
        <f t="shared" si="501"/>
        <v>#N/A</v>
      </c>
      <c r="AI2686" s="60" t="e">
        <f t="shared" si="502"/>
        <v>#N/A</v>
      </c>
    </row>
    <row r="2687" spans="2:35">
      <c r="B2687" s="11"/>
      <c r="E2687" s="27" t="e">
        <f t="shared" si="493"/>
        <v>#N/A</v>
      </c>
      <c r="F2687" s="27" t="e">
        <f t="shared" si="494"/>
        <v>#N/A</v>
      </c>
      <c r="G2687" s="37" t="e">
        <f t="shared" si="495"/>
        <v>#N/A</v>
      </c>
      <c r="H2687" s="37" t="e">
        <f t="shared" si="496"/>
        <v>#N/A</v>
      </c>
      <c r="I2687" s="30"/>
      <c r="J2687" s="31"/>
      <c r="K2687" s="10">
        <f t="shared" si="503"/>
        <v>0</v>
      </c>
      <c r="L2687" s="10">
        <f t="shared" si="504"/>
        <v>0</v>
      </c>
      <c r="M2687" s="8">
        <v>43197</v>
      </c>
      <c r="N2687" s="16">
        <v>0.4055555555555555</v>
      </c>
      <c r="O2687" s="6">
        <v>0</v>
      </c>
      <c r="P2687" s="1">
        <v>7.8479999999999999</v>
      </c>
      <c r="Q2687" s="1">
        <v>1.59</v>
      </c>
      <c r="R2687" s="1">
        <v>1.17</v>
      </c>
      <c r="S2687" s="10">
        <v>1.9</v>
      </c>
      <c r="T2687" s="10">
        <v>0</v>
      </c>
      <c r="U2687" s="10">
        <v>0</v>
      </c>
      <c r="V2687" s="12">
        <v>5</v>
      </c>
      <c r="W2687" s="10">
        <v>0</v>
      </c>
      <c r="X2687" s="12">
        <v>5</v>
      </c>
      <c r="Y2687" s="10">
        <v>0</v>
      </c>
      <c r="Z2687" s="12">
        <v>5</v>
      </c>
      <c r="AA2687" s="10">
        <v>0</v>
      </c>
      <c r="AB2687" s="6">
        <v>6</v>
      </c>
      <c r="AD2687" s="2">
        <f t="shared" si="497"/>
        <v>0</v>
      </c>
      <c r="AE2687" s="58">
        <f t="shared" si="498"/>
        <v>0</v>
      </c>
      <c r="AF2687" s="58" t="e">
        <f t="shared" si="499"/>
        <v>#DIV/0!</v>
      </c>
      <c r="AG2687" s="57" t="str">
        <f t="shared" si="500"/>
        <v/>
      </c>
      <c r="AH2687" s="59" t="e">
        <f t="shared" si="501"/>
        <v>#N/A</v>
      </c>
      <c r="AI2687" s="60" t="e">
        <f t="shared" si="502"/>
        <v>#N/A</v>
      </c>
    </row>
    <row r="2688" spans="2:35">
      <c r="B2688" s="11"/>
      <c r="E2688" s="27" t="e">
        <f t="shared" si="493"/>
        <v>#N/A</v>
      </c>
      <c r="F2688" s="27" t="e">
        <f t="shared" si="494"/>
        <v>#N/A</v>
      </c>
      <c r="G2688" s="37" t="e">
        <f t="shared" si="495"/>
        <v>#N/A</v>
      </c>
      <c r="H2688" s="37" t="e">
        <f t="shared" si="496"/>
        <v>#N/A</v>
      </c>
      <c r="I2688" s="30"/>
      <c r="J2688" s="31"/>
      <c r="K2688" s="10">
        <f t="shared" si="503"/>
        <v>0</v>
      </c>
      <c r="L2688" s="10">
        <f t="shared" si="504"/>
        <v>0</v>
      </c>
      <c r="M2688" s="8">
        <v>43197</v>
      </c>
      <c r="N2688" s="16">
        <v>0.40763888888888888</v>
      </c>
      <c r="O2688" s="6">
        <v>0</v>
      </c>
      <c r="P2688" s="1">
        <v>7.8479999999999999</v>
      </c>
      <c r="Q2688" s="1">
        <v>1.5</v>
      </c>
      <c r="R2688" s="1">
        <v>1.1100000000000001</v>
      </c>
      <c r="S2688" s="10">
        <v>1.5</v>
      </c>
      <c r="T2688" s="10">
        <v>0</v>
      </c>
      <c r="U2688" s="10">
        <v>0</v>
      </c>
      <c r="V2688" s="12">
        <v>5</v>
      </c>
      <c r="W2688" s="10">
        <v>0</v>
      </c>
      <c r="X2688" s="12">
        <v>5</v>
      </c>
      <c r="Y2688" s="10">
        <v>0</v>
      </c>
      <c r="Z2688" s="12">
        <v>5</v>
      </c>
      <c r="AA2688" s="10">
        <v>0</v>
      </c>
      <c r="AB2688" s="6">
        <v>6</v>
      </c>
      <c r="AD2688" s="2">
        <f t="shared" si="497"/>
        <v>0</v>
      </c>
      <c r="AE2688" s="58">
        <f t="shared" si="498"/>
        <v>0</v>
      </c>
      <c r="AF2688" s="58" t="e">
        <f t="shared" si="499"/>
        <v>#DIV/0!</v>
      </c>
      <c r="AG2688" s="57" t="str">
        <f t="shared" si="500"/>
        <v/>
      </c>
      <c r="AH2688" s="59" t="e">
        <f t="shared" si="501"/>
        <v>#N/A</v>
      </c>
      <c r="AI2688" s="60" t="e">
        <f t="shared" si="502"/>
        <v>#N/A</v>
      </c>
    </row>
    <row r="2689" spans="2:35">
      <c r="B2689" s="11"/>
      <c r="E2689" s="27" t="e">
        <f t="shared" si="493"/>
        <v>#N/A</v>
      </c>
      <c r="F2689" s="27" t="e">
        <f t="shared" si="494"/>
        <v>#N/A</v>
      </c>
      <c r="G2689" s="37" t="e">
        <f t="shared" si="495"/>
        <v>#N/A</v>
      </c>
      <c r="H2689" s="37" t="e">
        <f t="shared" si="496"/>
        <v>#N/A</v>
      </c>
      <c r="I2689" s="30"/>
      <c r="J2689" s="31"/>
      <c r="K2689" s="10">
        <f t="shared" si="503"/>
        <v>0</v>
      </c>
      <c r="L2689" s="10">
        <f t="shared" si="504"/>
        <v>0</v>
      </c>
      <c r="M2689" s="8">
        <v>43197</v>
      </c>
      <c r="N2689" s="16">
        <v>0.40833333333333338</v>
      </c>
      <c r="O2689" s="6">
        <v>0</v>
      </c>
      <c r="P2689" s="1">
        <v>7.8479999999999999</v>
      </c>
      <c r="Q2689" s="1">
        <v>1.43</v>
      </c>
      <c r="R2689" s="1">
        <v>1.1399999999999999</v>
      </c>
      <c r="S2689" s="10">
        <v>1.6</v>
      </c>
      <c r="T2689" s="10">
        <v>0</v>
      </c>
      <c r="U2689" s="10">
        <v>0</v>
      </c>
      <c r="V2689" s="12">
        <v>5</v>
      </c>
      <c r="W2689" s="10">
        <v>0</v>
      </c>
      <c r="X2689" s="12">
        <v>5</v>
      </c>
      <c r="Y2689" s="10">
        <v>0</v>
      </c>
      <c r="Z2689" s="12">
        <v>5</v>
      </c>
      <c r="AA2689" s="10">
        <v>0</v>
      </c>
      <c r="AB2689" s="6">
        <v>6</v>
      </c>
      <c r="AD2689" s="2">
        <f t="shared" si="497"/>
        <v>0</v>
      </c>
      <c r="AE2689" s="58">
        <f t="shared" si="498"/>
        <v>0</v>
      </c>
      <c r="AF2689" s="58" t="e">
        <f t="shared" si="499"/>
        <v>#DIV/0!</v>
      </c>
      <c r="AG2689" s="57" t="str">
        <f t="shared" si="500"/>
        <v/>
      </c>
      <c r="AH2689" s="59" t="e">
        <f t="shared" si="501"/>
        <v>#N/A</v>
      </c>
      <c r="AI2689" s="60" t="e">
        <f t="shared" si="502"/>
        <v>#N/A</v>
      </c>
    </row>
    <row r="2690" spans="2:35">
      <c r="B2690" s="11"/>
      <c r="E2690" s="27" t="e">
        <f t="shared" si="493"/>
        <v>#N/A</v>
      </c>
      <c r="F2690" s="27" t="e">
        <f t="shared" si="494"/>
        <v>#N/A</v>
      </c>
      <c r="G2690" s="37" t="e">
        <f t="shared" si="495"/>
        <v>#N/A</v>
      </c>
      <c r="H2690" s="37" t="e">
        <f t="shared" si="496"/>
        <v>#N/A</v>
      </c>
      <c r="I2690" s="30"/>
      <c r="J2690" s="31"/>
      <c r="K2690" s="10">
        <f t="shared" si="503"/>
        <v>0</v>
      </c>
      <c r="L2690" s="10">
        <f t="shared" si="504"/>
        <v>0</v>
      </c>
      <c r="M2690" s="8">
        <v>43197</v>
      </c>
      <c r="N2690" s="16">
        <v>0.40902777777777777</v>
      </c>
      <c r="O2690" s="6">
        <v>0</v>
      </c>
      <c r="P2690" s="1">
        <v>7.8479999999999999</v>
      </c>
      <c r="Q2690" s="1">
        <v>1.51</v>
      </c>
      <c r="R2690" s="1">
        <v>1.08</v>
      </c>
      <c r="S2690" s="10">
        <v>1.4</v>
      </c>
      <c r="T2690" s="10">
        <v>0.03</v>
      </c>
      <c r="U2690" s="10">
        <v>0</v>
      </c>
      <c r="V2690" s="12">
        <v>5</v>
      </c>
      <c r="W2690" s="10">
        <v>0</v>
      </c>
      <c r="X2690" s="12">
        <v>5</v>
      </c>
      <c r="Y2690" s="10">
        <v>0</v>
      </c>
      <c r="Z2690" s="12">
        <v>5</v>
      </c>
      <c r="AA2690" s="10">
        <v>0</v>
      </c>
      <c r="AB2690" s="6">
        <v>6</v>
      </c>
      <c r="AD2690" s="2">
        <f t="shared" si="497"/>
        <v>0</v>
      </c>
      <c r="AE2690" s="58">
        <f t="shared" si="498"/>
        <v>0</v>
      </c>
      <c r="AF2690" s="58" t="e">
        <f t="shared" si="499"/>
        <v>#DIV/0!</v>
      </c>
      <c r="AG2690" s="57" t="str">
        <f t="shared" si="500"/>
        <v/>
      </c>
      <c r="AH2690" s="59" t="e">
        <f t="shared" si="501"/>
        <v>#N/A</v>
      </c>
      <c r="AI2690" s="60" t="e">
        <f t="shared" si="502"/>
        <v>#N/A</v>
      </c>
    </row>
    <row r="2691" spans="2:35">
      <c r="B2691" s="11"/>
      <c r="E2691" s="27" t="e">
        <f t="shared" si="493"/>
        <v>#N/A</v>
      </c>
      <c r="F2691" s="27" t="e">
        <f t="shared" si="494"/>
        <v>#N/A</v>
      </c>
      <c r="G2691" s="37" t="e">
        <f t="shared" si="495"/>
        <v>#N/A</v>
      </c>
      <c r="H2691" s="37" t="e">
        <f t="shared" si="496"/>
        <v>#N/A</v>
      </c>
      <c r="I2691" s="30"/>
      <c r="J2691" s="31"/>
      <c r="K2691" s="10">
        <f t="shared" si="503"/>
        <v>7.4999999999999997E-3</v>
      </c>
      <c r="L2691" s="10">
        <f t="shared" si="504"/>
        <v>9.0000000000000011E-3</v>
      </c>
      <c r="M2691" s="8">
        <v>43197</v>
      </c>
      <c r="N2691" s="16">
        <v>0.40972222222222227</v>
      </c>
      <c r="O2691" s="6">
        <v>0</v>
      </c>
      <c r="P2691" s="1">
        <v>7.8479999999999999</v>
      </c>
      <c r="Q2691" s="1">
        <v>1.48</v>
      </c>
      <c r="R2691" s="1">
        <v>1.1100000000000001</v>
      </c>
      <c r="S2691" s="10">
        <v>1.5</v>
      </c>
      <c r="T2691" s="10">
        <v>0</v>
      </c>
      <c r="U2691" s="10">
        <v>0</v>
      </c>
      <c r="V2691" s="12">
        <v>5</v>
      </c>
      <c r="W2691" s="10">
        <v>0</v>
      </c>
      <c r="X2691" s="12">
        <v>5</v>
      </c>
      <c r="Y2691" s="10">
        <v>0</v>
      </c>
      <c r="Z2691" s="12">
        <v>5</v>
      </c>
      <c r="AA2691" s="10">
        <v>1.5</v>
      </c>
      <c r="AB2691" s="6">
        <v>6</v>
      </c>
      <c r="AD2691" s="2">
        <f t="shared" si="497"/>
        <v>0</v>
      </c>
      <c r="AE2691" s="58">
        <f t="shared" si="498"/>
        <v>0</v>
      </c>
      <c r="AF2691" s="58" t="e">
        <f t="shared" si="499"/>
        <v>#DIV/0!</v>
      </c>
      <c r="AG2691" s="57" t="str">
        <f t="shared" si="500"/>
        <v/>
      </c>
      <c r="AH2691" s="59" t="e">
        <f t="shared" si="501"/>
        <v>#N/A</v>
      </c>
      <c r="AI2691" s="60" t="e">
        <f t="shared" si="502"/>
        <v>#N/A</v>
      </c>
    </row>
    <row r="2692" spans="2:35">
      <c r="B2692" s="11"/>
      <c r="E2692" s="27" t="e">
        <f t="shared" si="493"/>
        <v>#N/A</v>
      </c>
      <c r="F2692" s="27" t="e">
        <f t="shared" si="494"/>
        <v>#N/A</v>
      </c>
      <c r="G2692" s="37" t="e">
        <f t="shared" si="495"/>
        <v>#N/A</v>
      </c>
      <c r="H2692" s="37" t="e">
        <f t="shared" si="496"/>
        <v>#N/A</v>
      </c>
      <c r="I2692" s="30"/>
      <c r="J2692" s="31"/>
      <c r="K2692" s="10">
        <f t="shared" si="503"/>
        <v>0</v>
      </c>
      <c r="L2692" s="10">
        <f t="shared" si="504"/>
        <v>0</v>
      </c>
      <c r="M2692" s="8">
        <v>43197</v>
      </c>
      <c r="N2692" s="16">
        <v>0.41805555555555557</v>
      </c>
      <c r="O2692" s="6">
        <v>0</v>
      </c>
      <c r="P2692" s="1">
        <v>7.8479999999999999</v>
      </c>
      <c r="Q2692" s="1">
        <v>1.48</v>
      </c>
      <c r="R2692" s="1">
        <v>1.1100000000000001</v>
      </c>
      <c r="S2692" s="10">
        <v>1.6</v>
      </c>
      <c r="T2692" s="10">
        <v>0</v>
      </c>
      <c r="U2692" s="10">
        <v>0</v>
      </c>
      <c r="V2692" s="12">
        <v>5</v>
      </c>
      <c r="W2692" s="10">
        <v>0</v>
      </c>
      <c r="X2692" s="12">
        <v>5</v>
      </c>
      <c r="Y2692" s="10">
        <v>0</v>
      </c>
      <c r="Z2692" s="12">
        <v>5</v>
      </c>
      <c r="AA2692" s="10">
        <v>0</v>
      </c>
      <c r="AB2692" s="6">
        <v>6</v>
      </c>
      <c r="AD2692" s="2">
        <f t="shared" si="497"/>
        <v>0</v>
      </c>
      <c r="AE2692" s="58">
        <f t="shared" si="498"/>
        <v>0</v>
      </c>
      <c r="AF2692" s="58" t="e">
        <f t="shared" si="499"/>
        <v>#DIV/0!</v>
      </c>
      <c r="AG2692" s="57" t="str">
        <f t="shared" si="500"/>
        <v/>
      </c>
      <c r="AH2692" s="59" t="e">
        <f t="shared" si="501"/>
        <v>#N/A</v>
      </c>
      <c r="AI2692" s="60" t="e">
        <f t="shared" si="502"/>
        <v>#N/A</v>
      </c>
    </row>
    <row r="2693" spans="2:35">
      <c r="B2693" s="11"/>
      <c r="E2693" s="27" t="e">
        <f t="shared" si="493"/>
        <v>#N/A</v>
      </c>
      <c r="F2693" s="27" t="e">
        <f t="shared" si="494"/>
        <v>#N/A</v>
      </c>
      <c r="G2693" s="37" t="e">
        <f t="shared" si="495"/>
        <v>#N/A</v>
      </c>
      <c r="H2693" s="37" t="e">
        <f t="shared" si="496"/>
        <v>#N/A</v>
      </c>
      <c r="I2693" s="30"/>
      <c r="J2693" s="31"/>
      <c r="K2693" s="10">
        <f t="shared" si="503"/>
        <v>7.4999999999999997E-3</v>
      </c>
      <c r="L2693" s="10">
        <f t="shared" si="504"/>
        <v>9.0000000000000011E-3</v>
      </c>
      <c r="M2693" s="8">
        <v>43197</v>
      </c>
      <c r="N2693" s="16">
        <v>0.44930555555555557</v>
      </c>
      <c r="O2693" s="6">
        <v>0</v>
      </c>
      <c r="P2693" s="1">
        <v>7.8479999999999999</v>
      </c>
      <c r="Q2693" s="1">
        <v>1.5</v>
      </c>
      <c r="R2693" s="1">
        <v>1.04</v>
      </c>
      <c r="S2693" s="10">
        <v>0.9</v>
      </c>
      <c r="T2693" s="10">
        <v>0</v>
      </c>
      <c r="U2693" s="10">
        <v>0</v>
      </c>
      <c r="V2693" s="12">
        <v>5</v>
      </c>
      <c r="W2693" s="10">
        <v>0</v>
      </c>
      <c r="X2693" s="12">
        <v>5</v>
      </c>
      <c r="Y2693" s="10">
        <v>0</v>
      </c>
      <c r="Z2693" s="12">
        <v>5</v>
      </c>
      <c r="AA2693" s="10">
        <v>1.5</v>
      </c>
      <c r="AB2693" s="6">
        <v>6</v>
      </c>
      <c r="AD2693" s="2">
        <f t="shared" si="497"/>
        <v>0</v>
      </c>
      <c r="AE2693" s="58">
        <f t="shared" si="498"/>
        <v>0</v>
      </c>
      <c r="AF2693" s="58" t="e">
        <f t="shared" si="499"/>
        <v>#DIV/0!</v>
      </c>
      <c r="AG2693" s="57" t="str">
        <f t="shared" si="500"/>
        <v/>
      </c>
      <c r="AH2693" s="59" t="e">
        <f t="shared" si="501"/>
        <v>#N/A</v>
      </c>
      <c r="AI2693" s="60" t="e">
        <f t="shared" si="502"/>
        <v>#N/A</v>
      </c>
    </row>
    <row r="2694" spans="2:35">
      <c r="B2694" s="11"/>
      <c r="E2694" s="27" t="e">
        <f t="shared" si="493"/>
        <v>#N/A</v>
      </c>
      <c r="F2694" s="27" t="e">
        <f t="shared" si="494"/>
        <v>#N/A</v>
      </c>
      <c r="G2694" s="37" t="e">
        <f t="shared" si="495"/>
        <v>#N/A</v>
      </c>
      <c r="H2694" s="37" t="e">
        <f t="shared" si="496"/>
        <v>#N/A</v>
      </c>
      <c r="I2694" s="30"/>
      <c r="J2694" s="31"/>
      <c r="K2694" s="10">
        <f t="shared" si="503"/>
        <v>0</v>
      </c>
      <c r="L2694" s="10">
        <f t="shared" si="504"/>
        <v>0</v>
      </c>
      <c r="M2694" s="8">
        <v>43197</v>
      </c>
      <c r="N2694" s="16">
        <v>0.45</v>
      </c>
      <c r="O2694" s="6">
        <v>0</v>
      </c>
      <c r="P2694" s="1">
        <v>7.8479999999999999</v>
      </c>
      <c r="Q2694" s="1">
        <v>1.43</v>
      </c>
      <c r="R2694" s="1">
        <v>1.1200000000000001</v>
      </c>
      <c r="S2694" s="10">
        <v>1.5</v>
      </c>
      <c r="T2694" s="10">
        <v>0</v>
      </c>
      <c r="U2694" s="10">
        <v>0</v>
      </c>
      <c r="V2694" s="12">
        <v>5</v>
      </c>
      <c r="W2694" s="10">
        <v>0</v>
      </c>
      <c r="X2694" s="12">
        <v>5</v>
      </c>
      <c r="Y2694" s="10">
        <v>0</v>
      </c>
      <c r="Z2694" s="12">
        <v>5</v>
      </c>
      <c r="AA2694" s="10">
        <v>0</v>
      </c>
      <c r="AB2694" s="6">
        <v>6</v>
      </c>
      <c r="AD2694" s="2">
        <f t="shared" si="497"/>
        <v>0</v>
      </c>
      <c r="AE2694" s="58">
        <f t="shared" si="498"/>
        <v>0</v>
      </c>
      <c r="AF2694" s="58" t="e">
        <f t="shared" si="499"/>
        <v>#DIV/0!</v>
      </c>
      <c r="AG2694" s="57" t="str">
        <f t="shared" si="500"/>
        <v/>
      </c>
      <c r="AH2694" s="59" t="e">
        <f t="shared" si="501"/>
        <v>#N/A</v>
      </c>
      <c r="AI2694" s="60" t="e">
        <f t="shared" si="502"/>
        <v>#N/A</v>
      </c>
    </row>
    <row r="2695" spans="2:35">
      <c r="B2695" s="11"/>
      <c r="E2695" s="27" t="e">
        <f t="shared" si="493"/>
        <v>#N/A</v>
      </c>
      <c r="F2695" s="27" t="e">
        <f t="shared" si="494"/>
        <v>#N/A</v>
      </c>
      <c r="G2695" s="37" t="e">
        <f t="shared" si="495"/>
        <v>#N/A</v>
      </c>
      <c r="H2695" s="37" t="e">
        <f t="shared" si="496"/>
        <v>#N/A</v>
      </c>
      <c r="I2695" s="30"/>
      <c r="J2695" s="31"/>
      <c r="K2695" s="10">
        <f t="shared" si="503"/>
        <v>0</v>
      </c>
      <c r="L2695" s="10">
        <f t="shared" si="504"/>
        <v>0</v>
      </c>
      <c r="M2695" s="8">
        <v>43197</v>
      </c>
      <c r="N2695" s="16">
        <v>0.45069444444444445</v>
      </c>
      <c r="O2695" s="6">
        <v>0</v>
      </c>
      <c r="P2695" s="1">
        <v>7.8479999999999999</v>
      </c>
      <c r="Q2695" s="1">
        <v>1.42</v>
      </c>
      <c r="R2695" s="1">
        <v>1.07</v>
      </c>
      <c r="S2695" s="10">
        <v>0.8</v>
      </c>
      <c r="T2695" s="10">
        <v>0</v>
      </c>
      <c r="U2695" s="10">
        <v>0</v>
      </c>
      <c r="V2695" s="12">
        <v>5</v>
      </c>
      <c r="W2695" s="10">
        <v>0</v>
      </c>
      <c r="X2695" s="12">
        <v>5</v>
      </c>
      <c r="Y2695" s="10">
        <v>0</v>
      </c>
      <c r="Z2695" s="12">
        <v>5</v>
      </c>
      <c r="AA2695" s="10">
        <v>0</v>
      </c>
      <c r="AB2695" s="6">
        <v>6</v>
      </c>
      <c r="AD2695" s="2">
        <f t="shared" si="497"/>
        <v>0</v>
      </c>
      <c r="AE2695" s="58">
        <f t="shared" si="498"/>
        <v>0</v>
      </c>
      <c r="AF2695" s="58" t="e">
        <f t="shared" si="499"/>
        <v>#DIV/0!</v>
      </c>
      <c r="AG2695" s="57" t="str">
        <f t="shared" si="500"/>
        <v/>
      </c>
      <c r="AH2695" s="59" t="e">
        <f t="shared" si="501"/>
        <v>#N/A</v>
      </c>
      <c r="AI2695" s="60" t="e">
        <f t="shared" si="502"/>
        <v>#N/A</v>
      </c>
    </row>
    <row r="2696" spans="2:35">
      <c r="B2696" s="11"/>
      <c r="E2696" s="27" t="e">
        <f t="shared" si="493"/>
        <v>#N/A</v>
      </c>
      <c r="F2696" s="27" t="e">
        <f t="shared" si="494"/>
        <v>#N/A</v>
      </c>
      <c r="G2696" s="37" t="e">
        <f t="shared" si="495"/>
        <v>#N/A</v>
      </c>
      <c r="H2696" s="37" t="e">
        <f t="shared" si="496"/>
        <v>#N/A</v>
      </c>
      <c r="I2696" s="30"/>
      <c r="J2696" s="31"/>
      <c r="K2696" s="10">
        <f t="shared" si="503"/>
        <v>0</v>
      </c>
      <c r="L2696" s="10">
        <f t="shared" si="504"/>
        <v>0</v>
      </c>
      <c r="M2696" s="8">
        <v>43197</v>
      </c>
      <c r="N2696" s="16">
        <v>0.4548611111111111</v>
      </c>
      <c r="O2696" s="6">
        <v>0</v>
      </c>
      <c r="P2696" s="1">
        <v>7.8479999999999999</v>
      </c>
      <c r="Q2696" s="1">
        <v>1.52</v>
      </c>
      <c r="R2696" s="1">
        <v>1.1200000000000001</v>
      </c>
      <c r="S2696" s="10">
        <v>0.8</v>
      </c>
      <c r="T2696" s="10">
        <v>0</v>
      </c>
      <c r="U2696" s="10">
        <v>0</v>
      </c>
      <c r="V2696" s="12">
        <v>5</v>
      </c>
      <c r="W2696" s="10">
        <v>0</v>
      </c>
      <c r="X2696" s="12">
        <v>5</v>
      </c>
      <c r="Y2696" s="10">
        <v>0</v>
      </c>
      <c r="Z2696" s="12">
        <v>5</v>
      </c>
      <c r="AA2696" s="10">
        <v>0</v>
      </c>
      <c r="AB2696" s="6">
        <v>6</v>
      </c>
      <c r="AD2696" s="2">
        <f t="shared" si="497"/>
        <v>0</v>
      </c>
      <c r="AE2696" s="58">
        <f t="shared" si="498"/>
        <v>0</v>
      </c>
      <c r="AF2696" s="58" t="e">
        <f t="shared" si="499"/>
        <v>#DIV/0!</v>
      </c>
      <c r="AG2696" s="57" t="str">
        <f t="shared" si="500"/>
        <v/>
      </c>
      <c r="AH2696" s="59" t="e">
        <f t="shared" si="501"/>
        <v>#N/A</v>
      </c>
      <c r="AI2696" s="60" t="e">
        <f t="shared" si="502"/>
        <v>#N/A</v>
      </c>
    </row>
    <row r="2697" spans="2:35">
      <c r="B2697" s="11"/>
      <c r="E2697" s="27" t="e">
        <f t="shared" si="493"/>
        <v>#N/A</v>
      </c>
      <c r="F2697" s="27" t="e">
        <f t="shared" si="494"/>
        <v>#N/A</v>
      </c>
      <c r="G2697" s="37" t="e">
        <f t="shared" si="495"/>
        <v>#N/A</v>
      </c>
      <c r="H2697" s="37" t="e">
        <f t="shared" si="496"/>
        <v>#N/A</v>
      </c>
      <c r="I2697" s="30"/>
      <c r="J2697" s="31"/>
      <c r="K2697" s="10">
        <f t="shared" si="503"/>
        <v>0</v>
      </c>
      <c r="L2697" s="10">
        <f t="shared" si="504"/>
        <v>0</v>
      </c>
      <c r="M2697" s="8">
        <v>43197</v>
      </c>
      <c r="N2697" s="16">
        <v>0.45555555555555555</v>
      </c>
      <c r="O2697" s="6">
        <v>0</v>
      </c>
      <c r="P2697" s="1">
        <v>7.8479999999999999</v>
      </c>
      <c r="Q2697" s="1">
        <v>1.42</v>
      </c>
      <c r="R2697" s="1">
        <v>1.06</v>
      </c>
      <c r="S2697" s="10">
        <v>0.6</v>
      </c>
      <c r="T2697" s="10">
        <v>11.34</v>
      </c>
      <c r="U2697" s="10">
        <v>0</v>
      </c>
      <c r="V2697" s="12">
        <v>5</v>
      </c>
      <c r="W2697" s="10">
        <v>0</v>
      </c>
      <c r="X2697" s="12">
        <v>5</v>
      </c>
      <c r="Y2697" s="10">
        <v>0</v>
      </c>
      <c r="Z2697" s="12">
        <v>5</v>
      </c>
      <c r="AA2697" s="10">
        <v>0</v>
      </c>
      <c r="AB2697" s="6">
        <v>6</v>
      </c>
      <c r="AD2697" s="2">
        <f t="shared" si="497"/>
        <v>0</v>
      </c>
      <c r="AE2697" s="58">
        <f t="shared" si="498"/>
        <v>0</v>
      </c>
      <c r="AF2697" s="58" t="e">
        <f t="shared" si="499"/>
        <v>#DIV/0!</v>
      </c>
      <c r="AG2697" s="57" t="str">
        <f t="shared" si="500"/>
        <v/>
      </c>
      <c r="AH2697" s="59" t="e">
        <f t="shared" si="501"/>
        <v>#N/A</v>
      </c>
      <c r="AI2697" s="60" t="e">
        <f t="shared" si="502"/>
        <v>#N/A</v>
      </c>
    </row>
    <row r="2698" spans="2:35">
      <c r="B2698" s="11"/>
      <c r="E2698" s="27" t="e">
        <f t="shared" ref="E2698:E2761" si="505">IF(ISNUMBER((2*Q2698*1000-O2698*P2698*$C$3-2*Q2698*1000*SQRT(1-O2698*P2698*$C$3/(Q2698*1000)-(O2698*P2698*$C$3/(2*Q2698*1000))^2*TAN(S2698*PI()/180)^2))/((O2698*10^-6)^2*$C$2)),(2*Q2698*1000-O2698*P2698*$C$3-2*Q2698*1000*SQRT(1-O2698*P2698*$C$3/(Q2698*1000)-(O2698*P2698*$C$3/(2*Q2698*1000))^2*TAN(S2698*PI()/180)^2))/((O2698*10^-6)^2*$C$2),#N/A)</f>
        <v>#N/A</v>
      </c>
      <c r="F2698" s="27" t="e">
        <f t="shared" ref="F2698:F2761" si="506">IF(ISNUMBER((2*R2698*1000+O2698*P2698*$C$3-2*R2698*1000*SQRT(1+O2698*P2698*$C$3/(R2698*1000)-(O2698*P2698*$C$3)^2*TAN(S2698*PI()/180)^2/(4*(R2698*1000)^2)))/((O2698*10^-6)^2*$C$2)),(2*R2698*1000+O2698*P2698*$C$3-2*R2698*1000*SQRT(1+O2698*P2698*$C$3/(R2698*1000)-(O2698*P2698*$C$3)^2*TAN(S2698*PI()/180)^2/(4*(R2698*1000)^2)))/((O2698*10^-6)^2*$C$2),#N/A)</f>
        <v>#N/A</v>
      </c>
      <c r="G2698" s="37" t="e">
        <f t="shared" ref="G2698:G2761" si="507">IF(ISNUMBER((2*AH2698*1000-O2698*P2698*$C$3-2*AH2698*1000*SQRT(1-O2698*P2698*$C$3/(AH2698*1000)-(O2698*P2698*$C$3/(2*AH2698*1000))^2*TAN(S2698*PI()/180)^2))/((O2698*10^-6)^2*$C$2)),(2*AH2698*1000-O2698*P2698*$C$3-2*AH2698*1000*SQRT(1-O2698*P2698*$C$3/(AH2698*1000)-(O2698*P2698*$C$3/(2*AH2698*1000))^2*TAN(S2698*PI()/180)^2))/((O2698*10^-6)^2*$C$2),#N/A)</f>
        <v>#N/A</v>
      </c>
      <c r="H2698" s="37" t="e">
        <f t="shared" ref="H2698:H2761" si="508">IF(ISNUMBER((2*AI2698*1000+O2698*P2698*$C$3-2*AI2698*1000*SQRT(1+O2698*P2698*$C$3/(AI2698*1000)-(O2698*P2698*$C$3)^2*TAN(S2698*PI()/180)^2/(4*(AI2698*1000)^2)))/((O2698*10^-6)^2*$C$2)),(2*AI2698*1000+O2698*P2698*$C$3-2*AI2698*1000*SQRT(1+O2698*P2698*$C$3/(AI2698*1000)-(O2698*P2698*$C$3)^2*TAN(S2698*PI()/180)^2/(4*(AI2698*1000)^2)))/((O2698*10^-6)^2*$C$2),#N/A)</f>
        <v>#N/A</v>
      </c>
      <c r="I2698" s="30"/>
      <c r="J2698" s="31"/>
      <c r="K2698" s="10">
        <f t="shared" si="503"/>
        <v>0</v>
      </c>
      <c r="L2698" s="10">
        <f t="shared" si="504"/>
        <v>0</v>
      </c>
      <c r="M2698" s="8">
        <v>43197</v>
      </c>
      <c r="N2698" s="16">
        <v>0.45624999999999999</v>
      </c>
      <c r="O2698" s="6">
        <v>0</v>
      </c>
      <c r="P2698" s="1">
        <v>7.8479999999999999</v>
      </c>
      <c r="Q2698" s="1">
        <v>1.56</v>
      </c>
      <c r="R2698" s="1">
        <v>1.07</v>
      </c>
      <c r="S2698" s="10">
        <v>0.6</v>
      </c>
      <c r="T2698" s="10">
        <v>5.94</v>
      </c>
      <c r="U2698" s="10">
        <v>0</v>
      </c>
      <c r="V2698" s="12">
        <v>5</v>
      </c>
      <c r="W2698" s="10">
        <v>0</v>
      </c>
      <c r="X2698" s="12">
        <v>5</v>
      </c>
      <c r="Y2698" s="10">
        <v>0</v>
      </c>
      <c r="Z2698" s="12">
        <v>5</v>
      </c>
      <c r="AA2698" s="10">
        <v>0</v>
      </c>
      <c r="AB2698" s="6">
        <v>6</v>
      </c>
      <c r="AD2698" s="2">
        <f t="shared" ref="AD2698:AD2761" si="509">SQRT(1+O2698*P2698*$C$3/(R2698*1000)-1/4*(O2698*P2698*$C$3/(R2698*1000))^2*TAN(S2698*PI()/180)^2)-1</f>
        <v>0</v>
      </c>
      <c r="AE2698" s="58">
        <f t="shared" ref="AE2698:AE2761" si="510">SQRT(1-O2698*P2698*$C$3/(Q2698*1000)-1/4*(O2698*P2698*$C$3/(Q2698*1000))^2*TAN(S2698*PI()/180)^2)-1</f>
        <v>0</v>
      </c>
      <c r="AF2698" s="58" t="e">
        <f t="shared" ref="AF2698:AF2761" si="511">(O2698*P2698*$C$3-SQRT((O2698*P2698*$C$3)^2+4*Q2698*1000*R2698*1000*10^(-$AI$2/10)*AD2698*AE2698))/(2*R2698*1000*10^(-$AI$2/10)*AD2698)</f>
        <v>#DIV/0!</v>
      </c>
      <c r="AG2698" s="57" t="str">
        <f t="shared" ref="AG2698:AG2761" si="512">IF(ISNUMBER(AF2698),IF(AF2698&lt;=1,10*LOG10(AF2698),0),"")</f>
        <v/>
      </c>
      <c r="AH2698" s="59" t="e">
        <f t="shared" ref="AH2698:AH2761" si="513">IF(ISNUMBER(AG2698),Q2698*10^(AG2698/10),#N/A)</f>
        <v>#N/A</v>
      </c>
      <c r="AI2698" s="60" t="e">
        <f t="shared" ref="AI2698:AI2761" si="514">IF(ISNUMBER(AG2698),R2698*10^((-AG2698+$AI$2)/10),#N/A)</f>
        <v>#N/A</v>
      </c>
    </row>
    <row r="2699" spans="2:35">
      <c r="B2699" s="11"/>
      <c r="E2699" s="27" t="e">
        <f t="shared" si="505"/>
        <v>#N/A</v>
      </c>
      <c r="F2699" s="27" t="e">
        <f t="shared" si="506"/>
        <v>#N/A</v>
      </c>
      <c r="G2699" s="37" t="e">
        <f t="shared" si="507"/>
        <v>#N/A</v>
      </c>
      <c r="H2699" s="37" t="e">
        <f t="shared" si="508"/>
        <v>#N/A</v>
      </c>
      <c r="I2699" s="30"/>
      <c r="J2699" s="31"/>
      <c r="K2699" s="10">
        <f t="shared" ref="K2699:K2762" si="515">U2699*V2699+W2699*X2699/1000+Y2699*Z2699+AA2699/1000*(AB2699-1)</f>
        <v>0</v>
      </c>
      <c r="L2699" s="10">
        <f t="shared" ref="L2699:L2762" si="516">U2699*V2699+W2699*X2699/1000+Y2699*Z2699+AA2699/1000*AB2699</f>
        <v>0</v>
      </c>
      <c r="M2699" s="8">
        <v>43197</v>
      </c>
      <c r="N2699" s="16">
        <v>0.45694444444444443</v>
      </c>
      <c r="O2699" s="6">
        <v>0</v>
      </c>
      <c r="P2699" s="1">
        <v>7.8479999999999999</v>
      </c>
      <c r="Q2699" s="1">
        <v>1.47</v>
      </c>
      <c r="R2699" s="1">
        <v>1.1599999999999999</v>
      </c>
      <c r="S2699" s="10">
        <v>0.6</v>
      </c>
      <c r="T2699" s="10">
        <v>5.94</v>
      </c>
      <c r="U2699" s="10">
        <v>0</v>
      </c>
      <c r="V2699" s="12">
        <v>5</v>
      </c>
      <c r="W2699" s="10">
        <v>0</v>
      </c>
      <c r="X2699" s="12">
        <v>5</v>
      </c>
      <c r="Y2699" s="10">
        <v>0</v>
      </c>
      <c r="Z2699" s="12">
        <v>5</v>
      </c>
      <c r="AA2699" s="10">
        <v>0</v>
      </c>
      <c r="AB2699" s="6">
        <v>6</v>
      </c>
      <c r="AD2699" s="2">
        <f t="shared" si="509"/>
        <v>0</v>
      </c>
      <c r="AE2699" s="58">
        <f t="shared" si="510"/>
        <v>0</v>
      </c>
      <c r="AF2699" s="58" t="e">
        <f t="shared" si="511"/>
        <v>#DIV/0!</v>
      </c>
      <c r="AG2699" s="57" t="str">
        <f t="shared" si="512"/>
        <v/>
      </c>
      <c r="AH2699" s="59" t="e">
        <f t="shared" si="513"/>
        <v>#N/A</v>
      </c>
      <c r="AI2699" s="60" t="e">
        <f t="shared" si="514"/>
        <v>#N/A</v>
      </c>
    </row>
    <row r="2700" spans="2:35">
      <c r="B2700" s="11"/>
      <c r="E2700" s="27" t="e">
        <f t="shared" si="505"/>
        <v>#N/A</v>
      </c>
      <c r="F2700" s="27" t="e">
        <f t="shared" si="506"/>
        <v>#N/A</v>
      </c>
      <c r="G2700" s="37" t="e">
        <f t="shared" si="507"/>
        <v>#N/A</v>
      </c>
      <c r="H2700" s="37" t="e">
        <f t="shared" si="508"/>
        <v>#N/A</v>
      </c>
      <c r="I2700" s="30"/>
      <c r="J2700" s="31"/>
      <c r="K2700" s="10">
        <f t="shared" si="515"/>
        <v>0</v>
      </c>
      <c r="L2700" s="10">
        <f t="shared" si="516"/>
        <v>0</v>
      </c>
      <c r="M2700" s="8">
        <v>43197</v>
      </c>
      <c r="N2700" s="16">
        <v>0.45763888888888887</v>
      </c>
      <c r="O2700" s="6">
        <v>0</v>
      </c>
      <c r="P2700" s="1">
        <v>7.8479999999999999</v>
      </c>
      <c r="Q2700" s="1">
        <v>1.43</v>
      </c>
      <c r="R2700" s="1">
        <v>1.1299999999999999</v>
      </c>
      <c r="S2700" s="10">
        <v>0.7</v>
      </c>
      <c r="T2700" s="10">
        <v>0</v>
      </c>
      <c r="U2700" s="10">
        <v>0</v>
      </c>
      <c r="V2700" s="12">
        <v>5</v>
      </c>
      <c r="W2700" s="10">
        <v>0</v>
      </c>
      <c r="X2700" s="12">
        <v>5</v>
      </c>
      <c r="Y2700" s="10">
        <v>0</v>
      </c>
      <c r="Z2700" s="12">
        <v>5</v>
      </c>
      <c r="AA2700" s="10">
        <v>0</v>
      </c>
      <c r="AB2700" s="6">
        <v>6</v>
      </c>
      <c r="AD2700" s="2">
        <f t="shared" si="509"/>
        <v>0</v>
      </c>
      <c r="AE2700" s="58">
        <f t="shared" si="510"/>
        <v>0</v>
      </c>
      <c r="AF2700" s="58" t="e">
        <f t="shared" si="511"/>
        <v>#DIV/0!</v>
      </c>
      <c r="AG2700" s="57" t="str">
        <f t="shared" si="512"/>
        <v/>
      </c>
      <c r="AH2700" s="59" t="e">
        <f t="shared" si="513"/>
        <v>#N/A</v>
      </c>
      <c r="AI2700" s="60" t="e">
        <f t="shared" si="514"/>
        <v>#N/A</v>
      </c>
    </row>
    <row r="2701" spans="2:35">
      <c r="B2701" s="11"/>
      <c r="E2701" s="27" t="e">
        <f t="shared" si="505"/>
        <v>#N/A</v>
      </c>
      <c r="F2701" s="27" t="e">
        <f t="shared" si="506"/>
        <v>#N/A</v>
      </c>
      <c r="G2701" s="37" t="e">
        <f t="shared" si="507"/>
        <v>#N/A</v>
      </c>
      <c r="H2701" s="37" t="e">
        <f t="shared" si="508"/>
        <v>#N/A</v>
      </c>
      <c r="I2701" s="30"/>
      <c r="J2701" s="31"/>
      <c r="K2701" s="10">
        <f t="shared" si="515"/>
        <v>0</v>
      </c>
      <c r="L2701" s="10">
        <f t="shared" si="516"/>
        <v>0</v>
      </c>
      <c r="M2701" s="8">
        <v>43197</v>
      </c>
      <c r="N2701" s="16">
        <v>0.45833333333333331</v>
      </c>
      <c r="O2701" s="6">
        <v>0</v>
      </c>
      <c r="P2701" s="1">
        <v>7.8479999999999999</v>
      </c>
      <c r="Q2701" s="1">
        <v>1.47</v>
      </c>
      <c r="R2701" s="1">
        <v>1.0900000000000001</v>
      </c>
      <c r="S2701" s="10">
        <v>0.7</v>
      </c>
      <c r="T2701" s="10">
        <v>0</v>
      </c>
      <c r="U2701" s="10">
        <v>0</v>
      </c>
      <c r="V2701" s="12">
        <v>5</v>
      </c>
      <c r="W2701" s="10">
        <v>0</v>
      </c>
      <c r="X2701" s="12">
        <v>5</v>
      </c>
      <c r="Y2701" s="10">
        <v>0</v>
      </c>
      <c r="Z2701" s="12">
        <v>5</v>
      </c>
      <c r="AA2701" s="10">
        <v>0</v>
      </c>
      <c r="AB2701" s="6">
        <v>6</v>
      </c>
      <c r="AD2701" s="2">
        <f t="shared" si="509"/>
        <v>0</v>
      </c>
      <c r="AE2701" s="58">
        <f t="shared" si="510"/>
        <v>0</v>
      </c>
      <c r="AF2701" s="58" t="e">
        <f t="shared" si="511"/>
        <v>#DIV/0!</v>
      </c>
      <c r="AG2701" s="57" t="str">
        <f t="shared" si="512"/>
        <v/>
      </c>
      <c r="AH2701" s="59" t="e">
        <f t="shared" si="513"/>
        <v>#N/A</v>
      </c>
      <c r="AI2701" s="60" t="e">
        <f t="shared" si="514"/>
        <v>#N/A</v>
      </c>
    </row>
    <row r="2702" spans="2:35">
      <c r="B2702" s="11"/>
      <c r="E2702" s="27" t="e">
        <f t="shared" si="505"/>
        <v>#N/A</v>
      </c>
      <c r="F2702" s="27" t="e">
        <f t="shared" si="506"/>
        <v>#N/A</v>
      </c>
      <c r="G2702" s="37" t="e">
        <f t="shared" si="507"/>
        <v>#N/A</v>
      </c>
      <c r="H2702" s="37" t="e">
        <f t="shared" si="508"/>
        <v>#N/A</v>
      </c>
      <c r="I2702" s="30"/>
      <c r="J2702" s="31"/>
      <c r="K2702" s="10">
        <f t="shared" si="515"/>
        <v>0</v>
      </c>
      <c r="L2702" s="10">
        <f t="shared" si="516"/>
        <v>0</v>
      </c>
      <c r="M2702" s="8">
        <v>43197</v>
      </c>
      <c r="N2702" s="16">
        <v>0.46111111111111108</v>
      </c>
      <c r="O2702" s="6">
        <v>0</v>
      </c>
      <c r="P2702" s="1">
        <v>7.8479999999999999</v>
      </c>
      <c r="Q2702" s="1">
        <v>1.42</v>
      </c>
      <c r="R2702" s="1">
        <v>1.06</v>
      </c>
      <c r="S2702" s="10">
        <v>0.7</v>
      </c>
      <c r="T2702" s="10">
        <v>0</v>
      </c>
      <c r="U2702" s="10">
        <v>0</v>
      </c>
      <c r="V2702" s="12">
        <v>5</v>
      </c>
      <c r="W2702" s="10">
        <v>0</v>
      </c>
      <c r="X2702" s="12">
        <v>5</v>
      </c>
      <c r="Y2702" s="10">
        <v>0</v>
      </c>
      <c r="Z2702" s="12">
        <v>5</v>
      </c>
      <c r="AA2702" s="10">
        <v>0</v>
      </c>
      <c r="AB2702" s="6">
        <v>6</v>
      </c>
      <c r="AD2702" s="2">
        <f t="shared" si="509"/>
        <v>0</v>
      </c>
      <c r="AE2702" s="58">
        <f t="shared" si="510"/>
        <v>0</v>
      </c>
      <c r="AF2702" s="58" t="e">
        <f t="shared" si="511"/>
        <v>#DIV/0!</v>
      </c>
      <c r="AG2702" s="57" t="str">
        <f t="shared" si="512"/>
        <v/>
      </c>
      <c r="AH2702" s="59" t="e">
        <f t="shared" si="513"/>
        <v>#N/A</v>
      </c>
      <c r="AI2702" s="60" t="e">
        <f t="shared" si="514"/>
        <v>#N/A</v>
      </c>
    </row>
    <row r="2703" spans="2:35">
      <c r="B2703" s="11"/>
      <c r="E2703" s="27" t="e">
        <f t="shared" si="505"/>
        <v>#N/A</v>
      </c>
      <c r="F2703" s="27" t="e">
        <f t="shared" si="506"/>
        <v>#N/A</v>
      </c>
      <c r="G2703" s="37" t="e">
        <f t="shared" si="507"/>
        <v>#N/A</v>
      </c>
      <c r="H2703" s="37" t="e">
        <f t="shared" si="508"/>
        <v>#N/A</v>
      </c>
      <c r="I2703" s="30"/>
      <c r="J2703" s="31"/>
      <c r="K2703" s="10">
        <f t="shared" si="515"/>
        <v>0</v>
      </c>
      <c r="L2703" s="10">
        <f t="shared" si="516"/>
        <v>0</v>
      </c>
      <c r="M2703" s="8">
        <v>43197</v>
      </c>
      <c r="N2703" s="16">
        <v>0.46180555555555558</v>
      </c>
      <c r="O2703" s="6">
        <v>0</v>
      </c>
      <c r="P2703" s="1">
        <v>7.8479999999999999</v>
      </c>
      <c r="Q2703" s="1">
        <v>1.43</v>
      </c>
      <c r="R2703" s="1">
        <v>1.05</v>
      </c>
      <c r="S2703" s="10">
        <v>0.8</v>
      </c>
      <c r="T2703" s="10">
        <v>0.03</v>
      </c>
      <c r="U2703" s="10">
        <v>0</v>
      </c>
      <c r="V2703" s="12">
        <v>5</v>
      </c>
      <c r="W2703" s="10">
        <v>0</v>
      </c>
      <c r="X2703" s="12">
        <v>5</v>
      </c>
      <c r="Y2703" s="10">
        <v>0</v>
      </c>
      <c r="Z2703" s="12">
        <v>5</v>
      </c>
      <c r="AA2703" s="10">
        <v>0</v>
      </c>
      <c r="AB2703" s="6">
        <v>6</v>
      </c>
      <c r="AD2703" s="2">
        <f t="shared" si="509"/>
        <v>0</v>
      </c>
      <c r="AE2703" s="58">
        <f t="shared" si="510"/>
        <v>0</v>
      </c>
      <c r="AF2703" s="58" t="e">
        <f t="shared" si="511"/>
        <v>#DIV/0!</v>
      </c>
      <c r="AG2703" s="57" t="str">
        <f t="shared" si="512"/>
        <v/>
      </c>
      <c r="AH2703" s="59" t="e">
        <f t="shared" si="513"/>
        <v>#N/A</v>
      </c>
      <c r="AI2703" s="60" t="e">
        <f t="shared" si="514"/>
        <v>#N/A</v>
      </c>
    </row>
    <row r="2704" spans="2:35">
      <c r="B2704" s="11"/>
      <c r="E2704" s="27" t="e">
        <f t="shared" si="505"/>
        <v>#N/A</v>
      </c>
      <c r="F2704" s="27" t="e">
        <f t="shared" si="506"/>
        <v>#N/A</v>
      </c>
      <c r="G2704" s="37" t="e">
        <f t="shared" si="507"/>
        <v>#N/A</v>
      </c>
      <c r="H2704" s="37" t="e">
        <f t="shared" si="508"/>
        <v>#N/A</v>
      </c>
      <c r="I2704" s="30"/>
      <c r="J2704" s="31"/>
      <c r="K2704" s="10">
        <f t="shared" si="515"/>
        <v>0</v>
      </c>
      <c r="L2704" s="10">
        <f t="shared" si="516"/>
        <v>0</v>
      </c>
      <c r="M2704" s="8">
        <v>43197</v>
      </c>
      <c r="N2704" s="16">
        <v>0.46319444444444446</v>
      </c>
      <c r="O2704" s="6">
        <v>0</v>
      </c>
      <c r="P2704" s="1">
        <v>7.8479999999999999</v>
      </c>
      <c r="Q2704" s="1">
        <v>1.45</v>
      </c>
      <c r="R2704" s="1">
        <v>1.0900000000000001</v>
      </c>
      <c r="S2704" s="10">
        <v>0.5</v>
      </c>
      <c r="T2704" s="10">
        <v>0.03</v>
      </c>
      <c r="U2704" s="10">
        <v>0</v>
      </c>
      <c r="V2704" s="12">
        <v>5</v>
      </c>
      <c r="W2704" s="10">
        <v>0</v>
      </c>
      <c r="X2704" s="12">
        <v>5</v>
      </c>
      <c r="Y2704" s="10">
        <v>0</v>
      </c>
      <c r="Z2704" s="12">
        <v>5</v>
      </c>
      <c r="AA2704" s="10">
        <v>0</v>
      </c>
      <c r="AB2704" s="6">
        <v>6</v>
      </c>
      <c r="AD2704" s="2">
        <f t="shared" si="509"/>
        <v>0</v>
      </c>
      <c r="AE2704" s="58">
        <f t="shared" si="510"/>
        <v>0</v>
      </c>
      <c r="AF2704" s="58" t="e">
        <f t="shared" si="511"/>
        <v>#DIV/0!</v>
      </c>
      <c r="AG2704" s="57" t="str">
        <f t="shared" si="512"/>
        <v/>
      </c>
      <c r="AH2704" s="59" t="e">
        <f t="shared" si="513"/>
        <v>#N/A</v>
      </c>
      <c r="AI2704" s="60" t="e">
        <f t="shared" si="514"/>
        <v>#N/A</v>
      </c>
    </row>
    <row r="2705" spans="2:35">
      <c r="B2705" s="11"/>
      <c r="E2705" s="27" t="e">
        <f t="shared" si="505"/>
        <v>#N/A</v>
      </c>
      <c r="F2705" s="27" t="e">
        <f t="shared" si="506"/>
        <v>#N/A</v>
      </c>
      <c r="G2705" s="37" t="e">
        <f t="shared" si="507"/>
        <v>#N/A</v>
      </c>
      <c r="H2705" s="37" t="e">
        <f t="shared" si="508"/>
        <v>#N/A</v>
      </c>
      <c r="I2705" s="30"/>
      <c r="J2705" s="31"/>
      <c r="K2705" s="10">
        <f t="shared" si="515"/>
        <v>0</v>
      </c>
      <c r="L2705" s="10">
        <f t="shared" si="516"/>
        <v>0</v>
      </c>
      <c r="M2705" s="8">
        <v>43197</v>
      </c>
      <c r="N2705" s="16">
        <v>0.47083333333333338</v>
      </c>
      <c r="O2705" s="6">
        <v>0</v>
      </c>
      <c r="P2705" s="1">
        <v>7.8479999999999999</v>
      </c>
      <c r="Q2705" s="1">
        <v>1.48</v>
      </c>
      <c r="R2705" s="1">
        <v>1.04</v>
      </c>
      <c r="S2705" s="10">
        <v>1</v>
      </c>
      <c r="T2705" s="10">
        <v>0</v>
      </c>
      <c r="U2705" s="10">
        <v>0</v>
      </c>
      <c r="V2705" s="12">
        <v>5</v>
      </c>
      <c r="W2705" s="10">
        <v>0</v>
      </c>
      <c r="X2705" s="12">
        <v>5</v>
      </c>
      <c r="Y2705" s="10">
        <v>0</v>
      </c>
      <c r="Z2705" s="12">
        <v>5</v>
      </c>
      <c r="AA2705" s="10">
        <v>0</v>
      </c>
      <c r="AB2705" s="6">
        <v>6</v>
      </c>
      <c r="AD2705" s="2">
        <f t="shared" si="509"/>
        <v>0</v>
      </c>
      <c r="AE2705" s="58">
        <f t="shared" si="510"/>
        <v>0</v>
      </c>
      <c r="AF2705" s="58" t="e">
        <f t="shared" si="511"/>
        <v>#DIV/0!</v>
      </c>
      <c r="AG2705" s="57" t="str">
        <f t="shared" si="512"/>
        <v/>
      </c>
      <c r="AH2705" s="59" t="e">
        <f t="shared" si="513"/>
        <v>#N/A</v>
      </c>
      <c r="AI2705" s="60" t="e">
        <f t="shared" si="514"/>
        <v>#N/A</v>
      </c>
    </row>
    <row r="2706" spans="2:35">
      <c r="B2706" s="11"/>
      <c r="E2706" s="27" t="e">
        <f t="shared" si="505"/>
        <v>#N/A</v>
      </c>
      <c r="F2706" s="27" t="e">
        <f t="shared" si="506"/>
        <v>#N/A</v>
      </c>
      <c r="G2706" s="37" t="e">
        <f t="shared" si="507"/>
        <v>#N/A</v>
      </c>
      <c r="H2706" s="37" t="e">
        <f t="shared" si="508"/>
        <v>#N/A</v>
      </c>
      <c r="I2706" s="30"/>
      <c r="J2706" s="31"/>
      <c r="K2706" s="10">
        <f t="shared" si="515"/>
        <v>0</v>
      </c>
      <c r="L2706" s="10">
        <f t="shared" si="516"/>
        <v>0</v>
      </c>
      <c r="M2706" s="8">
        <v>43197</v>
      </c>
      <c r="N2706" s="16">
        <v>0.4777777777777778</v>
      </c>
      <c r="O2706" s="6">
        <v>0</v>
      </c>
      <c r="P2706" s="1">
        <v>7.8479999999999999</v>
      </c>
      <c r="Q2706" s="1">
        <v>1.46</v>
      </c>
      <c r="R2706" s="1">
        <v>1.08</v>
      </c>
      <c r="S2706" s="10">
        <v>0.5</v>
      </c>
      <c r="T2706" s="10">
        <v>0</v>
      </c>
      <c r="U2706" s="10">
        <v>0</v>
      </c>
      <c r="V2706" s="12">
        <v>5</v>
      </c>
      <c r="W2706" s="10">
        <v>0</v>
      </c>
      <c r="X2706" s="12">
        <v>5</v>
      </c>
      <c r="Y2706" s="10">
        <v>0</v>
      </c>
      <c r="Z2706" s="12">
        <v>5</v>
      </c>
      <c r="AA2706" s="10">
        <v>0</v>
      </c>
      <c r="AB2706" s="6">
        <v>6</v>
      </c>
      <c r="AD2706" s="2">
        <f t="shared" si="509"/>
        <v>0</v>
      </c>
      <c r="AE2706" s="58">
        <f t="shared" si="510"/>
        <v>0</v>
      </c>
      <c r="AF2706" s="58" t="e">
        <f t="shared" si="511"/>
        <v>#DIV/0!</v>
      </c>
      <c r="AG2706" s="57" t="str">
        <f t="shared" si="512"/>
        <v/>
      </c>
      <c r="AH2706" s="59" t="e">
        <f t="shared" si="513"/>
        <v>#N/A</v>
      </c>
      <c r="AI2706" s="60" t="e">
        <f t="shared" si="514"/>
        <v>#N/A</v>
      </c>
    </row>
    <row r="2707" spans="2:35">
      <c r="B2707" s="11"/>
      <c r="E2707" s="27" t="e">
        <f t="shared" si="505"/>
        <v>#N/A</v>
      </c>
      <c r="F2707" s="27" t="e">
        <f t="shared" si="506"/>
        <v>#N/A</v>
      </c>
      <c r="G2707" s="37" t="e">
        <f t="shared" si="507"/>
        <v>#N/A</v>
      </c>
      <c r="H2707" s="37" t="e">
        <f t="shared" si="508"/>
        <v>#N/A</v>
      </c>
      <c r="I2707" s="30"/>
      <c r="J2707" s="31"/>
      <c r="K2707" s="10">
        <f t="shared" si="515"/>
        <v>0</v>
      </c>
      <c r="L2707" s="10">
        <f t="shared" si="516"/>
        <v>0</v>
      </c>
      <c r="M2707" s="8">
        <v>43197</v>
      </c>
      <c r="N2707" s="16">
        <v>0.47847222222222219</v>
      </c>
      <c r="O2707" s="6">
        <v>0</v>
      </c>
      <c r="P2707" s="1">
        <v>7.8479999999999999</v>
      </c>
      <c r="Q2707" s="1">
        <v>1.48</v>
      </c>
      <c r="R2707" s="1">
        <v>1.1100000000000001</v>
      </c>
      <c r="S2707" s="10">
        <v>0.6</v>
      </c>
      <c r="T2707" s="10">
        <v>0</v>
      </c>
      <c r="U2707" s="10">
        <v>0</v>
      </c>
      <c r="V2707" s="12">
        <v>5</v>
      </c>
      <c r="W2707" s="10">
        <v>0</v>
      </c>
      <c r="X2707" s="12">
        <v>5</v>
      </c>
      <c r="Y2707" s="10">
        <v>0</v>
      </c>
      <c r="Z2707" s="12">
        <v>5</v>
      </c>
      <c r="AA2707" s="10">
        <v>0</v>
      </c>
      <c r="AB2707" s="6">
        <v>6</v>
      </c>
      <c r="AD2707" s="2">
        <f t="shared" si="509"/>
        <v>0</v>
      </c>
      <c r="AE2707" s="58">
        <f t="shared" si="510"/>
        <v>0</v>
      </c>
      <c r="AF2707" s="58" t="e">
        <f t="shared" si="511"/>
        <v>#DIV/0!</v>
      </c>
      <c r="AG2707" s="57" t="str">
        <f t="shared" si="512"/>
        <v/>
      </c>
      <c r="AH2707" s="59" t="e">
        <f t="shared" si="513"/>
        <v>#N/A</v>
      </c>
      <c r="AI2707" s="60" t="e">
        <f t="shared" si="514"/>
        <v>#N/A</v>
      </c>
    </row>
    <row r="2708" spans="2:35">
      <c r="B2708" s="11"/>
      <c r="E2708" s="27" t="e">
        <f t="shared" si="505"/>
        <v>#N/A</v>
      </c>
      <c r="F2708" s="27" t="e">
        <f t="shared" si="506"/>
        <v>#N/A</v>
      </c>
      <c r="G2708" s="37" t="e">
        <f t="shared" si="507"/>
        <v>#N/A</v>
      </c>
      <c r="H2708" s="37" t="e">
        <f t="shared" si="508"/>
        <v>#N/A</v>
      </c>
      <c r="I2708" s="30"/>
      <c r="J2708" s="31"/>
      <c r="K2708" s="10">
        <f t="shared" si="515"/>
        <v>0</v>
      </c>
      <c r="L2708" s="10">
        <f t="shared" si="516"/>
        <v>0</v>
      </c>
      <c r="M2708" s="8">
        <v>43197</v>
      </c>
      <c r="N2708" s="16">
        <v>0.47916666666666669</v>
      </c>
      <c r="O2708" s="6">
        <v>0</v>
      </c>
      <c r="P2708" s="1">
        <v>7.8479999999999999</v>
      </c>
      <c r="Q2708" s="1">
        <v>1.49</v>
      </c>
      <c r="R2708" s="1">
        <v>1.07</v>
      </c>
      <c r="S2708" s="10">
        <v>0.6</v>
      </c>
      <c r="T2708" s="10">
        <v>0</v>
      </c>
      <c r="U2708" s="10">
        <v>0</v>
      </c>
      <c r="V2708" s="12">
        <v>5</v>
      </c>
      <c r="W2708" s="10">
        <v>0</v>
      </c>
      <c r="X2708" s="12">
        <v>5</v>
      </c>
      <c r="Y2708" s="10">
        <v>0</v>
      </c>
      <c r="Z2708" s="12">
        <v>5</v>
      </c>
      <c r="AA2708" s="10">
        <v>0</v>
      </c>
      <c r="AB2708" s="6">
        <v>6</v>
      </c>
      <c r="AD2708" s="2">
        <f t="shared" si="509"/>
        <v>0</v>
      </c>
      <c r="AE2708" s="58">
        <f t="shared" si="510"/>
        <v>0</v>
      </c>
      <c r="AF2708" s="58" t="e">
        <f t="shared" si="511"/>
        <v>#DIV/0!</v>
      </c>
      <c r="AG2708" s="57" t="str">
        <f t="shared" si="512"/>
        <v/>
      </c>
      <c r="AH2708" s="59" t="e">
        <f t="shared" si="513"/>
        <v>#N/A</v>
      </c>
      <c r="AI2708" s="60" t="e">
        <f t="shared" si="514"/>
        <v>#N/A</v>
      </c>
    </row>
    <row r="2709" spans="2:35">
      <c r="B2709" s="11"/>
      <c r="E2709" s="27" t="e">
        <f t="shared" si="505"/>
        <v>#N/A</v>
      </c>
      <c r="F2709" s="27" t="e">
        <f t="shared" si="506"/>
        <v>#N/A</v>
      </c>
      <c r="G2709" s="37" t="e">
        <f t="shared" si="507"/>
        <v>#N/A</v>
      </c>
      <c r="H2709" s="37" t="e">
        <f t="shared" si="508"/>
        <v>#N/A</v>
      </c>
      <c r="I2709" s="30"/>
      <c r="J2709" s="31"/>
      <c r="K2709" s="10">
        <f t="shared" si="515"/>
        <v>0</v>
      </c>
      <c r="L2709" s="10">
        <f t="shared" si="516"/>
        <v>0</v>
      </c>
      <c r="M2709" s="8">
        <v>43197</v>
      </c>
      <c r="N2709" s="16">
        <v>0.47986111111111113</v>
      </c>
      <c r="O2709" s="6">
        <v>0</v>
      </c>
      <c r="P2709" s="1">
        <v>7.8479999999999999</v>
      </c>
      <c r="Q2709" s="1">
        <v>1.49</v>
      </c>
      <c r="R2709" s="1">
        <v>1.1299999999999999</v>
      </c>
      <c r="S2709" s="10">
        <v>1</v>
      </c>
      <c r="T2709" s="10">
        <v>0</v>
      </c>
      <c r="U2709" s="10">
        <v>0</v>
      </c>
      <c r="V2709" s="12">
        <v>5</v>
      </c>
      <c r="W2709" s="10">
        <v>0</v>
      </c>
      <c r="X2709" s="12">
        <v>5</v>
      </c>
      <c r="Y2709" s="10">
        <v>0</v>
      </c>
      <c r="Z2709" s="12">
        <v>5</v>
      </c>
      <c r="AA2709" s="10">
        <v>0</v>
      </c>
      <c r="AB2709" s="6">
        <v>6</v>
      </c>
      <c r="AD2709" s="2">
        <f t="shared" si="509"/>
        <v>0</v>
      </c>
      <c r="AE2709" s="58">
        <f t="shared" si="510"/>
        <v>0</v>
      </c>
      <c r="AF2709" s="58" t="e">
        <f t="shared" si="511"/>
        <v>#DIV/0!</v>
      </c>
      <c r="AG2709" s="57" t="str">
        <f t="shared" si="512"/>
        <v/>
      </c>
      <c r="AH2709" s="59" t="e">
        <f t="shared" si="513"/>
        <v>#N/A</v>
      </c>
      <c r="AI2709" s="60" t="e">
        <f t="shared" si="514"/>
        <v>#N/A</v>
      </c>
    </row>
    <row r="2710" spans="2:35">
      <c r="B2710" s="11"/>
      <c r="E2710" s="27" t="e">
        <f t="shared" si="505"/>
        <v>#N/A</v>
      </c>
      <c r="F2710" s="27" t="e">
        <f t="shared" si="506"/>
        <v>#N/A</v>
      </c>
      <c r="G2710" s="37" t="e">
        <f t="shared" si="507"/>
        <v>#N/A</v>
      </c>
      <c r="H2710" s="37" t="e">
        <f t="shared" si="508"/>
        <v>#N/A</v>
      </c>
      <c r="I2710" s="30"/>
      <c r="J2710" s="31"/>
      <c r="K2710" s="10">
        <f t="shared" si="515"/>
        <v>0</v>
      </c>
      <c r="L2710" s="10">
        <f t="shared" si="516"/>
        <v>0</v>
      </c>
      <c r="M2710" s="8">
        <v>43197</v>
      </c>
      <c r="N2710" s="16">
        <v>0.48333333333333334</v>
      </c>
      <c r="O2710" s="6">
        <v>0</v>
      </c>
      <c r="P2710" s="1">
        <v>7.8479999999999999</v>
      </c>
      <c r="Q2710" s="1">
        <v>1.38</v>
      </c>
      <c r="R2710" s="1">
        <v>1.1399999999999999</v>
      </c>
      <c r="S2710" s="10">
        <v>0.7</v>
      </c>
      <c r="T2710" s="10">
        <v>0</v>
      </c>
      <c r="U2710" s="10">
        <v>0</v>
      </c>
      <c r="V2710" s="12">
        <v>5</v>
      </c>
      <c r="W2710" s="10">
        <v>0</v>
      </c>
      <c r="X2710" s="12">
        <v>5</v>
      </c>
      <c r="Y2710" s="10">
        <v>0</v>
      </c>
      <c r="Z2710" s="12">
        <v>5</v>
      </c>
      <c r="AA2710" s="10">
        <v>0</v>
      </c>
      <c r="AB2710" s="6">
        <v>6</v>
      </c>
      <c r="AD2710" s="2">
        <f t="shared" si="509"/>
        <v>0</v>
      </c>
      <c r="AE2710" s="58">
        <f t="shared" si="510"/>
        <v>0</v>
      </c>
      <c r="AF2710" s="58" t="e">
        <f t="shared" si="511"/>
        <v>#DIV/0!</v>
      </c>
      <c r="AG2710" s="57" t="str">
        <f t="shared" si="512"/>
        <v/>
      </c>
      <c r="AH2710" s="59" t="e">
        <f t="shared" si="513"/>
        <v>#N/A</v>
      </c>
      <c r="AI2710" s="60" t="e">
        <f t="shared" si="514"/>
        <v>#N/A</v>
      </c>
    </row>
    <row r="2711" spans="2:35">
      <c r="B2711" s="11"/>
      <c r="E2711" s="27" t="e">
        <f t="shared" si="505"/>
        <v>#N/A</v>
      </c>
      <c r="F2711" s="27" t="e">
        <f t="shared" si="506"/>
        <v>#N/A</v>
      </c>
      <c r="G2711" s="37" t="e">
        <f t="shared" si="507"/>
        <v>#N/A</v>
      </c>
      <c r="H2711" s="37" t="e">
        <f t="shared" si="508"/>
        <v>#N/A</v>
      </c>
      <c r="I2711" s="30"/>
      <c r="J2711" s="31"/>
      <c r="K2711" s="10">
        <f t="shared" si="515"/>
        <v>0</v>
      </c>
      <c r="L2711" s="10">
        <f t="shared" si="516"/>
        <v>0</v>
      </c>
      <c r="M2711" s="8">
        <v>43197</v>
      </c>
      <c r="N2711" s="15">
        <v>0.48402777777777778</v>
      </c>
      <c r="O2711" s="6">
        <v>0</v>
      </c>
      <c r="P2711" s="1">
        <v>7.8479999999999999</v>
      </c>
      <c r="Q2711" s="1">
        <v>1.43</v>
      </c>
      <c r="R2711" s="1">
        <v>1</v>
      </c>
      <c r="S2711" s="10">
        <v>-0.5</v>
      </c>
      <c r="T2711" s="10">
        <v>0</v>
      </c>
      <c r="U2711" s="10">
        <v>0</v>
      </c>
      <c r="V2711" s="12">
        <v>5</v>
      </c>
      <c r="W2711" s="10">
        <v>0</v>
      </c>
      <c r="X2711" s="12">
        <v>5</v>
      </c>
      <c r="Y2711" s="10">
        <v>0</v>
      </c>
      <c r="Z2711" s="12">
        <v>5</v>
      </c>
      <c r="AA2711" s="10">
        <v>0</v>
      </c>
      <c r="AB2711" s="6">
        <v>6</v>
      </c>
      <c r="AD2711" s="2">
        <f t="shared" si="509"/>
        <v>0</v>
      </c>
      <c r="AE2711" s="58">
        <f t="shared" si="510"/>
        <v>0</v>
      </c>
      <c r="AF2711" s="58" t="e">
        <f t="shared" si="511"/>
        <v>#DIV/0!</v>
      </c>
      <c r="AG2711" s="57" t="str">
        <f t="shared" si="512"/>
        <v/>
      </c>
      <c r="AH2711" s="59" t="e">
        <f t="shared" si="513"/>
        <v>#N/A</v>
      </c>
      <c r="AI2711" s="60" t="e">
        <f t="shared" si="514"/>
        <v>#N/A</v>
      </c>
    </row>
    <row r="2712" spans="2:35">
      <c r="B2712" s="11"/>
      <c r="E2712" s="27" t="e">
        <f t="shared" si="505"/>
        <v>#N/A</v>
      </c>
      <c r="F2712" s="27" t="e">
        <f t="shared" si="506"/>
        <v>#N/A</v>
      </c>
      <c r="G2712" s="37" t="e">
        <f t="shared" si="507"/>
        <v>#N/A</v>
      </c>
      <c r="H2712" s="37" t="e">
        <f t="shared" si="508"/>
        <v>#N/A</v>
      </c>
      <c r="I2712" s="30"/>
      <c r="J2712" s="31"/>
      <c r="K2712" s="10">
        <f t="shared" si="515"/>
        <v>0</v>
      </c>
      <c r="L2712" s="10">
        <f t="shared" si="516"/>
        <v>0</v>
      </c>
      <c r="M2712" s="8">
        <v>43197</v>
      </c>
      <c r="N2712" s="16">
        <v>0.48472222222222222</v>
      </c>
      <c r="O2712" s="6">
        <v>0</v>
      </c>
      <c r="P2712" s="1">
        <v>7.8479999999999999</v>
      </c>
      <c r="Q2712" s="1">
        <v>1.49</v>
      </c>
      <c r="R2712" s="1">
        <v>1.08</v>
      </c>
      <c r="S2712" s="10">
        <v>0.7</v>
      </c>
      <c r="T2712" s="10">
        <v>0</v>
      </c>
      <c r="U2712" s="10">
        <v>0</v>
      </c>
      <c r="V2712" s="12">
        <v>5</v>
      </c>
      <c r="W2712" s="10">
        <v>0</v>
      </c>
      <c r="X2712" s="12">
        <v>5</v>
      </c>
      <c r="Y2712" s="10">
        <v>0</v>
      </c>
      <c r="Z2712" s="12">
        <v>5</v>
      </c>
      <c r="AA2712" s="10">
        <v>0</v>
      </c>
      <c r="AB2712" s="6">
        <v>6</v>
      </c>
      <c r="AD2712" s="2">
        <f t="shared" si="509"/>
        <v>0</v>
      </c>
      <c r="AE2712" s="58">
        <f t="shared" si="510"/>
        <v>0</v>
      </c>
      <c r="AF2712" s="58" t="e">
        <f t="shared" si="511"/>
        <v>#DIV/0!</v>
      </c>
      <c r="AG2712" s="57" t="str">
        <f t="shared" si="512"/>
        <v/>
      </c>
      <c r="AH2712" s="59" t="e">
        <f t="shared" si="513"/>
        <v>#N/A</v>
      </c>
      <c r="AI2712" s="60" t="e">
        <f t="shared" si="514"/>
        <v>#N/A</v>
      </c>
    </row>
    <row r="2713" spans="2:35">
      <c r="B2713" s="11"/>
      <c r="E2713" s="27" t="e">
        <f t="shared" si="505"/>
        <v>#N/A</v>
      </c>
      <c r="F2713" s="27" t="e">
        <f t="shared" si="506"/>
        <v>#N/A</v>
      </c>
      <c r="G2713" s="37" t="e">
        <f t="shared" si="507"/>
        <v>#N/A</v>
      </c>
      <c r="H2713" s="37" t="e">
        <f t="shared" si="508"/>
        <v>#N/A</v>
      </c>
      <c r="I2713" s="30"/>
      <c r="J2713" s="31"/>
      <c r="K2713" s="10">
        <f t="shared" si="515"/>
        <v>0</v>
      </c>
      <c r="L2713" s="10">
        <f t="shared" si="516"/>
        <v>0</v>
      </c>
      <c r="M2713" s="8">
        <v>43197</v>
      </c>
      <c r="N2713" s="16">
        <v>0.48680555555555555</v>
      </c>
      <c r="O2713" s="6">
        <v>0</v>
      </c>
      <c r="P2713" s="1">
        <v>7.8479999999999999</v>
      </c>
      <c r="Q2713" s="1">
        <v>1.49</v>
      </c>
      <c r="R2713" s="1">
        <v>1.08</v>
      </c>
      <c r="S2713" s="10">
        <v>0.1</v>
      </c>
      <c r="T2713" s="10">
        <v>0</v>
      </c>
      <c r="U2713" s="10">
        <v>0</v>
      </c>
      <c r="V2713" s="12">
        <v>5</v>
      </c>
      <c r="W2713" s="10">
        <v>0</v>
      </c>
      <c r="X2713" s="12">
        <v>5</v>
      </c>
      <c r="Y2713" s="10">
        <v>0</v>
      </c>
      <c r="Z2713" s="12">
        <v>5</v>
      </c>
      <c r="AA2713" s="10">
        <v>0</v>
      </c>
      <c r="AB2713" s="6">
        <v>6</v>
      </c>
      <c r="AD2713" s="2">
        <f t="shared" si="509"/>
        <v>0</v>
      </c>
      <c r="AE2713" s="58">
        <f t="shared" si="510"/>
        <v>0</v>
      </c>
      <c r="AF2713" s="58" t="e">
        <f t="shared" si="511"/>
        <v>#DIV/0!</v>
      </c>
      <c r="AG2713" s="57" t="str">
        <f t="shared" si="512"/>
        <v/>
      </c>
      <c r="AH2713" s="59" t="e">
        <f t="shared" si="513"/>
        <v>#N/A</v>
      </c>
      <c r="AI2713" s="60" t="e">
        <f t="shared" si="514"/>
        <v>#N/A</v>
      </c>
    </row>
    <row r="2714" spans="2:35">
      <c r="B2714" s="11"/>
      <c r="E2714" s="27" t="e">
        <f t="shared" si="505"/>
        <v>#N/A</v>
      </c>
      <c r="F2714" s="27" t="e">
        <f t="shared" si="506"/>
        <v>#N/A</v>
      </c>
      <c r="G2714" s="37" t="e">
        <f t="shared" si="507"/>
        <v>#N/A</v>
      </c>
      <c r="H2714" s="37" t="e">
        <f t="shared" si="508"/>
        <v>#N/A</v>
      </c>
      <c r="I2714" s="30"/>
      <c r="J2714" s="31"/>
      <c r="K2714" s="10">
        <f t="shared" si="515"/>
        <v>0</v>
      </c>
      <c r="L2714" s="10">
        <f t="shared" si="516"/>
        <v>0</v>
      </c>
      <c r="M2714" s="8">
        <v>43197</v>
      </c>
      <c r="N2714" s="16">
        <v>0.49027777777777781</v>
      </c>
      <c r="O2714" s="6">
        <v>0</v>
      </c>
      <c r="P2714" s="1">
        <v>7.8479999999999999</v>
      </c>
      <c r="Q2714" s="1">
        <v>1.41</v>
      </c>
      <c r="R2714" s="1">
        <v>1.1200000000000001</v>
      </c>
      <c r="S2714" s="10">
        <v>0.4</v>
      </c>
      <c r="T2714" s="10">
        <v>0</v>
      </c>
      <c r="U2714" s="10">
        <v>0</v>
      </c>
      <c r="V2714" s="12">
        <v>5</v>
      </c>
      <c r="W2714" s="10">
        <v>0</v>
      </c>
      <c r="X2714" s="12">
        <v>5</v>
      </c>
      <c r="Y2714" s="10">
        <v>0</v>
      </c>
      <c r="Z2714" s="12">
        <v>5</v>
      </c>
      <c r="AA2714" s="10">
        <v>0</v>
      </c>
      <c r="AB2714" s="6">
        <v>6</v>
      </c>
      <c r="AD2714" s="2">
        <f t="shared" si="509"/>
        <v>0</v>
      </c>
      <c r="AE2714" s="58">
        <f t="shared" si="510"/>
        <v>0</v>
      </c>
      <c r="AF2714" s="58" t="e">
        <f t="shared" si="511"/>
        <v>#DIV/0!</v>
      </c>
      <c r="AG2714" s="57" t="str">
        <f t="shared" si="512"/>
        <v/>
      </c>
      <c r="AH2714" s="59" t="e">
        <f t="shared" si="513"/>
        <v>#N/A</v>
      </c>
      <c r="AI2714" s="60" t="e">
        <f t="shared" si="514"/>
        <v>#N/A</v>
      </c>
    </row>
    <row r="2715" spans="2:35">
      <c r="B2715" s="11"/>
      <c r="E2715" s="27" t="e">
        <f t="shared" si="505"/>
        <v>#N/A</v>
      </c>
      <c r="F2715" s="27" t="e">
        <f t="shared" si="506"/>
        <v>#N/A</v>
      </c>
      <c r="G2715" s="37" t="e">
        <f t="shared" si="507"/>
        <v>#N/A</v>
      </c>
      <c r="H2715" s="37" t="e">
        <f t="shared" si="508"/>
        <v>#N/A</v>
      </c>
      <c r="I2715" s="30"/>
      <c r="J2715" s="31"/>
      <c r="K2715" s="10">
        <f t="shared" si="515"/>
        <v>7.4999999999999997E-3</v>
      </c>
      <c r="L2715" s="10">
        <f t="shared" si="516"/>
        <v>9.0000000000000011E-3</v>
      </c>
      <c r="M2715" s="8">
        <v>43197</v>
      </c>
      <c r="N2715" s="16">
        <v>0.4909722222222222</v>
      </c>
      <c r="O2715" s="6">
        <v>0</v>
      </c>
      <c r="P2715" s="1">
        <v>7.8479999999999999</v>
      </c>
      <c r="Q2715" s="1">
        <v>1.5</v>
      </c>
      <c r="R2715" s="1">
        <v>1.0900000000000001</v>
      </c>
      <c r="S2715" s="10">
        <v>1</v>
      </c>
      <c r="T2715" s="10">
        <v>0</v>
      </c>
      <c r="U2715" s="10">
        <v>0</v>
      </c>
      <c r="V2715" s="12">
        <v>5</v>
      </c>
      <c r="W2715" s="10">
        <v>0</v>
      </c>
      <c r="X2715" s="12">
        <v>5</v>
      </c>
      <c r="Y2715" s="10">
        <v>0</v>
      </c>
      <c r="Z2715" s="12">
        <v>5</v>
      </c>
      <c r="AA2715" s="10">
        <v>1.5</v>
      </c>
      <c r="AB2715" s="6">
        <v>6</v>
      </c>
      <c r="AD2715" s="2">
        <f t="shared" si="509"/>
        <v>0</v>
      </c>
      <c r="AE2715" s="58">
        <f t="shared" si="510"/>
        <v>0</v>
      </c>
      <c r="AF2715" s="58" t="e">
        <f t="shared" si="511"/>
        <v>#DIV/0!</v>
      </c>
      <c r="AG2715" s="57" t="str">
        <f t="shared" si="512"/>
        <v/>
      </c>
      <c r="AH2715" s="59" t="e">
        <f t="shared" si="513"/>
        <v>#N/A</v>
      </c>
      <c r="AI2715" s="60" t="e">
        <f t="shared" si="514"/>
        <v>#N/A</v>
      </c>
    </row>
    <row r="2716" spans="2:35">
      <c r="B2716" s="11"/>
      <c r="E2716" s="27" t="e">
        <f t="shared" si="505"/>
        <v>#N/A</v>
      </c>
      <c r="F2716" s="27" t="e">
        <f t="shared" si="506"/>
        <v>#N/A</v>
      </c>
      <c r="G2716" s="37" t="e">
        <f t="shared" si="507"/>
        <v>#N/A</v>
      </c>
      <c r="H2716" s="37" t="e">
        <f t="shared" si="508"/>
        <v>#N/A</v>
      </c>
      <c r="I2716" s="30"/>
      <c r="J2716" s="31"/>
      <c r="K2716" s="10">
        <f t="shared" si="515"/>
        <v>0</v>
      </c>
      <c r="L2716" s="10">
        <f t="shared" si="516"/>
        <v>0</v>
      </c>
      <c r="M2716" s="8">
        <v>43197</v>
      </c>
      <c r="N2716" s="16">
        <v>0.4916666666666667</v>
      </c>
      <c r="O2716" s="6">
        <v>0</v>
      </c>
      <c r="P2716" s="1">
        <v>7.8479999999999999</v>
      </c>
      <c r="Q2716" s="1">
        <v>1.45</v>
      </c>
      <c r="R2716" s="1">
        <v>1.1200000000000001</v>
      </c>
      <c r="S2716" s="10">
        <v>0.7</v>
      </c>
      <c r="T2716" s="10">
        <v>0</v>
      </c>
      <c r="U2716" s="10">
        <v>0</v>
      </c>
      <c r="V2716" s="12">
        <v>5</v>
      </c>
      <c r="W2716" s="10">
        <v>0</v>
      </c>
      <c r="X2716" s="12">
        <v>5</v>
      </c>
      <c r="Y2716" s="10">
        <v>0</v>
      </c>
      <c r="Z2716" s="12">
        <v>5</v>
      </c>
      <c r="AA2716" s="10">
        <v>0</v>
      </c>
      <c r="AB2716" s="6">
        <v>6</v>
      </c>
      <c r="AD2716" s="2">
        <f t="shared" si="509"/>
        <v>0</v>
      </c>
      <c r="AE2716" s="58">
        <f t="shared" si="510"/>
        <v>0</v>
      </c>
      <c r="AF2716" s="58" t="e">
        <f t="shared" si="511"/>
        <v>#DIV/0!</v>
      </c>
      <c r="AG2716" s="57" t="str">
        <f t="shared" si="512"/>
        <v/>
      </c>
      <c r="AH2716" s="59" t="e">
        <f t="shared" si="513"/>
        <v>#N/A</v>
      </c>
      <c r="AI2716" s="60" t="e">
        <f t="shared" si="514"/>
        <v>#N/A</v>
      </c>
    </row>
    <row r="2717" spans="2:35">
      <c r="B2717" s="11"/>
      <c r="E2717" s="27" t="e">
        <f t="shared" si="505"/>
        <v>#N/A</v>
      </c>
      <c r="F2717" s="27" t="e">
        <f t="shared" si="506"/>
        <v>#N/A</v>
      </c>
      <c r="G2717" s="37" t="e">
        <f t="shared" si="507"/>
        <v>#N/A</v>
      </c>
      <c r="H2717" s="37" t="e">
        <f t="shared" si="508"/>
        <v>#N/A</v>
      </c>
      <c r="I2717" s="30"/>
      <c r="J2717" s="31"/>
      <c r="K2717" s="10">
        <f t="shared" si="515"/>
        <v>0</v>
      </c>
      <c r="L2717" s="10">
        <f t="shared" si="516"/>
        <v>0</v>
      </c>
      <c r="M2717" s="8">
        <v>43197</v>
      </c>
      <c r="N2717" s="16">
        <v>0.50694444444444442</v>
      </c>
      <c r="O2717" s="6">
        <v>0</v>
      </c>
      <c r="P2717" s="1">
        <v>7.8479999999999999</v>
      </c>
      <c r="Q2717" s="1">
        <v>1.57</v>
      </c>
      <c r="R2717" s="1">
        <v>1.06</v>
      </c>
      <c r="S2717" s="10">
        <v>0.7</v>
      </c>
      <c r="T2717" s="10">
        <v>0</v>
      </c>
      <c r="U2717" s="10">
        <v>0</v>
      </c>
      <c r="V2717" s="12">
        <v>5</v>
      </c>
      <c r="W2717" s="10">
        <v>0</v>
      </c>
      <c r="X2717" s="12">
        <v>5</v>
      </c>
      <c r="Y2717" s="10">
        <v>0</v>
      </c>
      <c r="Z2717" s="12">
        <v>5</v>
      </c>
      <c r="AA2717" s="10">
        <v>0</v>
      </c>
      <c r="AB2717" s="6">
        <v>6</v>
      </c>
      <c r="AD2717" s="2">
        <f t="shared" si="509"/>
        <v>0</v>
      </c>
      <c r="AE2717" s="58">
        <f t="shared" si="510"/>
        <v>0</v>
      </c>
      <c r="AF2717" s="58" t="e">
        <f t="shared" si="511"/>
        <v>#DIV/0!</v>
      </c>
      <c r="AG2717" s="57" t="str">
        <f t="shared" si="512"/>
        <v/>
      </c>
      <c r="AH2717" s="59" t="e">
        <f t="shared" si="513"/>
        <v>#N/A</v>
      </c>
      <c r="AI2717" s="60" t="e">
        <f t="shared" si="514"/>
        <v>#N/A</v>
      </c>
    </row>
    <row r="2718" spans="2:35">
      <c r="B2718" s="11"/>
      <c r="E2718" s="27" t="e">
        <f t="shared" si="505"/>
        <v>#N/A</v>
      </c>
      <c r="F2718" s="27" t="e">
        <f t="shared" si="506"/>
        <v>#N/A</v>
      </c>
      <c r="G2718" s="37" t="e">
        <f t="shared" si="507"/>
        <v>#N/A</v>
      </c>
      <c r="H2718" s="37" t="e">
        <f t="shared" si="508"/>
        <v>#N/A</v>
      </c>
      <c r="I2718" s="30"/>
      <c r="J2718" s="31"/>
      <c r="K2718" s="10">
        <f t="shared" si="515"/>
        <v>0</v>
      </c>
      <c r="L2718" s="10">
        <f t="shared" si="516"/>
        <v>0</v>
      </c>
      <c r="M2718" s="8">
        <v>43197</v>
      </c>
      <c r="N2718" s="16">
        <v>0.5083333333333333</v>
      </c>
      <c r="O2718" s="6">
        <v>0</v>
      </c>
      <c r="P2718" s="1">
        <v>7.8479999999999999</v>
      </c>
      <c r="Q2718" s="1">
        <v>1.5</v>
      </c>
      <c r="R2718" s="1">
        <v>1.19</v>
      </c>
      <c r="S2718" s="10">
        <v>1.1000000000000001</v>
      </c>
      <c r="T2718" s="10">
        <v>0</v>
      </c>
      <c r="U2718" s="10">
        <v>0</v>
      </c>
      <c r="V2718" s="12">
        <v>5</v>
      </c>
      <c r="W2718" s="10">
        <v>0</v>
      </c>
      <c r="X2718" s="12">
        <v>5</v>
      </c>
      <c r="Y2718" s="10">
        <v>0</v>
      </c>
      <c r="Z2718" s="12">
        <v>5</v>
      </c>
      <c r="AA2718" s="10">
        <v>0</v>
      </c>
      <c r="AB2718" s="6">
        <v>6</v>
      </c>
      <c r="AD2718" s="2">
        <f t="shared" si="509"/>
        <v>0</v>
      </c>
      <c r="AE2718" s="58">
        <f t="shared" si="510"/>
        <v>0</v>
      </c>
      <c r="AF2718" s="58" t="e">
        <f t="shared" si="511"/>
        <v>#DIV/0!</v>
      </c>
      <c r="AG2718" s="57" t="str">
        <f t="shared" si="512"/>
        <v/>
      </c>
      <c r="AH2718" s="59" t="e">
        <f t="shared" si="513"/>
        <v>#N/A</v>
      </c>
      <c r="AI2718" s="60" t="e">
        <f t="shared" si="514"/>
        <v>#N/A</v>
      </c>
    </row>
    <row r="2719" spans="2:35">
      <c r="B2719" s="11"/>
      <c r="E2719" s="27" t="e">
        <f t="shared" si="505"/>
        <v>#N/A</v>
      </c>
      <c r="F2719" s="27" t="e">
        <f t="shared" si="506"/>
        <v>#N/A</v>
      </c>
      <c r="G2719" s="37" t="e">
        <f t="shared" si="507"/>
        <v>#N/A</v>
      </c>
      <c r="H2719" s="37" t="e">
        <f t="shared" si="508"/>
        <v>#N/A</v>
      </c>
      <c r="I2719" s="30"/>
      <c r="J2719" s="31"/>
      <c r="K2719" s="10">
        <f t="shared" si="515"/>
        <v>7.4999999999999997E-3</v>
      </c>
      <c r="L2719" s="10">
        <f t="shared" si="516"/>
        <v>9.0000000000000011E-3</v>
      </c>
      <c r="M2719" s="8">
        <v>43197</v>
      </c>
      <c r="N2719" s="16">
        <v>0.51250000000000007</v>
      </c>
      <c r="O2719" s="6">
        <v>0</v>
      </c>
      <c r="P2719" s="1">
        <v>7.8479999999999999</v>
      </c>
      <c r="Q2719" s="1">
        <v>1.47</v>
      </c>
      <c r="R2719" s="1">
        <v>1.1100000000000001</v>
      </c>
      <c r="S2719" s="10">
        <v>0.8</v>
      </c>
      <c r="T2719" s="10">
        <v>0</v>
      </c>
      <c r="U2719" s="10">
        <v>0</v>
      </c>
      <c r="V2719" s="12">
        <v>5</v>
      </c>
      <c r="W2719" s="10">
        <v>0</v>
      </c>
      <c r="X2719" s="12">
        <v>5</v>
      </c>
      <c r="Y2719" s="10">
        <v>0</v>
      </c>
      <c r="Z2719" s="12">
        <v>5</v>
      </c>
      <c r="AA2719" s="10">
        <v>1.5</v>
      </c>
      <c r="AB2719" s="6">
        <v>6</v>
      </c>
      <c r="AD2719" s="2">
        <f t="shared" si="509"/>
        <v>0</v>
      </c>
      <c r="AE2719" s="58">
        <f t="shared" si="510"/>
        <v>0</v>
      </c>
      <c r="AF2719" s="58" t="e">
        <f t="shared" si="511"/>
        <v>#DIV/0!</v>
      </c>
      <c r="AG2719" s="57" t="str">
        <f t="shared" si="512"/>
        <v/>
      </c>
      <c r="AH2719" s="59" t="e">
        <f t="shared" si="513"/>
        <v>#N/A</v>
      </c>
      <c r="AI2719" s="60" t="e">
        <f t="shared" si="514"/>
        <v>#N/A</v>
      </c>
    </row>
    <row r="2720" spans="2:35">
      <c r="B2720" s="11"/>
      <c r="E2720" s="27" t="e">
        <f t="shared" si="505"/>
        <v>#N/A</v>
      </c>
      <c r="F2720" s="27" t="e">
        <f t="shared" si="506"/>
        <v>#N/A</v>
      </c>
      <c r="G2720" s="37" t="e">
        <f t="shared" si="507"/>
        <v>#N/A</v>
      </c>
      <c r="H2720" s="37" t="e">
        <f t="shared" si="508"/>
        <v>#N/A</v>
      </c>
      <c r="I2720" s="30"/>
      <c r="J2720" s="31"/>
      <c r="K2720" s="10">
        <f t="shared" si="515"/>
        <v>0</v>
      </c>
      <c r="L2720" s="10">
        <f t="shared" si="516"/>
        <v>0</v>
      </c>
      <c r="M2720" s="8">
        <v>43197</v>
      </c>
      <c r="N2720" s="16">
        <v>0.5229166666666667</v>
      </c>
      <c r="O2720" s="6">
        <v>0</v>
      </c>
      <c r="P2720" s="1">
        <v>7.8479999999999999</v>
      </c>
      <c r="Q2720" s="1">
        <v>1.44</v>
      </c>
      <c r="R2720" s="1">
        <v>1.1299999999999999</v>
      </c>
      <c r="S2720" s="10">
        <v>1.1000000000000001</v>
      </c>
      <c r="T2720" s="10">
        <v>0</v>
      </c>
      <c r="U2720" s="10">
        <v>0</v>
      </c>
      <c r="V2720" s="12">
        <v>5</v>
      </c>
      <c r="W2720" s="10">
        <v>0</v>
      </c>
      <c r="X2720" s="12">
        <v>5</v>
      </c>
      <c r="Y2720" s="10">
        <v>0</v>
      </c>
      <c r="Z2720" s="12">
        <v>5</v>
      </c>
      <c r="AA2720" s="10">
        <v>0</v>
      </c>
      <c r="AB2720" s="6">
        <v>6</v>
      </c>
      <c r="AD2720" s="2">
        <f t="shared" si="509"/>
        <v>0</v>
      </c>
      <c r="AE2720" s="58">
        <f t="shared" si="510"/>
        <v>0</v>
      </c>
      <c r="AF2720" s="58" t="e">
        <f t="shared" si="511"/>
        <v>#DIV/0!</v>
      </c>
      <c r="AG2720" s="57" t="str">
        <f t="shared" si="512"/>
        <v/>
      </c>
      <c r="AH2720" s="59" t="e">
        <f t="shared" si="513"/>
        <v>#N/A</v>
      </c>
      <c r="AI2720" s="60" t="e">
        <f t="shared" si="514"/>
        <v>#N/A</v>
      </c>
    </row>
    <row r="2721" spans="2:35">
      <c r="B2721" s="11"/>
      <c r="E2721" s="27" t="e">
        <f t="shared" si="505"/>
        <v>#N/A</v>
      </c>
      <c r="F2721" s="27" t="e">
        <f t="shared" si="506"/>
        <v>#N/A</v>
      </c>
      <c r="G2721" s="37" t="e">
        <f t="shared" si="507"/>
        <v>#N/A</v>
      </c>
      <c r="H2721" s="37" t="e">
        <f t="shared" si="508"/>
        <v>#N/A</v>
      </c>
      <c r="I2721" s="30"/>
      <c r="J2721" s="31"/>
      <c r="K2721" s="10">
        <f t="shared" si="515"/>
        <v>0</v>
      </c>
      <c r="L2721" s="10">
        <f t="shared" si="516"/>
        <v>0</v>
      </c>
      <c r="M2721" s="8">
        <v>43197</v>
      </c>
      <c r="N2721" s="16">
        <v>0.52916666666666667</v>
      </c>
      <c r="O2721" s="6">
        <v>0</v>
      </c>
      <c r="P2721" s="1">
        <v>7.8479999999999999</v>
      </c>
      <c r="Q2721" s="1">
        <v>1.41</v>
      </c>
      <c r="R2721" s="1">
        <v>1.01</v>
      </c>
      <c r="S2721" s="10">
        <v>1</v>
      </c>
      <c r="T2721" s="10">
        <v>0</v>
      </c>
      <c r="U2721" s="10">
        <v>0</v>
      </c>
      <c r="V2721" s="12">
        <v>5</v>
      </c>
      <c r="W2721" s="10">
        <v>0</v>
      </c>
      <c r="X2721" s="12">
        <v>5</v>
      </c>
      <c r="Y2721" s="10">
        <v>0</v>
      </c>
      <c r="Z2721" s="12">
        <v>5</v>
      </c>
      <c r="AA2721" s="10">
        <v>0</v>
      </c>
      <c r="AB2721" s="6">
        <v>6</v>
      </c>
      <c r="AD2721" s="2">
        <f t="shared" si="509"/>
        <v>0</v>
      </c>
      <c r="AE2721" s="58">
        <f t="shared" si="510"/>
        <v>0</v>
      </c>
      <c r="AF2721" s="58" t="e">
        <f t="shared" si="511"/>
        <v>#DIV/0!</v>
      </c>
      <c r="AG2721" s="57" t="str">
        <f t="shared" si="512"/>
        <v/>
      </c>
      <c r="AH2721" s="59" t="e">
        <f t="shared" si="513"/>
        <v>#N/A</v>
      </c>
      <c r="AI2721" s="60" t="e">
        <f t="shared" si="514"/>
        <v>#N/A</v>
      </c>
    </row>
    <row r="2722" spans="2:35">
      <c r="B2722" s="11"/>
      <c r="E2722" s="27" t="e">
        <f t="shared" si="505"/>
        <v>#N/A</v>
      </c>
      <c r="F2722" s="27" t="e">
        <f t="shared" si="506"/>
        <v>#N/A</v>
      </c>
      <c r="G2722" s="37" t="e">
        <f t="shared" si="507"/>
        <v>#N/A</v>
      </c>
      <c r="H2722" s="37" t="e">
        <f t="shared" si="508"/>
        <v>#N/A</v>
      </c>
      <c r="I2722" s="30"/>
      <c r="J2722" s="31"/>
      <c r="K2722" s="10">
        <f t="shared" si="515"/>
        <v>0</v>
      </c>
      <c r="L2722" s="10">
        <f t="shared" si="516"/>
        <v>0</v>
      </c>
      <c r="M2722" s="8">
        <v>43197</v>
      </c>
      <c r="N2722" s="16">
        <v>0.52986111111111112</v>
      </c>
      <c r="O2722" s="6">
        <v>0</v>
      </c>
      <c r="P2722" s="1">
        <v>7.8479999999999999</v>
      </c>
      <c r="Q2722" s="1">
        <v>1.43</v>
      </c>
      <c r="R2722" s="1">
        <v>1.1499999999999999</v>
      </c>
      <c r="S2722" s="10">
        <v>-0.2</v>
      </c>
      <c r="T2722" s="10">
        <v>0</v>
      </c>
      <c r="U2722" s="10">
        <v>0</v>
      </c>
      <c r="V2722" s="12">
        <v>5</v>
      </c>
      <c r="W2722" s="10">
        <v>0</v>
      </c>
      <c r="X2722" s="12">
        <v>5</v>
      </c>
      <c r="Y2722" s="10">
        <v>0</v>
      </c>
      <c r="Z2722" s="12">
        <v>5</v>
      </c>
      <c r="AA2722" s="10">
        <v>0</v>
      </c>
      <c r="AB2722" s="6">
        <v>6</v>
      </c>
      <c r="AD2722" s="2">
        <f t="shared" si="509"/>
        <v>0</v>
      </c>
      <c r="AE2722" s="58">
        <f t="shared" si="510"/>
        <v>0</v>
      </c>
      <c r="AF2722" s="58" t="e">
        <f t="shared" si="511"/>
        <v>#DIV/0!</v>
      </c>
      <c r="AG2722" s="57" t="str">
        <f t="shared" si="512"/>
        <v/>
      </c>
      <c r="AH2722" s="59" t="e">
        <f t="shared" si="513"/>
        <v>#N/A</v>
      </c>
      <c r="AI2722" s="60" t="e">
        <f t="shared" si="514"/>
        <v>#N/A</v>
      </c>
    </row>
    <row r="2723" spans="2:35">
      <c r="B2723" s="11"/>
      <c r="E2723" s="27" t="e">
        <f t="shared" si="505"/>
        <v>#N/A</v>
      </c>
      <c r="F2723" s="27" t="e">
        <f t="shared" si="506"/>
        <v>#N/A</v>
      </c>
      <c r="G2723" s="37" t="e">
        <f t="shared" si="507"/>
        <v>#N/A</v>
      </c>
      <c r="H2723" s="37" t="e">
        <f t="shared" si="508"/>
        <v>#N/A</v>
      </c>
      <c r="I2723" s="30"/>
      <c r="J2723" s="31"/>
      <c r="K2723" s="10">
        <f t="shared" si="515"/>
        <v>0</v>
      </c>
      <c r="L2723" s="10">
        <f t="shared" si="516"/>
        <v>0</v>
      </c>
      <c r="M2723" s="8">
        <v>43197</v>
      </c>
      <c r="N2723" s="16">
        <v>0.55833333333333335</v>
      </c>
      <c r="O2723" s="6">
        <v>0</v>
      </c>
      <c r="P2723" s="1">
        <v>7.8479999999999999</v>
      </c>
      <c r="Q2723" s="1">
        <v>1.49</v>
      </c>
      <c r="R2723" s="1">
        <v>1.1200000000000001</v>
      </c>
      <c r="S2723" s="10">
        <v>2.2000000000000002</v>
      </c>
      <c r="T2723" s="10">
        <v>0</v>
      </c>
      <c r="U2723" s="10">
        <v>0</v>
      </c>
      <c r="V2723" s="12">
        <v>5</v>
      </c>
      <c r="W2723" s="10">
        <v>0</v>
      </c>
      <c r="X2723" s="12">
        <v>5</v>
      </c>
      <c r="Y2723" s="10">
        <v>0</v>
      </c>
      <c r="Z2723" s="12">
        <v>5</v>
      </c>
      <c r="AA2723" s="10">
        <v>0</v>
      </c>
      <c r="AB2723" s="6">
        <v>6</v>
      </c>
      <c r="AD2723" s="2">
        <f t="shared" si="509"/>
        <v>0</v>
      </c>
      <c r="AE2723" s="58">
        <f t="shared" si="510"/>
        <v>0</v>
      </c>
      <c r="AF2723" s="58" t="e">
        <f t="shared" si="511"/>
        <v>#DIV/0!</v>
      </c>
      <c r="AG2723" s="57" t="str">
        <f t="shared" si="512"/>
        <v/>
      </c>
      <c r="AH2723" s="59" t="e">
        <f t="shared" si="513"/>
        <v>#N/A</v>
      </c>
      <c r="AI2723" s="60" t="e">
        <f t="shared" si="514"/>
        <v>#N/A</v>
      </c>
    </row>
    <row r="2724" spans="2:35">
      <c r="B2724" s="11"/>
      <c r="E2724" s="27" t="e">
        <f t="shared" si="505"/>
        <v>#N/A</v>
      </c>
      <c r="F2724" s="27" t="e">
        <f t="shared" si="506"/>
        <v>#N/A</v>
      </c>
      <c r="G2724" s="37" t="e">
        <f t="shared" si="507"/>
        <v>#N/A</v>
      </c>
      <c r="H2724" s="37" t="e">
        <f t="shared" si="508"/>
        <v>#N/A</v>
      </c>
      <c r="I2724" s="30"/>
      <c r="J2724" s="31"/>
      <c r="K2724" s="10">
        <f t="shared" si="515"/>
        <v>7.4999999999999997E-3</v>
      </c>
      <c r="L2724" s="10">
        <f t="shared" si="516"/>
        <v>9.0000000000000011E-3</v>
      </c>
      <c r="M2724" s="8">
        <v>43197</v>
      </c>
      <c r="N2724" s="16">
        <v>0.56874999999999998</v>
      </c>
      <c r="O2724" s="6">
        <v>0</v>
      </c>
      <c r="P2724" s="1">
        <v>7.8479999999999999</v>
      </c>
      <c r="Q2724" s="1">
        <v>1.38</v>
      </c>
      <c r="R2724" s="1">
        <v>1.1000000000000001</v>
      </c>
      <c r="S2724" s="10">
        <v>2.1</v>
      </c>
      <c r="T2724" s="10">
        <v>0</v>
      </c>
      <c r="U2724" s="10">
        <v>0</v>
      </c>
      <c r="V2724" s="12">
        <v>5</v>
      </c>
      <c r="W2724" s="10">
        <v>0</v>
      </c>
      <c r="X2724" s="12">
        <v>5</v>
      </c>
      <c r="Y2724" s="10">
        <v>0</v>
      </c>
      <c r="Z2724" s="12">
        <v>5</v>
      </c>
      <c r="AA2724" s="10">
        <v>1.5</v>
      </c>
      <c r="AB2724" s="6">
        <v>6</v>
      </c>
      <c r="AD2724" s="2">
        <f t="shared" si="509"/>
        <v>0</v>
      </c>
      <c r="AE2724" s="58">
        <f t="shared" si="510"/>
        <v>0</v>
      </c>
      <c r="AF2724" s="58" t="e">
        <f t="shared" si="511"/>
        <v>#DIV/0!</v>
      </c>
      <c r="AG2724" s="57" t="str">
        <f t="shared" si="512"/>
        <v/>
      </c>
      <c r="AH2724" s="59" t="e">
        <f t="shared" si="513"/>
        <v>#N/A</v>
      </c>
      <c r="AI2724" s="60" t="e">
        <f t="shared" si="514"/>
        <v>#N/A</v>
      </c>
    </row>
    <row r="2725" spans="2:35">
      <c r="B2725" s="11"/>
      <c r="E2725" s="27" t="e">
        <f t="shared" si="505"/>
        <v>#N/A</v>
      </c>
      <c r="F2725" s="27" t="e">
        <f t="shared" si="506"/>
        <v>#N/A</v>
      </c>
      <c r="G2725" s="37" t="e">
        <f t="shared" si="507"/>
        <v>#N/A</v>
      </c>
      <c r="H2725" s="37" t="e">
        <f t="shared" si="508"/>
        <v>#N/A</v>
      </c>
      <c r="I2725" s="30"/>
      <c r="J2725" s="31"/>
      <c r="K2725" s="10">
        <f t="shared" si="515"/>
        <v>7.4999999999999997E-3</v>
      </c>
      <c r="L2725" s="10">
        <f t="shared" si="516"/>
        <v>9.0000000000000011E-3</v>
      </c>
      <c r="M2725" s="8">
        <v>43197</v>
      </c>
      <c r="N2725" s="16">
        <v>0.57013888888888886</v>
      </c>
      <c r="O2725" s="6">
        <v>0</v>
      </c>
      <c r="P2725" s="1">
        <v>7.8479999999999999</v>
      </c>
      <c r="Q2725" s="1">
        <v>1.48</v>
      </c>
      <c r="R2725" s="1">
        <v>1.05</v>
      </c>
      <c r="S2725" s="10">
        <v>1.7</v>
      </c>
      <c r="T2725" s="10">
        <v>0</v>
      </c>
      <c r="U2725" s="10">
        <v>0</v>
      </c>
      <c r="V2725" s="12">
        <v>5</v>
      </c>
      <c r="W2725" s="10">
        <v>0</v>
      </c>
      <c r="X2725" s="12">
        <v>5</v>
      </c>
      <c r="Y2725" s="10">
        <v>0</v>
      </c>
      <c r="Z2725" s="12">
        <v>5</v>
      </c>
      <c r="AA2725" s="10">
        <v>1.5</v>
      </c>
      <c r="AB2725" s="6">
        <v>6</v>
      </c>
      <c r="AD2725" s="2">
        <f t="shared" si="509"/>
        <v>0</v>
      </c>
      <c r="AE2725" s="58">
        <f t="shared" si="510"/>
        <v>0</v>
      </c>
      <c r="AF2725" s="58" t="e">
        <f t="shared" si="511"/>
        <v>#DIV/0!</v>
      </c>
      <c r="AG2725" s="57" t="str">
        <f t="shared" si="512"/>
        <v/>
      </c>
      <c r="AH2725" s="59" t="e">
        <f t="shared" si="513"/>
        <v>#N/A</v>
      </c>
      <c r="AI2725" s="60" t="e">
        <f t="shared" si="514"/>
        <v>#N/A</v>
      </c>
    </row>
    <row r="2726" spans="2:35">
      <c r="B2726" s="11"/>
      <c r="E2726" s="27" t="e">
        <f t="shared" si="505"/>
        <v>#N/A</v>
      </c>
      <c r="F2726" s="27" t="e">
        <f t="shared" si="506"/>
        <v>#N/A</v>
      </c>
      <c r="G2726" s="37" t="e">
        <f t="shared" si="507"/>
        <v>#N/A</v>
      </c>
      <c r="H2726" s="37" t="e">
        <f t="shared" si="508"/>
        <v>#N/A</v>
      </c>
      <c r="I2726" s="30"/>
      <c r="J2726" s="31"/>
      <c r="K2726" s="10">
        <f t="shared" si="515"/>
        <v>0</v>
      </c>
      <c r="L2726" s="10">
        <f t="shared" si="516"/>
        <v>0</v>
      </c>
      <c r="M2726" s="8">
        <v>43197</v>
      </c>
      <c r="N2726" s="16">
        <v>0.5708333333333333</v>
      </c>
      <c r="O2726" s="6">
        <v>0</v>
      </c>
      <c r="P2726" s="1">
        <v>7.8479999999999999</v>
      </c>
      <c r="Q2726" s="1">
        <v>1.54</v>
      </c>
      <c r="R2726" s="1">
        <v>1.05</v>
      </c>
      <c r="S2726" s="10">
        <v>2.2000000000000002</v>
      </c>
      <c r="T2726" s="10">
        <v>0</v>
      </c>
      <c r="U2726" s="10">
        <v>0</v>
      </c>
      <c r="V2726" s="12">
        <v>5</v>
      </c>
      <c r="W2726" s="10">
        <v>0</v>
      </c>
      <c r="X2726" s="12">
        <v>5</v>
      </c>
      <c r="Y2726" s="10">
        <v>0</v>
      </c>
      <c r="Z2726" s="12">
        <v>5</v>
      </c>
      <c r="AA2726" s="10">
        <v>0</v>
      </c>
      <c r="AB2726" s="6">
        <v>6</v>
      </c>
      <c r="AD2726" s="2">
        <f t="shared" si="509"/>
        <v>0</v>
      </c>
      <c r="AE2726" s="58">
        <f t="shared" si="510"/>
        <v>0</v>
      </c>
      <c r="AF2726" s="58" t="e">
        <f t="shared" si="511"/>
        <v>#DIV/0!</v>
      </c>
      <c r="AG2726" s="57" t="str">
        <f t="shared" si="512"/>
        <v/>
      </c>
      <c r="AH2726" s="59" t="e">
        <f t="shared" si="513"/>
        <v>#N/A</v>
      </c>
      <c r="AI2726" s="60" t="e">
        <f t="shared" si="514"/>
        <v>#N/A</v>
      </c>
    </row>
    <row r="2727" spans="2:35">
      <c r="B2727" s="11"/>
      <c r="E2727" s="27" t="e">
        <f t="shared" si="505"/>
        <v>#N/A</v>
      </c>
      <c r="F2727" s="27" t="e">
        <f t="shared" si="506"/>
        <v>#N/A</v>
      </c>
      <c r="G2727" s="37" t="e">
        <f t="shared" si="507"/>
        <v>#N/A</v>
      </c>
      <c r="H2727" s="37" t="e">
        <f t="shared" si="508"/>
        <v>#N/A</v>
      </c>
      <c r="I2727" s="30"/>
      <c r="J2727" s="31"/>
      <c r="K2727" s="10">
        <f t="shared" si="515"/>
        <v>0</v>
      </c>
      <c r="L2727" s="10">
        <f t="shared" si="516"/>
        <v>0</v>
      </c>
      <c r="M2727" s="8">
        <v>43197</v>
      </c>
      <c r="N2727" s="16">
        <v>0.57222222222222219</v>
      </c>
      <c r="O2727" s="6">
        <v>0</v>
      </c>
      <c r="P2727" s="1">
        <v>7.8479999999999999</v>
      </c>
      <c r="Q2727" s="1">
        <v>1.39</v>
      </c>
      <c r="R2727" s="1">
        <v>1.07</v>
      </c>
      <c r="S2727" s="10">
        <v>2</v>
      </c>
      <c r="T2727" s="10">
        <v>0</v>
      </c>
      <c r="U2727" s="10">
        <v>0</v>
      </c>
      <c r="V2727" s="12">
        <v>5</v>
      </c>
      <c r="W2727" s="10">
        <v>0</v>
      </c>
      <c r="X2727" s="12">
        <v>5</v>
      </c>
      <c r="Y2727" s="10">
        <v>0</v>
      </c>
      <c r="Z2727" s="12">
        <v>5</v>
      </c>
      <c r="AA2727" s="10">
        <v>0</v>
      </c>
      <c r="AB2727" s="6">
        <v>6</v>
      </c>
      <c r="AD2727" s="2">
        <f t="shared" si="509"/>
        <v>0</v>
      </c>
      <c r="AE2727" s="58">
        <f t="shared" si="510"/>
        <v>0</v>
      </c>
      <c r="AF2727" s="58" t="e">
        <f t="shared" si="511"/>
        <v>#DIV/0!</v>
      </c>
      <c r="AG2727" s="57" t="str">
        <f t="shared" si="512"/>
        <v/>
      </c>
      <c r="AH2727" s="59" t="e">
        <f t="shared" si="513"/>
        <v>#N/A</v>
      </c>
      <c r="AI2727" s="60" t="e">
        <f t="shared" si="514"/>
        <v>#N/A</v>
      </c>
    </row>
    <row r="2728" spans="2:35">
      <c r="B2728" s="11"/>
      <c r="E2728" s="27" t="e">
        <f t="shared" si="505"/>
        <v>#N/A</v>
      </c>
      <c r="F2728" s="27" t="e">
        <f t="shared" si="506"/>
        <v>#N/A</v>
      </c>
      <c r="G2728" s="37" t="e">
        <f t="shared" si="507"/>
        <v>#N/A</v>
      </c>
      <c r="H2728" s="37" t="e">
        <f t="shared" si="508"/>
        <v>#N/A</v>
      </c>
      <c r="I2728" s="30"/>
      <c r="J2728" s="31"/>
      <c r="K2728" s="10">
        <f t="shared" si="515"/>
        <v>0</v>
      </c>
      <c r="L2728" s="10">
        <f t="shared" si="516"/>
        <v>0</v>
      </c>
      <c r="M2728" s="8">
        <v>43197</v>
      </c>
      <c r="N2728" s="16">
        <v>0.57291666666666663</v>
      </c>
      <c r="O2728" s="6">
        <v>0</v>
      </c>
      <c r="P2728" s="1">
        <v>7.8479999999999999</v>
      </c>
      <c r="Q2728" s="1">
        <v>1.49</v>
      </c>
      <c r="R2728" s="1">
        <v>1.08</v>
      </c>
      <c r="S2728" s="10">
        <v>2</v>
      </c>
      <c r="T2728" s="10">
        <v>0</v>
      </c>
      <c r="U2728" s="10">
        <v>0</v>
      </c>
      <c r="V2728" s="12">
        <v>5</v>
      </c>
      <c r="W2728" s="10">
        <v>0</v>
      </c>
      <c r="X2728" s="12">
        <v>5</v>
      </c>
      <c r="Y2728" s="10">
        <v>0</v>
      </c>
      <c r="Z2728" s="12">
        <v>5</v>
      </c>
      <c r="AA2728" s="10">
        <v>0</v>
      </c>
      <c r="AB2728" s="6">
        <v>6</v>
      </c>
      <c r="AD2728" s="2">
        <f t="shared" si="509"/>
        <v>0</v>
      </c>
      <c r="AE2728" s="58">
        <f t="shared" si="510"/>
        <v>0</v>
      </c>
      <c r="AF2728" s="58" t="e">
        <f t="shared" si="511"/>
        <v>#DIV/0!</v>
      </c>
      <c r="AG2728" s="57" t="str">
        <f t="shared" si="512"/>
        <v/>
      </c>
      <c r="AH2728" s="59" t="e">
        <f t="shared" si="513"/>
        <v>#N/A</v>
      </c>
      <c r="AI2728" s="60" t="e">
        <f t="shared" si="514"/>
        <v>#N/A</v>
      </c>
    </row>
    <row r="2729" spans="2:35">
      <c r="B2729" s="11"/>
      <c r="E2729" s="27" t="e">
        <f t="shared" si="505"/>
        <v>#N/A</v>
      </c>
      <c r="F2729" s="27" t="e">
        <f t="shared" si="506"/>
        <v>#N/A</v>
      </c>
      <c r="G2729" s="37" t="e">
        <f t="shared" si="507"/>
        <v>#N/A</v>
      </c>
      <c r="H2729" s="37" t="e">
        <f t="shared" si="508"/>
        <v>#N/A</v>
      </c>
      <c r="I2729" s="30"/>
      <c r="J2729" s="31"/>
      <c r="K2729" s="10">
        <f t="shared" si="515"/>
        <v>0</v>
      </c>
      <c r="L2729" s="10">
        <f t="shared" si="516"/>
        <v>0</v>
      </c>
      <c r="M2729" s="8">
        <v>43197</v>
      </c>
      <c r="N2729" s="16">
        <v>0.57361111111111118</v>
      </c>
      <c r="O2729" s="6">
        <v>0</v>
      </c>
      <c r="P2729" s="1">
        <v>7.8479999999999999</v>
      </c>
      <c r="Q2729" s="1">
        <v>1.43</v>
      </c>
      <c r="R2729" s="1">
        <v>1.07</v>
      </c>
      <c r="S2729" s="10">
        <v>2</v>
      </c>
      <c r="T2729" s="10">
        <v>0</v>
      </c>
      <c r="U2729" s="10">
        <v>0</v>
      </c>
      <c r="V2729" s="12">
        <v>5</v>
      </c>
      <c r="W2729" s="10">
        <v>0</v>
      </c>
      <c r="X2729" s="12">
        <v>5</v>
      </c>
      <c r="Y2729" s="10">
        <v>0</v>
      </c>
      <c r="Z2729" s="12">
        <v>5</v>
      </c>
      <c r="AA2729" s="10">
        <v>0</v>
      </c>
      <c r="AB2729" s="6">
        <v>6</v>
      </c>
      <c r="AD2729" s="2">
        <f t="shared" si="509"/>
        <v>0</v>
      </c>
      <c r="AE2729" s="58">
        <f t="shared" si="510"/>
        <v>0</v>
      </c>
      <c r="AF2729" s="58" t="e">
        <f t="shared" si="511"/>
        <v>#DIV/0!</v>
      </c>
      <c r="AG2729" s="57" t="str">
        <f t="shared" si="512"/>
        <v/>
      </c>
      <c r="AH2729" s="59" t="e">
        <f t="shared" si="513"/>
        <v>#N/A</v>
      </c>
      <c r="AI2729" s="60" t="e">
        <f t="shared" si="514"/>
        <v>#N/A</v>
      </c>
    </row>
    <row r="2730" spans="2:35">
      <c r="B2730" s="11"/>
      <c r="E2730" s="27" t="e">
        <f t="shared" si="505"/>
        <v>#N/A</v>
      </c>
      <c r="F2730" s="27" t="e">
        <f t="shared" si="506"/>
        <v>#N/A</v>
      </c>
      <c r="G2730" s="37" t="e">
        <f t="shared" si="507"/>
        <v>#N/A</v>
      </c>
      <c r="H2730" s="37" t="e">
        <f t="shared" si="508"/>
        <v>#N/A</v>
      </c>
      <c r="I2730" s="30"/>
      <c r="J2730" s="31"/>
      <c r="K2730" s="10">
        <f t="shared" si="515"/>
        <v>7.4999999999999997E-3</v>
      </c>
      <c r="L2730" s="10">
        <f t="shared" si="516"/>
        <v>9.0000000000000011E-3</v>
      </c>
      <c r="M2730" s="8">
        <v>43197</v>
      </c>
      <c r="N2730" s="16">
        <v>0.57430555555555551</v>
      </c>
      <c r="O2730" s="6">
        <v>0</v>
      </c>
      <c r="P2730" s="1">
        <v>7.8479999999999999</v>
      </c>
      <c r="Q2730" s="1">
        <v>1.45</v>
      </c>
      <c r="R2730" s="1">
        <v>1.18</v>
      </c>
      <c r="S2730" s="10">
        <v>1.9</v>
      </c>
      <c r="T2730" s="10">
        <v>0</v>
      </c>
      <c r="U2730" s="10">
        <v>0</v>
      </c>
      <c r="V2730" s="12">
        <v>5</v>
      </c>
      <c r="W2730" s="10">
        <v>0</v>
      </c>
      <c r="X2730" s="12">
        <v>5</v>
      </c>
      <c r="Y2730" s="10">
        <v>0</v>
      </c>
      <c r="Z2730" s="12">
        <v>5</v>
      </c>
      <c r="AA2730" s="10">
        <v>1.5</v>
      </c>
      <c r="AB2730" s="6">
        <v>6</v>
      </c>
      <c r="AD2730" s="2">
        <f t="shared" si="509"/>
        <v>0</v>
      </c>
      <c r="AE2730" s="58">
        <f t="shared" si="510"/>
        <v>0</v>
      </c>
      <c r="AF2730" s="58" t="e">
        <f t="shared" si="511"/>
        <v>#DIV/0!</v>
      </c>
      <c r="AG2730" s="57" t="str">
        <f t="shared" si="512"/>
        <v/>
      </c>
      <c r="AH2730" s="59" t="e">
        <f t="shared" si="513"/>
        <v>#N/A</v>
      </c>
      <c r="AI2730" s="60" t="e">
        <f t="shared" si="514"/>
        <v>#N/A</v>
      </c>
    </row>
    <row r="2731" spans="2:35">
      <c r="B2731" s="11"/>
      <c r="E2731" s="27" t="e">
        <f t="shared" si="505"/>
        <v>#N/A</v>
      </c>
      <c r="F2731" s="27" t="e">
        <f t="shared" si="506"/>
        <v>#N/A</v>
      </c>
      <c r="G2731" s="37" t="e">
        <f t="shared" si="507"/>
        <v>#N/A</v>
      </c>
      <c r="H2731" s="37" t="e">
        <f t="shared" si="508"/>
        <v>#N/A</v>
      </c>
      <c r="I2731" s="30"/>
      <c r="J2731" s="31"/>
      <c r="K2731" s="10">
        <f t="shared" si="515"/>
        <v>0</v>
      </c>
      <c r="L2731" s="10">
        <f t="shared" si="516"/>
        <v>0</v>
      </c>
      <c r="M2731" s="8">
        <v>43197</v>
      </c>
      <c r="N2731" s="16">
        <v>0.57500000000000007</v>
      </c>
      <c r="O2731" s="6">
        <v>0</v>
      </c>
      <c r="P2731" s="1">
        <v>7.8479999999999999</v>
      </c>
      <c r="Q2731" s="1">
        <v>1.52</v>
      </c>
      <c r="R2731" s="1">
        <v>1.04</v>
      </c>
      <c r="S2731" s="10">
        <v>1.8</v>
      </c>
      <c r="T2731" s="10">
        <v>0</v>
      </c>
      <c r="U2731" s="10">
        <v>0</v>
      </c>
      <c r="V2731" s="12">
        <v>5</v>
      </c>
      <c r="W2731" s="10">
        <v>0</v>
      </c>
      <c r="X2731" s="12">
        <v>5</v>
      </c>
      <c r="Y2731" s="10">
        <v>0</v>
      </c>
      <c r="Z2731" s="12">
        <v>5</v>
      </c>
      <c r="AA2731" s="10">
        <v>0</v>
      </c>
      <c r="AB2731" s="6">
        <v>6</v>
      </c>
      <c r="AD2731" s="2">
        <f t="shared" si="509"/>
        <v>0</v>
      </c>
      <c r="AE2731" s="58">
        <f t="shared" si="510"/>
        <v>0</v>
      </c>
      <c r="AF2731" s="58" t="e">
        <f t="shared" si="511"/>
        <v>#DIV/0!</v>
      </c>
      <c r="AG2731" s="57" t="str">
        <f t="shared" si="512"/>
        <v/>
      </c>
      <c r="AH2731" s="59" t="e">
        <f t="shared" si="513"/>
        <v>#N/A</v>
      </c>
      <c r="AI2731" s="60" t="e">
        <f t="shared" si="514"/>
        <v>#N/A</v>
      </c>
    </row>
    <row r="2732" spans="2:35">
      <c r="B2732" s="11"/>
      <c r="E2732" s="27" t="e">
        <f t="shared" si="505"/>
        <v>#N/A</v>
      </c>
      <c r="F2732" s="27" t="e">
        <f t="shared" si="506"/>
        <v>#N/A</v>
      </c>
      <c r="G2732" s="37" t="e">
        <f t="shared" si="507"/>
        <v>#N/A</v>
      </c>
      <c r="H2732" s="37" t="e">
        <f t="shared" si="508"/>
        <v>#N/A</v>
      </c>
      <c r="I2732" s="30"/>
      <c r="J2732" s="31"/>
      <c r="K2732" s="10">
        <f t="shared" si="515"/>
        <v>0</v>
      </c>
      <c r="L2732" s="10">
        <f t="shared" si="516"/>
        <v>0</v>
      </c>
      <c r="M2732" s="8">
        <v>43197</v>
      </c>
      <c r="N2732" s="16">
        <v>0.5756944444444444</v>
      </c>
      <c r="O2732" s="6">
        <v>0</v>
      </c>
      <c r="P2732" s="1">
        <v>7.8479999999999999</v>
      </c>
      <c r="Q2732" s="1">
        <v>1.51</v>
      </c>
      <c r="R2732" s="1">
        <v>1.1200000000000001</v>
      </c>
      <c r="S2732" s="10">
        <v>2</v>
      </c>
      <c r="T2732" s="10">
        <v>0</v>
      </c>
      <c r="U2732" s="10">
        <v>0</v>
      </c>
      <c r="V2732" s="12">
        <v>5</v>
      </c>
      <c r="W2732" s="10">
        <v>0</v>
      </c>
      <c r="X2732" s="12">
        <v>5</v>
      </c>
      <c r="Y2732" s="10">
        <v>0</v>
      </c>
      <c r="Z2732" s="12">
        <v>5</v>
      </c>
      <c r="AA2732" s="10">
        <v>0</v>
      </c>
      <c r="AB2732" s="6">
        <v>6</v>
      </c>
      <c r="AD2732" s="2">
        <f t="shared" si="509"/>
        <v>0</v>
      </c>
      <c r="AE2732" s="58">
        <f t="shared" si="510"/>
        <v>0</v>
      </c>
      <c r="AF2732" s="58" t="e">
        <f t="shared" si="511"/>
        <v>#DIV/0!</v>
      </c>
      <c r="AG2732" s="57" t="str">
        <f t="shared" si="512"/>
        <v/>
      </c>
      <c r="AH2732" s="59" t="e">
        <f t="shared" si="513"/>
        <v>#N/A</v>
      </c>
      <c r="AI2732" s="60" t="e">
        <f t="shared" si="514"/>
        <v>#N/A</v>
      </c>
    </row>
    <row r="2733" spans="2:35">
      <c r="B2733" s="11"/>
      <c r="E2733" s="27" t="e">
        <f t="shared" si="505"/>
        <v>#N/A</v>
      </c>
      <c r="F2733" s="27" t="e">
        <f t="shared" si="506"/>
        <v>#N/A</v>
      </c>
      <c r="G2733" s="37" t="e">
        <f t="shared" si="507"/>
        <v>#N/A</v>
      </c>
      <c r="H2733" s="37" t="e">
        <f t="shared" si="508"/>
        <v>#N/A</v>
      </c>
      <c r="I2733" s="30"/>
      <c r="J2733" s="31"/>
      <c r="K2733" s="10">
        <f t="shared" si="515"/>
        <v>0</v>
      </c>
      <c r="L2733" s="10">
        <f t="shared" si="516"/>
        <v>0</v>
      </c>
      <c r="M2733" s="8">
        <v>43197</v>
      </c>
      <c r="N2733" s="16">
        <v>0.58402777777777781</v>
      </c>
      <c r="O2733" s="6">
        <v>0</v>
      </c>
      <c r="P2733" s="1">
        <v>7.8479999999999999</v>
      </c>
      <c r="Q2733" s="1">
        <v>1.46</v>
      </c>
      <c r="R2733" s="1">
        <v>1.08</v>
      </c>
      <c r="S2733" s="10">
        <v>1.7</v>
      </c>
      <c r="T2733" s="10">
        <v>0</v>
      </c>
      <c r="U2733" s="10">
        <v>0</v>
      </c>
      <c r="V2733" s="12">
        <v>5</v>
      </c>
      <c r="W2733" s="10">
        <v>0</v>
      </c>
      <c r="X2733" s="12">
        <v>5</v>
      </c>
      <c r="Y2733" s="10">
        <v>0</v>
      </c>
      <c r="Z2733" s="12">
        <v>5</v>
      </c>
      <c r="AA2733" s="10">
        <v>0</v>
      </c>
      <c r="AB2733" s="6">
        <v>6</v>
      </c>
      <c r="AD2733" s="2">
        <f t="shared" si="509"/>
        <v>0</v>
      </c>
      <c r="AE2733" s="58">
        <f t="shared" si="510"/>
        <v>0</v>
      </c>
      <c r="AF2733" s="58" t="e">
        <f t="shared" si="511"/>
        <v>#DIV/0!</v>
      </c>
      <c r="AG2733" s="57" t="str">
        <f t="shared" si="512"/>
        <v/>
      </c>
      <c r="AH2733" s="59" t="e">
        <f t="shared" si="513"/>
        <v>#N/A</v>
      </c>
      <c r="AI2733" s="60" t="e">
        <f t="shared" si="514"/>
        <v>#N/A</v>
      </c>
    </row>
    <row r="2734" spans="2:35">
      <c r="B2734" s="11"/>
      <c r="E2734" s="27" t="e">
        <f t="shared" si="505"/>
        <v>#N/A</v>
      </c>
      <c r="F2734" s="27" t="e">
        <f t="shared" si="506"/>
        <v>#N/A</v>
      </c>
      <c r="G2734" s="37" t="e">
        <f t="shared" si="507"/>
        <v>#N/A</v>
      </c>
      <c r="H2734" s="37" t="e">
        <f t="shared" si="508"/>
        <v>#N/A</v>
      </c>
      <c r="I2734" s="30"/>
      <c r="J2734" s="31"/>
      <c r="K2734" s="10">
        <f t="shared" si="515"/>
        <v>0</v>
      </c>
      <c r="L2734" s="10">
        <f t="shared" si="516"/>
        <v>0</v>
      </c>
      <c r="M2734" s="8">
        <v>43197</v>
      </c>
      <c r="N2734" s="16">
        <v>0.58472222222222225</v>
      </c>
      <c r="O2734" s="6">
        <v>0</v>
      </c>
      <c r="P2734" s="1">
        <v>7.8479999999999999</v>
      </c>
      <c r="Q2734" s="1">
        <v>1.35</v>
      </c>
      <c r="R2734" s="1">
        <v>1.1299999999999999</v>
      </c>
      <c r="S2734" s="10">
        <v>1.9</v>
      </c>
      <c r="T2734" s="10">
        <v>0</v>
      </c>
      <c r="U2734" s="10">
        <v>0</v>
      </c>
      <c r="V2734" s="12">
        <v>5</v>
      </c>
      <c r="W2734" s="10">
        <v>0</v>
      </c>
      <c r="X2734" s="12">
        <v>5</v>
      </c>
      <c r="Y2734" s="10">
        <v>0</v>
      </c>
      <c r="Z2734" s="12">
        <v>5</v>
      </c>
      <c r="AA2734" s="10">
        <v>0</v>
      </c>
      <c r="AB2734" s="6">
        <v>6</v>
      </c>
      <c r="AD2734" s="2">
        <f t="shared" si="509"/>
        <v>0</v>
      </c>
      <c r="AE2734" s="58">
        <f t="shared" si="510"/>
        <v>0</v>
      </c>
      <c r="AF2734" s="58" t="e">
        <f t="shared" si="511"/>
        <v>#DIV/0!</v>
      </c>
      <c r="AG2734" s="57" t="str">
        <f t="shared" si="512"/>
        <v/>
      </c>
      <c r="AH2734" s="59" t="e">
        <f t="shared" si="513"/>
        <v>#N/A</v>
      </c>
      <c r="AI2734" s="60" t="e">
        <f t="shared" si="514"/>
        <v>#N/A</v>
      </c>
    </row>
    <row r="2735" spans="2:35">
      <c r="B2735" s="11"/>
      <c r="E2735" s="27" t="e">
        <f t="shared" si="505"/>
        <v>#N/A</v>
      </c>
      <c r="F2735" s="27" t="e">
        <f t="shared" si="506"/>
        <v>#N/A</v>
      </c>
      <c r="G2735" s="37" t="e">
        <f t="shared" si="507"/>
        <v>#N/A</v>
      </c>
      <c r="H2735" s="37" t="e">
        <f t="shared" si="508"/>
        <v>#N/A</v>
      </c>
      <c r="I2735" s="30"/>
      <c r="J2735" s="31"/>
      <c r="K2735" s="10">
        <f t="shared" si="515"/>
        <v>7.4999999999999997E-3</v>
      </c>
      <c r="L2735" s="10">
        <f t="shared" si="516"/>
        <v>9.0000000000000011E-3</v>
      </c>
      <c r="M2735" s="8">
        <v>43197</v>
      </c>
      <c r="N2735" s="16">
        <v>0.59305555555555556</v>
      </c>
      <c r="O2735" s="6">
        <v>0</v>
      </c>
      <c r="P2735" s="1">
        <v>7.8479999999999999</v>
      </c>
      <c r="Q2735" s="1">
        <v>1.41</v>
      </c>
      <c r="R2735" s="1">
        <v>1.07</v>
      </c>
      <c r="S2735" s="10">
        <v>2.6</v>
      </c>
      <c r="T2735" s="10">
        <v>0</v>
      </c>
      <c r="U2735" s="10">
        <v>0</v>
      </c>
      <c r="V2735" s="12">
        <v>5</v>
      </c>
      <c r="W2735" s="10">
        <v>0</v>
      </c>
      <c r="X2735" s="12">
        <v>5</v>
      </c>
      <c r="Y2735" s="10">
        <v>0</v>
      </c>
      <c r="Z2735" s="12">
        <v>5</v>
      </c>
      <c r="AA2735" s="10">
        <v>1.5</v>
      </c>
      <c r="AB2735" s="6">
        <v>6</v>
      </c>
      <c r="AD2735" s="2">
        <f t="shared" si="509"/>
        <v>0</v>
      </c>
      <c r="AE2735" s="58">
        <f t="shared" si="510"/>
        <v>0</v>
      </c>
      <c r="AF2735" s="58" t="e">
        <f t="shared" si="511"/>
        <v>#DIV/0!</v>
      </c>
      <c r="AG2735" s="57" t="str">
        <f t="shared" si="512"/>
        <v/>
      </c>
      <c r="AH2735" s="59" t="e">
        <f t="shared" si="513"/>
        <v>#N/A</v>
      </c>
      <c r="AI2735" s="60" t="e">
        <f t="shared" si="514"/>
        <v>#N/A</v>
      </c>
    </row>
    <row r="2736" spans="2:35">
      <c r="B2736" s="11"/>
      <c r="E2736" s="27" t="e">
        <f t="shared" si="505"/>
        <v>#N/A</v>
      </c>
      <c r="F2736" s="27" t="e">
        <f t="shared" si="506"/>
        <v>#N/A</v>
      </c>
      <c r="G2736" s="37" t="e">
        <f t="shared" si="507"/>
        <v>#N/A</v>
      </c>
      <c r="H2736" s="37" t="e">
        <f t="shared" si="508"/>
        <v>#N/A</v>
      </c>
      <c r="I2736" s="30"/>
      <c r="J2736" s="31"/>
      <c r="K2736" s="10">
        <f t="shared" si="515"/>
        <v>0</v>
      </c>
      <c r="L2736" s="10">
        <f t="shared" si="516"/>
        <v>0</v>
      </c>
      <c r="M2736" s="8">
        <v>43197</v>
      </c>
      <c r="N2736" s="16">
        <v>0.59652777777777777</v>
      </c>
      <c r="O2736" s="6">
        <v>0</v>
      </c>
      <c r="P2736" s="1">
        <v>7.8479999999999999</v>
      </c>
      <c r="Q2736" s="1">
        <v>1.38</v>
      </c>
      <c r="R2736" s="1">
        <v>1.1299999999999999</v>
      </c>
      <c r="S2736" s="10">
        <v>2</v>
      </c>
      <c r="T2736" s="10">
        <v>0</v>
      </c>
      <c r="U2736" s="10">
        <v>0</v>
      </c>
      <c r="V2736" s="12">
        <v>5</v>
      </c>
      <c r="W2736" s="10">
        <v>0</v>
      </c>
      <c r="X2736" s="12">
        <v>5</v>
      </c>
      <c r="Y2736" s="10">
        <v>0</v>
      </c>
      <c r="Z2736" s="12">
        <v>5</v>
      </c>
      <c r="AA2736" s="10">
        <v>0</v>
      </c>
      <c r="AB2736" s="6">
        <v>6</v>
      </c>
      <c r="AD2736" s="2">
        <f t="shared" si="509"/>
        <v>0</v>
      </c>
      <c r="AE2736" s="58">
        <f t="shared" si="510"/>
        <v>0</v>
      </c>
      <c r="AF2736" s="58" t="e">
        <f t="shared" si="511"/>
        <v>#DIV/0!</v>
      </c>
      <c r="AG2736" s="57" t="str">
        <f t="shared" si="512"/>
        <v/>
      </c>
      <c r="AH2736" s="59" t="e">
        <f t="shared" si="513"/>
        <v>#N/A</v>
      </c>
      <c r="AI2736" s="60" t="e">
        <f t="shared" si="514"/>
        <v>#N/A</v>
      </c>
    </row>
    <row r="2737" spans="2:35">
      <c r="B2737" s="11"/>
      <c r="E2737" s="27" t="e">
        <f t="shared" si="505"/>
        <v>#N/A</v>
      </c>
      <c r="F2737" s="27" t="e">
        <f t="shared" si="506"/>
        <v>#N/A</v>
      </c>
      <c r="G2737" s="37" t="e">
        <f t="shared" si="507"/>
        <v>#N/A</v>
      </c>
      <c r="H2737" s="37" t="e">
        <f t="shared" si="508"/>
        <v>#N/A</v>
      </c>
      <c r="I2737" s="30"/>
      <c r="J2737" s="31"/>
      <c r="K2737" s="10">
        <f t="shared" si="515"/>
        <v>7.4999999999999997E-3</v>
      </c>
      <c r="L2737" s="10">
        <f t="shared" si="516"/>
        <v>9.0000000000000011E-3</v>
      </c>
      <c r="M2737" s="8">
        <v>43197</v>
      </c>
      <c r="N2737" s="16">
        <v>0.59722222222222221</v>
      </c>
      <c r="O2737" s="6">
        <v>0</v>
      </c>
      <c r="P2737" s="1">
        <v>7.8479999999999999</v>
      </c>
      <c r="Q2737" s="1">
        <v>1.43</v>
      </c>
      <c r="R2737" s="1">
        <v>1.18</v>
      </c>
      <c r="S2737" s="10">
        <v>1.5</v>
      </c>
      <c r="T2737" s="10">
        <v>0</v>
      </c>
      <c r="U2737" s="10">
        <v>0</v>
      </c>
      <c r="V2737" s="12">
        <v>5</v>
      </c>
      <c r="W2737" s="10">
        <v>0</v>
      </c>
      <c r="X2737" s="12">
        <v>5</v>
      </c>
      <c r="Y2737" s="10">
        <v>0</v>
      </c>
      <c r="Z2737" s="12">
        <v>5</v>
      </c>
      <c r="AA2737" s="10">
        <v>1.5</v>
      </c>
      <c r="AB2737" s="6">
        <v>6</v>
      </c>
      <c r="AD2737" s="2">
        <f t="shared" si="509"/>
        <v>0</v>
      </c>
      <c r="AE2737" s="58">
        <f t="shared" si="510"/>
        <v>0</v>
      </c>
      <c r="AF2737" s="58" t="e">
        <f t="shared" si="511"/>
        <v>#DIV/0!</v>
      </c>
      <c r="AG2737" s="57" t="str">
        <f t="shared" si="512"/>
        <v/>
      </c>
      <c r="AH2737" s="59" t="e">
        <f t="shared" si="513"/>
        <v>#N/A</v>
      </c>
      <c r="AI2737" s="60" t="e">
        <f t="shared" si="514"/>
        <v>#N/A</v>
      </c>
    </row>
    <row r="2738" spans="2:35">
      <c r="B2738" s="11"/>
      <c r="E2738" s="27" t="e">
        <f t="shared" si="505"/>
        <v>#N/A</v>
      </c>
      <c r="F2738" s="27" t="e">
        <f t="shared" si="506"/>
        <v>#N/A</v>
      </c>
      <c r="G2738" s="37" t="e">
        <f t="shared" si="507"/>
        <v>#N/A</v>
      </c>
      <c r="H2738" s="37" t="e">
        <f t="shared" si="508"/>
        <v>#N/A</v>
      </c>
      <c r="I2738" s="30"/>
      <c r="J2738" s="31"/>
      <c r="K2738" s="10">
        <f t="shared" si="515"/>
        <v>0</v>
      </c>
      <c r="L2738" s="10">
        <f t="shared" si="516"/>
        <v>0</v>
      </c>
      <c r="M2738" s="8">
        <v>43197</v>
      </c>
      <c r="N2738" s="16">
        <v>0.59791666666666665</v>
      </c>
      <c r="O2738" s="6">
        <v>0</v>
      </c>
      <c r="P2738" s="1">
        <v>7.8479999999999999</v>
      </c>
      <c r="Q2738" s="1">
        <v>1.46</v>
      </c>
      <c r="R2738" s="1">
        <v>1.05</v>
      </c>
      <c r="S2738" s="10">
        <v>2.1</v>
      </c>
      <c r="T2738" s="10">
        <v>0</v>
      </c>
      <c r="U2738" s="10">
        <v>0</v>
      </c>
      <c r="V2738" s="12">
        <v>5</v>
      </c>
      <c r="W2738" s="10">
        <v>0</v>
      </c>
      <c r="X2738" s="12">
        <v>5</v>
      </c>
      <c r="Y2738" s="10">
        <v>0</v>
      </c>
      <c r="Z2738" s="12">
        <v>5</v>
      </c>
      <c r="AA2738" s="10">
        <v>0</v>
      </c>
      <c r="AB2738" s="6">
        <v>6</v>
      </c>
      <c r="AD2738" s="2">
        <f t="shared" si="509"/>
        <v>0</v>
      </c>
      <c r="AE2738" s="58">
        <f t="shared" si="510"/>
        <v>0</v>
      </c>
      <c r="AF2738" s="58" t="e">
        <f t="shared" si="511"/>
        <v>#DIV/0!</v>
      </c>
      <c r="AG2738" s="57" t="str">
        <f t="shared" si="512"/>
        <v/>
      </c>
      <c r="AH2738" s="59" t="e">
        <f t="shared" si="513"/>
        <v>#N/A</v>
      </c>
      <c r="AI2738" s="60" t="e">
        <f t="shared" si="514"/>
        <v>#N/A</v>
      </c>
    </row>
    <row r="2739" spans="2:35">
      <c r="B2739" s="11"/>
      <c r="E2739" s="27" t="e">
        <f t="shared" si="505"/>
        <v>#N/A</v>
      </c>
      <c r="F2739" s="27" t="e">
        <f t="shared" si="506"/>
        <v>#N/A</v>
      </c>
      <c r="G2739" s="37" t="e">
        <f t="shared" si="507"/>
        <v>#N/A</v>
      </c>
      <c r="H2739" s="37" t="e">
        <f t="shared" si="508"/>
        <v>#N/A</v>
      </c>
      <c r="I2739" s="30"/>
      <c r="J2739" s="31"/>
      <c r="K2739" s="10">
        <f t="shared" si="515"/>
        <v>0</v>
      </c>
      <c r="L2739" s="10">
        <f t="shared" si="516"/>
        <v>0</v>
      </c>
      <c r="M2739" s="8">
        <v>43197</v>
      </c>
      <c r="N2739" s="16">
        <v>0.60625000000000007</v>
      </c>
      <c r="O2739" s="6">
        <v>0</v>
      </c>
      <c r="P2739" s="1">
        <v>7.8479999999999999</v>
      </c>
      <c r="Q2739" s="1">
        <v>1.49</v>
      </c>
      <c r="R2739" s="1">
        <v>1.05</v>
      </c>
      <c r="S2739" s="10">
        <v>1.8</v>
      </c>
      <c r="T2739" s="10">
        <v>0</v>
      </c>
      <c r="U2739" s="10">
        <v>0</v>
      </c>
      <c r="V2739" s="12">
        <v>5</v>
      </c>
      <c r="W2739" s="10">
        <v>0</v>
      </c>
      <c r="X2739" s="12">
        <v>5</v>
      </c>
      <c r="Y2739" s="10">
        <v>0</v>
      </c>
      <c r="Z2739" s="12">
        <v>5</v>
      </c>
      <c r="AA2739" s="10">
        <v>0</v>
      </c>
      <c r="AB2739" s="6">
        <v>6</v>
      </c>
      <c r="AD2739" s="2">
        <f t="shared" si="509"/>
        <v>0</v>
      </c>
      <c r="AE2739" s="58">
        <f t="shared" si="510"/>
        <v>0</v>
      </c>
      <c r="AF2739" s="58" t="e">
        <f t="shared" si="511"/>
        <v>#DIV/0!</v>
      </c>
      <c r="AG2739" s="57" t="str">
        <f t="shared" si="512"/>
        <v/>
      </c>
      <c r="AH2739" s="59" t="e">
        <f t="shared" si="513"/>
        <v>#N/A</v>
      </c>
      <c r="AI2739" s="60" t="e">
        <f t="shared" si="514"/>
        <v>#N/A</v>
      </c>
    </row>
    <row r="2740" spans="2:35">
      <c r="B2740" s="11"/>
      <c r="E2740" s="27" t="e">
        <f t="shared" si="505"/>
        <v>#N/A</v>
      </c>
      <c r="F2740" s="27" t="e">
        <f t="shared" si="506"/>
        <v>#N/A</v>
      </c>
      <c r="G2740" s="37" t="e">
        <f t="shared" si="507"/>
        <v>#N/A</v>
      </c>
      <c r="H2740" s="37" t="e">
        <f t="shared" si="508"/>
        <v>#N/A</v>
      </c>
      <c r="I2740" s="30"/>
      <c r="J2740" s="31"/>
      <c r="K2740" s="10">
        <f t="shared" si="515"/>
        <v>7.4999999999999997E-3</v>
      </c>
      <c r="L2740" s="10">
        <f t="shared" si="516"/>
        <v>9.0000000000000011E-3</v>
      </c>
      <c r="M2740" s="8">
        <v>43197</v>
      </c>
      <c r="N2740" s="16">
        <v>0.6166666666666667</v>
      </c>
      <c r="O2740" s="6">
        <v>0</v>
      </c>
      <c r="P2740" s="1">
        <v>7.8479999999999999</v>
      </c>
      <c r="Q2740" s="1">
        <v>1.53</v>
      </c>
      <c r="R2740" s="1">
        <v>1.08</v>
      </c>
      <c r="S2740" s="10">
        <v>2</v>
      </c>
      <c r="T2740" s="10">
        <v>0</v>
      </c>
      <c r="U2740" s="10">
        <v>0</v>
      </c>
      <c r="V2740" s="12">
        <v>5</v>
      </c>
      <c r="W2740" s="10">
        <v>0</v>
      </c>
      <c r="X2740" s="12">
        <v>5</v>
      </c>
      <c r="Y2740" s="10">
        <v>0</v>
      </c>
      <c r="Z2740" s="12">
        <v>5</v>
      </c>
      <c r="AA2740" s="10">
        <v>1.5</v>
      </c>
      <c r="AB2740" s="6">
        <v>6</v>
      </c>
      <c r="AD2740" s="2">
        <f t="shared" si="509"/>
        <v>0</v>
      </c>
      <c r="AE2740" s="58">
        <f t="shared" si="510"/>
        <v>0</v>
      </c>
      <c r="AF2740" s="58" t="e">
        <f t="shared" si="511"/>
        <v>#DIV/0!</v>
      </c>
      <c r="AG2740" s="57" t="str">
        <f t="shared" si="512"/>
        <v/>
      </c>
      <c r="AH2740" s="59" t="e">
        <f t="shared" si="513"/>
        <v>#N/A</v>
      </c>
      <c r="AI2740" s="60" t="e">
        <f t="shared" si="514"/>
        <v>#N/A</v>
      </c>
    </row>
    <row r="2741" spans="2:35">
      <c r="B2741" s="11"/>
      <c r="E2741" s="27" t="e">
        <f t="shared" si="505"/>
        <v>#N/A</v>
      </c>
      <c r="F2741" s="27" t="e">
        <f t="shared" si="506"/>
        <v>#N/A</v>
      </c>
      <c r="G2741" s="37" t="e">
        <f t="shared" si="507"/>
        <v>#N/A</v>
      </c>
      <c r="H2741" s="37" t="e">
        <f t="shared" si="508"/>
        <v>#N/A</v>
      </c>
      <c r="I2741" s="30"/>
      <c r="J2741" s="31"/>
      <c r="K2741" s="10">
        <f t="shared" si="515"/>
        <v>0</v>
      </c>
      <c r="L2741" s="10">
        <f t="shared" si="516"/>
        <v>0</v>
      </c>
      <c r="M2741" s="8">
        <v>43197</v>
      </c>
      <c r="N2741" s="16">
        <v>0.61875000000000002</v>
      </c>
      <c r="O2741" s="6">
        <v>0</v>
      </c>
      <c r="P2741" s="1">
        <v>7.8479999999999999</v>
      </c>
      <c r="Q2741" s="1">
        <v>1.39</v>
      </c>
      <c r="R2741" s="1">
        <v>1.03</v>
      </c>
      <c r="S2741" s="10">
        <v>2.8</v>
      </c>
      <c r="T2741" s="10">
        <v>0</v>
      </c>
      <c r="U2741" s="10">
        <v>0</v>
      </c>
      <c r="V2741" s="12">
        <v>5</v>
      </c>
      <c r="W2741" s="10">
        <v>0</v>
      </c>
      <c r="X2741" s="12">
        <v>5</v>
      </c>
      <c r="Y2741" s="10">
        <v>0</v>
      </c>
      <c r="Z2741" s="12">
        <v>5</v>
      </c>
      <c r="AA2741" s="10">
        <v>0</v>
      </c>
      <c r="AB2741" s="6">
        <v>6</v>
      </c>
      <c r="AD2741" s="2">
        <f t="shared" si="509"/>
        <v>0</v>
      </c>
      <c r="AE2741" s="58">
        <f t="shared" si="510"/>
        <v>0</v>
      </c>
      <c r="AF2741" s="58" t="e">
        <f t="shared" si="511"/>
        <v>#DIV/0!</v>
      </c>
      <c r="AG2741" s="57" t="str">
        <f t="shared" si="512"/>
        <v/>
      </c>
      <c r="AH2741" s="59" t="e">
        <f t="shared" si="513"/>
        <v>#N/A</v>
      </c>
      <c r="AI2741" s="60" t="e">
        <f t="shared" si="514"/>
        <v>#N/A</v>
      </c>
    </row>
    <row r="2742" spans="2:35">
      <c r="B2742" s="11"/>
      <c r="E2742" s="27" t="e">
        <f t="shared" si="505"/>
        <v>#N/A</v>
      </c>
      <c r="F2742" s="27" t="e">
        <f t="shared" si="506"/>
        <v>#N/A</v>
      </c>
      <c r="G2742" s="37" t="e">
        <f t="shared" si="507"/>
        <v>#N/A</v>
      </c>
      <c r="H2742" s="37" t="e">
        <f t="shared" si="508"/>
        <v>#N/A</v>
      </c>
      <c r="I2742" s="30"/>
      <c r="J2742" s="31"/>
      <c r="K2742" s="10">
        <f t="shared" si="515"/>
        <v>0</v>
      </c>
      <c r="L2742" s="10">
        <f t="shared" si="516"/>
        <v>0</v>
      </c>
      <c r="M2742" s="8">
        <v>43197</v>
      </c>
      <c r="N2742" s="16">
        <v>0.61944444444444446</v>
      </c>
      <c r="O2742" s="6">
        <v>0</v>
      </c>
      <c r="P2742" s="1">
        <v>7.8479999999999999</v>
      </c>
      <c r="Q2742" s="1">
        <v>1.48</v>
      </c>
      <c r="R2742" s="1">
        <v>1.0900000000000001</v>
      </c>
      <c r="S2742" s="10">
        <v>2.2000000000000002</v>
      </c>
      <c r="T2742" s="10">
        <v>0</v>
      </c>
      <c r="U2742" s="10">
        <v>0</v>
      </c>
      <c r="V2742" s="12">
        <v>5</v>
      </c>
      <c r="W2742" s="10">
        <v>0</v>
      </c>
      <c r="X2742" s="12">
        <v>5</v>
      </c>
      <c r="Y2742" s="10">
        <v>0</v>
      </c>
      <c r="Z2742" s="12">
        <v>5</v>
      </c>
      <c r="AA2742" s="10">
        <v>0</v>
      </c>
      <c r="AB2742" s="6">
        <v>6</v>
      </c>
      <c r="AD2742" s="2">
        <f t="shared" si="509"/>
        <v>0</v>
      </c>
      <c r="AE2742" s="58">
        <f t="shared" si="510"/>
        <v>0</v>
      </c>
      <c r="AF2742" s="58" t="e">
        <f t="shared" si="511"/>
        <v>#DIV/0!</v>
      </c>
      <c r="AG2742" s="57" t="str">
        <f t="shared" si="512"/>
        <v/>
      </c>
      <c r="AH2742" s="59" t="e">
        <f t="shared" si="513"/>
        <v>#N/A</v>
      </c>
      <c r="AI2742" s="60" t="e">
        <f t="shared" si="514"/>
        <v>#N/A</v>
      </c>
    </row>
    <row r="2743" spans="2:35">
      <c r="B2743" s="11"/>
      <c r="E2743" s="27" t="e">
        <f t="shared" si="505"/>
        <v>#N/A</v>
      </c>
      <c r="F2743" s="27" t="e">
        <f t="shared" si="506"/>
        <v>#N/A</v>
      </c>
      <c r="G2743" s="37" t="e">
        <f t="shared" si="507"/>
        <v>#N/A</v>
      </c>
      <c r="H2743" s="37" t="e">
        <f t="shared" si="508"/>
        <v>#N/A</v>
      </c>
      <c r="I2743" s="30"/>
      <c r="J2743" s="31"/>
      <c r="K2743" s="10">
        <f t="shared" si="515"/>
        <v>0</v>
      </c>
      <c r="L2743" s="10">
        <f t="shared" si="516"/>
        <v>0</v>
      </c>
      <c r="M2743" s="8">
        <v>43197</v>
      </c>
      <c r="N2743" s="16">
        <v>0.62152777777777779</v>
      </c>
      <c r="O2743" s="6">
        <v>0</v>
      </c>
      <c r="P2743" s="1">
        <v>7.8479999999999999</v>
      </c>
      <c r="Q2743" s="1">
        <v>1.49</v>
      </c>
      <c r="R2743" s="1">
        <v>1.0900000000000001</v>
      </c>
      <c r="S2743" s="10">
        <v>1.4</v>
      </c>
      <c r="T2743" s="10">
        <v>0</v>
      </c>
      <c r="U2743" s="10">
        <v>0</v>
      </c>
      <c r="V2743" s="12">
        <v>5</v>
      </c>
      <c r="W2743" s="10">
        <v>0</v>
      </c>
      <c r="X2743" s="12">
        <v>5</v>
      </c>
      <c r="Y2743" s="10">
        <v>0</v>
      </c>
      <c r="Z2743" s="12">
        <v>5</v>
      </c>
      <c r="AA2743" s="10">
        <v>0</v>
      </c>
      <c r="AB2743" s="6">
        <v>6</v>
      </c>
      <c r="AD2743" s="2">
        <f t="shared" si="509"/>
        <v>0</v>
      </c>
      <c r="AE2743" s="58">
        <f t="shared" si="510"/>
        <v>0</v>
      </c>
      <c r="AF2743" s="58" t="e">
        <f t="shared" si="511"/>
        <v>#DIV/0!</v>
      </c>
      <c r="AG2743" s="57" t="str">
        <f t="shared" si="512"/>
        <v/>
      </c>
      <c r="AH2743" s="59" t="e">
        <f t="shared" si="513"/>
        <v>#N/A</v>
      </c>
      <c r="AI2743" s="60" t="e">
        <f t="shared" si="514"/>
        <v>#N/A</v>
      </c>
    </row>
    <row r="2744" spans="2:35">
      <c r="B2744" s="11"/>
      <c r="E2744" s="27" t="e">
        <f t="shared" si="505"/>
        <v>#N/A</v>
      </c>
      <c r="F2744" s="27" t="e">
        <f t="shared" si="506"/>
        <v>#N/A</v>
      </c>
      <c r="G2744" s="37" t="e">
        <f t="shared" si="507"/>
        <v>#N/A</v>
      </c>
      <c r="H2744" s="37" t="e">
        <f t="shared" si="508"/>
        <v>#N/A</v>
      </c>
      <c r="I2744" s="30"/>
      <c r="J2744" s="31"/>
      <c r="K2744" s="10">
        <f t="shared" si="515"/>
        <v>0</v>
      </c>
      <c r="L2744" s="10">
        <f t="shared" si="516"/>
        <v>0</v>
      </c>
      <c r="M2744" s="8">
        <v>43197</v>
      </c>
      <c r="N2744" s="16">
        <v>0.62847222222222221</v>
      </c>
      <c r="O2744" s="6">
        <v>0</v>
      </c>
      <c r="P2744" s="1">
        <v>7.8479999999999999</v>
      </c>
      <c r="Q2744" s="1">
        <v>1.51</v>
      </c>
      <c r="R2744" s="1">
        <v>1.01</v>
      </c>
      <c r="S2744" s="10">
        <v>2.2999999999999998</v>
      </c>
      <c r="T2744" s="10">
        <v>0</v>
      </c>
      <c r="U2744" s="10">
        <v>0</v>
      </c>
      <c r="V2744" s="12">
        <v>5</v>
      </c>
      <c r="W2744" s="10">
        <v>0</v>
      </c>
      <c r="X2744" s="12">
        <v>5</v>
      </c>
      <c r="Y2744" s="10">
        <v>0</v>
      </c>
      <c r="Z2744" s="12">
        <v>5</v>
      </c>
      <c r="AA2744" s="10">
        <v>0</v>
      </c>
      <c r="AB2744" s="6">
        <v>6</v>
      </c>
      <c r="AD2744" s="2">
        <f t="shared" si="509"/>
        <v>0</v>
      </c>
      <c r="AE2744" s="58">
        <f t="shared" si="510"/>
        <v>0</v>
      </c>
      <c r="AF2744" s="58" t="e">
        <f t="shared" si="511"/>
        <v>#DIV/0!</v>
      </c>
      <c r="AG2744" s="57" t="str">
        <f t="shared" si="512"/>
        <v/>
      </c>
      <c r="AH2744" s="59" t="e">
        <f t="shared" si="513"/>
        <v>#N/A</v>
      </c>
      <c r="AI2744" s="60" t="e">
        <f t="shared" si="514"/>
        <v>#N/A</v>
      </c>
    </row>
    <row r="2745" spans="2:35">
      <c r="B2745" s="11"/>
      <c r="E2745" s="27" t="e">
        <f t="shared" si="505"/>
        <v>#N/A</v>
      </c>
      <c r="F2745" s="27" t="e">
        <f t="shared" si="506"/>
        <v>#N/A</v>
      </c>
      <c r="G2745" s="37" t="e">
        <f t="shared" si="507"/>
        <v>#N/A</v>
      </c>
      <c r="H2745" s="37" t="e">
        <f t="shared" si="508"/>
        <v>#N/A</v>
      </c>
      <c r="I2745" s="30"/>
      <c r="J2745" s="31"/>
      <c r="K2745" s="10">
        <f t="shared" si="515"/>
        <v>0</v>
      </c>
      <c r="L2745" s="10">
        <f t="shared" si="516"/>
        <v>0</v>
      </c>
      <c r="M2745" s="8">
        <v>43197</v>
      </c>
      <c r="N2745" s="16">
        <v>0.62916666666666665</v>
      </c>
      <c r="O2745" s="6">
        <v>0</v>
      </c>
      <c r="P2745" s="1">
        <v>7.8479999999999999</v>
      </c>
      <c r="Q2745" s="1">
        <v>1.52</v>
      </c>
      <c r="R2745" s="1">
        <v>1.1499999999999999</v>
      </c>
      <c r="S2745" s="10">
        <v>2.2999999999999998</v>
      </c>
      <c r="T2745" s="10">
        <v>0</v>
      </c>
      <c r="U2745" s="10">
        <v>0</v>
      </c>
      <c r="V2745" s="12">
        <v>5</v>
      </c>
      <c r="W2745" s="10">
        <v>0</v>
      </c>
      <c r="X2745" s="12">
        <v>5</v>
      </c>
      <c r="Y2745" s="10">
        <v>0</v>
      </c>
      <c r="Z2745" s="12">
        <v>5</v>
      </c>
      <c r="AA2745" s="10">
        <v>0</v>
      </c>
      <c r="AB2745" s="6">
        <v>6</v>
      </c>
      <c r="AD2745" s="2">
        <f t="shared" si="509"/>
        <v>0</v>
      </c>
      <c r="AE2745" s="58">
        <f t="shared" si="510"/>
        <v>0</v>
      </c>
      <c r="AF2745" s="58" t="e">
        <f t="shared" si="511"/>
        <v>#DIV/0!</v>
      </c>
      <c r="AG2745" s="57" t="str">
        <f t="shared" si="512"/>
        <v/>
      </c>
      <c r="AH2745" s="59" t="e">
        <f t="shared" si="513"/>
        <v>#N/A</v>
      </c>
      <c r="AI2745" s="60" t="e">
        <f t="shared" si="514"/>
        <v>#N/A</v>
      </c>
    </row>
    <row r="2746" spans="2:35">
      <c r="B2746" s="11"/>
      <c r="E2746" s="27" t="e">
        <f t="shared" si="505"/>
        <v>#N/A</v>
      </c>
      <c r="F2746" s="27" t="e">
        <f t="shared" si="506"/>
        <v>#N/A</v>
      </c>
      <c r="G2746" s="37" t="e">
        <f t="shared" si="507"/>
        <v>#N/A</v>
      </c>
      <c r="H2746" s="37" t="e">
        <f t="shared" si="508"/>
        <v>#N/A</v>
      </c>
      <c r="I2746" s="30"/>
      <c r="J2746" s="31"/>
      <c r="K2746" s="10">
        <f t="shared" si="515"/>
        <v>7.4999999999999997E-3</v>
      </c>
      <c r="L2746" s="10">
        <f t="shared" si="516"/>
        <v>9.0000000000000011E-3</v>
      </c>
      <c r="M2746" s="8">
        <v>43197</v>
      </c>
      <c r="N2746" s="16">
        <v>0.62986111111111109</v>
      </c>
      <c r="O2746" s="6">
        <v>0</v>
      </c>
      <c r="P2746" s="1">
        <v>7.8479999999999999</v>
      </c>
      <c r="Q2746" s="1">
        <v>1.55</v>
      </c>
      <c r="R2746" s="1">
        <v>1.1399999999999999</v>
      </c>
      <c r="S2746" s="10">
        <v>2.5</v>
      </c>
      <c r="T2746" s="10">
        <v>0</v>
      </c>
      <c r="U2746" s="10">
        <v>0</v>
      </c>
      <c r="V2746" s="12">
        <v>5</v>
      </c>
      <c r="W2746" s="10">
        <v>0</v>
      </c>
      <c r="X2746" s="12">
        <v>5</v>
      </c>
      <c r="Y2746" s="10">
        <v>0</v>
      </c>
      <c r="Z2746" s="12">
        <v>5</v>
      </c>
      <c r="AA2746" s="10">
        <v>1.5</v>
      </c>
      <c r="AB2746" s="6">
        <v>6</v>
      </c>
      <c r="AD2746" s="2">
        <f t="shared" si="509"/>
        <v>0</v>
      </c>
      <c r="AE2746" s="58">
        <f t="shared" si="510"/>
        <v>0</v>
      </c>
      <c r="AF2746" s="58" t="e">
        <f t="shared" si="511"/>
        <v>#DIV/0!</v>
      </c>
      <c r="AG2746" s="57" t="str">
        <f t="shared" si="512"/>
        <v/>
      </c>
      <c r="AH2746" s="59" t="e">
        <f t="shared" si="513"/>
        <v>#N/A</v>
      </c>
      <c r="AI2746" s="60" t="e">
        <f t="shared" si="514"/>
        <v>#N/A</v>
      </c>
    </row>
    <row r="2747" spans="2:35">
      <c r="B2747" s="11"/>
      <c r="E2747" s="27" t="e">
        <f t="shared" si="505"/>
        <v>#N/A</v>
      </c>
      <c r="F2747" s="27" t="e">
        <f t="shared" si="506"/>
        <v>#N/A</v>
      </c>
      <c r="G2747" s="37" t="e">
        <f t="shared" si="507"/>
        <v>#N/A</v>
      </c>
      <c r="H2747" s="37" t="e">
        <f t="shared" si="508"/>
        <v>#N/A</v>
      </c>
      <c r="I2747" s="30"/>
      <c r="J2747" s="31"/>
      <c r="K2747" s="10">
        <f t="shared" si="515"/>
        <v>0</v>
      </c>
      <c r="L2747" s="10">
        <f t="shared" si="516"/>
        <v>0</v>
      </c>
      <c r="M2747" s="8">
        <v>43197</v>
      </c>
      <c r="N2747" s="16">
        <v>0.63402777777777775</v>
      </c>
      <c r="O2747" s="6">
        <v>0</v>
      </c>
      <c r="P2747" s="1">
        <v>7.8479999999999999</v>
      </c>
      <c r="Q2747" s="1">
        <v>1.54</v>
      </c>
      <c r="R2747" s="1">
        <v>1.07</v>
      </c>
      <c r="S2747" s="10">
        <v>2.5</v>
      </c>
      <c r="T2747" s="10">
        <v>0</v>
      </c>
      <c r="U2747" s="10">
        <v>0</v>
      </c>
      <c r="V2747" s="12">
        <v>5</v>
      </c>
      <c r="W2747" s="10">
        <v>0</v>
      </c>
      <c r="X2747" s="12">
        <v>5</v>
      </c>
      <c r="Y2747" s="10">
        <v>0</v>
      </c>
      <c r="Z2747" s="12">
        <v>5</v>
      </c>
      <c r="AA2747" s="10">
        <v>0</v>
      </c>
      <c r="AB2747" s="6">
        <v>6</v>
      </c>
      <c r="AD2747" s="2">
        <f t="shared" si="509"/>
        <v>0</v>
      </c>
      <c r="AE2747" s="58">
        <f t="shared" si="510"/>
        <v>0</v>
      </c>
      <c r="AF2747" s="58" t="e">
        <f t="shared" si="511"/>
        <v>#DIV/0!</v>
      </c>
      <c r="AG2747" s="57" t="str">
        <f t="shared" si="512"/>
        <v/>
      </c>
      <c r="AH2747" s="59" t="e">
        <f t="shared" si="513"/>
        <v>#N/A</v>
      </c>
      <c r="AI2747" s="60" t="e">
        <f t="shared" si="514"/>
        <v>#N/A</v>
      </c>
    </row>
    <row r="2748" spans="2:35">
      <c r="B2748" s="11"/>
      <c r="E2748" s="27" t="e">
        <f t="shared" si="505"/>
        <v>#N/A</v>
      </c>
      <c r="F2748" s="27" t="e">
        <f t="shared" si="506"/>
        <v>#N/A</v>
      </c>
      <c r="G2748" s="37" t="e">
        <f t="shared" si="507"/>
        <v>#N/A</v>
      </c>
      <c r="H2748" s="37" t="e">
        <f t="shared" si="508"/>
        <v>#N/A</v>
      </c>
      <c r="I2748" s="30"/>
      <c r="J2748" s="31"/>
      <c r="K2748" s="10">
        <f t="shared" si="515"/>
        <v>0</v>
      </c>
      <c r="L2748" s="10">
        <f t="shared" si="516"/>
        <v>0</v>
      </c>
      <c r="M2748" s="8">
        <v>43197</v>
      </c>
      <c r="N2748" s="16">
        <v>0.63680555555555551</v>
      </c>
      <c r="O2748" s="6">
        <v>0</v>
      </c>
      <c r="P2748" s="1">
        <v>7.8479999999999999</v>
      </c>
      <c r="Q2748" s="1">
        <v>1.55</v>
      </c>
      <c r="R2748" s="1">
        <v>0.99</v>
      </c>
      <c r="S2748" s="10">
        <v>2.5</v>
      </c>
      <c r="T2748" s="10">
        <v>0</v>
      </c>
      <c r="U2748" s="10">
        <v>0</v>
      </c>
      <c r="V2748" s="12">
        <v>5</v>
      </c>
      <c r="W2748" s="10">
        <v>0</v>
      </c>
      <c r="X2748" s="12">
        <v>5</v>
      </c>
      <c r="Y2748" s="10">
        <v>0</v>
      </c>
      <c r="Z2748" s="12">
        <v>5</v>
      </c>
      <c r="AA2748" s="10">
        <v>0</v>
      </c>
      <c r="AB2748" s="6">
        <v>6</v>
      </c>
      <c r="AD2748" s="2">
        <f t="shared" si="509"/>
        <v>0</v>
      </c>
      <c r="AE2748" s="58">
        <f t="shared" si="510"/>
        <v>0</v>
      </c>
      <c r="AF2748" s="58" t="e">
        <f t="shared" si="511"/>
        <v>#DIV/0!</v>
      </c>
      <c r="AG2748" s="57" t="str">
        <f t="shared" si="512"/>
        <v/>
      </c>
      <c r="AH2748" s="59" t="e">
        <f t="shared" si="513"/>
        <v>#N/A</v>
      </c>
      <c r="AI2748" s="60" t="e">
        <f t="shared" si="514"/>
        <v>#N/A</v>
      </c>
    </row>
    <row r="2749" spans="2:35">
      <c r="B2749" s="11"/>
      <c r="E2749" s="27" t="e">
        <f t="shared" si="505"/>
        <v>#N/A</v>
      </c>
      <c r="F2749" s="27" t="e">
        <f t="shared" si="506"/>
        <v>#N/A</v>
      </c>
      <c r="G2749" s="37" t="e">
        <f t="shared" si="507"/>
        <v>#N/A</v>
      </c>
      <c r="H2749" s="37" t="e">
        <f t="shared" si="508"/>
        <v>#N/A</v>
      </c>
      <c r="I2749" s="30"/>
      <c r="J2749" s="31"/>
      <c r="K2749" s="10">
        <f t="shared" si="515"/>
        <v>1.4999999999999999E-2</v>
      </c>
      <c r="L2749" s="10">
        <f t="shared" si="516"/>
        <v>1.8000000000000002E-2</v>
      </c>
      <c r="M2749" s="8">
        <v>43197</v>
      </c>
      <c r="N2749" s="16">
        <v>0.64722222222222225</v>
      </c>
      <c r="O2749" s="6">
        <v>0</v>
      </c>
      <c r="P2749" s="1">
        <v>7.8479999999999999</v>
      </c>
      <c r="Q2749" s="1">
        <v>1.59</v>
      </c>
      <c r="R2749" s="1">
        <v>1.1100000000000001</v>
      </c>
      <c r="S2749" s="10">
        <v>2.6</v>
      </c>
      <c r="T2749" s="10">
        <v>0</v>
      </c>
      <c r="U2749" s="10">
        <v>0</v>
      </c>
      <c r="V2749" s="12">
        <v>5</v>
      </c>
      <c r="W2749" s="10">
        <v>0</v>
      </c>
      <c r="X2749" s="12">
        <v>5</v>
      </c>
      <c r="Y2749" s="10">
        <v>0</v>
      </c>
      <c r="Z2749" s="12">
        <v>5</v>
      </c>
      <c r="AA2749" s="10">
        <v>3</v>
      </c>
      <c r="AB2749" s="6">
        <v>6</v>
      </c>
      <c r="AD2749" s="2">
        <f t="shared" si="509"/>
        <v>0</v>
      </c>
      <c r="AE2749" s="58">
        <f t="shared" si="510"/>
        <v>0</v>
      </c>
      <c r="AF2749" s="58" t="e">
        <f t="shared" si="511"/>
        <v>#DIV/0!</v>
      </c>
      <c r="AG2749" s="57" t="str">
        <f t="shared" si="512"/>
        <v/>
      </c>
      <c r="AH2749" s="59" t="e">
        <f t="shared" si="513"/>
        <v>#N/A</v>
      </c>
      <c r="AI2749" s="60" t="e">
        <f t="shared" si="514"/>
        <v>#N/A</v>
      </c>
    </row>
    <row r="2750" spans="2:35">
      <c r="B2750" s="11"/>
      <c r="E2750" s="27" t="e">
        <f t="shared" si="505"/>
        <v>#N/A</v>
      </c>
      <c r="F2750" s="27" t="e">
        <f t="shared" si="506"/>
        <v>#N/A</v>
      </c>
      <c r="G2750" s="37" t="e">
        <f t="shared" si="507"/>
        <v>#N/A</v>
      </c>
      <c r="H2750" s="37" t="e">
        <f t="shared" si="508"/>
        <v>#N/A</v>
      </c>
      <c r="I2750" s="30"/>
      <c r="J2750" s="31"/>
      <c r="K2750" s="10">
        <f t="shared" si="515"/>
        <v>0</v>
      </c>
      <c r="L2750" s="10">
        <f t="shared" si="516"/>
        <v>0</v>
      </c>
      <c r="M2750" s="8">
        <v>43197</v>
      </c>
      <c r="N2750" s="16">
        <v>0.6479166666666667</v>
      </c>
      <c r="O2750" s="6">
        <v>0</v>
      </c>
      <c r="P2750" s="1">
        <v>7.8479999999999999</v>
      </c>
      <c r="Q2750" s="1">
        <v>1.4</v>
      </c>
      <c r="R2750" s="1">
        <v>1.1399999999999999</v>
      </c>
      <c r="S2750" s="10">
        <v>2.5</v>
      </c>
      <c r="T2750" s="10">
        <v>0</v>
      </c>
      <c r="U2750" s="10">
        <v>0</v>
      </c>
      <c r="V2750" s="12">
        <v>5</v>
      </c>
      <c r="W2750" s="10">
        <v>0</v>
      </c>
      <c r="X2750" s="12">
        <v>5</v>
      </c>
      <c r="Y2750" s="10">
        <v>0</v>
      </c>
      <c r="Z2750" s="12">
        <v>5</v>
      </c>
      <c r="AA2750" s="10">
        <v>0</v>
      </c>
      <c r="AB2750" s="6">
        <v>6</v>
      </c>
      <c r="AD2750" s="2">
        <f t="shared" si="509"/>
        <v>0</v>
      </c>
      <c r="AE2750" s="58">
        <f t="shared" si="510"/>
        <v>0</v>
      </c>
      <c r="AF2750" s="58" t="e">
        <f t="shared" si="511"/>
        <v>#DIV/0!</v>
      </c>
      <c r="AG2750" s="57" t="str">
        <f t="shared" si="512"/>
        <v/>
      </c>
      <c r="AH2750" s="59" t="e">
        <f t="shared" si="513"/>
        <v>#N/A</v>
      </c>
      <c r="AI2750" s="60" t="e">
        <f t="shared" si="514"/>
        <v>#N/A</v>
      </c>
    </row>
    <row r="2751" spans="2:35">
      <c r="B2751" s="11"/>
      <c r="E2751" s="27" t="e">
        <f t="shared" si="505"/>
        <v>#N/A</v>
      </c>
      <c r="F2751" s="27" t="e">
        <f t="shared" si="506"/>
        <v>#N/A</v>
      </c>
      <c r="G2751" s="37" t="e">
        <f t="shared" si="507"/>
        <v>#N/A</v>
      </c>
      <c r="H2751" s="37" t="e">
        <f t="shared" si="508"/>
        <v>#N/A</v>
      </c>
      <c r="I2751" s="30"/>
      <c r="J2751" s="31"/>
      <c r="K2751" s="10">
        <f t="shared" si="515"/>
        <v>0</v>
      </c>
      <c r="L2751" s="10">
        <f t="shared" si="516"/>
        <v>0</v>
      </c>
      <c r="M2751" s="8">
        <v>43197</v>
      </c>
      <c r="N2751" s="16">
        <v>0.65277777777777779</v>
      </c>
      <c r="O2751" s="6">
        <v>0</v>
      </c>
      <c r="P2751" s="1">
        <v>7.8479999999999999</v>
      </c>
      <c r="Q2751" s="1">
        <v>1.51</v>
      </c>
      <c r="R2751" s="1">
        <v>1.1000000000000001</v>
      </c>
      <c r="S2751" s="10">
        <v>2.9</v>
      </c>
      <c r="T2751" s="10">
        <v>0</v>
      </c>
      <c r="U2751" s="10">
        <v>0</v>
      </c>
      <c r="V2751" s="12">
        <v>5</v>
      </c>
      <c r="W2751" s="10">
        <v>0</v>
      </c>
      <c r="X2751" s="12">
        <v>5</v>
      </c>
      <c r="Y2751" s="10">
        <v>0</v>
      </c>
      <c r="Z2751" s="12">
        <v>5</v>
      </c>
      <c r="AA2751" s="10">
        <v>0</v>
      </c>
      <c r="AB2751" s="6">
        <v>6</v>
      </c>
      <c r="AD2751" s="2">
        <f t="shared" si="509"/>
        <v>0</v>
      </c>
      <c r="AE2751" s="58">
        <f t="shared" si="510"/>
        <v>0</v>
      </c>
      <c r="AF2751" s="58" t="e">
        <f t="shared" si="511"/>
        <v>#DIV/0!</v>
      </c>
      <c r="AG2751" s="57" t="str">
        <f t="shared" si="512"/>
        <v/>
      </c>
      <c r="AH2751" s="59" t="e">
        <f t="shared" si="513"/>
        <v>#N/A</v>
      </c>
      <c r="AI2751" s="60" t="e">
        <f t="shared" si="514"/>
        <v>#N/A</v>
      </c>
    </row>
    <row r="2752" spans="2:35">
      <c r="B2752" s="11"/>
      <c r="E2752" s="27" t="e">
        <f t="shared" si="505"/>
        <v>#N/A</v>
      </c>
      <c r="F2752" s="27" t="e">
        <f t="shared" si="506"/>
        <v>#N/A</v>
      </c>
      <c r="G2752" s="37" t="e">
        <f t="shared" si="507"/>
        <v>#N/A</v>
      </c>
      <c r="H2752" s="37" t="e">
        <f t="shared" si="508"/>
        <v>#N/A</v>
      </c>
      <c r="I2752" s="30"/>
      <c r="J2752" s="31"/>
      <c r="K2752" s="10">
        <f t="shared" si="515"/>
        <v>0</v>
      </c>
      <c r="L2752" s="10">
        <f t="shared" si="516"/>
        <v>0</v>
      </c>
      <c r="M2752" s="8">
        <v>43197</v>
      </c>
      <c r="N2752" s="16">
        <v>0.65347222222222223</v>
      </c>
      <c r="O2752" s="6">
        <v>0</v>
      </c>
      <c r="P2752" s="1">
        <v>7.8479999999999999</v>
      </c>
      <c r="Q2752" s="1">
        <v>1.39</v>
      </c>
      <c r="R2752" s="1">
        <v>1.1000000000000001</v>
      </c>
      <c r="S2752" s="10">
        <v>2.8</v>
      </c>
      <c r="T2752" s="10">
        <v>0</v>
      </c>
      <c r="U2752" s="10">
        <v>0</v>
      </c>
      <c r="V2752" s="12">
        <v>5</v>
      </c>
      <c r="W2752" s="10">
        <v>0</v>
      </c>
      <c r="X2752" s="12">
        <v>5</v>
      </c>
      <c r="Y2752" s="10">
        <v>0</v>
      </c>
      <c r="Z2752" s="12">
        <v>5</v>
      </c>
      <c r="AA2752" s="10">
        <v>0</v>
      </c>
      <c r="AB2752" s="6">
        <v>6</v>
      </c>
      <c r="AD2752" s="2">
        <f t="shared" si="509"/>
        <v>0</v>
      </c>
      <c r="AE2752" s="58">
        <f t="shared" si="510"/>
        <v>0</v>
      </c>
      <c r="AF2752" s="58" t="e">
        <f t="shared" si="511"/>
        <v>#DIV/0!</v>
      </c>
      <c r="AG2752" s="57" t="str">
        <f t="shared" si="512"/>
        <v/>
      </c>
      <c r="AH2752" s="59" t="e">
        <f t="shared" si="513"/>
        <v>#N/A</v>
      </c>
      <c r="AI2752" s="60" t="e">
        <f t="shared" si="514"/>
        <v>#N/A</v>
      </c>
    </row>
    <row r="2753" spans="2:35">
      <c r="B2753" s="11"/>
      <c r="E2753" s="27" t="e">
        <f t="shared" si="505"/>
        <v>#N/A</v>
      </c>
      <c r="F2753" s="27" t="e">
        <f t="shared" si="506"/>
        <v>#N/A</v>
      </c>
      <c r="G2753" s="37" t="e">
        <f t="shared" si="507"/>
        <v>#N/A</v>
      </c>
      <c r="H2753" s="37" t="e">
        <f t="shared" si="508"/>
        <v>#N/A</v>
      </c>
      <c r="I2753" s="30"/>
      <c r="J2753" s="31"/>
      <c r="K2753" s="10">
        <f t="shared" si="515"/>
        <v>0</v>
      </c>
      <c r="L2753" s="10">
        <f t="shared" si="516"/>
        <v>0</v>
      </c>
      <c r="M2753" s="8">
        <v>43197</v>
      </c>
      <c r="N2753" s="16">
        <v>0.65416666666666667</v>
      </c>
      <c r="O2753" s="6">
        <v>0</v>
      </c>
      <c r="P2753" s="1">
        <v>7.8479999999999999</v>
      </c>
      <c r="Q2753" s="1">
        <v>1.49</v>
      </c>
      <c r="R2753" s="1">
        <v>1.08</v>
      </c>
      <c r="S2753" s="10">
        <v>2.4</v>
      </c>
      <c r="T2753" s="10">
        <v>0</v>
      </c>
      <c r="U2753" s="10">
        <v>0</v>
      </c>
      <c r="V2753" s="12">
        <v>5</v>
      </c>
      <c r="W2753" s="10">
        <v>0</v>
      </c>
      <c r="X2753" s="12">
        <v>5</v>
      </c>
      <c r="Y2753" s="10">
        <v>0</v>
      </c>
      <c r="Z2753" s="12">
        <v>5</v>
      </c>
      <c r="AA2753" s="10">
        <v>0</v>
      </c>
      <c r="AB2753" s="6">
        <v>6</v>
      </c>
      <c r="AD2753" s="2">
        <f t="shared" si="509"/>
        <v>0</v>
      </c>
      <c r="AE2753" s="58">
        <f t="shared" si="510"/>
        <v>0</v>
      </c>
      <c r="AF2753" s="58" t="e">
        <f t="shared" si="511"/>
        <v>#DIV/0!</v>
      </c>
      <c r="AG2753" s="57" t="str">
        <f t="shared" si="512"/>
        <v/>
      </c>
      <c r="AH2753" s="59" t="e">
        <f t="shared" si="513"/>
        <v>#N/A</v>
      </c>
      <c r="AI2753" s="60" t="e">
        <f t="shared" si="514"/>
        <v>#N/A</v>
      </c>
    </row>
    <row r="2754" spans="2:35">
      <c r="B2754" s="11"/>
      <c r="E2754" s="27" t="e">
        <f t="shared" si="505"/>
        <v>#N/A</v>
      </c>
      <c r="F2754" s="27" t="e">
        <f t="shared" si="506"/>
        <v>#N/A</v>
      </c>
      <c r="G2754" s="37" t="e">
        <f t="shared" si="507"/>
        <v>#N/A</v>
      </c>
      <c r="H2754" s="37" t="e">
        <f t="shared" si="508"/>
        <v>#N/A</v>
      </c>
      <c r="I2754" s="30"/>
      <c r="J2754" s="31"/>
      <c r="K2754" s="10">
        <f t="shared" si="515"/>
        <v>0</v>
      </c>
      <c r="L2754" s="10">
        <f t="shared" si="516"/>
        <v>0</v>
      </c>
      <c r="M2754" s="8">
        <v>43197</v>
      </c>
      <c r="N2754" s="16">
        <v>0.66319444444444442</v>
      </c>
      <c r="O2754" s="6">
        <v>0</v>
      </c>
      <c r="P2754" s="1">
        <v>7.8479999999999999</v>
      </c>
      <c r="Q2754" s="1">
        <v>1.52</v>
      </c>
      <c r="R2754" s="1">
        <v>1.08</v>
      </c>
      <c r="S2754" s="10">
        <v>2.8</v>
      </c>
      <c r="T2754" s="10">
        <v>0</v>
      </c>
      <c r="U2754" s="10">
        <v>0</v>
      </c>
      <c r="V2754" s="12">
        <v>5</v>
      </c>
      <c r="W2754" s="10">
        <v>0</v>
      </c>
      <c r="X2754" s="12">
        <v>5</v>
      </c>
      <c r="Y2754" s="10">
        <v>0</v>
      </c>
      <c r="Z2754" s="12">
        <v>5</v>
      </c>
      <c r="AA2754" s="10">
        <v>0</v>
      </c>
      <c r="AB2754" s="6">
        <v>6</v>
      </c>
      <c r="AD2754" s="2">
        <f t="shared" si="509"/>
        <v>0</v>
      </c>
      <c r="AE2754" s="58">
        <f t="shared" si="510"/>
        <v>0</v>
      </c>
      <c r="AF2754" s="58" t="e">
        <f t="shared" si="511"/>
        <v>#DIV/0!</v>
      </c>
      <c r="AG2754" s="57" t="str">
        <f t="shared" si="512"/>
        <v/>
      </c>
      <c r="AH2754" s="59" t="e">
        <f t="shared" si="513"/>
        <v>#N/A</v>
      </c>
      <c r="AI2754" s="60" t="e">
        <f t="shared" si="514"/>
        <v>#N/A</v>
      </c>
    </row>
    <row r="2755" spans="2:35">
      <c r="B2755" s="11"/>
      <c r="E2755" s="27" t="e">
        <f t="shared" si="505"/>
        <v>#N/A</v>
      </c>
      <c r="F2755" s="27" t="e">
        <f t="shared" si="506"/>
        <v>#N/A</v>
      </c>
      <c r="G2755" s="37" t="e">
        <f t="shared" si="507"/>
        <v>#N/A</v>
      </c>
      <c r="H2755" s="37" t="e">
        <f t="shared" si="508"/>
        <v>#N/A</v>
      </c>
      <c r="I2755" s="30"/>
      <c r="J2755" s="31"/>
      <c r="K2755" s="10">
        <f t="shared" si="515"/>
        <v>0</v>
      </c>
      <c r="L2755" s="10">
        <f t="shared" si="516"/>
        <v>0</v>
      </c>
      <c r="M2755" s="8">
        <v>43197</v>
      </c>
      <c r="N2755" s="16">
        <v>0.67291666666666661</v>
      </c>
      <c r="O2755" s="6">
        <v>0</v>
      </c>
      <c r="P2755" s="1">
        <v>7.8479999999999999</v>
      </c>
      <c r="Q2755" s="1">
        <v>1.46</v>
      </c>
      <c r="R2755" s="1">
        <v>1.1499999999999999</v>
      </c>
      <c r="S2755" s="10">
        <v>2.6</v>
      </c>
      <c r="T2755" s="10">
        <v>0</v>
      </c>
      <c r="U2755" s="10">
        <v>0</v>
      </c>
      <c r="V2755" s="12">
        <v>5</v>
      </c>
      <c r="W2755" s="10">
        <v>0</v>
      </c>
      <c r="X2755" s="12">
        <v>5</v>
      </c>
      <c r="Y2755" s="10">
        <v>0</v>
      </c>
      <c r="Z2755" s="12">
        <v>5</v>
      </c>
      <c r="AA2755" s="10">
        <v>0</v>
      </c>
      <c r="AB2755" s="6">
        <v>6</v>
      </c>
      <c r="AD2755" s="2">
        <f t="shared" si="509"/>
        <v>0</v>
      </c>
      <c r="AE2755" s="58">
        <f t="shared" si="510"/>
        <v>0</v>
      </c>
      <c r="AF2755" s="58" t="e">
        <f t="shared" si="511"/>
        <v>#DIV/0!</v>
      </c>
      <c r="AG2755" s="57" t="str">
        <f t="shared" si="512"/>
        <v/>
      </c>
      <c r="AH2755" s="59" t="e">
        <f t="shared" si="513"/>
        <v>#N/A</v>
      </c>
      <c r="AI2755" s="60" t="e">
        <f t="shared" si="514"/>
        <v>#N/A</v>
      </c>
    </row>
    <row r="2756" spans="2:35">
      <c r="B2756" s="11"/>
      <c r="E2756" s="27" t="e">
        <f t="shared" si="505"/>
        <v>#N/A</v>
      </c>
      <c r="F2756" s="27" t="e">
        <f t="shared" si="506"/>
        <v>#N/A</v>
      </c>
      <c r="G2756" s="37" t="e">
        <f t="shared" si="507"/>
        <v>#N/A</v>
      </c>
      <c r="H2756" s="37" t="e">
        <f t="shared" si="508"/>
        <v>#N/A</v>
      </c>
      <c r="I2756" s="30"/>
      <c r="J2756" s="31"/>
      <c r="K2756" s="10">
        <f t="shared" si="515"/>
        <v>0</v>
      </c>
      <c r="L2756" s="10">
        <f t="shared" si="516"/>
        <v>0</v>
      </c>
      <c r="M2756" s="8">
        <v>43197</v>
      </c>
      <c r="N2756" s="16">
        <v>0.67361111111111116</v>
      </c>
      <c r="O2756" s="6">
        <v>0</v>
      </c>
      <c r="P2756" s="1">
        <v>7.8479999999999999</v>
      </c>
      <c r="Q2756" s="1">
        <v>1.53</v>
      </c>
      <c r="R2756" s="1">
        <v>1.08</v>
      </c>
      <c r="S2756" s="10">
        <v>2.9</v>
      </c>
      <c r="T2756" s="10">
        <v>0</v>
      </c>
      <c r="U2756" s="10">
        <v>0</v>
      </c>
      <c r="V2756" s="12">
        <v>5</v>
      </c>
      <c r="W2756" s="10">
        <v>0</v>
      </c>
      <c r="X2756" s="12">
        <v>5</v>
      </c>
      <c r="Y2756" s="10">
        <v>0</v>
      </c>
      <c r="Z2756" s="12">
        <v>5</v>
      </c>
      <c r="AA2756" s="10">
        <v>0</v>
      </c>
      <c r="AB2756" s="6">
        <v>6</v>
      </c>
      <c r="AD2756" s="2">
        <f t="shared" si="509"/>
        <v>0</v>
      </c>
      <c r="AE2756" s="58">
        <f t="shared" si="510"/>
        <v>0</v>
      </c>
      <c r="AF2756" s="58" t="e">
        <f t="shared" si="511"/>
        <v>#DIV/0!</v>
      </c>
      <c r="AG2756" s="57" t="str">
        <f t="shared" si="512"/>
        <v/>
      </c>
      <c r="AH2756" s="59" t="e">
        <f t="shared" si="513"/>
        <v>#N/A</v>
      </c>
      <c r="AI2756" s="60" t="e">
        <f t="shared" si="514"/>
        <v>#N/A</v>
      </c>
    </row>
    <row r="2757" spans="2:35">
      <c r="B2757" s="11"/>
      <c r="E2757" s="27" t="e">
        <f t="shared" si="505"/>
        <v>#N/A</v>
      </c>
      <c r="F2757" s="27" t="e">
        <f t="shared" si="506"/>
        <v>#N/A</v>
      </c>
      <c r="G2757" s="37" t="e">
        <f t="shared" si="507"/>
        <v>#N/A</v>
      </c>
      <c r="H2757" s="37" t="e">
        <f t="shared" si="508"/>
        <v>#N/A</v>
      </c>
      <c r="I2757" s="30"/>
      <c r="J2757" s="31"/>
      <c r="K2757" s="10">
        <f t="shared" si="515"/>
        <v>7.4999999999999997E-3</v>
      </c>
      <c r="L2757" s="10">
        <f t="shared" si="516"/>
        <v>9.0000000000000011E-3</v>
      </c>
      <c r="M2757" s="8">
        <v>43197</v>
      </c>
      <c r="N2757" s="16">
        <v>0.67847222222222225</v>
      </c>
      <c r="O2757" s="6">
        <v>0</v>
      </c>
      <c r="P2757" s="1">
        <v>7.8479999999999999</v>
      </c>
      <c r="Q2757" s="1">
        <v>1.51</v>
      </c>
      <c r="R2757" s="1">
        <v>1.18</v>
      </c>
      <c r="S2757" s="10">
        <v>2.7</v>
      </c>
      <c r="T2757" s="10">
        <v>0</v>
      </c>
      <c r="U2757" s="10">
        <v>0</v>
      </c>
      <c r="V2757" s="12">
        <v>5</v>
      </c>
      <c r="W2757" s="10">
        <v>0</v>
      </c>
      <c r="X2757" s="12">
        <v>5</v>
      </c>
      <c r="Y2757" s="10">
        <v>0</v>
      </c>
      <c r="Z2757" s="12">
        <v>5</v>
      </c>
      <c r="AA2757" s="10">
        <v>1.5</v>
      </c>
      <c r="AB2757" s="6">
        <v>6</v>
      </c>
      <c r="AD2757" s="2">
        <f t="shared" si="509"/>
        <v>0</v>
      </c>
      <c r="AE2757" s="58">
        <f t="shared" si="510"/>
        <v>0</v>
      </c>
      <c r="AF2757" s="58" t="e">
        <f t="shared" si="511"/>
        <v>#DIV/0!</v>
      </c>
      <c r="AG2757" s="57" t="str">
        <f t="shared" si="512"/>
        <v/>
      </c>
      <c r="AH2757" s="59" t="e">
        <f t="shared" si="513"/>
        <v>#N/A</v>
      </c>
      <c r="AI2757" s="60" t="e">
        <f t="shared" si="514"/>
        <v>#N/A</v>
      </c>
    </row>
    <row r="2758" spans="2:35">
      <c r="B2758" s="11"/>
      <c r="E2758" s="27" t="e">
        <f t="shared" si="505"/>
        <v>#N/A</v>
      </c>
      <c r="F2758" s="27" t="e">
        <f t="shared" si="506"/>
        <v>#N/A</v>
      </c>
      <c r="G2758" s="37" t="e">
        <f t="shared" si="507"/>
        <v>#N/A</v>
      </c>
      <c r="H2758" s="37" t="e">
        <f t="shared" si="508"/>
        <v>#N/A</v>
      </c>
      <c r="I2758" s="30"/>
      <c r="J2758" s="31"/>
      <c r="K2758" s="10">
        <f t="shared" si="515"/>
        <v>0</v>
      </c>
      <c r="L2758" s="10">
        <f t="shared" si="516"/>
        <v>0</v>
      </c>
      <c r="M2758" s="8">
        <v>43197</v>
      </c>
      <c r="N2758" s="16">
        <v>0.69027777777777777</v>
      </c>
      <c r="O2758" s="6">
        <v>0</v>
      </c>
      <c r="P2758" s="1">
        <v>7.8479999999999999</v>
      </c>
      <c r="Q2758" s="1">
        <v>1.43</v>
      </c>
      <c r="R2758" s="1">
        <v>1</v>
      </c>
      <c r="S2758" s="10">
        <v>0.5</v>
      </c>
      <c r="T2758" s="10">
        <v>0</v>
      </c>
      <c r="U2758" s="10">
        <v>0</v>
      </c>
      <c r="V2758" s="12">
        <v>5</v>
      </c>
      <c r="W2758" s="10">
        <v>0</v>
      </c>
      <c r="X2758" s="12">
        <v>5</v>
      </c>
      <c r="Y2758" s="10">
        <v>0</v>
      </c>
      <c r="Z2758" s="12">
        <v>5</v>
      </c>
      <c r="AA2758" s="10">
        <v>0</v>
      </c>
      <c r="AB2758" s="6">
        <v>6</v>
      </c>
      <c r="AD2758" s="2">
        <f t="shared" si="509"/>
        <v>0</v>
      </c>
      <c r="AE2758" s="58">
        <f t="shared" si="510"/>
        <v>0</v>
      </c>
      <c r="AF2758" s="58" t="e">
        <f t="shared" si="511"/>
        <v>#DIV/0!</v>
      </c>
      <c r="AG2758" s="57" t="str">
        <f t="shared" si="512"/>
        <v/>
      </c>
      <c r="AH2758" s="59" t="e">
        <f t="shared" si="513"/>
        <v>#N/A</v>
      </c>
      <c r="AI2758" s="60" t="e">
        <f t="shared" si="514"/>
        <v>#N/A</v>
      </c>
    </row>
    <row r="2759" spans="2:35">
      <c r="B2759" s="11"/>
      <c r="E2759" s="27" t="e">
        <f t="shared" si="505"/>
        <v>#N/A</v>
      </c>
      <c r="F2759" s="27" t="e">
        <f t="shared" si="506"/>
        <v>#N/A</v>
      </c>
      <c r="G2759" s="37" t="e">
        <f t="shared" si="507"/>
        <v>#N/A</v>
      </c>
      <c r="H2759" s="37" t="e">
        <f t="shared" si="508"/>
        <v>#N/A</v>
      </c>
      <c r="I2759" s="30"/>
      <c r="J2759" s="31"/>
      <c r="K2759" s="10">
        <f t="shared" si="515"/>
        <v>7.4999999999999997E-3</v>
      </c>
      <c r="L2759" s="10">
        <f t="shared" si="516"/>
        <v>9.0000000000000011E-3</v>
      </c>
      <c r="M2759" s="8">
        <v>43197</v>
      </c>
      <c r="N2759" s="16">
        <v>0.69444444444444453</v>
      </c>
      <c r="O2759" s="6">
        <v>0</v>
      </c>
      <c r="P2759" s="1">
        <v>7.8479999999999999</v>
      </c>
      <c r="Q2759" s="1">
        <v>1.49</v>
      </c>
      <c r="R2759" s="1">
        <v>1.08</v>
      </c>
      <c r="S2759" s="10">
        <v>2.5</v>
      </c>
      <c r="T2759" s="10">
        <v>0</v>
      </c>
      <c r="U2759" s="10">
        <v>0</v>
      </c>
      <c r="V2759" s="12">
        <v>5</v>
      </c>
      <c r="W2759" s="10">
        <v>0</v>
      </c>
      <c r="X2759" s="12">
        <v>5</v>
      </c>
      <c r="Y2759" s="10">
        <v>0</v>
      </c>
      <c r="Z2759" s="12">
        <v>5</v>
      </c>
      <c r="AA2759" s="10">
        <v>1.5</v>
      </c>
      <c r="AB2759" s="6">
        <v>6</v>
      </c>
      <c r="AD2759" s="2">
        <f t="shared" si="509"/>
        <v>0</v>
      </c>
      <c r="AE2759" s="58">
        <f t="shared" si="510"/>
        <v>0</v>
      </c>
      <c r="AF2759" s="58" t="e">
        <f t="shared" si="511"/>
        <v>#DIV/0!</v>
      </c>
      <c r="AG2759" s="57" t="str">
        <f t="shared" si="512"/>
        <v/>
      </c>
      <c r="AH2759" s="59" t="e">
        <f t="shared" si="513"/>
        <v>#N/A</v>
      </c>
      <c r="AI2759" s="60" t="e">
        <f t="shared" si="514"/>
        <v>#N/A</v>
      </c>
    </row>
    <row r="2760" spans="2:35">
      <c r="B2760" s="11"/>
      <c r="E2760" s="27" t="e">
        <f t="shared" si="505"/>
        <v>#N/A</v>
      </c>
      <c r="F2760" s="27" t="e">
        <f t="shared" si="506"/>
        <v>#N/A</v>
      </c>
      <c r="G2760" s="37" t="e">
        <f t="shared" si="507"/>
        <v>#N/A</v>
      </c>
      <c r="H2760" s="37" t="e">
        <f t="shared" si="508"/>
        <v>#N/A</v>
      </c>
      <c r="I2760" s="30"/>
      <c r="J2760" s="31"/>
      <c r="K2760" s="10">
        <f t="shared" si="515"/>
        <v>0</v>
      </c>
      <c r="L2760" s="10">
        <f t="shared" si="516"/>
        <v>0</v>
      </c>
      <c r="M2760" s="8">
        <v>43197</v>
      </c>
      <c r="N2760" s="16">
        <v>0.6958333333333333</v>
      </c>
      <c r="O2760" s="6">
        <v>0</v>
      </c>
      <c r="P2760" s="1">
        <v>7.8479999999999999</v>
      </c>
      <c r="Q2760" s="1">
        <v>1.48</v>
      </c>
      <c r="R2760" s="1">
        <v>1.06</v>
      </c>
      <c r="S2760" s="10">
        <v>2.4</v>
      </c>
      <c r="T2760" s="10">
        <v>0.03</v>
      </c>
      <c r="U2760" s="10">
        <v>0</v>
      </c>
      <c r="V2760" s="12">
        <v>5</v>
      </c>
      <c r="W2760" s="10">
        <v>0</v>
      </c>
      <c r="X2760" s="12">
        <v>5</v>
      </c>
      <c r="Y2760" s="10">
        <v>0</v>
      </c>
      <c r="Z2760" s="12">
        <v>5</v>
      </c>
      <c r="AA2760" s="10">
        <v>0</v>
      </c>
      <c r="AB2760" s="6">
        <v>6</v>
      </c>
      <c r="AD2760" s="2">
        <f t="shared" si="509"/>
        <v>0</v>
      </c>
      <c r="AE2760" s="58">
        <f t="shared" si="510"/>
        <v>0</v>
      </c>
      <c r="AF2760" s="58" t="e">
        <f t="shared" si="511"/>
        <v>#DIV/0!</v>
      </c>
      <c r="AG2760" s="57" t="str">
        <f t="shared" si="512"/>
        <v/>
      </c>
      <c r="AH2760" s="59" t="e">
        <f t="shared" si="513"/>
        <v>#N/A</v>
      </c>
      <c r="AI2760" s="60" t="e">
        <f t="shared" si="514"/>
        <v>#N/A</v>
      </c>
    </row>
    <row r="2761" spans="2:35">
      <c r="B2761" s="11"/>
      <c r="E2761" s="27" t="e">
        <f t="shared" si="505"/>
        <v>#N/A</v>
      </c>
      <c r="F2761" s="27" t="e">
        <f t="shared" si="506"/>
        <v>#N/A</v>
      </c>
      <c r="G2761" s="37" t="e">
        <f t="shared" si="507"/>
        <v>#N/A</v>
      </c>
      <c r="H2761" s="37" t="e">
        <f t="shared" si="508"/>
        <v>#N/A</v>
      </c>
      <c r="I2761" s="30"/>
      <c r="J2761" s="31"/>
      <c r="K2761" s="10">
        <f t="shared" si="515"/>
        <v>7.4999999999999997E-3</v>
      </c>
      <c r="L2761" s="10">
        <f t="shared" si="516"/>
        <v>9.0000000000000011E-3</v>
      </c>
      <c r="M2761" s="8">
        <v>43197</v>
      </c>
      <c r="N2761" s="16">
        <v>0.69652777777777775</v>
      </c>
      <c r="O2761" s="6">
        <v>0</v>
      </c>
      <c r="P2761" s="1">
        <v>7.8479999999999999</v>
      </c>
      <c r="Q2761" s="1">
        <v>1.53</v>
      </c>
      <c r="R2761" s="1">
        <v>1.1100000000000001</v>
      </c>
      <c r="S2761" s="10">
        <v>2.8</v>
      </c>
      <c r="T2761" s="10">
        <v>0</v>
      </c>
      <c r="U2761" s="10">
        <v>0</v>
      </c>
      <c r="V2761" s="12">
        <v>5</v>
      </c>
      <c r="W2761" s="10">
        <v>0</v>
      </c>
      <c r="X2761" s="12">
        <v>5</v>
      </c>
      <c r="Y2761" s="10">
        <v>0</v>
      </c>
      <c r="Z2761" s="12">
        <v>5</v>
      </c>
      <c r="AA2761" s="10">
        <v>1.5</v>
      </c>
      <c r="AB2761" s="6">
        <v>6</v>
      </c>
      <c r="AD2761" s="2">
        <f t="shared" si="509"/>
        <v>0</v>
      </c>
      <c r="AE2761" s="58">
        <f t="shared" si="510"/>
        <v>0</v>
      </c>
      <c r="AF2761" s="58" t="e">
        <f t="shared" si="511"/>
        <v>#DIV/0!</v>
      </c>
      <c r="AG2761" s="57" t="str">
        <f t="shared" si="512"/>
        <v/>
      </c>
      <c r="AH2761" s="59" t="e">
        <f t="shared" si="513"/>
        <v>#N/A</v>
      </c>
      <c r="AI2761" s="60" t="e">
        <f t="shared" si="514"/>
        <v>#N/A</v>
      </c>
    </row>
    <row r="2762" spans="2:35">
      <c r="B2762" s="11"/>
      <c r="E2762" s="27" t="e">
        <f t="shared" ref="E2762:E2825" si="517">IF(ISNUMBER((2*Q2762*1000-O2762*P2762*$C$3-2*Q2762*1000*SQRT(1-O2762*P2762*$C$3/(Q2762*1000)-(O2762*P2762*$C$3/(2*Q2762*1000))^2*TAN(S2762*PI()/180)^2))/((O2762*10^-6)^2*$C$2)),(2*Q2762*1000-O2762*P2762*$C$3-2*Q2762*1000*SQRT(1-O2762*P2762*$C$3/(Q2762*1000)-(O2762*P2762*$C$3/(2*Q2762*1000))^2*TAN(S2762*PI()/180)^2))/((O2762*10^-6)^2*$C$2),#N/A)</f>
        <v>#N/A</v>
      </c>
      <c r="F2762" s="27" t="e">
        <f t="shared" ref="F2762:F2825" si="518">IF(ISNUMBER((2*R2762*1000+O2762*P2762*$C$3-2*R2762*1000*SQRT(1+O2762*P2762*$C$3/(R2762*1000)-(O2762*P2762*$C$3)^2*TAN(S2762*PI()/180)^2/(4*(R2762*1000)^2)))/((O2762*10^-6)^2*$C$2)),(2*R2762*1000+O2762*P2762*$C$3-2*R2762*1000*SQRT(1+O2762*P2762*$C$3/(R2762*1000)-(O2762*P2762*$C$3)^2*TAN(S2762*PI()/180)^2/(4*(R2762*1000)^2)))/((O2762*10^-6)^2*$C$2),#N/A)</f>
        <v>#N/A</v>
      </c>
      <c r="G2762" s="37" t="e">
        <f t="shared" ref="G2762:G2825" si="519">IF(ISNUMBER((2*AH2762*1000-O2762*P2762*$C$3-2*AH2762*1000*SQRT(1-O2762*P2762*$C$3/(AH2762*1000)-(O2762*P2762*$C$3/(2*AH2762*1000))^2*TAN(S2762*PI()/180)^2))/((O2762*10^-6)^2*$C$2)),(2*AH2762*1000-O2762*P2762*$C$3-2*AH2762*1000*SQRT(1-O2762*P2762*$C$3/(AH2762*1000)-(O2762*P2762*$C$3/(2*AH2762*1000))^2*TAN(S2762*PI()/180)^2))/((O2762*10^-6)^2*$C$2),#N/A)</f>
        <v>#N/A</v>
      </c>
      <c r="H2762" s="37" t="e">
        <f t="shared" ref="H2762:H2825" si="520">IF(ISNUMBER((2*AI2762*1000+O2762*P2762*$C$3-2*AI2762*1000*SQRT(1+O2762*P2762*$C$3/(AI2762*1000)-(O2762*P2762*$C$3)^2*TAN(S2762*PI()/180)^2/(4*(AI2762*1000)^2)))/((O2762*10^-6)^2*$C$2)),(2*AI2762*1000+O2762*P2762*$C$3-2*AI2762*1000*SQRT(1+O2762*P2762*$C$3/(AI2762*1000)-(O2762*P2762*$C$3)^2*TAN(S2762*PI()/180)^2/(4*(AI2762*1000)^2)))/((O2762*10^-6)^2*$C$2),#N/A)</f>
        <v>#N/A</v>
      </c>
      <c r="I2762" s="30"/>
      <c r="J2762" s="31"/>
      <c r="K2762" s="10">
        <f t="shared" si="515"/>
        <v>0</v>
      </c>
      <c r="L2762" s="10">
        <f t="shared" si="516"/>
        <v>0</v>
      </c>
      <c r="M2762" s="8">
        <v>43197</v>
      </c>
      <c r="N2762" s="16">
        <v>0.6972222222222223</v>
      </c>
      <c r="O2762" s="6">
        <v>0</v>
      </c>
      <c r="P2762" s="1">
        <v>7.8479999999999999</v>
      </c>
      <c r="Q2762" s="1">
        <v>1.45</v>
      </c>
      <c r="R2762" s="1">
        <v>1.06</v>
      </c>
      <c r="S2762" s="10">
        <v>2.5</v>
      </c>
      <c r="T2762" s="10">
        <v>0</v>
      </c>
      <c r="U2762" s="10">
        <v>0</v>
      </c>
      <c r="V2762" s="12">
        <v>5</v>
      </c>
      <c r="W2762" s="10">
        <v>0</v>
      </c>
      <c r="X2762" s="12">
        <v>5</v>
      </c>
      <c r="Y2762" s="10">
        <v>0</v>
      </c>
      <c r="Z2762" s="12">
        <v>5</v>
      </c>
      <c r="AA2762" s="10">
        <v>0</v>
      </c>
      <c r="AB2762" s="6">
        <v>6</v>
      </c>
      <c r="AD2762" s="2">
        <f t="shared" ref="AD2762:AD2825" si="521">SQRT(1+O2762*P2762*$C$3/(R2762*1000)-1/4*(O2762*P2762*$C$3/(R2762*1000))^2*TAN(S2762*PI()/180)^2)-1</f>
        <v>0</v>
      </c>
      <c r="AE2762" s="58">
        <f t="shared" ref="AE2762:AE2825" si="522">SQRT(1-O2762*P2762*$C$3/(Q2762*1000)-1/4*(O2762*P2762*$C$3/(Q2762*1000))^2*TAN(S2762*PI()/180)^2)-1</f>
        <v>0</v>
      </c>
      <c r="AF2762" s="58" t="e">
        <f t="shared" ref="AF2762:AF2825" si="523">(O2762*P2762*$C$3-SQRT((O2762*P2762*$C$3)^2+4*Q2762*1000*R2762*1000*10^(-$AI$2/10)*AD2762*AE2762))/(2*R2762*1000*10^(-$AI$2/10)*AD2762)</f>
        <v>#DIV/0!</v>
      </c>
      <c r="AG2762" s="57" t="str">
        <f t="shared" ref="AG2762:AG2825" si="524">IF(ISNUMBER(AF2762),IF(AF2762&lt;=1,10*LOG10(AF2762),0),"")</f>
        <v/>
      </c>
      <c r="AH2762" s="59" t="e">
        <f t="shared" ref="AH2762:AH2825" si="525">IF(ISNUMBER(AG2762),Q2762*10^(AG2762/10),#N/A)</f>
        <v>#N/A</v>
      </c>
      <c r="AI2762" s="60" t="e">
        <f t="shared" ref="AI2762:AI2825" si="526">IF(ISNUMBER(AG2762),R2762*10^((-AG2762+$AI$2)/10),#N/A)</f>
        <v>#N/A</v>
      </c>
    </row>
    <row r="2763" spans="2:35">
      <c r="B2763" s="11"/>
      <c r="E2763" s="27" t="e">
        <f t="shared" si="517"/>
        <v>#N/A</v>
      </c>
      <c r="F2763" s="27" t="e">
        <f t="shared" si="518"/>
        <v>#N/A</v>
      </c>
      <c r="G2763" s="37" t="e">
        <f t="shared" si="519"/>
        <v>#N/A</v>
      </c>
      <c r="H2763" s="37" t="e">
        <f t="shared" si="520"/>
        <v>#N/A</v>
      </c>
      <c r="I2763" s="30"/>
      <c r="J2763" s="31"/>
      <c r="K2763" s="10">
        <f t="shared" ref="K2763:K2826" si="527">U2763*V2763+W2763*X2763/1000+Y2763*Z2763+AA2763/1000*(AB2763-1)</f>
        <v>7.4999999999999997E-3</v>
      </c>
      <c r="L2763" s="10">
        <f t="shared" ref="L2763:L2826" si="528">U2763*V2763+W2763*X2763/1000+Y2763*Z2763+AA2763/1000*AB2763</f>
        <v>9.0000000000000011E-3</v>
      </c>
      <c r="M2763" s="8">
        <v>43197</v>
      </c>
      <c r="N2763" s="16">
        <v>0.70486111111111116</v>
      </c>
      <c r="O2763" s="6">
        <v>0</v>
      </c>
      <c r="P2763" s="1">
        <v>7.8479999999999999</v>
      </c>
      <c r="Q2763" s="1">
        <v>1.45</v>
      </c>
      <c r="R2763" s="1">
        <v>1.1000000000000001</v>
      </c>
      <c r="S2763" s="10">
        <v>2.5</v>
      </c>
      <c r="T2763" s="10">
        <v>0</v>
      </c>
      <c r="U2763" s="10">
        <v>0</v>
      </c>
      <c r="V2763" s="12">
        <v>5</v>
      </c>
      <c r="W2763" s="10">
        <v>0</v>
      </c>
      <c r="X2763" s="12">
        <v>5</v>
      </c>
      <c r="Y2763" s="10">
        <v>0</v>
      </c>
      <c r="Z2763" s="12">
        <v>5</v>
      </c>
      <c r="AA2763" s="10">
        <v>1.5</v>
      </c>
      <c r="AB2763" s="6">
        <v>6</v>
      </c>
      <c r="AD2763" s="2">
        <f t="shared" si="521"/>
        <v>0</v>
      </c>
      <c r="AE2763" s="58">
        <f t="shared" si="522"/>
        <v>0</v>
      </c>
      <c r="AF2763" s="58" t="e">
        <f t="shared" si="523"/>
        <v>#DIV/0!</v>
      </c>
      <c r="AG2763" s="57" t="str">
        <f t="shared" si="524"/>
        <v/>
      </c>
      <c r="AH2763" s="59" t="e">
        <f t="shared" si="525"/>
        <v>#N/A</v>
      </c>
      <c r="AI2763" s="60" t="e">
        <f t="shared" si="526"/>
        <v>#N/A</v>
      </c>
    </row>
    <row r="2764" spans="2:35">
      <c r="B2764" s="11"/>
      <c r="E2764" s="27" t="e">
        <f t="shared" si="517"/>
        <v>#N/A</v>
      </c>
      <c r="F2764" s="27" t="e">
        <f t="shared" si="518"/>
        <v>#N/A</v>
      </c>
      <c r="G2764" s="37" t="e">
        <f t="shared" si="519"/>
        <v>#N/A</v>
      </c>
      <c r="H2764" s="37" t="e">
        <f t="shared" si="520"/>
        <v>#N/A</v>
      </c>
      <c r="I2764" s="30"/>
      <c r="J2764" s="31"/>
      <c r="K2764" s="10">
        <f t="shared" si="527"/>
        <v>0</v>
      </c>
      <c r="L2764" s="10">
        <f t="shared" si="528"/>
        <v>0</v>
      </c>
      <c r="M2764" s="8">
        <v>43197</v>
      </c>
      <c r="N2764" s="16">
        <v>0.7055555555555556</v>
      </c>
      <c r="O2764" s="6">
        <v>0</v>
      </c>
      <c r="P2764" s="1">
        <v>7.8479999999999999</v>
      </c>
      <c r="Q2764" s="1">
        <v>1.53</v>
      </c>
      <c r="R2764" s="1">
        <v>1.0900000000000001</v>
      </c>
      <c r="S2764" s="10">
        <v>2</v>
      </c>
      <c r="T2764" s="10">
        <v>0</v>
      </c>
      <c r="U2764" s="10">
        <v>0</v>
      </c>
      <c r="V2764" s="12">
        <v>5</v>
      </c>
      <c r="W2764" s="10">
        <v>0</v>
      </c>
      <c r="X2764" s="12">
        <v>5</v>
      </c>
      <c r="Y2764" s="10">
        <v>0</v>
      </c>
      <c r="Z2764" s="12">
        <v>5</v>
      </c>
      <c r="AA2764" s="10">
        <v>0</v>
      </c>
      <c r="AB2764" s="6">
        <v>6</v>
      </c>
      <c r="AD2764" s="2">
        <f t="shared" si="521"/>
        <v>0</v>
      </c>
      <c r="AE2764" s="58">
        <f t="shared" si="522"/>
        <v>0</v>
      </c>
      <c r="AF2764" s="58" t="e">
        <f t="shared" si="523"/>
        <v>#DIV/0!</v>
      </c>
      <c r="AG2764" s="57" t="str">
        <f t="shared" si="524"/>
        <v/>
      </c>
      <c r="AH2764" s="59" t="e">
        <f t="shared" si="525"/>
        <v>#N/A</v>
      </c>
      <c r="AI2764" s="60" t="e">
        <f t="shared" si="526"/>
        <v>#N/A</v>
      </c>
    </row>
    <row r="2765" spans="2:35">
      <c r="B2765" s="11"/>
      <c r="E2765" s="27" t="e">
        <f t="shared" si="517"/>
        <v>#N/A</v>
      </c>
      <c r="F2765" s="27" t="e">
        <f t="shared" si="518"/>
        <v>#N/A</v>
      </c>
      <c r="G2765" s="37" t="e">
        <f t="shared" si="519"/>
        <v>#N/A</v>
      </c>
      <c r="H2765" s="37" t="e">
        <f t="shared" si="520"/>
        <v>#N/A</v>
      </c>
      <c r="I2765" s="30"/>
      <c r="J2765" s="31"/>
      <c r="K2765" s="10">
        <f t="shared" si="527"/>
        <v>0</v>
      </c>
      <c r="L2765" s="10">
        <f t="shared" si="528"/>
        <v>0</v>
      </c>
      <c r="M2765" s="8">
        <v>43197</v>
      </c>
      <c r="N2765" s="16">
        <v>0.70624999999999993</v>
      </c>
      <c r="O2765" s="6">
        <v>0</v>
      </c>
      <c r="P2765" s="1">
        <v>7.8479999999999999</v>
      </c>
      <c r="Q2765" s="1">
        <v>1.44</v>
      </c>
      <c r="R2765" s="1">
        <v>1.1499999999999999</v>
      </c>
      <c r="S2765" s="10">
        <v>2.9</v>
      </c>
      <c r="T2765" s="10">
        <v>0</v>
      </c>
      <c r="U2765" s="10">
        <v>0</v>
      </c>
      <c r="V2765" s="12">
        <v>5</v>
      </c>
      <c r="W2765" s="10">
        <v>0</v>
      </c>
      <c r="X2765" s="12">
        <v>5</v>
      </c>
      <c r="Y2765" s="10">
        <v>0</v>
      </c>
      <c r="Z2765" s="12">
        <v>5</v>
      </c>
      <c r="AA2765" s="10">
        <v>0</v>
      </c>
      <c r="AB2765" s="6">
        <v>6</v>
      </c>
      <c r="AD2765" s="2">
        <f t="shared" si="521"/>
        <v>0</v>
      </c>
      <c r="AE2765" s="58">
        <f t="shared" si="522"/>
        <v>0</v>
      </c>
      <c r="AF2765" s="58" t="e">
        <f t="shared" si="523"/>
        <v>#DIV/0!</v>
      </c>
      <c r="AG2765" s="57" t="str">
        <f t="shared" si="524"/>
        <v/>
      </c>
      <c r="AH2765" s="59" t="e">
        <f t="shared" si="525"/>
        <v>#N/A</v>
      </c>
      <c r="AI2765" s="60" t="e">
        <f t="shared" si="526"/>
        <v>#N/A</v>
      </c>
    </row>
    <row r="2766" spans="2:35">
      <c r="B2766" s="11"/>
      <c r="E2766" s="27" t="e">
        <f t="shared" si="517"/>
        <v>#N/A</v>
      </c>
      <c r="F2766" s="27" t="e">
        <f t="shared" si="518"/>
        <v>#N/A</v>
      </c>
      <c r="G2766" s="37" t="e">
        <f t="shared" si="519"/>
        <v>#N/A</v>
      </c>
      <c r="H2766" s="37" t="e">
        <f t="shared" si="520"/>
        <v>#N/A</v>
      </c>
      <c r="I2766" s="30"/>
      <c r="J2766" s="31"/>
      <c r="K2766" s="10">
        <f t="shared" si="527"/>
        <v>0</v>
      </c>
      <c r="L2766" s="10">
        <f t="shared" si="528"/>
        <v>0</v>
      </c>
      <c r="M2766" s="8">
        <v>43197</v>
      </c>
      <c r="N2766" s="16">
        <v>0.71388888888888891</v>
      </c>
      <c r="O2766" s="6">
        <v>0</v>
      </c>
      <c r="P2766" s="1">
        <v>7.8479999999999999</v>
      </c>
      <c r="Q2766" s="1">
        <v>1.51</v>
      </c>
      <c r="R2766" s="1">
        <v>1.04</v>
      </c>
      <c r="S2766" s="10">
        <v>1.8</v>
      </c>
      <c r="T2766" s="10">
        <v>0</v>
      </c>
      <c r="U2766" s="10">
        <v>0</v>
      </c>
      <c r="V2766" s="12">
        <v>5</v>
      </c>
      <c r="W2766" s="10">
        <v>0</v>
      </c>
      <c r="X2766" s="12">
        <v>5</v>
      </c>
      <c r="Y2766" s="10">
        <v>0</v>
      </c>
      <c r="Z2766" s="12">
        <v>5</v>
      </c>
      <c r="AA2766" s="10">
        <v>0</v>
      </c>
      <c r="AB2766" s="6">
        <v>6</v>
      </c>
      <c r="AD2766" s="2">
        <f t="shared" si="521"/>
        <v>0</v>
      </c>
      <c r="AE2766" s="58">
        <f t="shared" si="522"/>
        <v>0</v>
      </c>
      <c r="AF2766" s="58" t="e">
        <f t="shared" si="523"/>
        <v>#DIV/0!</v>
      </c>
      <c r="AG2766" s="57" t="str">
        <f t="shared" si="524"/>
        <v/>
      </c>
      <c r="AH2766" s="59" t="e">
        <f t="shared" si="525"/>
        <v>#N/A</v>
      </c>
      <c r="AI2766" s="60" t="e">
        <f t="shared" si="526"/>
        <v>#N/A</v>
      </c>
    </row>
    <row r="2767" spans="2:35">
      <c r="B2767" s="11"/>
      <c r="E2767" s="27" t="e">
        <f t="shared" si="517"/>
        <v>#N/A</v>
      </c>
      <c r="F2767" s="27" t="e">
        <f t="shared" si="518"/>
        <v>#N/A</v>
      </c>
      <c r="G2767" s="37" t="e">
        <f t="shared" si="519"/>
        <v>#N/A</v>
      </c>
      <c r="H2767" s="37" t="e">
        <f t="shared" si="520"/>
        <v>#N/A</v>
      </c>
      <c r="I2767" s="30"/>
      <c r="J2767" s="31"/>
      <c r="K2767" s="10">
        <f t="shared" si="527"/>
        <v>0</v>
      </c>
      <c r="L2767" s="10">
        <f t="shared" si="528"/>
        <v>0</v>
      </c>
      <c r="M2767" s="8">
        <v>43197</v>
      </c>
      <c r="N2767" s="16">
        <v>0.72638888888888886</v>
      </c>
      <c r="O2767" s="6">
        <v>0</v>
      </c>
      <c r="P2767" s="1">
        <v>7.8479999999999999</v>
      </c>
      <c r="Q2767" s="1">
        <v>1.43</v>
      </c>
      <c r="R2767" s="1">
        <v>1.17</v>
      </c>
      <c r="S2767" s="10">
        <v>2.1</v>
      </c>
      <c r="T2767" s="10">
        <v>0</v>
      </c>
      <c r="U2767" s="10">
        <v>0</v>
      </c>
      <c r="V2767" s="12">
        <v>5</v>
      </c>
      <c r="W2767" s="10">
        <v>0</v>
      </c>
      <c r="X2767" s="12">
        <v>5</v>
      </c>
      <c r="Y2767" s="10">
        <v>0</v>
      </c>
      <c r="Z2767" s="12">
        <v>5</v>
      </c>
      <c r="AA2767" s="10">
        <v>0</v>
      </c>
      <c r="AB2767" s="6">
        <v>6</v>
      </c>
      <c r="AD2767" s="2">
        <f t="shared" si="521"/>
        <v>0</v>
      </c>
      <c r="AE2767" s="58">
        <f t="shared" si="522"/>
        <v>0</v>
      </c>
      <c r="AF2767" s="58" t="e">
        <f t="shared" si="523"/>
        <v>#DIV/0!</v>
      </c>
      <c r="AG2767" s="57" t="str">
        <f t="shared" si="524"/>
        <v/>
      </c>
      <c r="AH2767" s="59" t="e">
        <f t="shared" si="525"/>
        <v>#N/A</v>
      </c>
      <c r="AI2767" s="60" t="e">
        <f t="shared" si="526"/>
        <v>#N/A</v>
      </c>
    </row>
    <row r="2768" spans="2:35">
      <c r="B2768" s="11"/>
      <c r="E2768" s="27" t="e">
        <f t="shared" si="517"/>
        <v>#N/A</v>
      </c>
      <c r="F2768" s="27" t="e">
        <f t="shared" si="518"/>
        <v>#N/A</v>
      </c>
      <c r="G2768" s="37" t="e">
        <f t="shared" si="519"/>
        <v>#N/A</v>
      </c>
      <c r="H2768" s="37" t="e">
        <f t="shared" si="520"/>
        <v>#N/A</v>
      </c>
      <c r="I2768" s="30"/>
      <c r="J2768" s="31"/>
      <c r="K2768" s="10">
        <f t="shared" si="527"/>
        <v>0</v>
      </c>
      <c r="L2768" s="10">
        <f t="shared" si="528"/>
        <v>0</v>
      </c>
      <c r="M2768" s="8">
        <v>43197</v>
      </c>
      <c r="N2768" s="16">
        <v>0.7270833333333333</v>
      </c>
      <c r="O2768" s="6">
        <v>0</v>
      </c>
      <c r="P2768" s="1">
        <v>7.8479999999999999</v>
      </c>
      <c r="Q2768" s="1">
        <v>1.47</v>
      </c>
      <c r="R2768" s="1">
        <v>1.18</v>
      </c>
      <c r="S2768" s="10">
        <v>2.2000000000000002</v>
      </c>
      <c r="T2768" s="10">
        <v>0</v>
      </c>
      <c r="U2768" s="10">
        <v>0</v>
      </c>
      <c r="V2768" s="12">
        <v>5</v>
      </c>
      <c r="W2768" s="10">
        <v>0</v>
      </c>
      <c r="X2768" s="12">
        <v>5</v>
      </c>
      <c r="Y2768" s="10">
        <v>0</v>
      </c>
      <c r="Z2768" s="12">
        <v>5</v>
      </c>
      <c r="AA2768" s="10">
        <v>0</v>
      </c>
      <c r="AB2768" s="6">
        <v>6</v>
      </c>
      <c r="AD2768" s="2">
        <f t="shared" si="521"/>
        <v>0</v>
      </c>
      <c r="AE2768" s="58">
        <f t="shared" si="522"/>
        <v>0</v>
      </c>
      <c r="AF2768" s="58" t="e">
        <f t="shared" si="523"/>
        <v>#DIV/0!</v>
      </c>
      <c r="AG2768" s="57" t="str">
        <f t="shared" si="524"/>
        <v/>
      </c>
      <c r="AH2768" s="59" t="e">
        <f t="shared" si="525"/>
        <v>#N/A</v>
      </c>
      <c r="AI2768" s="60" t="e">
        <f t="shared" si="526"/>
        <v>#N/A</v>
      </c>
    </row>
    <row r="2769" spans="2:35">
      <c r="B2769" s="11"/>
      <c r="E2769" s="27" t="e">
        <f t="shared" si="517"/>
        <v>#N/A</v>
      </c>
      <c r="F2769" s="27" t="e">
        <f t="shared" si="518"/>
        <v>#N/A</v>
      </c>
      <c r="G2769" s="37" t="e">
        <f t="shared" si="519"/>
        <v>#N/A</v>
      </c>
      <c r="H2769" s="37" t="e">
        <f t="shared" si="520"/>
        <v>#N/A</v>
      </c>
      <c r="I2769" s="30"/>
      <c r="J2769" s="31"/>
      <c r="K2769" s="10">
        <f t="shared" si="527"/>
        <v>0</v>
      </c>
      <c r="L2769" s="10">
        <f t="shared" si="528"/>
        <v>0</v>
      </c>
      <c r="M2769" s="8">
        <v>43197</v>
      </c>
      <c r="N2769" s="16">
        <v>0.72777777777777775</v>
      </c>
      <c r="O2769" s="6">
        <v>0</v>
      </c>
      <c r="P2769" s="1">
        <v>7.8479999999999999</v>
      </c>
      <c r="Q2769" s="1">
        <v>1.45</v>
      </c>
      <c r="R2769" s="1">
        <v>1.05</v>
      </c>
      <c r="S2769" s="10">
        <v>2.2000000000000002</v>
      </c>
      <c r="T2769" s="10">
        <v>0</v>
      </c>
      <c r="U2769" s="10">
        <v>0</v>
      </c>
      <c r="V2769" s="12">
        <v>5</v>
      </c>
      <c r="W2769" s="10">
        <v>0</v>
      </c>
      <c r="X2769" s="12">
        <v>5</v>
      </c>
      <c r="Y2769" s="10">
        <v>0</v>
      </c>
      <c r="Z2769" s="12">
        <v>5</v>
      </c>
      <c r="AA2769" s="10">
        <v>0</v>
      </c>
      <c r="AB2769" s="6">
        <v>6</v>
      </c>
      <c r="AD2769" s="2">
        <f t="shared" si="521"/>
        <v>0</v>
      </c>
      <c r="AE2769" s="58">
        <f t="shared" si="522"/>
        <v>0</v>
      </c>
      <c r="AF2769" s="58" t="e">
        <f t="shared" si="523"/>
        <v>#DIV/0!</v>
      </c>
      <c r="AG2769" s="57" t="str">
        <f t="shared" si="524"/>
        <v/>
      </c>
      <c r="AH2769" s="59" t="e">
        <f t="shared" si="525"/>
        <v>#N/A</v>
      </c>
      <c r="AI2769" s="60" t="e">
        <f t="shared" si="526"/>
        <v>#N/A</v>
      </c>
    </row>
    <row r="2770" spans="2:35">
      <c r="B2770" s="11"/>
      <c r="E2770" s="27" t="e">
        <f t="shared" si="517"/>
        <v>#N/A</v>
      </c>
      <c r="F2770" s="27" t="e">
        <f t="shared" si="518"/>
        <v>#N/A</v>
      </c>
      <c r="G2770" s="37" t="e">
        <f t="shared" si="519"/>
        <v>#N/A</v>
      </c>
      <c r="H2770" s="37" t="e">
        <f t="shared" si="520"/>
        <v>#N/A</v>
      </c>
      <c r="I2770" s="30"/>
      <c r="J2770" s="31"/>
      <c r="K2770" s="10">
        <f t="shared" si="527"/>
        <v>0</v>
      </c>
      <c r="L2770" s="10">
        <f t="shared" si="528"/>
        <v>0</v>
      </c>
      <c r="M2770" s="8">
        <v>43197</v>
      </c>
      <c r="N2770" s="16">
        <v>0.7319444444444444</v>
      </c>
      <c r="O2770" s="6">
        <v>0</v>
      </c>
      <c r="P2770" s="1">
        <v>7.8479999999999999</v>
      </c>
      <c r="Q2770" s="1">
        <v>1.53</v>
      </c>
      <c r="R2770" s="1">
        <v>1.05</v>
      </c>
      <c r="S2770" s="10">
        <v>1.4</v>
      </c>
      <c r="T2770" s="10">
        <v>0</v>
      </c>
      <c r="U2770" s="10">
        <v>0</v>
      </c>
      <c r="V2770" s="12">
        <v>5</v>
      </c>
      <c r="W2770" s="10">
        <v>0</v>
      </c>
      <c r="X2770" s="12">
        <v>5</v>
      </c>
      <c r="Y2770" s="10">
        <v>0</v>
      </c>
      <c r="Z2770" s="12">
        <v>5</v>
      </c>
      <c r="AA2770" s="10">
        <v>0</v>
      </c>
      <c r="AB2770" s="6">
        <v>6</v>
      </c>
      <c r="AD2770" s="2">
        <f t="shared" si="521"/>
        <v>0</v>
      </c>
      <c r="AE2770" s="58">
        <f t="shared" si="522"/>
        <v>0</v>
      </c>
      <c r="AF2770" s="58" t="e">
        <f t="shared" si="523"/>
        <v>#DIV/0!</v>
      </c>
      <c r="AG2770" s="57" t="str">
        <f t="shared" si="524"/>
        <v/>
      </c>
      <c r="AH2770" s="59" t="e">
        <f t="shared" si="525"/>
        <v>#N/A</v>
      </c>
      <c r="AI2770" s="60" t="e">
        <f t="shared" si="526"/>
        <v>#N/A</v>
      </c>
    </row>
    <row r="2771" spans="2:35">
      <c r="B2771" s="11"/>
      <c r="E2771" s="27" t="e">
        <f t="shared" si="517"/>
        <v>#N/A</v>
      </c>
      <c r="F2771" s="27" t="e">
        <f t="shared" si="518"/>
        <v>#N/A</v>
      </c>
      <c r="G2771" s="37" t="e">
        <f t="shared" si="519"/>
        <v>#N/A</v>
      </c>
      <c r="H2771" s="37" t="e">
        <f t="shared" si="520"/>
        <v>#N/A</v>
      </c>
      <c r="I2771" s="30"/>
      <c r="J2771" s="31"/>
      <c r="K2771" s="10">
        <f t="shared" si="527"/>
        <v>0</v>
      </c>
      <c r="L2771" s="10">
        <f t="shared" si="528"/>
        <v>0</v>
      </c>
      <c r="M2771" s="8">
        <v>43197</v>
      </c>
      <c r="N2771" s="16">
        <v>0.73263888888888884</v>
      </c>
      <c r="O2771" s="6">
        <v>0</v>
      </c>
      <c r="P2771" s="1">
        <v>7.8479999999999999</v>
      </c>
      <c r="Q2771" s="1">
        <v>1.44</v>
      </c>
      <c r="R2771" s="1">
        <v>1.18</v>
      </c>
      <c r="S2771" s="10">
        <v>1.7</v>
      </c>
      <c r="T2771" s="10">
        <v>0</v>
      </c>
      <c r="U2771" s="10">
        <v>0</v>
      </c>
      <c r="V2771" s="12">
        <v>5</v>
      </c>
      <c r="W2771" s="10">
        <v>0</v>
      </c>
      <c r="X2771" s="12">
        <v>5</v>
      </c>
      <c r="Y2771" s="10">
        <v>0</v>
      </c>
      <c r="Z2771" s="12">
        <v>5</v>
      </c>
      <c r="AA2771" s="10">
        <v>0</v>
      </c>
      <c r="AB2771" s="6">
        <v>6</v>
      </c>
      <c r="AD2771" s="2">
        <f t="shared" si="521"/>
        <v>0</v>
      </c>
      <c r="AE2771" s="58">
        <f t="shared" si="522"/>
        <v>0</v>
      </c>
      <c r="AF2771" s="58" t="e">
        <f t="shared" si="523"/>
        <v>#DIV/0!</v>
      </c>
      <c r="AG2771" s="57" t="str">
        <f t="shared" si="524"/>
        <v/>
      </c>
      <c r="AH2771" s="59" t="e">
        <f t="shared" si="525"/>
        <v>#N/A</v>
      </c>
      <c r="AI2771" s="60" t="e">
        <f t="shared" si="526"/>
        <v>#N/A</v>
      </c>
    </row>
    <row r="2772" spans="2:35">
      <c r="B2772" s="11"/>
      <c r="E2772" s="27" t="e">
        <f t="shared" si="517"/>
        <v>#N/A</v>
      </c>
      <c r="F2772" s="27" t="e">
        <f t="shared" si="518"/>
        <v>#N/A</v>
      </c>
      <c r="G2772" s="37" t="e">
        <f t="shared" si="519"/>
        <v>#N/A</v>
      </c>
      <c r="H2772" s="37" t="e">
        <f t="shared" si="520"/>
        <v>#N/A</v>
      </c>
      <c r="I2772" s="30"/>
      <c r="J2772" s="31"/>
      <c r="K2772" s="10">
        <f t="shared" si="527"/>
        <v>0</v>
      </c>
      <c r="L2772" s="10">
        <f t="shared" si="528"/>
        <v>0</v>
      </c>
      <c r="M2772" s="8">
        <v>43197</v>
      </c>
      <c r="N2772" s="16">
        <v>0.73333333333333339</v>
      </c>
      <c r="O2772" s="6">
        <v>0</v>
      </c>
      <c r="P2772" s="1">
        <v>7.8479999999999999</v>
      </c>
      <c r="Q2772" s="1">
        <v>1.4</v>
      </c>
      <c r="R2772" s="1">
        <v>1.08</v>
      </c>
      <c r="S2772" s="10">
        <v>1.7</v>
      </c>
      <c r="T2772" s="10">
        <v>0</v>
      </c>
      <c r="U2772" s="10">
        <v>0</v>
      </c>
      <c r="V2772" s="12">
        <v>5</v>
      </c>
      <c r="W2772" s="10">
        <v>0</v>
      </c>
      <c r="X2772" s="12">
        <v>5</v>
      </c>
      <c r="Y2772" s="10">
        <v>0</v>
      </c>
      <c r="Z2772" s="12">
        <v>5</v>
      </c>
      <c r="AA2772" s="10">
        <v>0</v>
      </c>
      <c r="AB2772" s="6">
        <v>6</v>
      </c>
      <c r="AD2772" s="2">
        <f t="shared" si="521"/>
        <v>0</v>
      </c>
      <c r="AE2772" s="58">
        <f t="shared" si="522"/>
        <v>0</v>
      </c>
      <c r="AF2772" s="58" t="e">
        <f t="shared" si="523"/>
        <v>#DIV/0!</v>
      </c>
      <c r="AG2772" s="57" t="str">
        <f t="shared" si="524"/>
        <v/>
      </c>
      <c r="AH2772" s="59" t="e">
        <f t="shared" si="525"/>
        <v>#N/A</v>
      </c>
      <c r="AI2772" s="60" t="e">
        <f t="shared" si="526"/>
        <v>#N/A</v>
      </c>
    </row>
    <row r="2773" spans="2:35">
      <c r="B2773" s="11"/>
      <c r="E2773" s="27" t="e">
        <f t="shared" si="517"/>
        <v>#N/A</v>
      </c>
      <c r="F2773" s="27" t="e">
        <f t="shared" si="518"/>
        <v>#N/A</v>
      </c>
      <c r="G2773" s="37" t="e">
        <f t="shared" si="519"/>
        <v>#N/A</v>
      </c>
      <c r="H2773" s="37" t="e">
        <f t="shared" si="520"/>
        <v>#N/A</v>
      </c>
      <c r="I2773" s="30"/>
      <c r="J2773" s="31"/>
      <c r="K2773" s="10">
        <f t="shared" si="527"/>
        <v>0</v>
      </c>
      <c r="L2773" s="10">
        <f t="shared" si="528"/>
        <v>0</v>
      </c>
      <c r="M2773" s="8">
        <v>43197</v>
      </c>
      <c r="N2773" s="16">
        <v>0.73402777777777783</v>
      </c>
      <c r="O2773" s="6">
        <v>0</v>
      </c>
      <c r="P2773" s="1">
        <v>7.8479999999999999</v>
      </c>
      <c r="Q2773" s="1">
        <v>1.52</v>
      </c>
      <c r="R2773" s="1">
        <v>1.1100000000000001</v>
      </c>
      <c r="S2773" s="10">
        <v>1.8</v>
      </c>
      <c r="T2773" s="10">
        <v>0</v>
      </c>
      <c r="U2773" s="10">
        <v>0</v>
      </c>
      <c r="V2773" s="12">
        <v>5</v>
      </c>
      <c r="W2773" s="10">
        <v>0</v>
      </c>
      <c r="X2773" s="12">
        <v>5</v>
      </c>
      <c r="Y2773" s="10">
        <v>0</v>
      </c>
      <c r="Z2773" s="12">
        <v>5</v>
      </c>
      <c r="AA2773" s="10">
        <v>0</v>
      </c>
      <c r="AB2773" s="6">
        <v>6</v>
      </c>
      <c r="AD2773" s="2">
        <f t="shared" si="521"/>
        <v>0</v>
      </c>
      <c r="AE2773" s="58">
        <f t="shared" si="522"/>
        <v>0</v>
      </c>
      <c r="AF2773" s="58" t="e">
        <f t="shared" si="523"/>
        <v>#DIV/0!</v>
      </c>
      <c r="AG2773" s="57" t="str">
        <f t="shared" si="524"/>
        <v/>
      </c>
      <c r="AH2773" s="59" t="e">
        <f t="shared" si="525"/>
        <v>#N/A</v>
      </c>
      <c r="AI2773" s="60" t="e">
        <f t="shared" si="526"/>
        <v>#N/A</v>
      </c>
    </row>
    <row r="2774" spans="2:35">
      <c r="B2774" s="11"/>
      <c r="E2774" s="27" t="e">
        <f t="shared" si="517"/>
        <v>#N/A</v>
      </c>
      <c r="F2774" s="27" t="e">
        <f t="shared" si="518"/>
        <v>#N/A</v>
      </c>
      <c r="G2774" s="37" t="e">
        <f t="shared" si="519"/>
        <v>#N/A</v>
      </c>
      <c r="H2774" s="37" t="e">
        <f t="shared" si="520"/>
        <v>#N/A</v>
      </c>
      <c r="I2774" s="30"/>
      <c r="J2774" s="31"/>
      <c r="K2774" s="10">
        <f t="shared" si="527"/>
        <v>0</v>
      </c>
      <c r="L2774" s="10">
        <f t="shared" si="528"/>
        <v>0</v>
      </c>
      <c r="M2774" s="8">
        <v>43197</v>
      </c>
      <c r="N2774" s="16">
        <v>0.73472222222222217</v>
      </c>
      <c r="O2774" s="6">
        <v>0</v>
      </c>
      <c r="P2774" s="1">
        <v>7.8479999999999999</v>
      </c>
      <c r="Q2774" s="1">
        <v>1.48</v>
      </c>
      <c r="R2774" s="1">
        <v>1.02</v>
      </c>
      <c r="S2774" s="10">
        <v>1.9</v>
      </c>
      <c r="T2774" s="10">
        <v>0</v>
      </c>
      <c r="U2774" s="10">
        <v>0</v>
      </c>
      <c r="V2774" s="12">
        <v>5</v>
      </c>
      <c r="W2774" s="10">
        <v>0</v>
      </c>
      <c r="X2774" s="12">
        <v>5</v>
      </c>
      <c r="Y2774" s="10">
        <v>0</v>
      </c>
      <c r="Z2774" s="12">
        <v>5</v>
      </c>
      <c r="AA2774" s="10">
        <v>0</v>
      </c>
      <c r="AB2774" s="6">
        <v>6</v>
      </c>
      <c r="AD2774" s="2">
        <f t="shared" si="521"/>
        <v>0</v>
      </c>
      <c r="AE2774" s="58">
        <f t="shared" si="522"/>
        <v>0</v>
      </c>
      <c r="AF2774" s="58" t="e">
        <f t="shared" si="523"/>
        <v>#DIV/0!</v>
      </c>
      <c r="AG2774" s="57" t="str">
        <f t="shared" si="524"/>
        <v/>
      </c>
      <c r="AH2774" s="59" t="e">
        <f t="shared" si="525"/>
        <v>#N/A</v>
      </c>
      <c r="AI2774" s="60" t="e">
        <f t="shared" si="526"/>
        <v>#N/A</v>
      </c>
    </row>
    <row r="2775" spans="2:35">
      <c r="B2775" s="11"/>
      <c r="E2775" s="27" t="e">
        <f t="shared" si="517"/>
        <v>#N/A</v>
      </c>
      <c r="F2775" s="27" t="e">
        <f t="shared" si="518"/>
        <v>#N/A</v>
      </c>
      <c r="G2775" s="37" t="e">
        <f t="shared" si="519"/>
        <v>#N/A</v>
      </c>
      <c r="H2775" s="37" t="e">
        <f t="shared" si="520"/>
        <v>#N/A</v>
      </c>
      <c r="I2775" s="30"/>
      <c r="J2775" s="31"/>
      <c r="K2775" s="10">
        <f t="shared" si="527"/>
        <v>0</v>
      </c>
      <c r="L2775" s="10">
        <f t="shared" si="528"/>
        <v>0</v>
      </c>
      <c r="M2775" s="8">
        <v>43197</v>
      </c>
      <c r="N2775" s="16">
        <v>0.73541666666666661</v>
      </c>
      <c r="O2775" s="6">
        <v>0</v>
      </c>
      <c r="P2775" s="1">
        <v>7.8479999999999999</v>
      </c>
      <c r="Q2775" s="1">
        <v>1.44</v>
      </c>
      <c r="R2775" s="1">
        <v>1.07</v>
      </c>
      <c r="S2775" s="10">
        <v>1.5</v>
      </c>
      <c r="T2775" s="10">
        <v>0.03</v>
      </c>
      <c r="U2775" s="10">
        <v>0</v>
      </c>
      <c r="V2775" s="12">
        <v>5</v>
      </c>
      <c r="W2775" s="10">
        <v>0</v>
      </c>
      <c r="X2775" s="12">
        <v>5</v>
      </c>
      <c r="Y2775" s="10">
        <v>0</v>
      </c>
      <c r="Z2775" s="12">
        <v>5</v>
      </c>
      <c r="AA2775" s="10">
        <v>0</v>
      </c>
      <c r="AB2775" s="6">
        <v>6</v>
      </c>
      <c r="AD2775" s="2">
        <f t="shared" si="521"/>
        <v>0</v>
      </c>
      <c r="AE2775" s="58">
        <f t="shared" si="522"/>
        <v>0</v>
      </c>
      <c r="AF2775" s="58" t="e">
        <f t="shared" si="523"/>
        <v>#DIV/0!</v>
      </c>
      <c r="AG2775" s="57" t="str">
        <f t="shared" si="524"/>
        <v/>
      </c>
      <c r="AH2775" s="59" t="e">
        <f t="shared" si="525"/>
        <v>#N/A</v>
      </c>
      <c r="AI2775" s="60" t="e">
        <f t="shared" si="526"/>
        <v>#N/A</v>
      </c>
    </row>
    <row r="2776" spans="2:35">
      <c r="B2776" s="11"/>
      <c r="E2776" s="27" t="e">
        <f t="shared" si="517"/>
        <v>#N/A</v>
      </c>
      <c r="F2776" s="27" t="e">
        <f t="shared" si="518"/>
        <v>#N/A</v>
      </c>
      <c r="G2776" s="37" t="e">
        <f t="shared" si="519"/>
        <v>#N/A</v>
      </c>
      <c r="H2776" s="37" t="e">
        <f t="shared" si="520"/>
        <v>#N/A</v>
      </c>
      <c r="I2776" s="30"/>
      <c r="J2776" s="31"/>
      <c r="K2776" s="10">
        <f t="shared" si="527"/>
        <v>0</v>
      </c>
      <c r="L2776" s="10">
        <f t="shared" si="528"/>
        <v>0</v>
      </c>
      <c r="M2776" s="8">
        <v>43197</v>
      </c>
      <c r="N2776" s="16">
        <v>0.76041666666666663</v>
      </c>
      <c r="O2776" s="6">
        <v>0</v>
      </c>
      <c r="P2776" s="1">
        <v>7.8479999999999999</v>
      </c>
      <c r="Q2776" s="1">
        <v>1.51</v>
      </c>
      <c r="R2776" s="1">
        <v>1.1599999999999999</v>
      </c>
      <c r="S2776" s="10">
        <v>1.3</v>
      </c>
      <c r="T2776" s="10">
        <v>0.03</v>
      </c>
      <c r="U2776" s="10">
        <v>0</v>
      </c>
      <c r="V2776" s="12">
        <v>5</v>
      </c>
      <c r="W2776" s="10">
        <v>0</v>
      </c>
      <c r="X2776" s="12">
        <v>5</v>
      </c>
      <c r="Y2776" s="10">
        <v>0</v>
      </c>
      <c r="Z2776" s="12">
        <v>5</v>
      </c>
      <c r="AA2776" s="10">
        <v>0</v>
      </c>
      <c r="AB2776" s="6">
        <v>6</v>
      </c>
      <c r="AD2776" s="2">
        <f t="shared" si="521"/>
        <v>0</v>
      </c>
      <c r="AE2776" s="58">
        <f t="shared" si="522"/>
        <v>0</v>
      </c>
      <c r="AF2776" s="58" t="e">
        <f t="shared" si="523"/>
        <v>#DIV/0!</v>
      </c>
      <c r="AG2776" s="57" t="str">
        <f t="shared" si="524"/>
        <v/>
      </c>
      <c r="AH2776" s="59" t="e">
        <f t="shared" si="525"/>
        <v>#N/A</v>
      </c>
      <c r="AI2776" s="60" t="e">
        <f t="shared" si="526"/>
        <v>#N/A</v>
      </c>
    </row>
    <row r="2777" spans="2:35">
      <c r="B2777" s="11"/>
      <c r="E2777" s="27" t="e">
        <f t="shared" si="517"/>
        <v>#N/A</v>
      </c>
      <c r="F2777" s="27" t="e">
        <f t="shared" si="518"/>
        <v>#N/A</v>
      </c>
      <c r="G2777" s="37" t="e">
        <f t="shared" si="519"/>
        <v>#N/A</v>
      </c>
      <c r="H2777" s="37" t="e">
        <f t="shared" si="520"/>
        <v>#N/A</v>
      </c>
      <c r="I2777" s="30"/>
      <c r="J2777" s="31"/>
      <c r="K2777" s="10">
        <f t="shared" si="527"/>
        <v>0</v>
      </c>
      <c r="L2777" s="10">
        <f t="shared" si="528"/>
        <v>0</v>
      </c>
      <c r="M2777" s="8">
        <v>43197</v>
      </c>
      <c r="N2777" s="16">
        <v>0.7680555555555556</v>
      </c>
      <c r="O2777" s="6">
        <v>0</v>
      </c>
      <c r="P2777" s="1">
        <v>7.8479999999999999</v>
      </c>
      <c r="Q2777" s="1">
        <v>1.47</v>
      </c>
      <c r="R2777" s="1">
        <v>1.1100000000000001</v>
      </c>
      <c r="S2777" s="10">
        <v>1.1000000000000001</v>
      </c>
      <c r="T2777" s="10">
        <v>0</v>
      </c>
      <c r="U2777" s="10">
        <v>0</v>
      </c>
      <c r="V2777" s="12">
        <v>5</v>
      </c>
      <c r="W2777" s="10">
        <v>0</v>
      </c>
      <c r="X2777" s="12">
        <v>5</v>
      </c>
      <c r="Y2777" s="10">
        <v>0</v>
      </c>
      <c r="Z2777" s="12">
        <v>5</v>
      </c>
      <c r="AA2777" s="10">
        <v>0</v>
      </c>
      <c r="AB2777" s="6">
        <v>6</v>
      </c>
      <c r="AD2777" s="2">
        <f t="shared" si="521"/>
        <v>0</v>
      </c>
      <c r="AE2777" s="58">
        <f t="shared" si="522"/>
        <v>0</v>
      </c>
      <c r="AF2777" s="58" t="e">
        <f t="shared" si="523"/>
        <v>#DIV/0!</v>
      </c>
      <c r="AG2777" s="57" t="str">
        <f t="shared" si="524"/>
        <v/>
      </c>
      <c r="AH2777" s="59" t="e">
        <f t="shared" si="525"/>
        <v>#N/A</v>
      </c>
      <c r="AI2777" s="60" t="e">
        <f t="shared" si="526"/>
        <v>#N/A</v>
      </c>
    </row>
    <row r="2778" spans="2:35">
      <c r="B2778" s="11"/>
      <c r="E2778" s="27" t="e">
        <f t="shared" si="517"/>
        <v>#N/A</v>
      </c>
      <c r="F2778" s="27" t="e">
        <f t="shared" si="518"/>
        <v>#N/A</v>
      </c>
      <c r="G2778" s="37" t="e">
        <f t="shared" si="519"/>
        <v>#N/A</v>
      </c>
      <c r="H2778" s="37" t="e">
        <f t="shared" si="520"/>
        <v>#N/A</v>
      </c>
      <c r="I2778" s="30"/>
      <c r="J2778" s="31"/>
      <c r="K2778" s="10">
        <f t="shared" si="527"/>
        <v>0</v>
      </c>
      <c r="L2778" s="10">
        <f t="shared" si="528"/>
        <v>0</v>
      </c>
      <c r="M2778" s="8">
        <v>43197</v>
      </c>
      <c r="N2778" s="16">
        <v>0.77638888888888891</v>
      </c>
      <c r="O2778" s="6">
        <v>0</v>
      </c>
      <c r="P2778" s="1">
        <v>7.8479999999999999</v>
      </c>
      <c r="Q2778" s="1">
        <v>1.42</v>
      </c>
      <c r="R2778" s="1">
        <v>1.05</v>
      </c>
      <c r="S2778" s="10">
        <v>1</v>
      </c>
      <c r="T2778" s="10">
        <v>0</v>
      </c>
      <c r="U2778" s="10">
        <v>0</v>
      </c>
      <c r="V2778" s="12">
        <v>5</v>
      </c>
      <c r="W2778" s="10">
        <v>0</v>
      </c>
      <c r="X2778" s="12">
        <v>5</v>
      </c>
      <c r="Y2778" s="10">
        <v>0</v>
      </c>
      <c r="Z2778" s="12">
        <v>5</v>
      </c>
      <c r="AA2778" s="10">
        <v>0</v>
      </c>
      <c r="AB2778" s="6">
        <v>6</v>
      </c>
      <c r="AD2778" s="2">
        <f t="shared" si="521"/>
        <v>0</v>
      </c>
      <c r="AE2778" s="58">
        <f t="shared" si="522"/>
        <v>0</v>
      </c>
      <c r="AF2778" s="58" t="e">
        <f t="shared" si="523"/>
        <v>#DIV/0!</v>
      </c>
      <c r="AG2778" s="57" t="str">
        <f t="shared" si="524"/>
        <v/>
      </c>
      <c r="AH2778" s="59" t="e">
        <f t="shared" si="525"/>
        <v>#N/A</v>
      </c>
      <c r="AI2778" s="60" t="e">
        <f t="shared" si="526"/>
        <v>#N/A</v>
      </c>
    </row>
    <row r="2779" spans="2:35">
      <c r="B2779" s="11"/>
      <c r="E2779" s="27" t="e">
        <f t="shared" si="517"/>
        <v>#N/A</v>
      </c>
      <c r="F2779" s="27" t="e">
        <f t="shared" si="518"/>
        <v>#N/A</v>
      </c>
      <c r="G2779" s="37" t="e">
        <f t="shared" si="519"/>
        <v>#N/A</v>
      </c>
      <c r="H2779" s="37" t="e">
        <f t="shared" si="520"/>
        <v>#N/A</v>
      </c>
      <c r="I2779" s="30"/>
      <c r="J2779" s="31"/>
      <c r="K2779" s="10">
        <f t="shared" si="527"/>
        <v>0</v>
      </c>
      <c r="L2779" s="10">
        <f t="shared" si="528"/>
        <v>0</v>
      </c>
      <c r="M2779" s="8">
        <v>43197</v>
      </c>
      <c r="N2779" s="16">
        <v>0.77708333333333324</v>
      </c>
      <c r="O2779" s="6">
        <v>0</v>
      </c>
      <c r="P2779" s="1">
        <v>7.8479999999999999</v>
      </c>
      <c r="Q2779" s="1">
        <v>1.56</v>
      </c>
      <c r="R2779" s="1">
        <v>1.1100000000000001</v>
      </c>
      <c r="S2779" s="10">
        <v>0.8</v>
      </c>
      <c r="T2779" s="10">
        <v>0</v>
      </c>
      <c r="U2779" s="10">
        <v>0</v>
      </c>
      <c r="V2779" s="12">
        <v>5</v>
      </c>
      <c r="W2779" s="10">
        <v>0</v>
      </c>
      <c r="X2779" s="12">
        <v>5</v>
      </c>
      <c r="Y2779" s="10">
        <v>0</v>
      </c>
      <c r="Z2779" s="12">
        <v>5</v>
      </c>
      <c r="AA2779" s="10">
        <v>0</v>
      </c>
      <c r="AB2779" s="6">
        <v>6</v>
      </c>
      <c r="AD2779" s="2">
        <f t="shared" si="521"/>
        <v>0</v>
      </c>
      <c r="AE2779" s="58">
        <f t="shared" si="522"/>
        <v>0</v>
      </c>
      <c r="AF2779" s="58" t="e">
        <f t="shared" si="523"/>
        <v>#DIV/0!</v>
      </c>
      <c r="AG2779" s="57" t="str">
        <f t="shared" si="524"/>
        <v/>
      </c>
      <c r="AH2779" s="59" t="e">
        <f t="shared" si="525"/>
        <v>#N/A</v>
      </c>
      <c r="AI2779" s="60" t="e">
        <f t="shared" si="526"/>
        <v>#N/A</v>
      </c>
    </row>
    <row r="2780" spans="2:35">
      <c r="B2780" s="11"/>
      <c r="E2780" s="27" t="e">
        <f t="shared" si="517"/>
        <v>#N/A</v>
      </c>
      <c r="F2780" s="27" t="e">
        <f t="shared" si="518"/>
        <v>#N/A</v>
      </c>
      <c r="G2780" s="37" t="e">
        <f t="shared" si="519"/>
        <v>#N/A</v>
      </c>
      <c r="H2780" s="37" t="e">
        <f t="shared" si="520"/>
        <v>#N/A</v>
      </c>
      <c r="I2780" s="30"/>
      <c r="J2780" s="31"/>
      <c r="K2780" s="10">
        <f t="shared" si="527"/>
        <v>0</v>
      </c>
      <c r="L2780" s="10">
        <f t="shared" si="528"/>
        <v>0</v>
      </c>
      <c r="M2780" s="8">
        <v>43197</v>
      </c>
      <c r="N2780" s="16">
        <v>0.77986111111111101</v>
      </c>
      <c r="O2780" s="6">
        <v>0</v>
      </c>
      <c r="P2780" s="1">
        <v>7.8479999999999999</v>
      </c>
      <c r="Q2780" s="1">
        <v>1.48</v>
      </c>
      <c r="R2780" s="1">
        <v>1.06</v>
      </c>
      <c r="S2780" s="10">
        <v>1.4</v>
      </c>
      <c r="T2780" s="10">
        <v>0</v>
      </c>
      <c r="U2780" s="10">
        <v>0</v>
      </c>
      <c r="V2780" s="12">
        <v>5</v>
      </c>
      <c r="W2780" s="10">
        <v>0</v>
      </c>
      <c r="X2780" s="12">
        <v>5</v>
      </c>
      <c r="Y2780" s="10">
        <v>0</v>
      </c>
      <c r="Z2780" s="12">
        <v>5</v>
      </c>
      <c r="AA2780" s="10">
        <v>0</v>
      </c>
      <c r="AB2780" s="6">
        <v>6</v>
      </c>
      <c r="AD2780" s="2">
        <f t="shared" si="521"/>
        <v>0</v>
      </c>
      <c r="AE2780" s="58">
        <f t="shared" si="522"/>
        <v>0</v>
      </c>
      <c r="AF2780" s="58" t="e">
        <f t="shared" si="523"/>
        <v>#DIV/0!</v>
      </c>
      <c r="AG2780" s="57" t="str">
        <f t="shared" si="524"/>
        <v/>
      </c>
      <c r="AH2780" s="59" t="e">
        <f t="shared" si="525"/>
        <v>#N/A</v>
      </c>
      <c r="AI2780" s="60" t="e">
        <f t="shared" si="526"/>
        <v>#N/A</v>
      </c>
    </row>
    <row r="2781" spans="2:35">
      <c r="B2781" s="11"/>
      <c r="E2781" s="27" t="e">
        <f t="shared" si="517"/>
        <v>#N/A</v>
      </c>
      <c r="F2781" s="27" t="e">
        <f t="shared" si="518"/>
        <v>#N/A</v>
      </c>
      <c r="G2781" s="37" t="e">
        <f t="shared" si="519"/>
        <v>#N/A</v>
      </c>
      <c r="H2781" s="37" t="e">
        <f t="shared" si="520"/>
        <v>#N/A</v>
      </c>
      <c r="I2781" s="30"/>
      <c r="J2781" s="31"/>
      <c r="K2781" s="10">
        <f t="shared" si="527"/>
        <v>0</v>
      </c>
      <c r="L2781" s="10">
        <f t="shared" si="528"/>
        <v>0</v>
      </c>
      <c r="M2781" s="8">
        <v>43197</v>
      </c>
      <c r="N2781" s="16">
        <v>0.78194444444444444</v>
      </c>
      <c r="O2781" s="6">
        <v>0</v>
      </c>
      <c r="P2781" s="1">
        <v>7.8479999999999999</v>
      </c>
      <c r="Q2781" s="1">
        <v>1.49</v>
      </c>
      <c r="R2781" s="1">
        <v>1.0900000000000001</v>
      </c>
      <c r="S2781" s="10">
        <v>1.1000000000000001</v>
      </c>
      <c r="T2781" s="10">
        <v>0</v>
      </c>
      <c r="U2781" s="10">
        <v>0</v>
      </c>
      <c r="V2781" s="12">
        <v>5</v>
      </c>
      <c r="W2781" s="10">
        <v>0</v>
      </c>
      <c r="X2781" s="12">
        <v>5</v>
      </c>
      <c r="Y2781" s="10">
        <v>0</v>
      </c>
      <c r="Z2781" s="12">
        <v>5</v>
      </c>
      <c r="AA2781" s="10">
        <v>0</v>
      </c>
      <c r="AB2781" s="6">
        <v>6</v>
      </c>
      <c r="AD2781" s="2">
        <f t="shared" si="521"/>
        <v>0</v>
      </c>
      <c r="AE2781" s="58">
        <f t="shared" si="522"/>
        <v>0</v>
      </c>
      <c r="AF2781" s="58" t="e">
        <f t="shared" si="523"/>
        <v>#DIV/0!</v>
      </c>
      <c r="AG2781" s="57" t="str">
        <f t="shared" si="524"/>
        <v/>
      </c>
      <c r="AH2781" s="59" t="e">
        <f t="shared" si="525"/>
        <v>#N/A</v>
      </c>
      <c r="AI2781" s="60" t="e">
        <f t="shared" si="526"/>
        <v>#N/A</v>
      </c>
    </row>
    <row r="2782" spans="2:35">
      <c r="B2782" s="11"/>
      <c r="E2782" s="27" t="e">
        <f t="shared" si="517"/>
        <v>#N/A</v>
      </c>
      <c r="F2782" s="27" t="e">
        <f t="shared" si="518"/>
        <v>#N/A</v>
      </c>
      <c r="G2782" s="37" t="e">
        <f t="shared" si="519"/>
        <v>#N/A</v>
      </c>
      <c r="H2782" s="37" t="e">
        <f t="shared" si="520"/>
        <v>#N/A</v>
      </c>
      <c r="I2782" s="30"/>
      <c r="J2782" s="31"/>
      <c r="K2782" s="10">
        <f t="shared" si="527"/>
        <v>0</v>
      </c>
      <c r="L2782" s="10">
        <f t="shared" si="528"/>
        <v>0</v>
      </c>
      <c r="M2782" s="8">
        <v>43197</v>
      </c>
      <c r="N2782" s="16">
        <v>0.78333333333333333</v>
      </c>
      <c r="O2782" s="6">
        <v>0</v>
      </c>
      <c r="P2782" s="1">
        <v>7.8479999999999999</v>
      </c>
      <c r="Q2782" s="1">
        <v>1.35</v>
      </c>
      <c r="R2782" s="1">
        <v>1.0900000000000001</v>
      </c>
      <c r="S2782" s="10">
        <v>0.7</v>
      </c>
      <c r="T2782" s="10">
        <v>0</v>
      </c>
      <c r="U2782" s="10">
        <v>0</v>
      </c>
      <c r="V2782" s="12">
        <v>5</v>
      </c>
      <c r="W2782" s="10">
        <v>0</v>
      </c>
      <c r="X2782" s="12">
        <v>5</v>
      </c>
      <c r="Y2782" s="10">
        <v>0</v>
      </c>
      <c r="Z2782" s="12">
        <v>5</v>
      </c>
      <c r="AA2782" s="10">
        <v>0</v>
      </c>
      <c r="AB2782" s="6">
        <v>6</v>
      </c>
      <c r="AD2782" s="2">
        <f t="shared" si="521"/>
        <v>0</v>
      </c>
      <c r="AE2782" s="58">
        <f t="shared" si="522"/>
        <v>0</v>
      </c>
      <c r="AF2782" s="58" t="e">
        <f t="shared" si="523"/>
        <v>#DIV/0!</v>
      </c>
      <c r="AG2782" s="57" t="str">
        <f t="shared" si="524"/>
        <v/>
      </c>
      <c r="AH2782" s="59" t="e">
        <f t="shared" si="525"/>
        <v>#N/A</v>
      </c>
      <c r="AI2782" s="60" t="e">
        <f t="shared" si="526"/>
        <v>#N/A</v>
      </c>
    </row>
    <row r="2783" spans="2:35">
      <c r="B2783" s="11"/>
      <c r="E2783" s="27" t="e">
        <f t="shared" si="517"/>
        <v>#N/A</v>
      </c>
      <c r="F2783" s="27" t="e">
        <f t="shared" si="518"/>
        <v>#N/A</v>
      </c>
      <c r="G2783" s="37" t="e">
        <f t="shared" si="519"/>
        <v>#N/A</v>
      </c>
      <c r="H2783" s="37" t="e">
        <f t="shared" si="520"/>
        <v>#N/A</v>
      </c>
      <c r="I2783" s="30"/>
      <c r="J2783" s="31"/>
      <c r="K2783" s="10">
        <f t="shared" si="527"/>
        <v>0</v>
      </c>
      <c r="L2783" s="10">
        <f t="shared" si="528"/>
        <v>0</v>
      </c>
      <c r="M2783" s="8">
        <v>43197</v>
      </c>
      <c r="N2783" s="16">
        <v>0.78402777777777777</v>
      </c>
      <c r="O2783" s="6">
        <v>0</v>
      </c>
      <c r="P2783" s="1">
        <v>7.8479999999999999</v>
      </c>
      <c r="Q2783" s="1">
        <v>1.53</v>
      </c>
      <c r="R2783" s="1">
        <v>1.1399999999999999</v>
      </c>
      <c r="S2783" s="10">
        <v>1.2</v>
      </c>
      <c r="T2783" s="10">
        <v>0</v>
      </c>
      <c r="U2783" s="10">
        <v>0</v>
      </c>
      <c r="V2783" s="12">
        <v>5</v>
      </c>
      <c r="W2783" s="10">
        <v>0</v>
      </c>
      <c r="X2783" s="12">
        <v>5</v>
      </c>
      <c r="Y2783" s="10">
        <v>0</v>
      </c>
      <c r="Z2783" s="12">
        <v>5</v>
      </c>
      <c r="AA2783" s="10">
        <v>0</v>
      </c>
      <c r="AB2783" s="6">
        <v>6</v>
      </c>
      <c r="AD2783" s="2">
        <f t="shared" si="521"/>
        <v>0</v>
      </c>
      <c r="AE2783" s="58">
        <f t="shared" si="522"/>
        <v>0</v>
      </c>
      <c r="AF2783" s="58" t="e">
        <f t="shared" si="523"/>
        <v>#DIV/0!</v>
      </c>
      <c r="AG2783" s="57" t="str">
        <f t="shared" si="524"/>
        <v/>
      </c>
      <c r="AH2783" s="59" t="e">
        <f t="shared" si="525"/>
        <v>#N/A</v>
      </c>
      <c r="AI2783" s="60" t="e">
        <f t="shared" si="526"/>
        <v>#N/A</v>
      </c>
    </row>
    <row r="2784" spans="2:35">
      <c r="B2784" s="11"/>
      <c r="E2784" s="27" t="e">
        <f t="shared" si="517"/>
        <v>#N/A</v>
      </c>
      <c r="F2784" s="27" t="e">
        <f t="shared" si="518"/>
        <v>#N/A</v>
      </c>
      <c r="G2784" s="37" t="e">
        <f t="shared" si="519"/>
        <v>#N/A</v>
      </c>
      <c r="H2784" s="37" t="e">
        <f t="shared" si="520"/>
        <v>#N/A</v>
      </c>
      <c r="I2784" s="30"/>
      <c r="J2784" s="31"/>
      <c r="K2784" s="10">
        <f t="shared" si="527"/>
        <v>7.4999999999999997E-3</v>
      </c>
      <c r="L2784" s="10">
        <f t="shared" si="528"/>
        <v>9.0000000000000011E-3</v>
      </c>
      <c r="M2784" s="8">
        <v>43197</v>
      </c>
      <c r="N2784" s="16">
        <v>0.78472222222222221</v>
      </c>
      <c r="O2784" s="6">
        <v>0</v>
      </c>
      <c r="P2784" s="1">
        <v>7.8479999999999999</v>
      </c>
      <c r="Q2784" s="1">
        <v>1.53</v>
      </c>
      <c r="R2784" s="1">
        <v>1.0900000000000001</v>
      </c>
      <c r="S2784" s="10">
        <v>1.3</v>
      </c>
      <c r="T2784" s="10">
        <v>4.5</v>
      </c>
      <c r="U2784" s="10">
        <v>0</v>
      </c>
      <c r="V2784" s="12">
        <v>5</v>
      </c>
      <c r="W2784" s="10">
        <v>0</v>
      </c>
      <c r="X2784" s="12">
        <v>5</v>
      </c>
      <c r="Y2784" s="10">
        <v>0</v>
      </c>
      <c r="Z2784" s="12">
        <v>5</v>
      </c>
      <c r="AA2784" s="10">
        <v>1.5</v>
      </c>
      <c r="AB2784" s="6">
        <v>6</v>
      </c>
      <c r="AD2784" s="2">
        <f t="shared" si="521"/>
        <v>0</v>
      </c>
      <c r="AE2784" s="58">
        <f t="shared" si="522"/>
        <v>0</v>
      </c>
      <c r="AF2784" s="58" t="e">
        <f t="shared" si="523"/>
        <v>#DIV/0!</v>
      </c>
      <c r="AG2784" s="57" t="str">
        <f t="shared" si="524"/>
        <v/>
      </c>
      <c r="AH2784" s="59" t="e">
        <f t="shared" si="525"/>
        <v>#N/A</v>
      </c>
      <c r="AI2784" s="60" t="e">
        <f t="shared" si="526"/>
        <v>#N/A</v>
      </c>
    </row>
    <row r="2785" spans="2:35">
      <c r="B2785" s="11"/>
      <c r="E2785" s="27" t="e">
        <f t="shared" si="517"/>
        <v>#N/A</v>
      </c>
      <c r="F2785" s="27" t="e">
        <f t="shared" si="518"/>
        <v>#N/A</v>
      </c>
      <c r="G2785" s="37" t="e">
        <f t="shared" si="519"/>
        <v>#N/A</v>
      </c>
      <c r="H2785" s="37" t="e">
        <f t="shared" si="520"/>
        <v>#N/A</v>
      </c>
      <c r="I2785" s="30"/>
      <c r="J2785" s="31"/>
      <c r="K2785" s="10">
        <f t="shared" si="527"/>
        <v>0</v>
      </c>
      <c r="L2785" s="10">
        <f t="shared" si="528"/>
        <v>0</v>
      </c>
      <c r="M2785" s="8">
        <v>43197</v>
      </c>
      <c r="N2785" s="16">
        <v>0.78541666666666676</v>
      </c>
      <c r="O2785" s="6">
        <v>0</v>
      </c>
      <c r="P2785" s="1">
        <v>7.8479999999999999</v>
      </c>
      <c r="Q2785" s="1">
        <v>1.46</v>
      </c>
      <c r="R2785" s="1">
        <v>1.07</v>
      </c>
      <c r="S2785" s="10">
        <v>1.6</v>
      </c>
      <c r="T2785" s="10">
        <v>0.03</v>
      </c>
      <c r="U2785" s="10">
        <v>0</v>
      </c>
      <c r="V2785" s="12">
        <v>5</v>
      </c>
      <c r="W2785" s="10">
        <v>0</v>
      </c>
      <c r="X2785" s="12">
        <v>5</v>
      </c>
      <c r="Y2785" s="10">
        <v>0</v>
      </c>
      <c r="Z2785" s="12">
        <v>5</v>
      </c>
      <c r="AA2785" s="10">
        <v>0</v>
      </c>
      <c r="AB2785" s="6">
        <v>6</v>
      </c>
      <c r="AD2785" s="2">
        <f t="shared" si="521"/>
        <v>0</v>
      </c>
      <c r="AE2785" s="58">
        <f t="shared" si="522"/>
        <v>0</v>
      </c>
      <c r="AF2785" s="58" t="e">
        <f t="shared" si="523"/>
        <v>#DIV/0!</v>
      </c>
      <c r="AG2785" s="57" t="str">
        <f t="shared" si="524"/>
        <v/>
      </c>
      <c r="AH2785" s="59" t="e">
        <f t="shared" si="525"/>
        <v>#N/A</v>
      </c>
      <c r="AI2785" s="60" t="e">
        <f t="shared" si="526"/>
        <v>#N/A</v>
      </c>
    </row>
    <row r="2786" spans="2:35">
      <c r="B2786" s="11"/>
      <c r="E2786" s="27" t="e">
        <f t="shared" si="517"/>
        <v>#N/A</v>
      </c>
      <c r="F2786" s="27" t="e">
        <f t="shared" si="518"/>
        <v>#N/A</v>
      </c>
      <c r="G2786" s="37" t="e">
        <f t="shared" si="519"/>
        <v>#N/A</v>
      </c>
      <c r="H2786" s="37" t="e">
        <f t="shared" si="520"/>
        <v>#N/A</v>
      </c>
      <c r="I2786" s="30"/>
      <c r="J2786" s="31"/>
      <c r="K2786" s="10">
        <f t="shared" si="527"/>
        <v>0</v>
      </c>
      <c r="L2786" s="10">
        <f t="shared" si="528"/>
        <v>0</v>
      </c>
      <c r="M2786" s="8">
        <v>43197</v>
      </c>
      <c r="N2786" s="16">
        <v>0.78611111111111109</v>
      </c>
      <c r="O2786" s="6">
        <v>0</v>
      </c>
      <c r="P2786" s="1">
        <v>7.8479999999999999</v>
      </c>
      <c r="Q2786" s="1">
        <v>1.48</v>
      </c>
      <c r="R2786" s="1">
        <v>1.1000000000000001</v>
      </c>
      <c r="S2786" s="10">
        <v>0.7</v>
      </c>
      <c r="T2786" s="10">
        <v>4.53</v>
      </c>
      <c r="U2786" s="10">
        <v>0</v>
      </c>
      <c r="V2786" s="12">
        <v>5</v>
      </c>
      <c r="W2786" s="10">
        <v>0</v>
      </c>
      <c r="X2786" s="12">
        <v>5</v>
      </c>
      <c r="Y2786" s="10">
        <v>0</v>
      </c>
      <c r="Z2786" s="12">
        <v>5</v>
      </c>
      <c r="AA2786" s="10">
        <v>0</v>
      </c>
      <c r="AB2786" s="6">
        <v>6</v>
      </c>
      <c r="AD2786" s="2">
        <f t="shared" si="521"/>
        <v>0</v>
      </c>
      <c r="AE2786" s="58">
        <f t="shared" si="522"/>
        <v>0</v>
      </c>
      <c r="AF2786" s="58" t="e">
        <f t="shared" si="523"/>
        <v>#DIV/0!</v>
      </c>
      <c r="AG2786" s="57" t="str">
        <f t="shared" si="524"/>
        <v/>
      </c>
      <c r="AH2786" s="59" t="e">
        <f t="shared" si="525"/>
        <v>#N/A</v>
      </c>
      <c r="AI2786" s="60" t="e">
        <f t="shared" si="526"/>
        <v>#N/A</v>
      </c>
    </row>
    <row r="2787" spans="2:35">
      <c r="B2787" s="11"/>
      <c r="E2787" s="27" t="e">
        <f t="shared" si="517"/>
        <v>#N/A</v>
      </c>
      <c r="F2787" s="27" t="e">
        <f t="shared" si="518"/>
        <v>#N/A</v>
      </c>
      <c r="G2787" s="37" t="e">
        <f t="shared" si="519"/>
        <v>#N/A</v>
      </c>
      <c r="H2787" s="37" t="e">
        <f t="shared" si="520"/>
        <v>#N/A</v>
      </c>
      <c r="I2787" s="30"/>
      <c r="J2787" s="31"/>
      <c r="K2787" s="10">
        <f t="shared" si="527"/>
        <v>0</v>
      </c>
      <c r="L2787" s="10">
        <f t="shared" si="528"/>
        <v>0</v>
      </c>
      <c r="M2787" s="8">
        <v>43197</v>
      </c>
      <c r="N2787" s="16">
        <v>0.78819444444444453</v>
      </c>
      <c r="O2787" s="6">
        <v>0</v>
      </c>
      <c r="P2787" s="1">
        <v>7.8479999999999999</v>
      </c>
      <c r="Q2787" s="1">
        <v>1.49</v>
      </c>
      <c r="R2787" s="1">
        <v>1.02</v>
      </c>
      <c r="S2787" s="10">
        <v>0.9</v>
      </c>
      <c r="T2787" s="10">
        <v>0</v>
      </c>
      <c r="U2787" s="10">
        <v>0</v>
      </c>
      <c r="V2787" s="12">
        <v>5</v>
      </c>
      <c r="W2787" s="10">
        <v>0</v>
      </c>
      <c r="X2787" s="12">
        <v>5</v>
      </c>
      <c r="Y2787" s="10">
        <v>0</v>
      </c>
      <c r="Z2787" s="12">
        <v>5</v>
      </c>
      <c r="AA2787" s="10">
        <v>0</v>
      </c>
      <c r="AB2787" s="6">
        <v>6</v>
      </c>
      <c r="AD2787" s="2">
        <f t="shared" si="521"/>
        <v>0</v>
      </c>
      <c r="AE2787" s="58">
        <f t="shared" si="522"/>
        <v>0</v>
      </c>
      <c r="AF2787" s="58" t="e">
        <f t="shared" si="523"/>
        <v>#DIV/0!</v>
      </c>
      <c r="AG2787" s="57" t="str">
        <f t="shared" si="524"/>
        <v/>
      </c>
      <c r="AH2787" s="59" t="e">
        <f t="shared" si="525"/>
        <v>#N/A</v>
      </c>
      <c r="AI2787" s="60" t="e">
        <f t="shared" si="526"/>
        <v>#N/A</v>
      </c>
    </row>
    <row r="2788" spans="2:35">
      <c r="B2788" s="11"/>
      <c r="E2788" s="27" t="e">
        <f t="shared" si="517"/>
        <v>#N/A</v>
      </c>
      <c r="F2788" s="27" t="e">
        <f t="shared" si="518"/>
        <v>#N/A</v>
      </c>
      <c r="G2788" s="37" t="e">
        <f t="shared" si="519"/>
        <v>#N/A</v>
      </c>
      <c r="H2788" s="37" t="e">
        <f t="shared" si="520"/>
        <v>#N/A</v>
      </c>
      <c r="I2788" s="30"/>
      <c r="J2788" s="31"/>
      <c r="K2788" s="10">
        <f t="shared" si="527"/>
        <v>0</v>
      </c>
      <c r="L2788" s="10">
        <f t="shared" si="528"/>
        <v>0</v>
      </c>
      <c r="M2788" s="8">
        <v>43197</v>
      </c>
      <c r="N2788" s="16">
        <v>0.7895833333333333</v>
      </c>
      <c r="O2788" s="6">
        <v>0</v>
      </c>
      <c r="P2788" s="1">
        <v>7.8479999999999999</v>
      </c>
      <c r="Q2788" s="1">
        <v>1.44</v>
      </c>
      <c r="R2788" s="1">
        <v>1.1399999999999999</v>
      </c>
      <c r="S2788" s="10">
        <v>0.9</v>
      </c>
      <c r="T2788" s="10">
        <v>0</v>
      </c>
      <c r="U2788" s="10">
        <v>0</v>
      </c>
      <c r="V2788" s="12">
        <v>5</v>
      </c>
      <c r="W2788" s="10">
        <v>0</v>
      </c>
      <c r="X2788" s="12">
        <v>5</v>
      </c>
      <c r="Y2788" s="10">
        <v>0</v>
      </c>
      <c r="Z2788" s="12">
        <v>5</v>
      </c>
      <c r="AA2788" s="10">
        <v>0</v>
      </c>
      <c r="AB2788" s="6">
        <v>6</v>
      </c>
      <c r="AD2788" s="2">
        <f t="shared" si="521"/>
        <v>0</v>
      </c>
      <c r="AE2788" s="58">
        <f t="shared" si="522"/>
        <v>0</v>
      </c>
      <c r="AF2788" s="58" t="e">
        <f t="shared" si="523"/>
        <v>#DIV/0!</v>
      </c>
      <c r="AG2788" s="57" t="str">
        <f t="shared" si="524"/>
        <v/>
      </c>
      <c r="AH2788" s="59" t="e">
        <f t="shared" si="525"/>
        <v>#N/A</v>
      </c>
      <c r="AI2788" s="60" t="e">
        <f t="shared" si="526"/>
        <v>#N/A</v>
      </c>
    </row>
    <row r="2789" spans="2:35">
      <c r="B2789" s="11"/>
      <c r="E2789" s="27" t="e">
        <f t="shared" si="517"/>
        <v>#N/A</v>
      </c>
      <c r="F2789" s="27" t="e">
        <f t="shared" si="518"/>
        <v>#N/A</v>
      </c>
      <c r="G2789" s="37" t="e">
        <f t="shared" si="519"/>
        <v>#N/A</v>
      </c>
      <c r="H2789" s="37" t="e">
        <f t="shared" si="520"/>
        <v>#N/A</v>
      </c>
      <c r="I2789" s="30"/>
      <c r="J2789" s="31"/>
      <c r="K2789" s="10">
        <f t="shared" si="527"/>
        <v>0</v>
      </c>
      <c r="L2789" s="10">
        <f t="shared" si="528"/>
        <v>0</v>
      </c>
      <c r="M2789" s="8">
        <v>43197</v>
      </c>
      <c r="N2789" s="16">
        <v>0.79027777777777775</v>
      </c>
      <c r="O2789" s="6">
        <v>0</v>
      </c>
      <c r="P2789" s="1">
        <v>7.8479999999999999</v>
      </c>
      <c r="Q2789" s="1">
        <v>1.56</v>
      </c>
      <c r="R2789" s="1">
        <v>1.07</v>
      </c>
      <c r="S2789" s="10">
        <v>1</v>
      </c>
      <c r="T2789" s="10">
        <v>0</v>
      </c>
      <c r="U2789" s="10">
        <v>0</v>
      </c>
      <c r="V2789" s="12">
        <v>5</v>
      </c>
      <c r="W2789" s="10">
        <v>0</v>
      </c>
      <c r="X2789" s="12">
        <v>5</v>
      </c>
      <c r="Y2789" s="10">
        <v>0</v>
      </c>
      <c r="Z2789" s="12">
        <v>5</v>
      </c>
      <c r="AA2789" s="10">
        <v>0</v>
      </c>
      <c r="AB2789" s="6">
        <v>6</v>
      </c>
      <c r="AD2789" s="2">
        <f t="shared" si="521"/>
        <v>0</v>
      </c>
      <c r="AE2789" s="58">
        <f t="shared" si="522"/>
        <v>0</v>
      </c>
      <c r="AF2789" s="58" t="e">
        <f t="shared" si="523"/>
        <v>#DIV/0!</v>
      </c>
      <c r="AG2789" s="57" t="str">
        <f t="shared" si="524"/>
        <v/>
      </c>
      <c r="AH2789" s="59" t="e">
        <f t="shared" si="525"/>
        <v>#N/A</v>
      </c>
      <c r="AI2789" s="60" t="e">
        <f t="shared" si="526"/>
        <v>#N/A</v>
      </c>
    </row>
    <row r="2790" spans="2:35">
      <c r="B2790" s="11"/>
      <c r="E2790" s="27" t="e">
        <f t="shared" si="517"/>
        <v>#N/A</v>
      </c>
      <c r="F2790" s="27" t="e">
        <f t="shared" si="518"/>
        <v>#N/A</v>
      </c>
      <c r="G2790" s="37" t="e">
        <f t="shared" si="519"/>
        <v>#N/A</v>
      </c>
      <c r="H2790" s="37" t="e">
        <f t="shared" si="520"/>
        <v>#N/A</v>
      </c>
      <c r="I2790" s="30"/>
      <c r="J2790" s="31"/>
      <c r="K2790" s="10">
        <f t="shared" si="527"/>
        <v>0</v>
      </c>
      <c r="L2790" s="10">
        <f t="shared" si="528"/>
        <v>0</v>
      </c>
      <c r="M2790" s="8">
        <v>43197</v>
      </c>
      <c r="N2790" s="16">
        <v>0.79652777777777783</v>
      </c>
      <c r="O2790" s="6">
        <v>0</v>
      </c>
      <c r="P2790" s="1">
        <v>7.8479999999999999</v>
      </c>
      <c r="Q2790" s="1">
        <v>1.45</v>
      </c>
      <c r="R2790" s="1">
        <v>1.1100000000000001</v>
      </c>
      <c r="S2790" s="10">
        <v>1</v>
      </c>
      <c r="T2790" s="10">
        <v>0</v>
      </c>
      <c r="U2790" s="10">
        <v>0</v>
      </c>
      <c r="V2790" s="12">
        <v>5</v>
      </c>
      <c r="W2790" s="10">
        <v>0</v>
      </c>
      <c r="X2790" s="12">
        <v>5</v>
      </c>
      <c r="Y2790" s="10">
        <v>0</v>
      </c>
      <c r="Z2790" s="12">
        <v>5</v>
      </c>
      <c r="AA2790" s="10">
        <v>0</v>
      </c>
      <c r="AB2790" s="6">
        <v>6</v>
      </c>
      <c r="AD2790" s="2">
        <f t="shared" si="521"/>
        <v>0</v>
      </c>
      <c r="AE2790" s="58">
        <f t="shared" si="522"/>
        <v>0</v>
      </c>
      <c r="AF2790" s="58" t="e">
        <f t="shared" si="523"/>
        <v>#DIV/0!</v>
      </c>
      <c r="AG2790" s="57" t="str">
        <f t="shared" si="524"/>
        <v/>
      </c>
      <c r="AH2790" s="59" t="e">
        <f t="shared" si="525"/>
        <v>#N/A</v>
      </c>
      <c r="AI2790" s="60" t="e">
        <f t="shared" si="526"/>
        <v>#N/A</v>
      </c>
    </row>
    <row r="2791" spans="2:35">
      <c r="B2791" s="11"/>
      <c r="E2791" s="27" t="e">
        <f t="shared" si="517"/>
        <v>#N/A</v>
      </c>
      <c r="F2791" s="27" t="e">
        <f t="shared" si="518"/>
        <v>#N/A</v>
      </c>
      <c r="G2791" s="37" t="e">
        <f t="shared" si="519"/>
        <v>#N/A</v>
      </c>
      <c r="H2791" s="37" t="e">
        <f t="shared" si="520"/>
        <v>#N/A</v>
      </c>
      <c r="I2791" s="30"/>
      <c r="J2791" s="31"/>
      <c r="K2791" s="10">
        <f t="shared" si="527"/>
        <v>0</v>
      </c>
      <c r="L2791" s="10">
        <f t="shared" si="528"/>
        <v>0</v>
      </c>
      <c r="M2791" s="8">
        <v>43197</v>
      </c>
      <c r="N2791" s="16">
        <v>0.80625000000000002</v>
      </c>
      <c r="O2791" s="6">
        <v>0</v>
      </c>
      <c r="P2791" s="1">
        <v>7.8479999999999999</v>
      </c>
      <c r="Q2791" s="1">
        <v>1.45</v>
      </c>
      <c r="R2791" s="1">
        <v>1.0900000000000001</v>
      </c>
      <c r="S2791" s="10">
        <v>1.3</v>
      </c>
      <c r="T2791" s="10">
        <v>0</v>
      </c>
      <c r="U2791" s="10">
        <v>0</v>
      </c>
      <c r="V2791" s="12">
        <v>5</v>
      </c>
      <c r="W2791" s="10">
        <v>0</v>
      </c>
      <c r="X2791" s="12">
        <v>5</v>
      </c>
      <c r="Y2791" s="10">
        <v>0</v>
      </c>
      <c r="Z2791" s="12">
        <v>5</v>
      </c>
      <c r="AA2791" s="10">
        <v>0</v>
      </c>
      <c r="AB2791" s="6">
        <v>6</v>
      </c>
      <c r="AD2791" s="2">
        <f t="shared" si="521"/>
        <v>0</v>
      </c>
      <c r="AE2791" s="58">
        <f t="shared" si="522"/>
        <v>0</v>
      </c>
      <c r="AF2791" s="58" t="e">
        <f t="shared" si="523"/>
        <v>#DIV/0!</v>
      </c>
      <c r="AG2791" s="57" t="str">
        <f t="shared" si="524"/>
        <v/>
      </c>
      <c r="AH2791" s="59" t="e">
        <f t="shared" si="525"/>
        <v>#N/A</v>
      </c>
      <c r="AI2791" s="60" t="e">
        <f t="shared" si="526"/>
        <v>#N/A</v>
      </c>
    </row>
    <row r="2792" spans="2:35">
      <c r="B2792" s="11"/>
      <c r="E2792" s="27" t="e">
        <f t="shared" si="517"/>
        <v>#N/A</v>
      </c>
      <c r="F2792" s="27" t="e">
        <f t="shared" si="518"/>
        <v>#N/A</v>
      </c>
      <c r="G2792" s="37" t="e">
        <f t="shared" si="519"/>
        <v>#N/A</v>
      </c>
      <c r="H2792" s="37" t="e">
        <f t="shared" si="520"/>
        <v>#N/A</v>
      </c>
      <c r="I2792" s="30"/>
      <c r="J2792" s="31"/>
      <c r="K2792" s="10">
        <f t="shared" si="527"/>
        <v>0</v>
      </c>
      <c r="L2792" s="10">
        <f t="shared" si="528"/>
        <v>0</v>
      </c>
      <c r="M2792" s="8">
        <v>43197</v>
      </c>
      <c r="N2792" s="16">
        <v>0.80694444444444446</v>
      </c>
      <c r="O2792" s="6">
        <v>0</v>
      </c>
      <c r="P2792" s="1">
        <v>7.8479999999999999</v>
      </c>
      <c r="Q2792" s="1">
        <v>1.38</v>
      </c>
      <c r="R2792" s="1">
        <v>1.07</v>
      </c>
      <c r="S2792" s="10">
        <v>1.1000000000000001</v>
      </c>
      <c r="T2792" s="10">
        <v>0.03</v>
      </c>
      <c r="U2792" s="10">
        <v>0</v>
      </c>
      <c r="V2792" s="12">
        <v>5</v>
      </c>
      <c r="W2792" s="10">
        <v>0</v>
      </c>
      <c r="X2792" s="12">
        <v>5</v>
      </c>
      <c r="Y2792" s="10">
        <v>0</v>
      </c>
      <c r="Z2792" s="12">
        <v>5</v>
      </c>
      <c r="AA2792" s="10">
        <v>0</v>
      </c>
      <c r="AB2792" s="6">
        <v>6</v>
      </c>
      <c r="AD2792" s="2">
        <f t="shared" si="521"/>
        <v>0</v>
      </c>
      <c r="AE2792" s="58">
        <f t="shared" si="522"/>
        <v>0</v>
      </c>
      <c r="AF2792" s="58" t="e">
        <f t="shared" si="523"/>
        <v>#DIV/0!</v>
      </c>
      <c r="AG2792" s="57" t="str">
        <f t="shared" si="524"/>
        <v/>
      </c>
      <c r="AH2792" s="59" t="e">
        <f t="shared" si="525"/>
        <v>#N/A</v>
      </c>
      <c r="AI2792" s="60" t="e">
        <f t="shared" si="526"/>
        <v>#N/A</v>
      </c>
    </row>
    <row r="2793" spans="2:35">
      <c r="B2793" s="11"/>
      <c r="E2793" s="27" t="e">
        <f t="shared" si="517"/>
        <v>#N/A</v>
      </c>
      <c r="F2793" s="27" t="e">
        <f t="shared" si="518"/>
        <v>#N/A</v>
      </c>
      <c r="G2793" s="37" t="e">
        <f t="shared" si="519"/>
        <v>#N/A</v>
      </c>
      <c r="H2793" s="37" t="e">
        <f t="shared" si="520"/>
        <v>#N/A</v>
      </c>
      <c r="I2793" s="30"/>
      <c r="J2793" s="31"/>
      <c r="K2793" s="10">
        <f t="shared" si="527"/>
        <v>0</v>
      </c>
      <c r="L2793" s="10">
        <f t="shared" si="528"/>
        <v>0</v>
      </c>
      <c r="M2793" s="8">
        <v>43197</v>
      </c>
      <c r="N2793" s="16">
        <v>0.81944444444444453</v>
      </c>
      <c r="O2793" s="6">
        <v>0</v>
      </c>
      <c r="P2793" s="1">
        <v>7.8479999999999999</v>
      </c>
      <c r="Q2793" s="1">
        <v>1.42</v>
      </c>
      <c r="R2793" s="1">
        <v>1.05</v>
      </c>
      <c r="S2793" s="10">
        <v>0.2</v>
      </c>
      <c r="T2793" s="10">
        <v>0.03</v>
      </c>
      <c r="U2793" s="10">
        <v>0</v>
      </c>
      <c r="V2793" s="12">
        <v>5</v>
      </c>
      <c r="W2793" s="10">
        <v>0</v>
      </c>
      <c r="X2793" s="12">
        <v>5</v>
      </c>
      <c r="Y2793" s="10">
        <v>0</v>
      </c>
      <c r="Z2793" s="12">
        <v>5</v>
      </c>
      <c r="AA2793" s="10">
        <v>0</v>
      </c>
      <c r="AB2793" s="6">
        <v>6</v>
      </c>
      <c r="AD2793" s="2">
        <f t="shared" si="521"/>
        <v>0</v>
      </c>
      <c r="AE2793" s="58">
        <f t="shared" si="522"/>
        <v>0</v>
      </c>
      <c r="AF2793" s="58" t="e">
        <f t="shared" si="523"/>
        <v>#DIV/0!</v>
      </c>
      <c r="AG2793" s="57" t="str">
        <f t="shared" si="524"/>
        <v/>
      </c>
      <c r="AH2793" s="59" t="e">
        <f t="shared" si="525"/>
        <v>#N/A</v>
      </c>
      <c r="AI2793" s="60" t="e">
        <f t="shared" si="526"/>
        <v>#N/A</v>
      </c>
    </row>
    <row r="2794" spans="2:35">
      <c r="B2794" s="11"/>
      <c r="E2794" s="27" t="e">
        <f t="shared" si="517"/>
        <v>#N/A</v>
      </c>
      <c r="F2794" s="27" t="e">
        <f t="shared" si="518"/>
        <v>#N/A</v>
      </c>
      <c r="G2794" s="37" t="e">
        <f t="shared" si="519"/>
        <v>#N/A</v>
      </c>
      <c r="H2794" s="37" t="e">
        <f t="shared" si="520"/>
        <v>#N/A</v>
      </c>
      <c r="I2794" s="30"/>
      <c r="J2794" s="31"/>
      <c r="K2794" s="10">
        <f t="shared" si="527"/>
        <v>7.4999999999999997E-3</v>
      </c>
      <c r="L2794" s="10">
        <f t="shared" si="528"/>
        <v>9.0000000000000011E-3</v>
      </c>
      <c r="M2794" s="8">
        <v>43197</v>
      </c>
      <c r="N2794" s="16">
        <v>0.8222222222222223</v>
      </c>
      <c r="O2794" s="6">
        <v>0</v>
      </c>
      <c r="P2794" s="1">
        <v>7.8479999999999999</v>
      </c>
      <c r="Q2794" s="1">
        <v>1.35</v>
      </c>
      <c r="R2794" s="1">
        <v>1.1299999999999999</v>
      </c>
      <c r="S2794" s="10">
        <v>-0.4</v>
      </c>
      <c r="T2794" s="10">
        <v>0</v>
      </c>
      <c r="U2794" s="10">
        <v>0</v>
      </c>
      <c r="V2794" s="12">
        <v>5</v>
      </c>
      <c r="W2794" s="10">
        <v>0</v>
      </c>
      <c r="X2794" s="12">
        <v>5</v>
      </c>
      <c r="Y2794" s="10">
        <v>0</v>
      </c>
      <c r="Z2794" s="12">
        <v>5</v>
      </c>
      <c r="AA2794" s="10">
        <v>1.5</v>
      </c>
      <c r="AB2794" s="6">
        <v>6</v>
      </c>
      <c r="AD2794" s="2">
        <f t="shared" si="521"/>
        <v>0</v>
      </c>
      <c r="AE2794" s="58">
        <f t="shared" si="522"/>
        <v>0</v>
      </c>
      <c r="AF2794" s="58" t="e">
        <f t="shared" si="523"/>
        <v>#DIV/0!</v>
      </c>
      <c r="AG2794" s="57" t="str">
        <f t="shared" si="524"/>
        <v/>
      </c>
      <c r="AH2794" s="59" t="e">
        <f t="shared" si="525"/>
        <v>#N/A</v>
      </c>
      <c r="AI2794" s="60" t="e">
        <f t="shared" si="526"/>
        <v>#N/A</v>
      </c>
    </row>
    <row r="2795" spans="2:35">
      <c r="B2795" s="11"/>
      <c r="E2795" s="27" t="e">
        <f t="shared" si="517"/>
        <v>#N/A</v>
      </c>
      <c r="F2795" s="27" t="e">
        <f t="shared" si="518"/>
        <v>#N/A</v>
      </c>
      <c r="G2795" s="37" t="e">
        <f t="shared" si="519"/>
        <v>#N/A</v>
      </c>
      <c r="H2795" s="37" t="e">
        <f t="shared" si="520"/>
        <v>#N/A</v>
      </c>
      <c r="I2795" s="30"/>
      <c r="J2795" s="31"/>
      <c r="K2795" s="10">
        <f t="shared" si="527"/>
        <v>0</v>
      </c>
      <c r="L2795" s="10">
        <f t="shared" si="528"/>
        <v>0</v>
      </c>
      <c r="M2795" s="8">
        <v>43197</v>
      </c>
      <c r="N2795" s="16">
        <v>0.82291666666666663</v>
      </c>
      <c r="O2795" s="6">
        <v>0</v>
      </c>
      <c r="P2795" s="1">
        <v>7.8479999999999999</v>
      </c>
      <c r="Q2795" s="1">
        <v>1.43</v>
      </c>
      <c r="R2795" s="1">
        <v>1.0900000000000001</v>
      </c>
      <c r="S2795" s="10">
        <v>-0.2</v>
      </c>
      <c r="T2795" s="10">
        <v>0</v>
      </c>
      <c r="U2795" s="10">
        <v>0</v>
      </c>
      <c r="V2795" s="12">
        <v>5</v>
      </c>
      <c r="W2795" s="10">
        <v>0</v>
      </c>
      <c r="X2795" s="12">
        <v>5</v>
      </c>
      <c r="Y2795" s="10">
        <v>0</v>
      </c>
      <c r="Z2795" s="12">
        <v>5</v>
      </c>
      <c r="AA2795" s="10">
        <v>0</v>
      </c>
      <c r="AB2795" s="6">
        <v>6</v>
      </c>
      <c r="AD2795" s="2">
        <f t="shared" si="521"/>
        <v>0</v>
      </c>
      <c r="AE2795" s="58">
        <f t="shared" si="522"/>
        <v>0</v>
      </c>
      <c r="AF2795" s="58" t="e">
        <f t="shared" si="523"/>
        <v>#DIV/0!</v>
      </c>
      <c r="AG2795" s="57" t="str">
        <f t="shared" si="524"/>
        <v/>
      </c>
      <c r="AH2795" s="59" t="e">
        <f t="shared" si="525"/>
        <v>#N/A</v>
      </c>
      <c r="AI2795" s="60" t="e">
        <f t="shared" si="526"/>
        <v>#N/A</v>
      </c>
    </row>
    <row r="2796" spans="2:35">
      <c r="B2796" s="11"/>
      <c r="E2796" s="27" t="e">
        <f t="shared" si="517"/>
        <v>#N/A</v>
      </c>
      <c r="F2796" s="27" t="e">
        <f t="shared" si="518"/>
        <v>#N/A</v>
      </c>
      <c r="G2796" s="37" t="e">
        <f t="shared" si="519"/>
        <v>#N/A</v>
      </c>
      <c r="H2796" s="37" t="e">
        <f t="shared" si="520"/>
        <v>#N/A</v>
      </c>
      <c r="I2796" s="30"/>
      <c r="J2796" s="31"/>
      <c r="K2796" s="10">
        <f t="shared" si="527"/>
        <v>0</v>
      </c>
      <c r="L2796" s="10">
        <f t="shared" si="528"/>
        <v>0</v>
      </c>
      <c r="M2796" s="8">
        <v>43197</v>
      </c>
      <c r="N2796" s="16">
        <v>0.82361111111111107</v>
      </c>
      <c r="O2796" s="6">
        <v>0</v>
      </c>
      <c r="P2796" s="1">
        <v>7.8479999999999999</v>
      </c>
      <c r="Q2796" s="1">
        <v>1.46</v>
      </c>
      <c r="R2796" s="1">
        <v>1.1200000000000001</v>
      </c>
      <c r="S2796" s="10">
        <v>-0.2</v>
      </c>
      <c r="T2796" s="10">
        <v>0</v>
      </c>
      <c r="U2796" s="10">
        <v>0</v>
      </c>
      <c r="V2796" s="12">
        <v>5</v>
      </c>
      <c r="W2796" s="10">
        <v>0</v>
      </c>
      <c r="X2796" s="12">
        <v>5</v>
      </c>
      <c r="Y2796" s="10">
        <v>0</v>
      </c>
      <c r="Z2796" s="12">
        <v>5</v>
      </c>
      <c r="AA2796" s="10">
        <v>0</v>
      </c>
      <c r="AB2796" s="6">
        <v>6</v>
      </c>
      <c r="AD2796" s="2">
        <f t="shared" si="521"/>
        <v>0</v>
      </c>
      <c r="AE2796" s="58">
        <f t="shared" si="522"/>
        <v>0</v>
      </c>
      <c r="AF2796" s="58" t="e">
        <f t="shared" si="523"/>
        <v>#DIV/0!</v>
      </c>
      <c r="AG2796" s="57" t="str">
        <f t="shared" si="524"/>
        <v/>
      </c>
      <c r="AH2796" s="59" t="e">
        <f t="shared" si="525"/>
        <v>#N/A</v>
      </c>
      <c r="AI2796" s="60" t="e">
        <f t="shared" si="526"/>
        <v>#N/A</v>
      </c>
    </row>
    <row r="2797" spans="2:35">
      <c r="B2797" s="11"/>
      <c r="E2797" s="27" t="e">
        <f t="shared" si="517"/>
        <v>#N/A</v>
      </c>
      <c r="F2797" s="27" t="e">
        <f t="shared" si="518"/>
        <v>#N/A</v>
      </c>
      <c r="G2797" s="37" t="e">
        <f t="shared" si="519"/>
        <v>#N/A</v>
      </c>
      <c r="H2797" s="37" t="e">
        <f t="shared" si="520"/>
        <v>#N/A</v>
      </c>
      <c r="I2797" s="30"/>
      <c r="J2797" s="31"/>
      <c r="K2797" s="10">
        <f t="shared" si="527"/>
        <v>0</v>
      </c>
      <c r="L2797" s="10">
        <f t="shared" si="528"/>
        <v>0</v>
      </c>
      <c r="M2797" s="8">
        <v>43197</v>
      </c>
      <c r="N2797" s="16">
        <v>0.82430555555555562</v>
      </c>
      <c r="O2797" s="6">
        <v>0</v>
      </c>
      <c r="P2797" s="1">
        <v>7.8479999999999999</v>
      </c>
      <c r="Q2797" s="1">
        <v>1.36</v>
      </c>
      <c r="R2797" s="1">
        <v>1.1100000000000001</v>
      </c>
      <c r="S2797" s="10">
        <v>1.4210899999999999E-14</v>
      </c>
      <c r="T2797" s="10">
        <v>0</v>
      </c>
      <c r="U2797" s="10">
        <v>0</v>
      </c>
      <c r="V2797" s="12">
        <v>5</v>
      </c>
      <c r="W2797" s="10">
        <v>0</v>
      </c>
      <c r="X2797" s="12">
        <v>5</v>
      </c>
      <c r="Y2797" s="10">
        <v>0</v>
      </c>
      <c r="Z2797" s="12">
        <v>5</v>
      </c>
      <c r="AA2797" s="10">
        <v>0</v>
      </c>
      <c r="AB2797" s="6">
        <v>6</v>
      </c>
      <c r="AD2797" s="2">
        <f t="shared" si="521"/>
        <v>0</v>
      </c>
      <c r="AE2797" s="58">
        <f t="shared" si="522"/>
        <v>0</v>
      </c>
      <c r="AF2797" s="58" t="e">
        <f t="shared" si="523"/>
        <v>#DIV/0!</v>
      </c>
      <c r="AG2797" s="57" t="str">
        <f t="shared" si="524"/>
        <v/>
      </c>
      <c r="AH2797" s="59" t="e">
        <f t="shared" si="525"/>
        <v>#N/A</v>
      </c>
      <c r="AI2797" s="60" t="e">
        <f t="shared" si="526"/>
        <v>#N/A</v>
      </c>
    </row>
    <row r="2798" spans="2:35">
      <c r="B2798" s="11"/>
      <c r="E2798" s="27" t="e">
        <f t="shared" si="517"/>
        <v>#N/A</v>
      </c>
      <c r="F2798" s="27" t="e">
        <f t="shared" si="518"/>
        <v>#N/A</v>
      </c>
      <c r="G2798" s="37" t="e">
        <f t="shared" si="519"/>
        <v>#N/A</v>
      </c>
      <c r="H2798" s="37" t="e">
        <f t="shared" si="520"/>
        <v>#N/A</v>
      </c>
      <c r="I2798" s="30"/>
      <c r="J2798" s="31"/>
      <c r="K2798" s="10">
        <f t="shared" si="527"/>
        <v>0</v>
      </c>
      <c r="L2798" s="10">
        <f t="shared" si="528"/>
        <v>0</v>
      </c>
      <c r="M2798" s="8">
        <v>43197</v>
      </c>
      <c r="N2798" s="16">
        <v>0.82500000000000007</v>
      </c>
      <c r="O2798" s="6">
        <v>0</v>
      </c>
      <c r="P2798" s="1">
        <v>7.8479999999999999</v>
      </c>
      <c r="Q2798" s="1">
        <v>1.43</v>
      </c>
      <c r="R2798" s="1">
        <v>1.07</v>
      </c>
      <c r="S2798" s="10">
        <v>-0.3</v>
      </c>
      <c r="T2798" s="10">
        <v>0</v>
      </c>
      <c r="U2798" s="10">
        <v>0</v>
      </c>
      <c r="V2798" s="12">
        <v>5</v>
      </c>
      <c r="W2798" s="10">
        <v>0</v>
      </c>
      <c r="X2798" s="12">
        <v>5</v>
      </c>
      <c r="Y2798" s="10">
        <v>0</v>
      </c>
      <c r="Z2798" s="12">
        <v>5</v>
      </c>
      <c r="AA2798" s="10">
        <v>0</v>
      </c>
      <c r="AB2798" s="6">
        <v>6</v>
      </c>
      <c r="AD2798" s="2">
        <f t="shared" si="521"/>
        <v>0</v>
      </c>
      <c r="AE2798" s="58">
        <f t="shared" si="522"/>
        <v>0</v>
      </c>
      <c r="AF2798" s="58" t="e">
        <f t="shared" si="523"/>
        <v>#DIV/0!</v>
      </c>
      <c r="AG2798" s="57" t="str">
        <f t="shared" si="524"/>
        <v/>
      </c>
      <c r="AH2798" s="59" t="e">
        <f t="shared" si="525"/>
        <v>#N/A</v>
      </c>
      <c r="AI2798" s="60" t="e">
        <f t="shared" si="526"/>
        <v>#N/A</v>
      </c>
    </row>
    <row r="2799" spans="2:35">
      <c r="B2799" s="11"/>
      <c r="E2799" s="27" t="e">
        <f t="shared" si="517"/>
        <v>#N/A</v>
      </c>
      <c r="F2799" s="27" t="e">
        <f t="shared" si="518"/>
        <v>#N/A</v>
      </c>
      <c r="G2799" s="37" t="e">
        <f t="shared" si="519"/>
        <v>#N/A</v>
      </c>
      <c r="H2799" s="37" t="e">
        <f t="shared" si="520"/>
        <v>#N/A</v>
      </c>
      <c r="I2799" s="30"/>
      <c r="J2799" s="31"/>
      <c r="K2799" s="10">
        <f t="shared" si="527"/>
        <v>0</v>
      </c>
      <c r="L2799" s="10">
        <f t="shared" si="528"/>
        <v>0</v>
      </c>
      <c r="M2799" s="8">
        <v>43197</v>
      </c>
      <c r="N2799" s="16">
        <v>0.82708333333333339</v>
      </c>
      <c r="O2799" s="6">
        <v>0</v>
      </c>
      <c r="P2799" s="1">
        <v>7.8479999999999999</v>
      </c>
      <c r="Q2799" s="1">
        <v>1.52</v>
      </c>
      <c r="R2799" s="1">
        <v>1.03</v>
      </c>
      <c r="S2799" s="10">
        <v>-0.5</v>
      </c>
      <c r="T2799" s="10">
        <v>0.03</v>
      </c>
      <c r="U2799" s="10">
        <v>0</v>
      </c>
      <c r="V2799" s="12">
        <v>5</v>
      </c>
      <c r="W2799" s="10">
        <v>0</v>
      </c>
      <c r="X2799" s="12">
        <v>5</v>
      </c>
      <c r="Y2799" s="10">
        <v>0</v>
      </c>
      <c r="Z2799" s="12">
        <v>5</v>
      </c>
      <c r="AA2799" s="10">
        <v>0</v>
      </c>
      <c r="AB2799" s="6">
        <v>6</v>
      </c>
      <c r="AD2799" s="2">
        <f t="shared" si="521"/>
        <v>0</v>
      </c>
      <c r="AE2799" s="58">
        <f t="shared" si="522"/>
        <v>0</v>
      </c>
      <c r="AF2799" s="58" t="e">
        <f t="shared" si="523"/>
        <v>#DIV/0!</v>
      </c>
      <c r="AG2799" s="57" t="str">
        <f t="shared" si="524"/>
        <v/>
      </c>
      <c r="AH2799" s="59" t="e">
        <f t="shared" si="525"/>
        <v>#N/A</v>
      </c>
      <c r="AI2799" s="60" t="e">
        <f t="shared" si="526"/>
        <v>#N/A</v>
      </c>
    </row>
    <row r="2800" spans="2:35">
      <c r="B2800" s="11"/>
      <c r="E2800" s="27" t="e">
        <f t="shared" si="517"/>
        <v>#N/A</v>
      </c>
      <c r="F2800" s="27" t="e">
        <f t="shared" si="518"/>
        <v>#N/A</v>
      </c>
      <c r="G2800" s="37" t="e">
        <f t="shared" si="519"/>
        <v>#N/A</v>
      </c>
      <c r="H2800" s="37" t="e">
        <f t="shared" si="520"/>
        <v>#N/A</v>
      </c>
      <c r="I2800" s="30"/>
      <c r="J2800" s="31"/>
      <c r="K2800" s="10">
        <f t="shared" si="527"/>
        <v>0</v>
      </c>
      <c r="L2800" s="10">
        <f t="shared" si="528"/>
        <v>0</v>
      </c>
      <c r="M2800" s="8">
        <v>43197</v>
      </c>
      <c r="N2800" s="16">
        <v>0.82847222222222217</v>
      </c>
      <c r="O2800" s="6">
        <v>0</v>
      </c>
      <c r="P2800" s="1">
        <v>7.8479999999999999</v>
      </c>
      <c r="Q2800" s="1">
        <v>1.47</v>
      </c>
      <c r="R2800" s="1">
        <v>1.1100000000000001</v>
      </c>
      <c r="S2800" s="10">
        <v>-0.3</v>
      </c>
      <c r="T2800" s="10">
        <v>0</v>
      </c>
      <c r="U2800" s="10">
        <v>0</v>
      </c>
      <c r="V2800" s="12">
        <v>5</v>
      </c>
      <c r="W2800" s="10">
        <v>0</v>
      </c>
      <c r="X2800" s="12">
        <v>5</v>
      </c>
      <c r="Y2800" s="10">
        <v>0</v>
      </c>
      <c r="Z2800" s="12">
        <v>5</v>
      </c>
      <c r="AA2800" s="10">
        <v>0</v>
      </c>
      <c r="AB2800" s="6">
        <v>6</v>
      </c>
      <c r="AD2800" s="2">
        <f t="shared" si="521"/>
        <v>0</v>
      </c>
      <c r="AE2800" s="58">
        <f t="shared" si="522"/>
        <v>0</v>
      </c>
      <c r="AF2800" s="58" t="e">
        <f t="shared" si="523"/>
        <v>#DIV/0!</v>
      </c>
      <c r="AG2800" s="57" t="str">
        <f t="shared" si="524"/>
        <v/>
      </c>
      <c r="AH2800" s="59" t="e">
        <f t="shared" si="525"/>
        <v>#N/A</v>
      </c>
      <c r="AI2800" s="60" t="e">
        <f t="shared" si="526"/>
        <v>#N/A</v>
      </c>
    </row>
    <row r="2801" spans="2:35">
      <c r="B2801" s="11"/>
      <c r="E2801" s="27" t="e">
        <f t="shared" si="517"/>
        <v>#N/A</v>
      </c>
      <c r="F2801" s="27" t="e">
        <f t="shared" si="518"/>
        <v>#N/A</v>
      </c>
      <c r="G2801" s="37" t="e">
        <f t="shared" si="519"/>
        <v>#N/A</v>
      </c>
      <c r="H2801" s="37" t="e">
        <f t="shared" si="520"/>
        <v>#N/A</v>
      </c>
      <c r="I2801" s="30"/>
      <c r="J2801" s="31"/>
      <c r="K2801" s="10">
        <f t="shared" si="527"/>
        <v>0</v>
      </c>
      <c r="L2801" s="10">
        <f t="shared" si="528"/>
        <v>0</v>
      </c>
      <c r="M2801" s="8">
        <v>43197</v>
      </c>
      <c r="N2801" s="16">
        <v>0.82916666666666661</v>
      </c>
      <c r="O2801" s="6">
        <v>0</v>
      </c>
      <c r="P2801" s="1">
        <v>7.8479999999999999</v>
      </c>
      <c r="Q2801" s="1">
        <v>1.42</v>
      </c>
      <c r="R2801" s="1">
        <v>1.1000000000000001</v>
      </c>
      <c r="S2801" s="10">
        <v>-0.5</v>
      </c>
      <c r="T2801" s="10">
        <v>0</v>
      </c>
      <c r="U2801" s="10">
        <v>0</v>
      </c>
      <c r="V2801" s="12">
        <v>5</v>
      </c>
      <c r="W2801" s="10">
        <v>0</v>
      </c>
      <c r="X2801" s="12">
        <v>5</v>
      </c>
      <c r="Y2801" s="10">
        <v>0</v>
      </c>
      <c r="Z2801" s="12">
        <v>5</v>
      </c>
      <c r="AA2801" s="10">
        <v>0</v>
      </c>
      <c r="AB2801" s="6">
        <v>6</v>
      </c>
      <c r="AD2801" s="2">
        <f t="shared" si="521"/>
        <v>0</v>
      </c>
      <c r="AE2801" s="58">
        <f t="shared" si="522"/>
        <v>0</v>
      </c>
      <c r="AF2801" s="58" t="e">
        <f t="shared" si="523"/>
        <v>#DIV/0!</v>
      </c>
      <c r="AG2801" s="57" t="str">
        <f t="shared" si="524"/>
        <v/>
      </c>
      <c r="AH2801" s="59" t="e">
        <f t="shared" si="525"/>
        <v>#N/A</v>
      </c>
      <c r="AI2801" s="60" t="e">
        <f t="shared" si="526"/>
        <v>#N/A</v>
      </c>
    </row>
    <row r="2802" spans="2:35">
      <c r="B2802" s="11"/>
      <c r="E2802" s="27" t="e">
        <f t="shared" si="517"/>
        <v>#N/A</v>
      </c>
      <c r="F2802" s="27" t="e">
        <f t="shared" si="518"/>
        <v>#N/A</v>
      </c>
      <c r="G2802" s="37" t="e">
        <f t="shared" si="519"/>
        <v>#N/A</v>
      </c>
      <c r="H2802" s="37" t="e">
        <f t="shared" si="520"/>
        <v>#N/A</v>
      </c>
      <c r="I2802" s="30"/>
      <c r="J2802" s="31"/>
      <c r="K2802" s="10">
        <f t="shared" si="527"/>
        <v>0</v>
      </c>
      <c r="L2802" s="10">
        <f t="shared" si="528"/>
        <v>0</v>
      </c>
      <c r="M2802" s="8">
        <v>43197</v>
      </c>
      <c r="N2802" s="16">
        <v>0.83680555555555547</v>
      </c>
      <c r="O2802" s="6">
        <v>0</v>
      </c>
      <c r="P2802" s="1">
        <v>7.8479999999999999</v>
      </c>
      <c r="Q2802" s="1">
        <v>1.44</v>
      </c>
      <c r="R2802" s="1">
        <v>1.07</v>
      </c>
      <c r="S2802" s="10">
        <v>1.4210899999999999E-14</v>
      </c>
      <c r="T2802" s="10">
        <v>0</v>
      </c>
      <c r="U2802" s="10">
        <v>0</v>
      </c>
      <c r="V2802" s="12">
        <v>5</v>
      </c>
      <c r="W2802" s="10">
        <v>0</v>
      </c>
      <c r="X2802" s="12">
        <v>5</v>
      </c>
      <c r="Y2802" s="10">
        <v>0</v>
      </c>
      <c r="Z2802" s="12">
        <v>5</v>
      </c>
      <c r="AA2802" s="10">
        <v>0</v>
      </c>
      <c r="AB2802" s="6">
        <v>6</v>
      </c>
      <c r="AD2802" s="2">
        <f t="shared" si="521"/>
        <v>0</v>
      </c>
      <c r="AE2802" s="58">
        <f t="shared" si="522"/>
        <v>0</v>
      </c>
      <c r="AF2802" s="58" t="e">
        <f t="shared" si="523"/>
        <v>#DIV/0!</v>
      </c>
      <c r="AG2802" s="57" t="str">
        <f t="shared" si="524"/>
        <v/>
      </c>
      <c r="AH2802" s="59" t="e">
        <f t="shared" si="525"/>
        <v>#N/A</v>
      </c>
      <c r="AI2802" s="60" t="e">
        <f t="shared" si="526"/>
        <v>#N/A</v>
      </c>
    </row>
    <row r="2803" spans="2:35">
      <c r="B2803" s="11"/>
      <c r="E2803" s="27" t="e">
        <f t="shared" si="517"/>
        <v>#N/A</v>
      </c>
      <c r="F2803" s="27" t="e">
        <f t="shared" si="518"/>
        <v>#N/A</v>
      </c>
      <c r="G2803" s="37" t="e">
        <f t="shared" si="519"/>
        <v>#N/A</v>
      </c>
      <c r="H2803" s="37" t="e">
        <f t="shared" si="520"/>
        <v>#N/A</v>
      </c>
      <c r="I2803" s="30"/>
      <c r="J2803" s="31"/>
      <c r="K2803" s="10">
        <f t="shared" si="527"/>
        <v>0</v>
      </c>
      <c r="L2803" s="10">
        <f t="shared" si="528"/>
        <v>0</v>
      </c>
      <c r="M2803" s="8">
        <v>43197</v>
      </c>
      <c r="N2803" s="16">
        <v>0.83750000000000002</v>
      </c>
      <c r="O2803" s="6">
        <v>0</v>
      </c>
      <c r="P2803" s="1">
        <v>7.8479999999999999</v>
      </c>
      <c r="Q2803" s="1">
        <v>1.46</v>
      </c>
      <c r="R2803" s="1">
        <v>1.08</v>
      </c>
      <c r="S2803" s="10">
        <v>1.4210899999999999E-14</v>
      </c>
      <c r="T2803" s="10">
        <v>0</v>
      </c>
      <c r="U2803" s="10">
        <v>0</v>
      </c>
      <c r="V2803" s="12">
        <v>5</v>
      </c>
      <c r="W2803" s="10">
        <v>0</v>
      </c>
      <c r="X2803" s="12">
        <v>5</v>
      </c>
      <c r="Y2803" s="10">
        <v>0</v>
      </c>
      <c r="Z2803" s="12">
        <v>5</v>
      </c>
      <c r="AA2803" s="10">
        <v>0</v>
      </c>
      <c r="AB2803" s="6">
        <v>6</v>
      </c>
      <c r="AD2803" s="2">
        <f t="shared" si="521"/>
        <v>0</v>
      </c>
      <c r="AE2803" s="58">
        <f t="shared" si="522"/>
        <v>0</v>
      </c>
      <c r="AF2803" s="58" t="e">
        <f t="shared" si="523"/>
        <v>#DIV/0!</v>
      </c>
      <c r="AG2803" s="57" t="str">
        <f t="shared" si="524"/>
        <v/>
      </c>
      <c r="AH2803" s="59" t="e">
        <f t="shared" si="525"/>
        <v>#N/A</v>
      </c>
      <c r="AI2803" s="60" t="e">
        <f t="shared" si="526"/>
        <v>#N/A</v>
      </c>
    </row>
    <row r="2804" spans="2:35">
      <c r="B2804" s="11"/>
      <c r="E2804" s="27" t="e">
        <f t="shared" si="517"/>
        <v>#N/A</v>
      </c>
      <c r="F2804" s="27" t="e">
        <f t="shared" si="518"/>
        <v>#N/A</v>
      </c>
      <c r="G2804" s="37" t="e">
        <f t="shared" si="519"/>
        <v>#N/A</v>
      </c>
      <c r="H2804" s="37" t="e">
        <f t="shared" si="520"/>
        <v>#N/A</v>
      </c>
      <c r="I2804" s="30"/>
      <c r="J2804" s="31"/>
      <c r="K2804" s="10">
        <f t="shared" si="527"/>
        <v>0</v>
      </c>
      <c r="L2804" s="10">
        <f t="shared" si="528"/>
        <v>0</v>
      </c>
      <c r="M2804" s="8">
        <v>43197</v>
      </c>
      <c r="N2804" s="16">
        <v>0.84027777777777779</v>
      </c>
      <c r="O2804" s="6">
        <v>0</v>
      </c>
      <c r="P2804" s="1">
        <v>7.8479999999999999</v>
      </c>
      <c r="Q2804" s="1">
        <v>1.39</v>
      </c>
      <c r="R2804" s="1">
        <v>1.07</v>
      </c>
      <c r="S2804" s="10">
        <v>0.1</v>
      </c>
      <c r="T2804" s="10">
        <v>0</v>
      </c>
      <c r="U2804" s="10">
        <v>0</v>
      </c>
      <c r="V2804" s="12">
        <v>5</v>
      </c>
      <c r="W2804" s="10">
        <v>0</v>
      </c>
      <c r="X2804" s="12">
        <v>5</v>
      </c>
      <c r="Y2804" s="10">
        <v>0</v>
      </c>
      <c r="Z2804" s="12">
        <v>5</v>
      </c>
      <c r="AA2804" s="10">
        <v>0</v>
      </c>
      <c r="AB2804" s="6">
        <v>6</v>
      </c>
      <c r="AD2804" s="2">
        <f t="shared" si="521"/>
        <v>0</v>
      </c>
      <c r="AE2804" s="58">
        <f t="shared" si="522"/>
        <v>0</v>
      </c>
      <c r="AF2804" s="58" t="e">
        <f t="shared" si="523"/>
        <v>#DIV/0!</v>
      </c>
      <c r="AG2804" s="57" t="str">
        <f t="shared" si="524"/>
        <v/>
      </c>
      <c r="AH2804" s="59" t="e">
        <f t="shared" si="525"/>
        <v>#N/A</v>
      </c>
      <c r="AI2804" s="60" t="e">
        <f t="shared" si="526"/>
        <v>#N/A</v>
      </c>
    </row>
    <row r="2805" spans="2:35">
      <c r="B2805" s="11"/>
      <c r="E2805" s="27" t="e">
        <f t="shared" si="517"/>
        <v>#N/A</v>
      </c>
      <c r="F2805" s="27" t="e">
        <f t="shared" si="518"/>
        <v>#N/A</v>
      </c>
      <c r="G2805" s="37" t="e">
        <f t="shared" si="519"/>
        <v>#N/A</v>
      </c>
      <c r="H2805" s="37" t="e">
        <f t="shared" si="520"/>
        <v>#N/A</v>
      </c>
      <c r="I2805" s="30"/>
      <c r="J2805" s="31"/>
      <c r="K2805" s="10">
        <f t="shared" si="527"/>
        <v>7.4999999999999997E-3</v>
      </c>
      <c r="L2805" s="10">
        <f t="shared" si="528"/>
        <v>9.0000000000000011E-3</v>
      </c>
      <c r="M2805" s="8">
        <v>43197</v>
      </c>
      <c r="N2805" s="16">
        <v>0.84097222222222223</v>
      </c>
      <c r="O2805" s="6">
        <v>0</v>
      </c>
      <c r="P2805" s="1">
        <v>7.8479999999999999</v>
      </c>
      <c r="Q2805" s="1">
        <v>1.46</v>
      </c>
      <c r="R2805" s="1">
        <v>1.0900000000000001</v>
      </c>
      <c r="S2805" s="10">
        <v>-0.1</v>
      </c>
      <c r="T2805" s="10">
        <v>0</v>
      </c>
      <c r="U2805" s="10">
        <v>0</v>
      </c>
      <c r="V2805" s="12">
        <v>5</v>
      </c>
      <c r="W2805" s="10">
        <v>0</v>
      </c>
      <c r="X2805" s="12">
        <v>5</v>
      </c>
      <c r="Y2805" s="10">
        <v>0</v>
      </c>
      <c r="Z2805" s="12">
        <v>5</v>
      </c>
      <c r="AA2805" s="10">
        <v>1.5</v>
      </c>
      <c r="AB2805" s="6">
        <v>6</v>
      </c>
      <c r="AD2805" s="2">
        <f t="shared" si="521"/>
        <v>0</v>
      </c>
      <c r="AE2805" s="58">
        <f t="shared" si="522"/>
        <v>0</v>
      </c>
      <c r="AF2805" s="58" t="e">
        <f t="shared" si="523"/>
        <v>#DIV/0!</v>
      </c>
      <c r="AG2805" s="57" t="str">
        <f t="shared" si="524"/>
        <v/>
      </c>
      <c r="AH2805" s="59" t="e">
        <f t="shared" si="525"/>
        <v>#N/A</v>
      </c>
      <c r="AI2805" s="60" t="e">
        <f t="shared" si="526"/>
        <v>#N/A</v>
      </c>
    </row>
    <row r="2806" spans="2:35">
      <c r="B2806" s="11"/>
      <c r="E2806" s="27" t="e">
        <f t="shared" si="517"/>
        <v>#N/A</v>
      </c>
      <c r="F2806" s="27" t="e">
        <f t="shared" si="518"/>
        <v>#N/A</v>
      </c>
      <c r="G2806" s="37" t="e">
        <f t="shared" si="519"/>
        <v>#N/A</v>
      </c>
      <c r="H2806" s="37" t="e">
        <f t="shared" si="520"/>
        <v>#N/A</v>
      </c>
      <c r="I2806" s="30"/>
      <c r="J2806" s="31"/>
      <c r="K2806" s="10">
        <f t="shared" si="527"/>
        <v>0</v>
      </c>
      <c r="L2806" s="10">
        <f t="shared" si="528"/>
        <v>0</v>
      </c>
      <c r="M2806" s="8">
        <v>43197</v>
      </c>
      <c r="N2806" s="16">
        <v>0.85416666666666663</v>
      </c>
      <c r="O2806" s="6">
        <v>0</v>
      </c>
      <c r="P2806" s="1">
        <v>7.8479999999999999</v>
      </c>
      <c r="Q2806" s="1">
        <v>1.47</v>
      </c>
      <c r="R2806" s="1">
        <v>1.1299999999999999</v>
      </c>
      <c r="S2806" s="10">
        <v>-0.1</v>
      </c>
      <c r="T2806" s="10">
        <v>0</v>
      </c>
      <c r="U2806" s="10">
        <v>0</v>
      </c>
      <c r="V2806" s="12">
        <v>5</v>
      </c>
      <c r="W2806" s="10">
        <v>0</v>
      </c>
      <c r="X2806" s="12">
        <v>5</v>
      </c>
      <c r="Y2806" s="10">
        <v>0</v>
      </c>
      <c r="Z2806" s="12">
        <v>5</v>
      </c>
      <c r="AA2806" s="10">
        <v>0</v>
      </c>
      <c r="AB2806" s="6">
        <v>6</v>
      </c>
      <c r="AD2806" s="2">
        <f t="shared" si="521"/>
        <v>0</v>
      </c>
      <c r="AE2806" s="58">
        <f t="shared" si="522"/>
        <v>0</v>
      </c>
      <c r="AF2806" s="58" t="e">
        <f t="shared" si="523"/>
        <v>#DIV/0!</v>
      </c>
      <c r="AG2806" s="57" t="str">
        <f t="shared" si="524"/>
        <v/>
      </c>
      <c r="AH2806" s="59" t="e">
        <f t="shared" si="525"/>
        <v>#N/A</v>
      </c>
      <c r="AI2806" s="60" t="e">
        <f t="shared" si="526"/>
        <v>#N/A</v>
      </c>
    </row>
    <row r="2807" spans="2:35">
      <c r="B2807" s="11"/>
      <c r="E2807" s="27" t="e">
        <f t="shared" si="517"/>
        <v>#N/A</v>
      </c>
      <c r="F2807" s="27" t="e">
        <f t="shared" si="518"/>
        <v>#N/A</v>
      </c>
      <c r="G2807" s="37" t="e">
        <f t="shared" si="519"/>
        <v>#N/A</v>
      </c>
      <c r="H2807" s="37" t="e">
        <f t="shared" si="520"/>
        <v>#N/A</v>
      </c>
      <c r="I2807" s="30"/>
      <c r="J2807" s="31"/>
      <c r="K2807" s="10">
        <f t="shared" si="527"/>
        <v>7.4999999999999997E-3</v>
      </c>
      <c r="L2807" s="10">
        <f t="shared" si="528"/>
        <v>9.0000000000000011E-3</v>
      </c>
      <c r="M2807" s="8">
        <v>43197</v>
      </c>
      <c r="N2807" s="16">
        <v>0.85763888888888884</v>
      </c>
      <c r="O2807" s="6">
        <v>0</v>
      </c>
      <c r="P2807" s="1">
        <v>7.8479999999999999</v>
      </c>
      <c r="Q2807" s="1">
        <v>1.47</v>
      </c>
      <c r="R2807" s="1">
        <v>1.06</v>
      </c>
      <c r="S2807" s="10">
        <v>-0.4</v>
      </c>
      <c r="T2807" s="10">
        <v>0</v>
      </c>
      <c r="U2807" s="10">
        <v>0</v>
      </c>
      <c r="V2807" s="12">
        <v>5</v>
      </c>
      <c r="W2807" s="10">
        <v>0</v>
      </c>
      <c r="X2807" s="12">
        <v>5</v>
      </c>
      <c r="Y2807" s="10">
        <v>0</v>
      </c>
      <c r="Z2807" s="12">
        <v>5</v>
      </c>
      <c r="AA2807" s="10">
        <v>1.5</v>
      </c>
      <c r="AB2807" s="6">
        <v>6</v>
      </c>
      <c r="AD2807" s="2">
        <f t="shared" si="521"/>
        <v>0</v>
      </c>
      <c r="AE2807" s="58">
        <f t="shared" si="522"/>
        <v>0</v>
      </c>
      <c r="AF2807" s="58" t="e">
        <f t="shared" si="523"/>
        <v>#DIV/0!</v>
      </c>
      <c r="AG2807" s="57" t="str">
        <f t="shared" si="524"/>
        <v/>
      </c>
      <c r="AH2807" s="59" t="e">
        <f t="shared" si="525"/>
        <v>#N/A</v>
      </c>
      <c r="AI2807" s="60" t="e">
        <f t="shared" si="526"/>
        <v>#N/A</v>
      </c>
    </row>
    <row r="2808" spans="2:35">
      <c r="B2808" s="11"/>
      <c r="E2808" s="27" t="e">
        <f t="shared" si="517"/>
        <v>#N/A</v>
      </c>
      <c r="F2808" s="27" t="e">
        <f t="shared" si="518"/>
        <v>#N/A</v>
      </c>
      <c r="G2808" s="37" t="e">
        <f t="shared" si="519"/>
        <v>#N/A</v>
      </c>
      <c r="H2808" s="37" t="e">
        <f t="shared" si="520"/>
        <v>#N/A</v>
      </c>
      <c r="I2808" s="30"/>
      <c r="J2808" s="31"/>
      <c r="K2808" s="10">
        <f t="shared" si="527"/>
        <v>68.819999999999993</v>
      </c>
      <c r="L2808" s="10">
        <f t="shared" si="528"/>
        <v>68.971500000000006</v>
      </c>
      <c r="M2808" s="8">
        <v>43197</v>
      </c>
      <c r="N2808" s="16">
        <v>0.86041666666666661</v>
      </c>
      <c r="O2808" s="6">
        <v>0</v>
      </c>
      <c r="P2808" s="1">
        <v>7.8479999999999999</v>
      </c>
      <c r="Q2808" s="1">
        <v>1.43</v>
      </c>
      <c r="R2808" s="1">
        <v>1.17</v>
      </c>
      <c r="S2808" s="10">
        <v>-0.2</v>
      </c>
      <c r="T2808" s="10">
        <v>13.89</v>
      </c>
      <c r="U2808" s="10">
        <v>8.64</v>
      </c>
      <c r="V2808" s="12">
        <v>5</v>
      </c>
      <c r="W2808" s="10">
        <v>22.5</v>
      </c>
      <c r="X2808" s="12">
        <v>5</v>
      </c>
      <c r="Y2808" s="10">
        <v>4.95</v>
      </c>
      <c r="Z2808" s="12">
        <v>5</v>
      </c>
      <c r="AA2808" s="10">
        <v>151.5</v>
      </c>
      <c r="AB2808" s="6">
        <v>6</v>
      </c>
      <c r="AD2808" s="2">
        <f t="shared" si="521"/>
        <v>0</v>
      </c>
      <c r="AE2808" s="58">
        <f t="shared" si="522"/>
        <v>0</v>
      </c>
      <c r="AF2808" s="58" t="e">
        <f t="shared" si="523"/>
        <v>#DIV/0!</v>
      </c>
      <c r="AG2808" s="57" t="str">
        <f t="shared" si="524"/>
        <v/>
      </c>
      <c r="AH2808" s="59" t="e">
        <f t="shared" si="525"/>
        <v>#N/A</v>
      </c>
      <c r="AI2808" s="60" t="e">
        <f t="shared" si="526"/>
        <v>#N/A</v>
      </c>
    </row>
    <row r="2809" spans="2:35">
      <c r="B2809" s="11"/>
      <c r="E2809" s="27" t="e">
        <f t="shared" si="517"/>
        <v>#N/A</v>
      </c>
      <c r="F2809" s="27" t="e">
        <f t="shared" si="518"/>
        <v>#N/A</v>
      </c>
      <c r="G2809" s="37" t="e">
        <f t="shared" si="519"/>
        <v>#N/A</v>
      </c>
      <c r="H2809" s="37" t="e">
        <f t="shared" si="520"/>
        <v>#N/A</v>
      </c>
      <c r="I2809" s="30"/>
      <c r="J2809" s="31"/>
      <c r="K2809" s="10">
        <f t="shared" si="527"/>
        <v>0</v>
      </c>
      <c r="L2809" s="10">
        <f t="shared" si="528"/>
        <v>0</v>
      </c>
      <c r="M2809" s="8">
        <v>43197</v>
      </c>
      <c r="N2809" s="16">
        <v>0.87083333333333324</v>
      </c>
      <c r="O2809" s="6">
        <v>0</v>
      </c>
      <c r="P2809" s="1">
        <v>7.8479999999999999</v>
      </c>
      <c r="Q2809" s="1">
        <v>1.5</v>
      </c>
      <c r="R2809" s="1">
        <v>1.1100000000000001</v>
      </c>
      <c r="S2809" s="10">
        <v>-0.7</v>
      </c>
      <c r="T2809" s="10">
        <v>0</v>
      </c>
      <c r="U2809" s="10">
        <v>0</v>
      </c>
      <c r="V2809" s="12">
        <v>5</v>
      </c>
      <c r="W2809" s="10">
        <v>0</v>
      </c>
      <c r="X2809" s="12">
        <v>5</v>
      </c>
      <c r="Y2809" s="10">
        <v>0</v>
      </c>
      <c r="Z2809" s="12">
        <v>5</v>
      </c>
      <c r="AA2809" s="10">
        <v>0</v>
      </c>
      <c r="AB2809" s="6">
        <v>6</v>
      </c>
      <c r="AD2809" s="2">
        <f t="shared" si="521"/>
        <v>0</v>
      </c>
      <c r="AE2809" s="58">
        <f t="shared" si="522"/>
        <v>0</v>
      </c>
      <c r="AF2809" s="58" t="e">
        <f t="shared" si="523"/>
        <v>#DIV/0!</v>
      </c>
      <c r="AG2809" s="57" t="str">
        <f t="shared" si="524"/>
        <v/>
      </c>
      <c r="AH2809" s="59" t="e">
        <f t="shared" si="525"/>
        <v>#N/A</v>
      </c>
      <c r="AI2809" s="60" t="e">
        <f t="shared" si="526"/>
        <v>#N/A</v>
      </c>
    </row>
    <row r="2810" spans="2:35">
      <c r="B2810" s="11"/>
      <c r="E2810" s="27" t="e">
        <f t="shared" si="517"/>
        <v>#N/A</v>
      </c>
      <c r="F2810" s="27" t="e">
        <f t="shared" si="518"/>
        <v>#N/A</v>
      </c>
      <c r="G2810" s="37" t="e">
        <f t="shared" si="519"/>
        <v>#N/A</v>
      </c>
      <c r="H2810" s="37" t="e">
        <f t="shared" si="520"/>
        <v>#N/A</v>
      </c>
      <c r="I2810" s="30"/>
      <c r="J2810" s="31"/>
      <c r="K2810" s="10">
        <f t="shared" si="527"/>
        <v>0</v>
      </c>
      <c r="L2810" s="10">
        <f t="shared" si="528"/>
        <v>0</v>
      </c>
      <c r="M2810" s="8">
        <v>43197</v>
      </c>
      <c r="N2810" s="16">
        <v>0.87222222222222223</v>
      </c>
      <c r="O2810" s="6">
        <v>0</v>
      </c>
      <c r="P2810" s="1">
        <v>7.8479999999999999</v>
      </c>
      <c r="Q2810" s="1">
        <v>1.37</v>
      </c>
      <c r="R2810" s="1">
        <v>1.0900000000000001</v>
      </c>
      <c r="S2810" s="10">
        <v>-0.8</v>
      </c>
      <c r="T2810" s="10">
        <v>0</v>
      </c>
      <c r="U2810" s="10">
        <v>0</v>
      </c>
      <c r="V2810" s="12">
        <v>5</v>
      </c>
      <c r="W2810" s="10">
        <v>0</v>
      </c>
      <c r="X2810" s="12">
        <v>5</v>
      </c>
      <c r="Y2810" s="10">
        <v>0</v>
      </c>
      <c r="Z2810" s="12">
        <v>5</v>
      </c>
      <c r="AA2810" s="10">
        <v>0</v>
      </c>
      <c r="AB2810" s="6">
        <v>6</v>
      </c>
      <c r="AD2810" s="2">
        <f t="shared" si="521"/>
        <v>0</v>
      </c>
      <c r="AE2810" s="58">
        <f t="shared" si="522"/>
        <v>0</v>
      </c>
      <c r="AF2810" s="58" t="e">
        <f t="shared" si="523"/>
        <v>#DIV/0!</v>
      </c>
      <c r="AG2810" s="57" t="str">
        <f t="shared" si="524"/>
        <v/>
      </c>
      <c r="AH2810" s="59" t="e">
        <f t="shared" si="525"/>
        <v>#N/A</v>
      </c>
      <c r="AI2810" s="60" t="e">
        <f t="shared" si="526"/>
        <v>#N/A</v>
      </c>
    </row>
    <row r="2811" spans="2:35">
      <c r="B2811" s="11"/>
      <c r="E2811" s="27" t="e">
        <f t="shared" si="517"/>
        <v>#N/A</v>
      </c>
      <c r="F2811" s="27" t="e">
        <f t="shared" si="518"/>
        <v>#N/A</v>
      </c>
      <c r="G2811" s="37" t="e">
        <f t="shared" si="519"/>
        <v>#N/A</v>
      </c>
      <c r="H2811" s="37" t="e">
        <f t="shared" si="520"/>
        <v>#N/A</v>
      </c>
      <c r="I2811" s="30"/>
      <c r="J2811" s="31"/>
      <c r="K2811" s="10">
        <f t="shared" si="527"/>
        <v>70.00500000000001</v>
      </c>
      <c r="L2811" s="10">
        <f t="shared" si="528"/>
        <v>70.153500000000008</v>
      </c>
      <c r="M2811" s="8">
        <v>43197</v>
      </c>
      <c r="N2811" s="16">
        <v>0.87430555555555556</v>
      </c>
      <c r="O2811" s="6">
        <v>0</v>
      </c>
      <c r="P2811" s="1">
        <v>7.8479999999999999</v>
      </c>
      <c r="Q2811" s="1">
        <v>1.58</v>
      </c>
      <c r="R2811" s="1">
        <v>1.01</v>
      </c>
      <c r="S2811" s="10">
        <v>-0.9</v>
      </c>
      <c r="T2811" s="10">
        <v>14.13</v>
      </c>
      <c r="U2811" s="10">
        <v>8.85</v>
      </c>
      <c r="V2811" s="12">
        <v>5</v>
      </c>
      <c r="W2811" s="10">
        <v>22.5</v>
      </c>
      <c r="X2811" s="12">
        <v>5</v>
      </c>
      <c r="Y2811" s="10">
        <v>4.9800000000000004</v>
      </c>
      <c r="Z2811" s="12">
        <v>5</v>
      </c>
      <c r="AA2811" s="10">
        <v>148.5</v>
      </c>
      <c r="AB2811" s="6">
        <v>6</v>
      </c>
      <c r="AD2811" s="2">
        <f t="shared" si="521"/>
        <v>0</v>
      </c>
      <c r="AE2811" s="58">
        <f t="shared" si="522"/>
        <v>0</v>
      </c>
      <c r="AF2811" s="58" t="e">
        <f t="shared" si="523"/>
        <v>#DIV/0!</v>
      </c>
      <c r="AG2811" s="57" t="str">
        <f t="shared" si="524"/>
        <v/>
      </c>
      <c r="AH2811" s="59" t="e">
        <f t="shared" si="525"/>
        <v>#N/A</v>
      </c>
      <c r="AI2811" s="60" t="e">
        <f t="shared" si="526"/>
        <v>#N/A</v>
      </c>
    </row>
    <row r="2812" spans="2:35">
      <c r="B2812" s="11"/>
      <c r="E2812" s="27" t="e">
        <f t="shared" si="517"/>
        <v>#N/A</v>
      </c>
      <c r="F2812" s="27" t="e">
        <f t="shared" si="518"/>
        <v>#N/A</v>
      </c>
      <c r="G2812" s="37" t="e">
        <f t="shared" si="519"/>
        <v>#N/A</v>
      </c>
      <c r="H2812" s="37" t="e">
        <f t="shared" si="520"/>
        <v>#N/A</v>
      </c>
      <c r="I2812" s="30"/>
      <c r="J2812" s="31"/>
      <c r="K2812" s="10">
        <f t="shared" si="527"/>
        <v>67.147499999999994</v>
      </c>
      <c r="L2812" s="10">
        <f t="shared" si="528"/>
        <v>67.294499999999999</v>
      </c>
      <c r="M2812" s="8">
        <v>43197</v>
      </c>
      <c r="N2812" s="16">
        <v>0.89583333333333337</v>
      </c>
      <c r="O2812" s="6">
        <v>0</v>
      </c>
      <c r="P2812" s="1">
        <v>7.8479999999999999</v>
      </c>
      <c r="Q2812" s="1">
        <v>1.55</v>
      </c>
      <c r="R2812" s="1">
        <v>0.96</v>
      </c>
      <c r="S2812" s="10">
        <v>-1.8</v>
      </c>
      <c r="T2812" s="10">
        <v>13.53</v>
      </c>
      <c r="U2812" s="10">
        <v>8.2799999999999994</v>
      </c>
      <c r="V2812" s="12">
        <v>5</v>
      </c>
      <c r="W2812" s="10">
        <v>22.5</v>
      </c>
      <c r="X2812" s="12">
        <v>5</v>
      </c>
      <c r="Y2812" s="10">
        <v>4.9800000000000004</v>
      </c>
      <c r="Z2812" s="12">
        <v>5</v>
      </c>
      <c r="AA2812" s="10">
        <v>147</v>
      </c>
      <c r="AB2812" s="6">
        <v>6</v>
      </c>
      <c r="AD2812" s="2">
        <f t="shared" si="521"/>
        <v>0</v>
      </c>
      <c r="AE2812" s="58">
        <f t="shared" si="522"/>
        <v>0</v>
      </c>
      <c r="AF2812" s="58" t="e">
        <f t="shared" si="523"/>
        <v>#DIV/0!</v>
      </c>
      <c r="AG2812" s="57" t="str">
        <f t="shared" si="524"/>
        <v/>
      </c>
      <c r="AH2812" s="59" t="e">
        <f t="shared" si="525"/>
        <v>#N/A</v>
      </c>
      <c r="AI2812" s="60" t="e">
        <f t="shared" si="526"/>
        <v>#N/A</v>
      </c>
    </row>
    <row r="2813" spans="2:35">
      <c r="B2813" s="11"/>
      <c r="E2813" s="27" t="e">
        <f t="shared" si="517"/>
        <v>#N/A</v>
      </c>
      <c r="F2813" s="27" t="e">
        <f t="shared" si="518"/>
        <v>#N/A</v>
      </c>
      <c r="G2813" s="37" t="e">
        <f t="shared" si="519"/>
        <v>#N/A</v>
      </c>
      <c r="H2813" s="37" t="e">
        <f t="shared" si="520"/>
        <v>#N/A</v>
      </c>
      <c r="I2813" s="30"/>
      <c r="J2813" s="31"/>
      <c r="K2813" s="10">
        <f t="shared" si="527"/>
        <v>0</v>
      </c>
      <c r="L2813" s="10">
        <f t="shared" si="528"/>
        <v>0</v>
      </c>
      <c r="M2813" s="8">
        <v>43197</v>
      </c>
      <c r="N2813" s="16">
        <v>0.8979166666666667</v>
      </c>
      <c r="O2813" s="6">
        <v>0</v>
      </c>
      <c r="P2813" s="1">
        <v>7.8479999999999999</v>
      </c>
      <c r="Q2813" s="1">
        <v>1.43</v>
      </c>
      <c r="R2813" s="1">
        <v>1.1200000000000001</v>
      </c>
      <c r="S2813" s="10">
        <v>-2.2999999999999998</v>
      </c>
      <c r="T2813" s="10">
        <v>0</v>
      </c>
      <c r="U2813" s="10">
        <v>0</v>
      </c>
      <c r="V2813" s="12">
        <v>5</v>
      </c>
      <c r="W2813" s="10">
        <v>0</v>
      </c>
      <c r="X2813" s="12">
        <v>5</v>
      </c>
      <c r="Y2813" s="10">
        <v>0</v>
      </c>
      <c r="Z2813" s="12">
        <v>5</v>
      </c>
      <c r="AA2813" s="10">
        <v>0</v>
      </c>
      <c r="AB2813" s="6">
        <v>6</v>
      </c>
      <c r="AD2813" s="2">
        <f t="shared" si="521"/>
        <v>0</v>
      </c>
      <c r="AE2813" s="58">
        <f t="shared" si="522"/>
        <v>0</v>
      </c>
      <c r="AF2813" s="58" t="e">
        <f t="shared" si="523"/>
        <v>#DIV/0!</v>
      </c>
      <c r="AG2813" s="57" t="str">
        <f t="shared" si="524"/>
        <v/>
      </c>
      <c r="AH2813" s="59" t="e">
        <f t="shared" si="525"/>
        <v>#N/A</v>
      </c>
      <c r="AI2813" s="60" t="e">
        <f t="shared" si="526"/>
        <v>#N/A</v>
      </c>
    </row>
    <row r="2814" spans="2:35">
      <c r="B2814" s="11"/>
      <c r="E2814" s="27" t="e">
        <f t="shared" si="517"/>
        <v>#N/A</v>
      </c>
      <c r="F2814" s="27" t="e">
        <f t="shared" si="518"/>
        <v>#N/A</v>
      </c>
      <c r="G2814" s="37" t="e">
        <f t="shared" si="519"/>
        <v>#N/A</v>
      </c>
      <c r="H2814" s="37" t="e">
        <f t="shared" si="520"/>
        <v>#N/A</v>
      </c>
      <c r="I2814" s="30"/>
      <c r="J2814" s="31"/>
      <c r="K2814" s="10">
        <f t="shared" si="527"/>
        <v>0</v>
      </c>
      <c r="L2814" s="10">
        <f t="shared" si="528"/>
        <v>0</v>
      </c>
      <c r="M2814" s="8">
        <v>43197</v>
      </c>
      <c r="N2814" s="16">
        <v>0.91249999999999998</v>
      </c>
      <c r="O2814" s="6">
        <v>0</v>
      </c>
      <c r="P2814" s="1">
        <v>7.8479999999999999</v>
      </c>
      <c r="Q2814" s="1">
        <v>1.4</v>
      </c>
      <c r="R2814" s="1">
        <v>1.1100000000000001</v>
      </c>
      <c r="S2814" s="10">
        <v>-3</v>
      </c>
      <c r="T2814" s="10">
        <v>0</v>
      </c>
      <c r="U2814" s="10">
        <v>0</v>
      </c>
      <c r="V2814" s="12">
        <v>5</v>
      </c>
      <c r="W2814" s="10">
        <v>0</v>
      </c>
      <c r="X2814" s="12">
        <v>5</v>
      </c>
      <c r="Y2814" s="10">
        <v>0</v>
      </c>
      <c r="Z2814" s="12">
        <v>5</v>
      </c>
      <c r="AA2814" s="10">
        <v>0</v>
      </c>
      <c r="AB2814" s="6">
        <v>6</v>
      </c>
      <c r="AD2814" s="2">
        <f t="shared" si="521"/>
        <v>0</v>
      </c>
      <c r="AE2814" s="58">
        <f t="shared" si="522"/>
        <v>0</v>
      </c>
      <c r="AF2814" s="58" t="e">
        <f t="shared" si="523"/>
        <v>#DIV/0!</v>
      </c>
      <c r="AG2814" s="57" t="str">
        <f t="shared" si="524"/>
        <v/>
      </c>
      <c r="AH2814" s="59" t="e">
        <f t="shared" si="525"/>
        <v>#N/A</v>
      </c>
      <c r="AI2814" s="60" t="e">
        <f t="shared" si="526"/>
        <v>#N/A</v>
      </c>
    </row>
    <row r="2815" spans="2:35">
      <c r="B2815" s="11"/>
      <c r="E2815" s="27" t="e">
        <f t="shared" si="517"/>
        <v>#N/A</v>
      </c>
      <c r="F2815" s="27" t="e">
        <f t="shared" si="518"/>
        <v>#N/A</v>
      </c>
      <c r="G2815" s="37" t="e">
        <f t="shared" si="519"/>
        <v>#N/A</v>
      </c>
      <c r="H2815" s="37" t="e">
        <f t="shared" si="520"/>
        <v>#N/A</v>
      </c>
      <c r="I2815" s="30"/>
      <c r="J2815" s="31"/>
      <c r="K2815" s="10">
        <f t="shared" si="527"/>
        <v>0</v>
      </c>
      <c r="L2815" s="10">
        <f t="shared" si="528"/>
        <v>0</v>
      </c>
      <c r="M2815" s="8">
        <v>43197</v>
      </c>
      <c r="N2815" s="16">
        <v>0.92847222222222225</v>
      </c>
      <c r="O2815" s="6">
        <v>0</v>
      </c>
      <c r="P2815" s="1">
        <v>7.8479999999999999</v>
      </c>
      <c r="Q2815" s="1">
        <v>1.32</v>
      </c>
      <c r="R2815" s="1">
        <v>1.1000000000000001</v>
      </c>
      <c r="S2815" s="10">
        <v>-2.9</v>
      </c>
      <c r="T2815" s="10">
        <v>0</v>
      </c>
      <c r="U2815" s="10">
        <v>0</v>
      </c>
      <c r="V2815" s="12">
        <v>5</v>
      </c>
      <c r="W2815" s="10">
        <v>0</v>
      </c>
      <c r="X2815" s="12">
        <v>5</v>
      </c>
      <c r="Y2815" s="10">
        <v>0</v>
      </c>
      <c r="Z2815" s="12">
        <v>5</v>
      </c>
      <c r="AA2815" s="10">
        <v>0</v>
      </c>
      <c r="AB2815" s="6">
        <v>6</v>
      </c>
      <c r="AD2815" s="2">
        <f t="shared" si="521"/>
        <v>0</v>
      </c>
      <c r="AE2815" s="58">
        <f t="shared" si="522"/>
        <v>0</v>
      </c>
      <c r="AF2815" s="58" t="e">
        <f t="shared" si="523"/>
        <v>#DIV/0!</v>
      </c>
      <c r="AG2815" s="57" t="str">
        <f t="shared" si="524"/>
        <v/>
      </c>
      <c r="AH2815" s="59" t="e">
        <f t="shared" si="525"/>
        <v>#N/A</v>
      </c>
      <c r="AI2815" s="60" t="e">
        <f t="shared" si="526"/>
        <v>#N/A</v>
      </c>
    </row>
    <row r="2816" spans="2:35">
      <c r="B2816" s="11"/>
      <c r="E2816" s="27" t="e">
        <f t="shared" si="517"/>
        <v>#N/A</v>
      </c>
      <c r="F2816" s="27" t="e">
        <f t="shared" si="518"/>
        <v>#N/A</v>
      </c>
      <c r="G2816" s="37" t="e">
        <f t="shared" si="519"/>
        <v>#N/A</v>
      </c>
      <c r="H2816" s="37" t="e">
        <f t="shared" si="520"/>
        <v>#N/A</v>
      </c>
      <c r="I2816" s="30"/>
      <c r="J2816" s="31"/>
      <c r="K2816" s="10">
        <f t="shared" si="527"/>
        <v>0</v>
      </c>
      <c r="L2816" s="10">
        <f t="shared" si="528"/>
        <v>0</v>
      </c>
      <c r="M2816" s="8">
        <v>43197</v>
      </c>
      <c r="N2816" s="16">
        <v>0.92986111111111114</v>
      </c>
      <c r="O2816" s="6">
        <v>0</v>
      </c>
      <c r="P2816" s="1">
        <v>7.8479999999999999</v>
      </c>
      <c r="Q2816" s="1">
        <v>1.44</v>
      </c>
      <c r="R2816" s="1">
        <v>1.1100000000000001</v>
      </c>
      <c r="S2816" s="10">
        <v>-4.5</v>
      </c>
      <c r="T2816" s="10">
        <v>0</v>
      </c>
      <c r="U2816" s="10">
        <v>0</v>
      </c>
      <c r="V2816" s="12">
        <v>5</v>
      </c>
      <c r="W2816" s="10">
        <v>0</v>
      </c>
      <c r="X2816" s="12">
        <v>5</v>
      </c>
      <c r="Y2816" s="10">
        <v>0</v>
      </c>
      <c r="Z2816" s="12">
        <v>5</v>
      </c>
      <c r="AA2816" s="10">
        <v>0</v>
      </c>
      <c r="AB2816" s="6">
        <v>6</v>
      </c>
      <c r="AD2816" s="2">
        <f t="shared" si="521"/>
        <v>0</v>
      </c>
      <c r="AE2816" s="58">
        <f t="shared" si="522"/>
        <v>0</v>
      </c>
      <c r="AF2816" s="58" t="e">
        <f t="shared" si="523"/>
        <v>#DIV/0!</v>
      </c>
      <c r="AG2816" s="57" t="str">
        <f t="shared" si="524"/>
        <v/>
      </c>
      <c r="AH2816" s="59" t="e">
        <f t="shared" si="525"/>
        <v>#N/A</v>
      </c>
      <c r="AI2816" s="60" t="e">
        <f t="shared" si="526"/>
        <v>#N/A</v>
      </c>
    </row>
    <row r="2817" spans="2:35">
      <c r="B2817" s="11"/>
      <c r="E2817" s="27" t="e">
        <f t="shared" si="517"/>
        <v>#N/A</v>
      </c>
      <c r="F2817" s="27" t="e">
        <f t="shared" si="518"/>
        <v>#N/A</v>
      </c>
      <c r="G2817" s="37" t="e">
        <f t="shared" si="519"/>
        <v>#N/A</v>
      </c>
      <c r="H2817" s="37" t="e">
        <f t="shared" si="520"/>
        <v>#N/A</v>
      </c>
      <c r="I2817" s="30"/>
      <c r="J2817" s="31"/>
      <c r="K2817" s="10">
        <f t="shared" si="527"/>
        <v>0</v>
      </c>
      <c r="L2817" s="10">
        <f t="shared" si="528"/>
        <v>0</v>
      </c>
      <c r="M2817" s="8">
        <v>43197</v>
      </c>
      <c r="N2817" s="16">
        <v>0.93194444444444446</v>
      </c>
      <c r="O2817" s="6">
        <v>0</v>
      </c>
      <c r="P2817" s="1">
        <v>7.8479999999999999</v>
      </c>
      <c r="Q2817" s="1">
        <v>1.43</v>
      </c>
      <c r="R2817" s="1">
        <v>1.1000000000000001</v>
      </c>
      <c r="S2817" s="10">
        <v>-3.3</v>
      </c>
      <c r="T2817" s="10">
        <v>0</v>
      </c>
      <c r="U2817" s="10">
        <v>0</v>
      </c>
      <c r="V2817" s="12">
        <v>5</v>
      </c>
      <c r="W2817" s="10">
        <v>0</v>
      </c>
      <c r="X2817" s="12">
        <v>5</v>
      </c>
      <c r="Y2817" s="10">
        <v>0</v>
      </c>
      <c r="Z2817" s="12">
        <v>5</v>
      </c>
      <c r="AA2817" s="10">
        <v>0</v>
      </c>
      <c r="AB2817" s="6">
        <v>6</v>
      </c>
      <c r="AD2817" s="2">
        <f t="shared" si="521"/>
        <v>0</v>
      </c>
      <c r="AE2817" s="58">
        <f t="shared" si="522"/>
        <v>0</v>
      </c>
      <c r="AF2817" s="58" t="e">
        <f t="shared" si="523"/>
        <v>#DIV/0!</v>
      </c>
      <c r="AG2817" s="57" t="str">
        <f t="shared" si="524"/>
        <v/>
      </c>
      <c r="AH2817" s="59" t="e">
        <f t="shared" si="525"/>
        <v>#N/A</v>
      </c>
      <c r="AI2817" s="60" t="e">
        <f t="shared" si="526"/>
        <v>#N/A</v>
      </c>
    </row>
    <row r="2818" spans="2:35">
      <c r="B2818" s="11"/>
      <c r="E2818" s="27" t="e">
        <f t="shared" si="517"/>
        <v>#N/A</v>
      </c>
      <c r="F2818" s="27" t="e">
        <f t="shared" si="518"/>
        <v>#N/A</v>
      </c>
      <c r="G2818" s="37" t="e">
        <f t="shared" si="519"/>
        <v>#N/A</v>
      </c>
      <c r="H2818" s="37" t="e">
        <f t="shared" si="520"/>
        <v>#N/A</v>
      </c>
      <c r="I2818" s="30"/>
      <c r="J2818" s="31"/>
      <c r="K2818" s="10">
        <f t="shared" si="527"/>
        <v>0</v>
      </c>
      <c r="L2818" s="10">
        <f t="shared" si="528"/>
        <v>0</v>
      </c>
      <c r="M2818" s="8">
        <v>43197</v>
      </c>
      <c r="N2818" s="16">
        <v>0.93958333333333333</v>
      </c>
      <c r="O2818" s="6">
        <v>0</v>
      </c>
      <c r="P2818" s="1">
        <v>7.8479999999999999</v>
      </c>
      <c r="Q2818" s="1">
        <v>1.41</v>
      </c>
      <c r="R2818" s="1">
        <v>1.07</v>
      </c>
      <c r="S2818" s="10">
        <v>-3.5</v>
      </c>
      <c r="T2818" s="10">
        <v>0</v>
      </c>
      <c r="U2818" s="10">
        <v>0</v>
      </c>
      <c r="V2818" s="12">
        <v>5</v>
      </c>
      <c r="W2818" s="10">
        <v>0</v>
      </c>
      <c r="X2818" s="12">
        <v>5</v>
      </c>
      <c r="Y2818" s="10">
        <v>0</v>
      </c>
      <c r="Z2818" s="12">
        <v>5</v>
      </c>
      <c r="AA2818" s="10">
        <v>0</v>
      </c>
      <c r="AB2818" s="6">
        <v>6</v>
      </c>
      <c r="AD2818" s="2">
        <f t="shared" si="521"/>
        <v>0</v>
      </c>
      <c r="AE2818" s="58">
        <f t="shared" si="522"/>
        <v>0</v>
      </c>
      <c r="AF2818" s="58" t="e">
        <f t="shared" si="523"/>
        <v>#DIV/0!</v>
      </c>
      <c r="AG2818" s="57" t="str">
        <f t="shared" si="524"/>
        <v/>
      </c>
      <c r="AH2818" s="59" t="e">
        <f t="shared" si="525"/>
        <v>#N/A</v>
      </c>
      <c r="AI2818" s="60" t="e">
        <f t="shared" si="526"/>
        <v>#N/A</v>
      </c>
    </row>
    <row r="2819" spans="2:35">
      <c r="B2819" s="11"/>
      <c r="E2819" s="27" t="e">
        <f t="shared" si="517"/>
        <v>#N/A</v>
      </c>
      <c r="F2819" s="27" t="e">
        <f t="shared" si="518"/>
        <v>#N/A</v>
      </c>
      <c r="G2819" s="37" t="e">
        <f t="shared" si="519"/>
        <v>#N/A</v>
      </c>
      <c r="H2819" s="37" t="e">
        <f t="shared" si="520"/>
        <v>#N/A</v>
      </c>
      <c r="I2819" s="30"/>
      <c r="J2819" s="31"/>
      <c r="K2819" s="10">
        <f t="shared" si="527"/>
        <v>0</v>
      </c>
      <c r="L2819" s="10">
        <f t="shared" si="528"/>
        <v>0</v>
      </c>
      <c r="M2819" s="8">
        <v>43197</v>
      </c>
      <c r="N2819" s="16">
        <v>0.94652777777777775</v>
      </c>
      <c r="O2819" s="6">
        <v>0</v>
      </c>
      <c r="P2819" s="1">
        <v>7.8479999999999999</v>
      </c>
      <c r="Q2819" s="1">
        <v>1.3</v>
      </c>
      <c r="R2819" s="1">
        <v>1.1499999999999999</v>
      </c>
      <c r="S2819" s="10">
        <v>-3.8</v>
      </c>
      <c r="T2819" s="10">
        <v>0</v>
      </c>
      <c r="U2819" s="10">
        <v>0</v>
      </c>
      <c r="V2819" s="12">
        <v>5</v>
      </c>
      <c r="W2819" s="10">
        <v>0</v>
      </c>
      <c r="X2819" s="12">
        <v>5</v>
      </c>
      <c r="Y2819" s="10">
        <v>0</v>
      </c>
      <c r="Z2819" s="12">
        <v>5</v>
      </c>
      <c r="AA2819" s="10">
        <v>0</v>
      </c>
      <c r="AB2819" s="6">
        <v>6</v>
      </c>
      <c r="AD2819" s="2">
        <f t="shared" si="521"/>
        <v>0</v>
      </c>
      <c r="AE2819" s="58">
        <f t="shared" si="522"/>
        <v>0</v>
      </c>
      <c r="AF2819" s="58" t="e">
        <f t="shared" si="523"/>
        <v>#DIV/0!</v>
      </c>
      <c r="AG2819" s="57" t="str">
        <f t="shared" si="524"/>
        <v/>
      </c>
      <c r="AH2819" s="59" t="e">
        <f t="shared" si="525"/>
        <v>#N/A</v>
      </c>
      <c r="AI2819" s="60" t="e">
        <f t="shared" si="526"/>
        <v>#N/A</v>
      </c>
    </row>
    <row r="2820" spans="2:35">
      <c r="B2820" s="11"/>
      <c r="E2820" s="27" t="e">
        <f t="shared" si="517"/>
        <v>#N/A</v>
      </c>
      <c r="F2820" s="27" t="e">
        <f t="shared" si="518"/>
        <v>#N/A</v>
      </c>
      <c r="G2820" s="37" t="e">
        <f t="shared" si="519"/>
        <v>#N/A</v>
      </c>
      <c r="H2820" s="37" t="e">
        <f t="shared" si="520"/>
        <v>#N/A</v>
      </c>
      <c r="I2820" s="30"/>
      <c r="J2820" s="31"/>
      <c r="K2820" s="10">
        <f t="shared" si="527"/>
        <v>0</v>
      </c>
      <c r="L2820" s="10">
        <f t="shared" si="528"/>
        <v>0</v>
      </c>
      <c r="M2820" s="8">
        <v>43197</v>
      </c>
      <c r="N2820" s="16">
        <v>0.94791666666666663</v>
      </c>
      <c r="O2820" s="6">
        <v>0</v>
      </c>
      <c r="P2820" s="1">
        <v>7.8479999999999999</v>
      </c>
      <c r="Q2820" s="1">
        <v>1.51</v>
      </c>
      <c r="R2820" s="1">
        <v>1.08</v>
      </c>
      <c r="S2820" s="10">
        <v>-4.5</v>
      </c>
      <c r="T2820" s="10">
        <v>0</v>
      </c>
      <c r="U2820" s="10">
        <v>0</v>
      </c>
      <c r="V2820" s="12">
        <v>5</v>
      </c>
      <c r="W2820" s="10">
        <v>0</v>
      </c>
      <c r="X2820" s="12">
        <v>5</v>
      </c>
      <c r="Y2820" s="10">
        <v>0</v>
      </c>
      <c r="Z2820" s="12">
        <v>5</v>
      </c>
      <c r="AA2820" s="10">
        <v>0</v>
      </c>
      <c r="AB2820" s="6">
        <v>6</v>
      </c>
      <c r="AD2820" s="2">
        <f t="shared" si="521"/>
        <v>0</v>
      </c>
      <c r="AE2820" s="58">
        <f t="shared" si="522"/>
        <v>0</v>
      </c>
      <c r="AF2820" s="58" t="e">
        <f t="shared" si="523"/>
        <v>#DIV/0!</v>
      </c>
      <c r="AG2820" s="57" t="str">
        <f t="shared" si="524"/>
        <v/>
      </c>
      <c r="AH2820" s="59" t="e">
        <f t="shared" si="525"/>
        <v>#N/A</v>
      </c>
      <c r="AI2820" s="60" t="e">
        <f t="shared" si="526"/>
        <v>#N/A</v>
      </c>
    </row>
    <row r="2821" spans="2:35">
      <c r="B2821" s="11"/>
      <c r="E2821" s="27" t="e">
        <f t="shared" si="517"/>
        <v>#N/A</v>
      </c>
      <c r="F2821" s="27" t="e">
        <f t="shared" si="518"/>
        <v>#N/A</v>
      </c>
      <c r="G2821" s="37" t="e">
        <f t="shared" si="519"/>
        <v>#N/A</v>
      </c>
      <c r="H2821" s="37" t="e">
        <f t="shared" si="520"/>
        <v>#N/A</v>
      </c>
      <c r="I2821" s="30"/>
      <c r="J2821" s="31"/>
      <c r="K2821" s="10">
        <f t="shared" si="527"/>
        <v>0</v>
      </c>
      <c r="L2821" s="10">
        <f t="shared" si="528"/>
        <v>0</v>
      </c>
      <c r="M2821" s="8">
        <v>43197</v>
      </c>
      <c r="N2821" s="16">
        <v>0.9506944444444444</v>
      </c>
      <c r="O2821" s="6">
        <v>0</v>
      </c>
      <c r="P2821" s="1">
        <v>7.8479999999999999</v>
      </c>
      <c r="Q2821" s="1">
        <v>1.4</v>
      </c>
      <c r="R2821" s="1">
        <v>1.1000000000000001</v>
      </c>
      <c r="S2821" s="10">
        <v>-4.2</v>
      </c>
      <c r="T2821" s="10">
        <v>0</v>
      </c>
      <c r="U2821" s="10">
        <v>0</v>
      </c>
      <c r="V2821" s="12">
        <v>5</v>
      </c>
      <c r="W2821" s="10">
        <v>0</v>
      </c>
      <c r="X2821" s="12">
        <v>5</v>
      </c>
      <c r="Y2821" s="10">
        <v>0</v>
      </c>
      <c r="Z2821" s="12">
        <v>5</v>
      </c>
      <c r="AA2821" s="10">
        <v>0</v>
      </c>
      <c r="AB2821" s="6">
        <v>6</v>
      </c>
      <c r="AD2821" s="2">
        <f t="shared" si="521"/>
        <v>0</v>
      </c>
      <c r="AE2821" s="58">
        <f t="shared" si="522"/>
        <v>0</v>
      </c>
      <c r="AF2821" s="58" t="e">
        <f t="shared" si="523"/>
        <v>#DIV/0!</v>
      </c>
      <c r="AG2821" s="57" t="str">
        <f t="shared" si="524"/>
        <v/>
      </c>
      <c r="AH2821" s="59" t="e">
        <f t="shared" si="525"/>
        <v>#N/A</v>
      </c>
      <c r="AI2821" s="60" t="e">
        <f t="shared" si="526"/>
        <v>#N/A</v>
      </c>
    </row>
    <row r="2822" spans="2:35">
      <c r="B2822" s="11"/>
      <c r="E2822" s="27" t="e">
        <f t="shared" si="517"/>
        <v>#N/A</v>
      </c>
      <c r="F2822" s="27" t="e">
        <f t="shared" si="518"/>
        <v>#N/A</v>
      </c>
      <c r="G2822" s="37" t="e">
        <f t="shared" si="519"/>
        <v>#N/A</v>
      </c>
      <c r="H2822" s="37" t="e">
        <f t="shared" si="520"/>
        <v>#N/A</v>
      </c>
      <c r="I2822" s="30"/>
      <c r="J2822" s="31"/>
      <c r="K2822" s="10">
        <f t="shared" si="527"/>
        <v>0</v>
      </c>
      <c r="L2822" s="10">
        <f t="shared" si="528"/>
        <v>0</v>
      </c>
      <c r="M2822" s="8">
        <v>43197</v>
      </c>
      <c r="N2822" s="16">
        <v>0.96458333333333324</v>
      </c>
      <c r="O2822" s="6">
        <v>0</v>
      </c>
      <c r="P2822" s="1">
        <v>7.8479999999999999</v>
      </c>
      <c r="Q2822" s="1">
        <v>1.47</v>
      </c>
      <c r="R2822" s="1">
        <v>1.1100000000000001</v>
      </c>
      <c r="S2822" s="10">
        <v>-4.5</v>
      </c>
      <c r="T2822" s="10">
        <v>0</v>
      </c>
      <c r="U2822" s="10">
        <v>0</v>
      </c>
      <c r="V2822" s="12">
        <v>5</v>
      </c>
      <c r="W2822" s="10">
        <v>0</v>
      </c>
      <c r="X2822" s="12">
        <v>5</v>
      </c>
      <c r="Y2822" s="10">
        <v>0</v>
      </c>
      <c r="Z2822" s="12">
        <v>5</v>
      </c>
      <c r="AA2822" s="10">
        <v>0</v>
      </c>
      <c r="AB2822" s="6">
        <v>6</v>
      </c>
      <c r="AD2822" s="2">
        <f t="shared" si="521"/>
        <v>0</v>
      </c>
      <c r="AE2822" s="58">
        <f t="shared" si="522"/>
        <v>0</v>
      </c>
      <c r="AF2822" s="58" t="e">
        <f t="shared" si="523"/>
        <v>#DIV/0!</v>
      </c>
      <c r="AG2822" s="57" t="str">
        <f t="shared" si="524"/>
        <v/>
      </c>
      <c r="AH2822" s="59" t="e">
        <f t="shared" si="525"/>
        <v>#N/A</v>
      </c>
      <c r="AI2822" s="60" t="e">
        <f t="shared" si="526"/>
        <v>#N/A</v>
      </c>
    </row>
    <row r="2823" spans="2:35">
      <c r="B2823" s="11"/>
      <c r="E2823" s="27" t="e">
        <f t="shared" si="517"/>
        <v>#N/A</v>
      </c>
      <c r="F2823" s="27" t="e">
        <f t="shared" si="518"/>
        <v>#N/A</v>
      </c>
      <c r="G2823" s="37" t="e">
        <f t="shared" si="519"/>
        <v>#N/A</v>
      </c>
      <c r="H2823" s="37" t="e">
        <f t="shared" si="520"/>
        <v>#N/A</v>
      </c>
      <c r="I2823" s="30"/>
      <c r="J2823" s="31"/>
      <c r="K2823" s="10">
        <f t="shared" si="527"/>
        <v>0</v>
      </c>
      <c r="L2823" s="10">
        <f t="shared" si="528"/>
        <v>0</v>
      </c>
      <c r="M2823" s="8">
        <v>43197</v>
      </c>
      <c r="N2823" s="16">
        <v>0.96527777777777779</v>
      </c>
      <c r="O2823" s="6">
        <v>0</v>
      </c>
      <c r="P2823" s="1">
        <v>7.8479999999999999</v>
      </c>
      <c r="Q2823" s="1">
        <v>1.47</v>
      </c>
      <c r="R2823" s="1">
        <v>1.1200000000000001</v>
      </c>
      <c r="S2823" s="10">
        <v>-4.0999999999999996</v>
      </c>
      <c r="T2823" s="10">
        <v>0</v>
      </c>
      <c r="U2823" s="10">
        <v>0</v>
      </c>
      <c r="V2823" s="12">
        <v>5</v>
      </c>
      <c r="W2823" s="10">
        <v>0</v>
      </c>
      <c r="X2823" s="12">
        <v>5</v>
      </c>
      <c r="Y2823" s="10">
        <v>0</v>
      </c>
      <c r="Z2823" s="12">
        <v>5</v>
      </c>
      <c r="AA2823" s="10">
        <v>0</v>
      </c>
      <c r="AB2823" s="6">
        <v>6</v>
      </c>
      <c r="AD2823" s="2">
        <f t="shared" si="521"/>
        <v>0</v>
      </c>
      <c r="AE2823" s="58">
        <f t="shared" si="522"/>
        <v>0</v>
      </c>
      <c r="AF2823" s="58" t="e">
        <f t="shared" si="523"/>
        <v>#DIV/0!</v>
      </c>
      <c r="AG2823" s="57" t="str">
        <f t="shared" si="524"/>
        <v/>
      </c>
      <c r="AH2823" s="59" t="e">
        <f t="shared" si="525"/>
        <v>#N/A</v>
      </c>
      <c r="AI2823" s="60" t="e">
        <f t="shared" si="526"/>
        <v>#N/A</v>
      </c>
    </row>
    <row r="2824" spans="2:35">
      <c r="B2824" s="11"/>
      <c r="E2824" s="27" t="e">
        <f t="shared" si="517"/>
        <v>#N/A</v>
      </c>
      <c r="F2824" s="27" t="e">
        <f t="shared" si="518"/>
        <v>#N/A</v>
      </c>
      <c r="G2824" s="37" t="e">
        <f t="shared" si="519"/>
        <v>#N/A</v>
      </c>
      <c r="H2824" s="37" t="e">
        <f t="shared" si="520"/>
        <v>#N/A</v>
      </c>
      <c r="I2824" s="30"/>
      <c r="J2824" s="31"/>
      <c r="K2824" s="10">
        <f t="shared" si="527"/>
        <v>1.4999999999999999E-2</v>
      </c>
      <c r="L2824" s="10">
        <f t="shared" si="528"/>
        <v>1.8000000000000002E-2</v>
      </c>
      <c r="M2824" s="8">
        <v>43197</v>
      </c>
      <c r="N2824" s="16">
        <v>0.98541666666666661</v>
      </c>
      <c r="O2824" s="6">
        <v>0</v>
      </c>
      <c r="P2824" s="1">
        <v>7.8479999999999999</v>
      </c>
      <c r="Q2824" s="1">
        <v>1.42</v>
      </c>
      <c r="R2824" s="1">
        <v>1.07</v>
      </c>
      <c r="S2824" s="10">
        <v>-5.0999999999999996</v>
      </c>
      <c r="T2824" s="10">
        <v>0</v>
      </c>
      <c r="U2824" s="10">
        <v>0</v>
      </c>
      <c r="V2824" s="12">
        <v>5</v>
      </c>
      <c r="W2824" s="10">
        <v>0</v>
      </c>
      <c r="X2824" s="12">
        <v>5</v>
      </c>
      <c r="Y2824" s="10">
        <v>0</v>
      </c>
      <c r="Z2824" s="12">
        <v>5</v>
      </c>
      <c r="AA2824" s="10">
        <v>3</v>
      </c>
      <c r="AB2824" s="6">
        <v>6</v>
      </c>
      <c r="AD2824" s="2">
        <f t="shared" si="521"/>
        <v>0</v>
      </c>
      <c r="AE2824" s="58">
        <f t="shared" si="522"/>
        <v>0</v>
      </c>
      <c r="AF2824" s="58" t="e">
        <f t="shared" si="523"/>
        <v>#DIV/0!</v>
      </c>
      <c r="AG2824" s="57" t="str">
        <f t="shared" si="524"/>
        <v/>
      </c>
      <c r="AH2824" s="59" t="e">
        <f t="shared" si="525"/>
        <v>#N/A</v>
      </c>
      <c r="AI2824" s="60" t="e">
        <f t="shared" si="526"/>
        <v>#N/A</v>
      </c>
    </row>
    <row r="2825" spans="2:35">
      <c r="B2825" s="11"/>
      <c r="E2825" s="27" t="e">
        <f t="shared" si="517"/>
        <v>#N/A</v>
      </c>
      <c r="F2825" s="27" t="e">
        <f t="shared" si="518"/>
        <v>#N/A</v>
      </c>
      <c r="G2825" s="37" t="e">
        <f t="shared" si="519"/>
        <v>#N/A</v>
      </c>
      <c r="H2825" s="37" t="e">
        <f t="shared" si="520"/>
        <v>#N/A</v>
      </c>
      <c r="I2825" s="30"/>
      <c r="J2825" s="31"/>
      <c r="K2825" s="10">
        <f t="shared" si="527"/>
        <v>0</v>
      </c>
      <c r="L2825" s="10">
        <f t="shared" si="528"/>
        <v>0</v>
      </c>
      <c r="M2825" s="8">
        <v>43197</v>
      </c>
      <c r="N2825" s="16">
        <v>0.98611111111111116</v>
      </c>
      <c r="O2825" s="6">
        <v>0</v>
      </c>
      <c r="P2825" s="1">
        <v>7.8479999999999999</v>
      </c>
      <c r="Q2825" s="1">
        <v>1.44</v>
      </c>
      <c r="R2825" s="1">
        <v>1.05</v>
      </c>
      <c r="S2825" s="10">
        <v>-4.5999999999999996</v>
      </c>
      <c r="T2825" s="10">
        <v>0</v>
      </c>
      <c r="U2825" s="10">
        <v>0</v>
      </c>
      <c r="V2825" s="12">
        <v>5</v>
      </c>
      <c r="W2825" s="10">
        <v>0</v>
      </c>
      <c r="X2825" s="12">
        <v>5</v>
      </c>
      <c r="Y2825" s="10">
        <v>0</v>
      </c>
      <c r="Z2825" s="12">
        <v>5</v>
      </c>
      <c r="AA2825" s="10">
        <v>0</v>
      </c>
      <c r="AB2825" s="6">
        <v>6</v>
      </c>
      <c r="AD2825" s="2">
        <f t="shared" si="521"/>
        <v>0</v>
      </c>
      <c r="AE2825" s="58">
        <f t="shared" si="522"/>
        <v>0</v>
      </c>
      <c r="AF2825" s="58" t="e">
        <f t="shared" si="523"/>
        <v>#DIV/0!</v>
      </c>
      <c r="AG2825" s="57" t="str">
        <f t="shared" si="524"/>
        <v/>
      </c>
      <c r="AH2825" s="59" t="e">
        <f t="shared" si="525"/>
        <v>#N/A</v>
      </c>
      <c r="AI2825" s="60" t="e">
        <f t="shared" si="526"/>
        <v>#N/A</v>
      </c>
    </row>
    <row r="2826" spans="2:35">
      <c r="B2826" s="11"/>
      <c r="E2826" s="27" t="e">
        <f t="shared" ref="E2826:E2889" si="529">IF(ISNUMBER((2*Q2826*1000-O2826*P2826*$C$3-2*Q2826*1000*SQRT(1-O2826*P2826*$C$3/(Q2826*1000)-(O2826*P2826*$C$3/(2*Q2826*1000))^2*TAN(S2826*PI()/180)^2))/((O2826*10^-6)^2*$C$2)),(2*Q2826*1000-O2826*P2826*$C$3-2*Q2826*1000*SQRT(1-O2826*P2826*$C$3/(Q2826*1000)-(O2826*P2826*$C$3/(2*Q2826*1000))^2*TAN(S2826*PI()/180)^2))/((O2826*10^-6)^2*$C$2),#N/A)</f>
        <v>#N/A</v>
      </c>
      <c r="F2826" s="27" t="e">
        <f t="shared" ref="F2826:F2889" si="530">IF(ISNUMBER((2*R2826*1000+O2826*P2826*$C$3-2*R2826*1000*SQRT(1+O2826*P2826*$C$3/(R2826*1000)-(O2826*P2826*$C$3)^2*TAN(S2826*PI()/180)^2/(4*(R2826*1000)^2)))/((O2826*10^-6)^2*$C$2)),(2*R2826*1000+O2826*P2826*$C$3-2*R2826*1000*SQRT(1+O2826*P2826*$C$3/(R2826*1000)-(O2826*P2826*$C$3)^2*TAN(S2826*PI()/180)^2/(4*(R2826*1000)^2)))/((O2826*10^-6)^2*$C$2),#N/A)</f>
        <v>#N/A</v>
      </c>
      <c r="G2826" s="37" t="e">
        <f t="shared" ref="G2826:G2889" si="531">IF(ISNUMBER((2*AH2826*1000-O2826*P2826*$C$3-2*AH2826*1000*SQRT(1-O2826*P2826*$C$3/(AH2826*1000)-(O2826*P2826*$C$3/(2*AH2826*1000))^2*TAN(S2826*PI()/180)^2))/((O2826*10^-6)^2*$C$2)),(2*AH2826*1000-O2826*P2826*$C$3-2*AH2826*1000*SQRT(1-O2826*P2826*$C$3/(AH2826*1000)-(O2826*P2826*$C$3/(2*AH2826*1000))^2*TAN(S2826*PI()/180)^2))/((O2826*10^-6)^2*$C$2),#N/A)</f>
        <v>#N/A</v>
      </c>
      <c r="H2826" s="37" t="e">
        <f t="shared" ref="H2826:H2889" si="532">IF(ISNUMBER((2*AI2826*1000+O2826*P2826*$C$3-2*AI2826*1000*SQRT(1+O2826*P2826*$C$3/(AI2826*1000)-(O2826*P2826*$C$3)^2*TAN(S2826*PI()/180)^2/(4*(AI2826*1000)^2)))/((O2826*10^-6)^2*$C$2)),(2*AI2826*1000+O2826*P2826*$C$3-2*AI2826*1000*SQRT(1+O2826*P2826*$C$3/(AI2826*1000)-(O2826*P2826*$C$3)^2*TAN(S2826*PI()/180)^2/(4*(AI2826*1000)^2)))/((O2826*10^-6)^2*$C$2),#N/A)</f>
        <v>#N/A</v>
      </c>
      <c r="I2826" s="30"/>
      <c r="J2826" s="31"/>
      <c r="K2826" s="10">
        <f t="shared" si="527"/>
        <v>7.4999999999999997E-3</v>
      </c>
      <c r="L2826" s="10">
        <f t="shared" si="528"/>
        <v>9.0000000000000011E-3</v>
      </c>
      <c r="M2826" s="8">
        <v>43198</v>
      </c>
      <c r="N2826" s="16">
        <v>2.7777777777777779E-3</v>
      </c>
      <c r="O2826" s="6">
        <v>0</v>
      </c>
      <c r="P2826" s="1">
        <v>7.8479999999999999</v>
      </c>
      <c r="Q2826" s="1">
        <v>1.4</v>
      </c>
      <c r="R2826" s="1">
        <v>1.1000000000000001</v>
      </c>
      <c r="S2826" s="10">
        <v>-5.4</v>
      </c>
      <c r="T2826" s="10">
        <v>0</v>
      </c>
      <c r="U2826" s="10">
        <v>0</v>
      </c>
      <c r="V2826" s="12">
        <v>5</v>
      </c>
      <c r="W2826" s="10">
        <v>0</v>
      </c>
      <c r="X2826" s="12">
        <v>5</v>
      </c>
      <c r="Y2826" s="10">
        <v>0</v>
      </c>
      <c r="Z2826" s="12">
        <v>5</v>
      </c>
      <c r="AA2826" s="10">
        <v>1.5</v>
      </c>
      <c r="AB2826" s="6">
        <v>6</v>
      </c>
      <c r="AD2826" s="2">
        <f t="shared" ref="AD2826:AD2889" si="533">SQRT(1+O2826*P2826*$C$3/(R2826*1000)-1/4*(O2826*P2826*$C$3/(R2826*1000))^2*TAN(S2826*PI()/180)^2)-1</f>
        <v>0</v>
      </c>
      <c r="AE2826" s="58">
        <f t="shared" ref="AE2826:AE2889" si="534">SQRT(1-O2826*P2826*$C$3/(Q2826*1000)-1/4*(O2826*P2826*$C$3/(Q2826*1000))^2*TAN(S2826*PI()/180)^2)-1</f>
        <v>0</v>
      </c>
      <c r="AF2826" s="58" t="e">
        <f t="shared" ref="AF2826:AF2889" si="535">(O2826*P2826*$C$3-SQRT((O2826*P2826*$C$3)^2+4*Q2826*1000*R2826*1000*10^(-$AI$2/10)*AD2826*AE2826))/(2*R2826*1000*10^(-$AI$2/10)*AD2826)</f>
        <v>#DIV/0!</v>
      </c>
      <c r="AG2826" s="57" t="str">
        <f t="shared" ref="AG2826:AG2889" si="536">IF(ISNUMBER(AF2826),IF(AF2826&lt;=1,10*LOG10(AF2826),0),"")</f>
        <v/>
      </c>
      <c r="AH2826" s="59" t="e">
        <f t="shared" ref="AH2826:AH2889" si="537">IF(ISNUMBER(AG2826),Q2826*10^(AG2826/10),#N/A)</f>
        <v>#N/A</v>
      </c>
      <c r="AI2826" s="60" t="e">
        <f t="shared" ref="AI2826:AI2889" si="538">IF(ISNUMBER(AG2826),R2826*10^((-AG2826+$AI$2)/10),#N/A)</f>
        <v>#N/A</v>
      </c>
    </row>
    <row r="2827" spans="2:35">
      <c r="B2827" s="11"/>
      <c r="E2827" s="27" t="e">
        <f t="shared" si="529"/>
        <v>#N/A</v>
      </c>
      <c r="F2827" s="27" t="e">
        <f t="shared" si="530"/>
        <v>#N/A</v>
      </c>
      <c r="G2827" s="37" t="e">
        <f t="shared" si="531"/>
        <v>#N/A</v>
      </c>
      <c r="H2827" s="37" t="e">
        <f t="shared" si="532"/>
        <v>#N/A</v>
      </c>
      <c r="I2827" s="30"/>
      <c r="J2827" s="31"/>
      <c r="K2827" s="10">
        <f t="shared" ref="K2827:K2889" si="539">U2827*V2827+W2827*X2827/1000+Y2827*Z2827+AA2827/1000*(AB2827-1)</f>
        <v>0</v>
      </c>
      <c r="L2827" s="10">
        <f t="shared" ref="L2827:L2889" si="540">U2827*V2827+W2827*X2827/1000+Y2827*Z2827+AA2827/1000*AB2827</f>
        <v>0</v>
      </c>
      <c r="M2827" s="8">
        <v>43198</v>
      </c>
      <c r="N2827" s="16">
        <v>2.8472222222222222E-2</v>
      </c>
      <c r="O2827" s="6">
        <v>0</v>
      </c>
      <c r="P2827" s="1">
        <v>7.8479999999999999</v>
      </c>
      <c r="Q2827" s="1">
        <v>1.48</v>
      </c>
      <c r="R2827" s="1">
        <v>1.05</v>
      </c>
      <c r="S2827" s="10">
        <v>-5.4</v>
      </c>
      <c r="T2827" s="10">
        <v>0</v>
      </c>
      <c r="U2827" s="10">
        <v>0</v>
      </c>
      <c r="V2827" s="12">
        <v>5</v>
      </c>
      <c r="W2827" s="10">
        <v>0</v>
      </c>
      <c r="X2827" s="12">
        <v>5</v>
      </c>
      <c r="Y2827" s="10">
        <v>0</v>
      </c>
      <c r="Z2827" s="12">
        <v>5</v>
      </c>
      <c r="AA2827" s="10">
        <v>0</v>
      </c>
      <c r="AB2827" s="6">
        <v>6</v>
      </c>
      <c r="AD2827" s="2">
        <f t="shared" si="533"/>
        <v>0</v>
      </c>
      <c r="AE2827" s="58">
        <f t="shared" si="534"/>
        <v>0</v>
      </c>
      <c r="AF2827" s="58" t="e">
        <f t="shared" si="535"/>
        <v>#DIV/0!</v>
      </c>
      <c r="AG2827" s="57" t="str">
        <f t="shared" si="536"/>
        <v/>
      </c>
      <c r="AH2827" s="59" t="e">
        <f t="shared" si="537"/>
        <v>#N/A</v>
      </c>
      <c r="AI2827" s="60" t="e">
        <f t="shared" si="538"/>
        <v>#N/A</v>
      </c>
    </row>
    <row r="2828" spans="2:35">
      <c r="B2828" s="11"/>
      <c r="E2828" s="27" t="e">
        <f t="shared" si="529"/>
        <v>#N/A</v>
      </c>
      <c r="F2828" s="27" t="e">
        <f t="shared" si="530"/>
        <v>#N/A</v>
      </c>
      <c r="G2828" s="37" t="e">
        <f t="shared" si="531"/>
        <v>#N/A</v>
      </c>
      <c r="H2828" s="37" t="e">
        <f t="shared" si="532"/>
        <v>#N/A</v>
      </c>
      <c r="I2828" s="30"/>
      <c r="J2828" s="31"/>
      <c r="K2828" s="10">
        <f t="shared" si="539"/>
        <v>7.4999999999999997E-3</v>
      </c>
      <c r="L2828" s="10">
        <f t="shared" si="540"/>
        <v>9.0000000000000011E-3</v>
      </c>
      <c r="M2828" s="8">
        <v>43198</v>
      </c>
      <c r="N2828" s="16">
        <v>3.8194444444444441E-2</v>
      </c>
      <c r="O2828" s="6">
        <v>0</v>
      </c>
      <c r="P2828" s="1">
        <v>7.8479999999999999</v>
      </c>
      <c r="Q2828" s="1">
        <v>1.44</v>
      </c>
      <c r="R2828" s="1">
        <v>1.04</v>
      </c>
      <c r="S2828" s="10">
        <v>-5.8</v>
      </c>
      <c r="T2828" s="10">
        <v>0</v>
      </c>
      <c r="U2828" s="10">
        <v>0</v>
      </c>
      <c r="V2828" s="12">
        <v>5</v>
      </c>
      <c r="W2828" s="10">
        <v>0</v>
      </c>
      <c r="X2828" s="12">
        <v>5</v>
      </c>
      <c r="Y2828" s="10">
        <v>0</v>
      </c>
      <c r="Z2828" s="12">
        <v>5</v>
      </c>
      <c r="AA2828" s="10">
        <v>1.5</v>
      </c>
      <c r="AB2828" s="6">
        <v>6</v>
      </c>
      <c r="AD2828" s="2">
        <f t="shared" si="533"/>
        <v>0</v>
      </c>
      <c r="AE2828" s="58">
        <f t="shared" si="534"/>
        <v>0</v>
      </c>
      <c r="AF2828" s="58" t="e">
        <f t="shared" si="535"/>
        <v>#DIV/0!</v>
      </c>
      <c r="AG2828" s="57" t="str">
        <f t="shared" si="536"/>
        <v/>
      </c>
      <c r="AH2828" s="59" t="e">
        <f t="shared" si="537"/>
        <v>#N/A</v>
      </c>
      <c r="AI2828" s="60" t="e">
        <f t="shared" si="538"/>
        <v>#N/A</v>
      </c>
    </row>
    <row r="2829" spans="2:35">
      <c r="B2829" s="11"/>
      <c r="E2829" s="27" t="e">
        <f t="shared" si="529"/>
        <v>#N/A</v>
      </c>
      <c r="F2829" s="27" t="e">
        <f t="shared" si="530"/>
        <v>#N/A</v>
      </c>
      <c r="G2829" s="37" t="e">
        <f t="shared" si="531"/>
        <v>#N/A</v>
      </c>
      <c r="H2829" s="37" t="e">
        <f t="shared" si="532"/>
        <v>#N/A</v>
      </c>
      <c r="I2829" s="30"/>
      <c r="J2829" s="31"/>
      <c r="K2829" s="10">
        <f t="shared" si="539"/>
        <v>0</v>
      </c>
      <c r="L2829" s="10">
        <f t="shared" si="540"/>
        <v>0</v>
      </c>
      <c r="M2829" s="8">
        <v>43198</v>
      </c>
      <c r="N2829" s="16">
        <v>3.888888888888889E-2</v>
      </c>
      <c r="O2829" s="6">
        <v>0</v>
      </c>
      <c r="P2829" s="1">
        <v>7.8479999999999999</v>
      </c>
      <c r="Q2829" s="1">
        <v>1.37</v>
      </c>
      <c r="R2829" s="1">
        <v>1.0900000000000001</v>
      </c>
      <c r="S2829" s="10">
        <v>-6.1</v>
      </c>
      <c r="T2829" s="10">
        <v>0</v>
      </c>
      <c r="U2829" s="10">
        <v>0</v>
      </c>
      <c r="V2829" s="12">
        <v>5</v>
      </c>
      <c r="W2829" s="10">
        <v>0</v>
      </c>
      <c r="X2829" s="12">
        <v>5</v>
      </c>
      <c r="Y2829" s="10">
        <v>0</v>
      </c>
      <c r="Z2829" s="12">
        <v>5</v>
      </c>
      <c r="AA2829" s="10">
        <v>0</v>
      </c>
      <c r="AB2829" s="6">
        <v>6</v>
      </c>
      <c r="AD2829" s="2">
        <f t="shared" si="533"/>
        <v>0</v>
      </c>
      <c r="AE2829" s="58">
        <f t="shared" si="534"/>
        <v>0</v>
      </c>
      <c r="AF2829" s="58" t="e">
        <f t="shared" si="535"/>
        <v>#DIV/0!</v>
      </c>
      <c r="AG2829" s="57" t="str">
        <f t="shared" si="536"/>
        <v/>
      </c>
      <c r="AH2829" s="59" t="e">
        <f t="shared" si="537"/>
        <v>#N/A</v>
      </c>
      <c r="AI2829" s="60" t="e">
        <f t="shared" si="538"/>
        <v>#N/A</v>
      </c>
    </row>
    <row r="2830" spans="2:35">
      <c r="B2830" s="11"/>
      <c r="E2830" s="27" t="e">
        <f t="shared" si="529"/>
        <v>#N/A</v>
      </c>
      <c r="F2830" s="27" t="e">
        <f t="shared" si="530"/>
        <v>#N/A</v>
      </c>
      <c r="G2830" s="37" t="e">
        <f t="shared" si="531"/>
        <v>#N/A</v>
      </c>
      <c r="H2830" s="37" t="e">
        <f t="shared" si="532"/>
        <v>#N/A</v>
      </c>
      <c r="I2830" s="30"/>
      <c r="J2830" s="31"/>
      <c r="K2830" s="10">
        <f t="shared" si="539"/>
        <v>0</v>
      </c>
      <c r="L2830" s="10">
        <f t="shared" si="540"/>
        <v>0</v>
      </c>
      <c r="M2830" s="8">
        <v>43198</v>
      </c>
      <c r="N2830" s="16">
        <v>5.7638888888888885E-2</v>
      </c>
      <c r="O2830" s="6">
        <v>0</v>
      </c>
      <c r="P2830" s="1">
        <v>7.8479999999999999</v>
      </c>
      <c r="Q2830" s="1">
        <v>1.43</v>
      </c>
      <c r="R2830" s="1">
        <v>1.05</v>
      </c>
      <c r="S2830" s="10">
        <v>-6.7</v>
      </c>
      <c r="T2830" s="10">
        <v>0</v>
      </c>
      <c r="U2830" s="10">
        <v>0</v>
      </c>
      <c r="V2830" s="12">
        <v>5</v>
      </c>
      <c r="W2830" s="10">
        <v>0</v>
      </c>
      <c r="X2830" s="12">
        <v>5</v>
      </c>
      <c r="Y2830" s="10">
        <v>0</v>
      </c>
      <c r="Z2830" s="12">
        <v>5</v>
      </c>
      <c r="AA2830" s="10">
        <v>0</v>
      </c>
      <c r="AB2830" s="6">
        <v>6</v>
      </c>
      <c r="AD2830" s="2">
        <f t="shared" si="533"/>
        <v>0</v>
      </c>
      <c r="AE2830" s="58">
        <f t="shared" si="534"/>
        <v>0</v>
      </c>
      <c r="AF2830" s="58" t="e">
        <f t="shared" si="535"/>
        <v>#DIV/0!</v>
      </c>
      <c r="AG2830" s="57" t="str">
        <f t="shared" si="536"/>
        <v/>
      </c>
      <c r="AH2830" s="59" t="e">
        <f t="shared" si="537"/>
        <v>#N/A</v>
      </c>
      <c r="AI2830" s="60" t="e">
        <f t="shared" si="538"/>
        <v>#N/A</v>
      </c>
    </row>
    <row r="2831" spans="2:35">
      <c r="B2831" s="11"/>
      <c r="E2831" s="27" t="e">
        <f t="shared" si="529"/>
        <v>#N/A</v>
      </c>
      <c r="F2831" s="27" t="e">
        <f t="shared" si="530"/>
        <v>#N/A</v>
      </c>
      <c r="G2831" s="37" t="e">
        <f t="shared" si="531"/>
        <v>#N/A</v>
      </c>
      <c r="H2831" s="37" t="e">
        <f t="shared" si="532"/>
        <v>#N/A</v>
      </c>
      <c r="I2831" s="30"/>
      <c r="J2831" s="31"/>
      <c r="K2831" s="10">
        <f t="shared" si="539"/>
        <v>7.4999999999999997E-3</v>
      </c>
      <c r="L2831" s="10">
        <f t="shared" si="540"/>
        <v>9.0000000000000011E-3</v>
      </c>
      <c r="M2831" s="8">
        <v>43198</v>
      </c>
      <c r="N2831" s="16">
        <v>5.8333333333333327E-2</v>
      </c>
      <c r="O2831" s="6">
        <v>0</v>
      </c>
      <c r="P2831" s="1">
        <v>7.8479999999999999</v>
      </c>
      <c r="Q2831" s="1">
        <v>1.38</v>
      </c>
      <c r="R2831" s="1">
        <v>1.02</v>
      </c>
      <c r="S2831" s="10">
        <v>-7</v>
      </c>
      <c r="T2831" s="10">
        <v>0</v>
      </c>
      <c r="U2831" s="10">
        <v>0</v>
      </c>
      <c r="V2831" s="12">
        <v>5</v>
      </c>
      <c r="W2831" s="10">
        <v>0</v>
      </c>
      <c r="X2831" s="12">
        <v>5</v>
      </c>
      <c r="Y2831" s="10">
        <v>0</v>
      </c>
      <c r="Z2831" s="12">
        <v>5</v>
      </c>
      <c r="AA2831" s="10">
        <v>1.5</v>
      </c>
      <c r="AB2831" s="6">
        <v>6</v>
      </c>
      <c r="AD2831" s="2">
        <f t="shared" si="533"/>
        <v>0</v>
      </c>
      <c r="AE2831" s="58">
        <f t="shared" si="534"/>
        <v>0</v>
      </c>
      <c r="AF2831" s="58" t="e">
        <f t="shared" si="535"/>
        <v>#DIV/0!</v>
      </c>
      <c r="AG2831" s="57" t="str">
        <f t="shared" si="536"/>
        <v/>
      </c>
      <c r="AH2831" s="59" t="e">
        <f t="shared" si="537"/>
        <v>#N/A</v>
      </c>
      <c r="AI2831" s="60" t="e">
        <f t="shared" si="538"/>
        <v>#N/A</v>
      </c>
    </row>
    <row r="2832" spans="2:35">
      <c r="B2832" s="11"/>
      <c r="E2832" s="27" t="e">
        <f t="shared" si="529"/>
        <v>#N/A</v>
      </c>
      <c r="F2832" s="27" t="e">
        <f t="shared" si="530"/>
        <v>#N/A</v>
      </c>
      <c r="G2832" s="37" t="e">
        <f t="shared" si="531"/>
        <v>#N/A</v>
      </c>
      <c r="H2832" s="37" t="e">
        <f t="shared" si="532"/>
        <v>#N/A</v>
      </c>
      <c r="I2832" s="30"/>
      <c r="J2832" s="31"/>
      <c r="K2832" s="10">
        <f t="shared" si="539"/>
        <v>7.4999999999999997E-3</v>
      </c>
      <c r="L2832" s="10">
        <f t="shared" si="540"/>
        <v>9.0000000000000011E-3</v>
      </c>
      <c r="M2832" s="8">
        <v>43198</v>
      </c>
      <c r="N2832" s="16">
        <v>6.1805555555555558E-2</v>
      </c>
      <c r="O2832" s="6">
        <v>0</v>
      </c>
      <c r="P2832" s="1">
        <v>7.8479999999999999</v>
      </c>
      <c r="Q2832" s="1">
        <v>1.34</v>
      </c>
      <c r="R2832" s="1">
        <v>1.1200000000000001</v>
      </c>
      <c r="S2832" s="10">
        <v>-7.2</v>
      </c>
      <c r="T2832" s="10">
        <v>0</v>
      </c>
      <c r="U2832" s="10">
        <v>0</v>
      </c>
      <c r="V2832" s="12">
        <v>5</v>
      </c>
      <c r="W2832" s="10">
        <v>0</v>
      </c>
      <c r="X2832" s="12">
        <v>5</v>
      </c>
      <c r="Y2832" s="10">
        <v>0</v>
      </c>
      <c r="Z2832" s="12">
        <v>5</v>
      </c>
      <c r="AA2832" s="10">
        <v>1.5</v>
      </c>
      <c r="AB2832" s="6">
        <v>6</v>
      </c>
      <c r="AD2832" s="2">
        <f t="shared" si="533"/>
        <v>0</v>
      </c>
      <c r="AE2832" s="58">
        <f t="shared" si="534"/>
        <v>0</v>
      </c>
      <c r="AF2832" s="58" t="e">
        <f t="shared" si="535"/>
        <v>#DIV/0!</v>
      </c>
      <c r="AG2832" s="57" t="str">
        <f t="shared" si="536"/>
        <v/>
      </c>
      <c r="AH2832" s="59" t="e">
        <f t="shared" si="537"/>
        <v>#N/A</v>
      </c>
      <c r="AI2832" s="60" t="e">
        <f t="shared" si="538"/>
        <v>#N/A</v>
      </c>
    </row>
    <row r="2833" spans="2:35">
      <c r="B2833" s="11"/>
      <c r="E2833" s="27" t="e">
        <f t="shared" si="529"/>
        <v>#N/A</v>
      </c>
      <c r="F2833" s="27" t="e">
        <f t="shared" si="530"/>
        <v>#N/A</v>
      </c>
      <c r="G2833" s="37" t="e">
        <f t="shared" si="531"/>
        <v>#N/A</v>
      </c>
      <c r="H2833" s="37" t="e">
        <f t="shared" si="532"/>
        <v>#N/A</v>
      </c>
      <c r="I2833" s="30"/>
      <c r="J2833" s="31"/>
      <c r="K2833" s="10">
        <f t="shared" si="539"/>
        <v>7.4999999999999997E-3</v>
      </c>
      <c r="L2833" s="10">
        <f t="shared" si="540"/>
        <v>9.0000000000000011E-3</v>
      </c>
      <c r="M2833" s="8">
        <v>43198</v>
      </c>
      <c r="N2833" s="16">
        <v>6.25E-2</v>
      </c>
      <c r="O2833" s="6">
        <v>0</v>
      </c>
      <c r="P2833" s="1">
        <v>7.8479999999999999</v>
      </c>
      <c r="Q2833" s="1">
        <v>1.37</v>
      </c>
      <c r="R2833" s="1">
        <v>1.03</v>
      </c>
      <c r="S2833" s="10">
        <v>-7</v>
      </c>
      <c r="T2833" s="10">
        <v>0</v>
      </c>
      <c r="U2833" s="10">
        <v>0</v>
      </c>
      <c r="V2833" s="12">
        <v>5</v>
      </c>
      <c r="W2833" s="10">
        <v>0</v>
      </c>
      <c r="X2833" s="12">
        <v>5</v>
      </c>
      <c r="Y2833" s="10">
        <v>0</v>
      </c>
      <c r="Z2833" s="12">
        <v>5</v>
      </c>
      <c r="AA2833" s="10">
        <v>1.5</v>
      </c>
      <c r="AB2833" s="6">
        <v>6</v>
      </c>
      <c r="AD2833" s="2">
        <f t="shared" si="533"/>
        <v>0</v>
      </c>
      <c r="AE2833" s="58">
        <f t="shared" si="534"/>
        <v>0</v>
      </c>
      <c r="AF2833" s="58" t="e">
        <f t="shared" si="535"/>
        <v>#DIV/0!</v>
      </c>
      <c r="AG2833" s="57" t="str">
        <f t="shared" si="536"/>
        <v/>
      </c>
      <c r="AH2833" s="59" t="e">
        <f t="shared" si="537"/>
        <v>#N/A</v>
      </c>
      <c r="AI2833" s="60" t="e">
        <f t="shared" si="538"/>
        <v>#N/A</v>
      </c>
    </row>
    <row r="2834" spans="2:35">
      <c r="B2834" s="11"/>
      <c r="E2834" s="27" t="e">
        <f t="shared" si="529"/>
        <v>#N/A</v>
      </c>
      <c r="F2834" s="27" t="e">
        <f t="shared" si="530"/>
        <v>#N/A</v>
      </c>
      <c r="G2834" s="37" t="e">
        <f t="shared" si="531"/>
        <v>#N/A</v>
      </c>
      <c r="H2834" s="37" t="e">
        <f t="shared" si="532"/>
        <v>#N/A</v>
      </c>
      <c r="I2834" s="30"/>
      <c r="J2834" s="31"/>
      <c r="K2834" s="10">
        <f t="shared" si="539"/>
        <v>0</v>
      </c>
      <c r="L2834" s="10">
        <f t="shared" si="540"/>
        <v>0</v>
      </c>
      <c r="M2834" s="8">
        <v>43198</v>
      </c>
      <c r="N2834" s="16">
        <v>6.458333333333334E-2</v>
      </c>
      <c r="O2834" s="6">
        <v>0</v>
      </c>
      <c r="P2834" s="1">
        <v>7.8479999999999999</v>
      </c>
      <c r="Q2834" s="1">
        <v>1.43</v>
      </c>
      <c r="R2834" s="1">
        <v>1.07</v>
      </c>
      <c r="S2834" s="10">
        <v>-7.1</v>
      </c>
      <c r="T2834" s="10">
        <v>0</v>
      </c>
      <c r="U2834" s="10">
        <v>0</v>
      </c>
      <c r="V2834" s="12">
        <v>5</v>
      </c>
      <c r="W2834" s="10">
        <v>0</v>
      </c>
      <c r="X2834" s="12">
        <v>5</v>
      </c>
      <c r="Y2834" s="10">
        <v>0</v>
      </c>
      <c r="Z2834" s="12">
        <v>5</v>
      </c>
      <c r="AA2834" s="10">
        <v>0</v>
      </c>
      <c r="AB2834" s="6">
        <v>6</v>
      </c>
      <c r="AD2834" s="2">
        <f t="shared" si="533"/>
        <v>0</v>
      </c>
      <c r="AE2834" s="58">
        <f t="shared" si="534"/>
        <v>0</v>
      </c>
      <c r="AF2834" s="58" t="e">
        <f t="shared" si="535"/>
        <v>#DIV/0!</v>
      </c>
      <c r="AG2834" s="57" t="str">
        <f t="shared" si="536"/>
        <v/>
      </c>
      <c r="AH2834" s="59" t="e">
        <f t="shared" si="537"/>
        <v>#N/A</v>
      </c>
      <c r="AI2834" s="60" t="e">
        <f t="shared" si="538"/>
        <v>#N/A</v>
      </c>
    </row>
    <row r="2835" spans="2:35">
      <c r="B2835" s="11"/>
      <c r="E2835" s="27" t="e">
        <f t="shared" si="529"/>
        <v>#N/A</v>
      </c>
      <c r="F2835" s="27" t="e">
        <f t="shared" si="530"/>
        <v>#N/A</v>
      </c>
      <c r="G2835" s="37" t="e">
        <f t="shared" si="531"/>
        <v>#N/A</v>
      </c>
      <c r="H2835" s="37" t="e">
        <f t="shared" si="532"/>
        <v>#N/A</v>
      </c>
      <c r="I2835" s="30"/>
      <c r="J2835" s="31"/>
      <c r="K2835" s="10">
        <f t="shared" si="539"/>
        <v>0</v>
      </c>
      <c r="L2835" s="10">
        <f t="shared" si="540"/>
        <v>0</v>
      </c>
      <c r="M2835" s="8">
        <v>43198</v>
      </c>
      <c r="N2835" s="16">
        <v>6.6666666666666666E-2</v>
      </c>
      <c r="O2835" s="6">
        <v>0</v>
      </c>
      <c r="P2835" s="1">
        <v>7.8479999999999999</v>
      </c>
      <c r="Q2835" s="1">
        <v>1.43</v>
      </c>
      <c r="R2835" s="1">
        <v>1</v>
      </c>
      <c r="S2835" s="10">
        <v>-6.7</v>
      </c>
      <c r="T2835" s="10">
        <v>0</v>
      </c>
      <c r="U2835" s="10">
        <v>0</v>
      </c>
      <c r="V2835" s="12">
        <v>5</v>
      </c>
      <c r="W2835" s="10">
        <v>0</v>
      </c>
      <c r="X2835" s="12">
        <v>5</v>
      </c>
      <c r="Y2835" s="10">
        <v>0</v>
      </c>
      <c r="Z2835" s="12">
        <v>5</v>
      </c>
      <c r="AA2835" s="10">
        <v>0</v>
      </c>
      <c r="AB2835" s="6">
        <v>6</v>
      </c>
      <c r="AD2835" s="2">
        <f t="shared" si="533"/>
        <v>0</v>
      </c>
      <c r="AE2835" s="58">
        <f t="shared" si="534"/>
        <v>0</v>
      </c>
      <c r="AF2835" s="58" t="e">
        <f t="shared" si="535"/>
        <v>#DIV/0!</v>
      </c>
      <c r="AG2835" s="57" t="str">
        <f t="shared" si="536"/>
        <v/>
      </c>
      <c r="AH2835" s="59" t="e">
        <f t="shared" si="537"/>
        <v>#N/A</v>
      </c>
      <c r="AI2835" s="60" t="e">
        <f t="shared" si="538"/>
        <v>#N/A</v>
      </c>
    </row>
    <row r="2836" spans="2:35">
      <c r="B2836" s="11"/>
      <c r="E2836" s="27" t="e">
        <f t="shared" si="529"/>
        <v>#N/A</v>
      </c>
      <c r="F2836" s="27" t="e">
        <f t="shared" si="530"/>
        <v>#N/A</v>
      </c>
      <c r="G2836" s="37" t="e">
        <f t="shared" si="531"/>
        <v>#N/A</v>
      </c>
      <c r="H2836" s="37" t="e">
        <f t="shared" si="532"/>
        <v>#N/A</v>
      </c>
      <c r="I2836" s="30"/>
      <c r="J2836" s="31"/>
      <c r="K2836" s="10">
        <f t="shared" si="539"/>
        <v>0</v>
      </c>
      <c r="L2836" s="10">
        <f t="shared" si="540"/>
        <v>0</v>
      </c>
      <c r="M2836" s="8">
        <v>43198</v>
      </c>
      <c r="N2836" s="16">
        <v>6.805555555555555E-2</v>
      </c>
      <c r="O2836" s="6">
        <v>0</v>
      </c>
      <c r="P2836" s="1">
        <v>7.8479999999999999</v>
      </c>
      <c r="Q2836" s="1">
        <v>1.48</v>
      </c>
      <c r="R2836" s="1">
        <v>1.0900000000000001</v>
      </c>
      <c r="S2836" s="10">
        <v>-7.1</v>
      </c>
      <c r="T2836" s="10">
        <v>0</v>
      </c>
      <c r="U2836" s="10">
        <v>0</v>
      </c>
      <c r="V2836" s="12">
        <v>5</v>
      </c>
      <c r="W2836" s="10">
        <v>0</v>
      </c>
      <c r="X2836" s="12">
        <v>5</v>
      </c>
      <c r="Y2836" s="10">
        <v>0</v>
      </c>
      <c r="Z2836" s="12">
        <v>5</v>
      </c>
      <c r="AA2836" s="10">
        <v>0</v>
      </c>
      <c r="AB2836" s="6">
        <v>6</v>
      </c>
      <c r="AD2836" s="2">
        <f t="shared" si="533"/>
        <v>0</v>
      </c>
      <c r="AE2836" s="58">
        <f t="shared" si="534"/>
        <v>0</v>
      </c>
      <c r="AF2836" s="58" t="e">
        <f t="shared" si="535"/>
        <v>#DIV/0!</v>
      </c>
      <c r="AG2836" s="57" t="str">
        <f t="shared" si="536"/>
        <v/>
      </c>
      <c r="AH2836" s="59" t="e">
        <f t="shared" si="537"/>
        <v>#N/A</v>
      </c>
      <c r="AI2836" s="60" t="e">
        <f t="shared" si="538"/>
        <v>#N/A</v>
      </c>
    </row>
    <row r="2837" spans="2:35">
      <c r="B2837" s="11"/>
      <c r="E2837" s="27" t="e">
        <f t="shared" si="529"/>
        <v>#N/A</v>
      </c>
      <c r="F2837" s="27" t="e">
        <f t="shared" si="530"/>
        <v>#N/A</v>
      </c>
      <c r="G2837" s="37" t="e">
        <f t="shared" si="531"/>
        <v>#N/A</v>
      </c>
      <c r="H2837" s="37" t="e">
        <f t="shared" si="532"/>
        <v>#N/A</v>
      </c>
      <c r="I2837" s="30"/>
      <c r="J2837" s="31"/>
      <c r="K2837" s="10">
        <f t="shared" si="539"/>
        <v>0</v>
      </c>
      <c r="L2837" s="10">
        <f t="shared" si="540"/>
        <v>0</v>
      </c>
      <c r="M2837" s="8">
        <v>43198</v>
      </c>
      <c r="N2837" s="16">
        <v>7.1527777777777787E-2</v>
      </c>
      <c r="O2837" s="6">
        <v>0</v>
      </c>
      <c r="P2837" s="1">
        <v>7.8479999999999999</v>
      </c>
      <c r="Q2837" s="1">
        <v>1.44</v>
      </c>
      <c r="R2837" s="1">
        <v>1.03</v>
      </c>
      <c r="S2837" s="10">
        <v>-6.7</v>
      </c>
      <c r="T2837" s="10">
        <v>0</v>
      </c>
      <c r="U2837" s="10">
        <v>0</v>
      </c>
      <c r="V2837" s="12">
        <v>5</v>
      </c>
      <c r="W2837" s="10">
        <v>0</v>
      </c>
      <c r="X2837" s="12">
        <v>5</v>
      </c>
      <c r="Y2837" s="10">
        <v>0</v>
      </c>
      <c r="Z2837" s="12">
        <v>5</v>
      </c>
      <c r="AA2837" s="10">
        <v>0</v>
      </c>
      <c r="AB2837" s="6">
        <v>6</v>
      </c>
      <c r="AD2837" s="2">
        <f t="shared" si="533"/>
        <v>0</v>
      </c>
      <c r="AE2837" s="58">
        <f t="shared" si="534"/>
        <v>0</v>
      </c>
      <c r="AF2837" s="58" t="e">
        <f t="shared" si="535"/>
        <v>#DIV/0!</v>
      </c>
      <c r="AG2837" s="57" t="str">
        <f t="shared" si="536"/>
        <v/>
      </c>
      <c r="AH2837" s="59" t="e">
        <f t="shared" si="537"/>
        <v>#N/A</v>
      </c>
      <c r="AI2837" s="60" t="e">
        <f t="shared" si="538"/>
        <v>#N/A</v>
      </c>
    </row>
    <row r="2838" spans="2:35">
      <c r="B2838" s="11"/>
      <c r="E2838" s="27" t="e">
        <f t="shared" si="529"/>
        <v>#N/A</v>
      </c>
      <c r="F2838" s="27" t="e">
        <f t="shared" si="530"/>
        <v>#N/A</v>
      </c>
      <c r="G2838" s="37" t="e">
        <f t="shared" si="531"/>
        <v>#N/A</v>
      </c>
      <c r="H2838" s="37" t="e">
        <f t="shared" si="532"/>
        <v>#N/A</v>
      </c>
      <c r="I2838" s="30"/>
      <c r="J2838" s="31"/>
      <c r="K2838" s="10">
        <f t="shared" si="539"/>
        <v>0</v>
      </c>
      <c r="L2838" s="10">
        <f t="shared" si="540"/>
        <v>0</v>
      </c>
      <c r="M2838" s="8">
        <v>43198</v>
      </c>
      <c r="N2838" s="16">
        <v>7.2222222222222229E-2</v>
      </c>
      <c r="O2838" s="6">
        <v>0</v>
      </c>
      <c r="P2838" s="1">
        <v>7.8479999999999999</v>
      </c>
      <c r="Q2838" s="1">
        <v>1.46</v>
      </c>
      <c r="R2838" s="1">
        <v>1.1000000000000001</v>
      </c>
      <c r="S2838" s="10">
        <v>-7.2</v>
      </c>
      <c r="T2838" s="10">
        <v>0</v>
      </c>
      <c r="U2838" s="10">
        <v>0</v>
      </c>
      <c r="V2838" s="12">
        <v>5</v>
      </c>
      <c r="W2838" s="10">
        <v>0</v>
      </c>
      <c r="X2838" s="12">
        <v>5</v>
      </c>
      <c r="Y2838" s="10">
        <v>0</v>
      </c>
      <c r="Z2838" s="12">
        <v>5</v>
      </c>
      <c r="AA2838" s="10">
        <v>0</v>
      </c>
      <c r="AB2838" s="6">
        <v>6</v>
      </c>
      <c r="AD2838" s="2">
        <f t="shared" si="533"/>
        <v>0</v>
      </c>
      <c r="AE2838" s="58">
        <f t="shared" si="534"/>
        <v>0</v>
      </c>
      <c r="AF2838" s="58" t="e">
        <f t="shared" si="535"/>
        <v>#DIV/0!</v>
      </c>
      <c r="AG2838" s="57" t="str">
        <f t="shared" si="536"/>
        <v/>
      </c>
      <c r="AH2838" s="59" t="e">
        <f t="shared" si="537"/>
        <v>#N/A</v>
      </c>
      <c r="AI2838" s="60" t="e">
        <f t="shared" si="538"/>
        <v>#N/A</v>
      </c>
    </row>
    <row r="2839" spans="2:35">
      <c r="B2839" s="11"/>
      <c r="E2839" s="27" t="e">
        <f t="shared" si="529"/>
        <v>#N/A</v>
      </c>
      <c r="F2839" s="27" t="e">
        <f t="shared" si="530"/>
        <v>#N/A</v>
      </c>
      <c r="G2839" s="37" t="e">
        <f t="shared" si="531"/>
        <v>#N/A</v>
      </c>
      <c r="H2839" s="37" t="e">
        <f t="shared" si="532"/>
        <v>#N/A</v>
      </c>
      <c r="I2839" s="30"/>
      <c r="J2839" s="31"/>
      <c r="K2839" s="10">
        <f t="shared" si="539"/>
        <v>7.4999999999999997E-3</v>
      </c>
      <c r="L2839" s="10">
        <f t="shared" si="540"/>
        <v>9.0000000000000011E-3</v>
      </c>
      <c r="M2839" s="8">
        <v>43198</v>
      </c>
      <c r="N2839" s="16">
        <v>7.2916666666666671E-2</v>
      </c>
      <c r="O2839" s="6">
        <v>0</v>
      </c>
      <c r="P2839" s="1">
        <v>7.8479999999999999</v>
      </c>
      <c r="Q2839" s="1">
        <v>1.45</v>
      </c>
      <c r="R2839" s="1">
        <v>1.04</v>
      </c>
      <c r="S2839" s="10">
        <v>-6.8</v>
      </c>
      <c r="T2839" s="10">
        <v>0</v>
      </c>
      <c r="U2839" s="10">
        <v>0</v>
      </c>
      <c r="V2839" s="12">
        <v>5</v>
      </c>
      <c r="W2839" s="10">
        <v>0</v>
      </c>
      <c r="X2839" s="12">
        <v>5</v>
      </c>
      <c r="Y2839" s="10">
        <v>0</v>
      </c>
      <c r="Z2839" s="12">
        <v>5</v>
      </c>
      <c r="AA2839" s="10">
        <v>1.5</v>
      </c>
      <c r="AB2839" s="6">
        <v>6</v>
      </c>
      <c r="AD2839" s="2">
        <f t="shared" si="533"/>
        <v>0</v>
      </c>
      <c r="AE2839" s="58">
        <f t="shared" si="534"/>
        <v>0</v>
      </c>
      <c r="AF2839" s="58" t="e">
        <f t="shared" si="535"/>
        <v>#DIV/0!</v>
      </c>
      <c r="AG2839" s="57" t="str">
        <f t="shared" si="536"/>
        <v/>
      </c>
      <c r="AH2839" s="59" t="e">
        <f t="shared" si="537"/>
        <v>#N/A</v>
      </c>
      <c r="AI2839" s="60" t="e">
        <f t="shared" si="538"/>
        <v>#N/A</v>
      </c>
    </row>
    <row r="2840" spans="2:35">
      <c r="B2840" s="11"/>
      <c r="E2840" s="27" t="e">
        <f t="shared" si="529"/>
        <v>#N/A</v>
      </c>
      <c r="F2840" s="27" t="e">
        <f t="shared" si="530"/>
        <v>#N/A</v>
      </c>
      <c r="G2840" s="37" t="e">
        <f t="shared" si="531"/>
        <v>#N/A</v>
      </c>
      <c r="H2840" s="37" t="e">
        <f t="shared" si="532"/>
        <v>#N/A</v>
      </c>
      <c r="I2840" s="30"/>
      <c r="J2840" s="31"/>
      <c r="K2840" s="10">
        <f t="shared" si="539"/>
        <v>0</v>
      </c>
      <c r="L2840" s="10">
        <f t="shared" si="540"/>
        <v>0</v>
      </c>
      <c r="M2840" s="8">
        <v>43198</v>
      </c>
      <c r="N2840" s="16">
        <v>7.3611111111111113E-2</v>
      </c>
      <c r="O2840" s="6">
        <v>0</v>
      </c>
      <c r="P2840" s="1">
        <v>7.8479999999999999</v>
      </c>
      <c r="Q2840" s="1">
        <v>1.35</v>
      </c>
      <c r="R2840" s="1">
        <v>1.1399999999999999</v>
      </c>
      <c r="S2840" s="10">
        <v>-6.9</v>
      </c>
      <c r="T2840" s="10">
        <v>0</v>
      </c>
      <c r="U2840" s="10">
        <v>0</v>
      </c>
      <c r="V2840" s="12">
        <v>5</v>
      </c>
      <c r="W2840" s="10">
        <v>0</v>
      </c>
      <c r="X2840" s="12">
        <v>5</v>
      </c>
      <c r="Y2840" s="10">
        <v>0</v>
      </c>
      <c r="Z2840" s="12">
        <v>5</v>
      </c>
      <c r="AA2840" s="10">
        <v>0</v>
      </c>
      <c r="AB2840" s="6">
        <v>6</v>
      </c>
      <c r="AD2840" s="2">
        <f t="shared" si="533"/>
        <v>0</v>
      </c>
      <c r="AE2840" s="58">
        <f t="shared" si="534"/>
        <v>0</v>
      </c>
      <c r="AF2840" s="58" t="e">
        <f t="shared" si="535"/>
        <v>#DIV/0!</v>
      </c>
      <c r="AG2840" s="57" t="str">
        <f t="shared" si="536"/>
        <v/>
      </c>
      <c r="AH2840" s="59" t="e">
        <f t="shared" si="537"/>
        <v>#N/A</v>
      </c>
      <c r="AI2840" s="60" t="e">
        <f t="shared" si="538"/>
        <v>#N/A</v>
      </c>
    </row>
    <row r="2841" spans="2:35">
      <c r="B2841" s="11"/>
      <c r="E2841" s="27" t="e">
        <f t="shared" si="529"/>
        <v>#N/A</v>
      </c>
      <c r="F2841" s="27" t="e">
        <f t="shared" si="530"/>
        <v>#N/A</v>
      </c>
      <c r="G2841" s="37" t="e">
        <f t="shared" si="531"/>
        <v>#N/A</v>
      </c>
      <c r="H2841" s="37" t="e">
        <f t="shared" si="532"/>
        <v>#N/A</v>
      </c>
      <c r="I2841" s="30"/>
      <c r="J2841" s="31"/>
      <c r="K2841" s="10">
        <f t="shared" si="539"/>
        <v>7.4999999999999997E-3</v>
      </c>
      <c r="L2841" s="10">
        <f t="shared" si="540"/>
        <v>9.0000000000000011E-3</v>
      </c>
      <c r="M2841" s="8">
        <v>43198</v>
      </c>
      <c r="N2841" s="16">
        <v>7.4305555555555555E-2</v>
      </c>
      <c r="O2841" s="6">
        <v>0</v>
      </c>
      <c r="P2841" s="1">
        <v>7.8479999999999999</v>
      </c>
      <c r="Q2841" s="1">
        <v>1.5</v>
      </c>
      <c r="R2841" s="1">
        <v>0.98</v>
      </c>
      <c r="S2841" s="10">
        <v>-6.8</v>
      </c>
      <c r="T2841" s="10">
        <v>0</v>
      </c>
      <c r="U2841" s="10">
        <v>0</v>
      </c>
      <c r="V2841" s="12">
        <v>5</v>
      </c>
      <c r="W2841" s="10">
        <v>0</v>
      </c>
      <c r="X2841" s="12">
        <v>5</v>
      </c>
      <c r="Y2841" s="10">
        <v>0</v>
      </c>
      <c r="Z2841" s="12">
        <v>5</v>
      </c>
      <c r="AA2841" s="10">
        <v>1.5</v>
      </c>
      <c r="AB2841" s="6">
        <v>6</v>
      </c>
      <c r="AD2841" s="2">
        <f t="shared" si="533"/>
        <v>0</v>
      </c>
      <c r="AE2841" s="58">
        <f t="shared" si="534"/>
        <v>0</v>
      </c>
      <c r="AF2841" s="58" t="e">
        <f t="shared" si="535"/>
        <v>#DIV/0!</v>
      </c>
      <c r="AG2841" s="57" t="str">
        <f t="shared" si="536"/>
        <v/>
      </c>
      <c r="AH2841" s="59" t="e">
        <f t="shared" si="537"/>
        <v>#N/A</v>
      </c>
      <c r="AI2841" s="60" t="e">
        <f t="shared" si="538"/>
        <v>#N/A</v>
      </c>
    </row>
    <row r="2842" spans="2:35">
      <c r="B2842" s="11"/>
      <c r="E2842" s="27" t="e">
        <f t="shared" si="529"/>
        <v>#N/A</v>
      </c>
      <c r="F2842" s="27" t="e">
        <f t="shared" si="530"/>
        <v>#N/A</v>
      </c>
      <c r="G2842" s="37" t="e">
        <f t="shared" si="531"/>
        <v>#N/A</v>
      </c>
      <c r="H2842" s="37" t="e">
        <f t="shared" si="532"/>
        <v>#N/A</v>
      </c>
      <c r="I2842" s="30"/>
      <c r="J2842" s="31"/>
      <c r="K2842" s="10">
        <f t="shared" si="539"/>
        <v>7.4999999999999997E-3</v>
      </c>
      <c r="L2842" s="10">
        <f t="shared" si="540"/>
        <v>9.0000000000000011E-3</v>
      </c>
      <c r="M2842" s="8">
        <v>43198</v>
      </c>
      <c r="N2842" s="16">
        <v>7.4999999999999997E-2</v>
      </c>
      <c r="O2842" s="6">
        <v>0</v>
      </c>
      <c r="P2842" s="1">
        <v>7.8479999999999999</v>
      </c>
      <c r="Q2842" s="1">
        <v>1.36</v>
      </c>
      <c r="R2842" s="1">
        <v>1.1000000000000001</v>
      </c>
      <c r="S2842" s="10">
        <v>-7.2</v>
      </c>
      <c r="T2842" s="10">
        <v>0</v>
      </c>
      <c r="U2842" s="10">
        <v>0</v>
      </c>
      <c r="V2842" s="12">
        <v>5</v>
      </c>
      <c r="W2842" s="10">
        <v>0</v>
      </c>
      <c r="X2842" s="12">
        <v>5</v>
      </c>
      <c r="Y2842" s="10">
        <v>0</v>
      </c>
      <c r="Z2842" s="12">
        <v>5</v>
      </c>
      <c r="AA2842" s="10">
        <v>1.5</v>
      </c>
      <c r="AB2842" s="6">
        <v>6</v>
      </c>
      <c r="AD2842" s="2">
        <f t="shared" si="533"/>
        <v>0</v>
      </c>
      <c r="AE2842" s="58">
        <f t="shared" si="534"/>
        <v>0</v>
      </c>
      <c r="AF2842" s="58" t="e">
        <f t="shared" si="535"/>
        <v>#DIV/0!</v>
      </c>
      <c r="AG2842" s="57" t="str">
        <f t="shared" si="536"/>
        <v/>
      </c>
      <c r="AH2842" s="59" t="e">
        <f t="shared" si="537"/>
        <v>#N/A</v>
      </c>
      <c r="AI2842" s="60" t="e">
        <f t="shared" si="538"/>
        <v>#N/A</v>
      </c>
    </row>
    <row r="2843" spans="2:35">
      <c r="B2843" s="11"/>
      <c r="E2843" s="27" t="e">
        <f t="shared" si="529"/>
        <v>#N/A</v>
      </c>
      <c r="F2843" s="27" t="e">
        <f t="shared" si="530"/>
        <v>#N/A</v>
      </c>
      <c r="G2843" s="37" t="e">
        <f t="shared" si="531"/>
        <v>#N/A</v>
      </c>
      <c r="H2843" s="37" t="e">
        <f t="shared" si="532"/>
        <v>#N/A</v>
      </c>
      <c r="I2843" s="30"/>
      <c r="J2843" s="31"/>
      <c r="K2843" s="10">
        <f t="shared" si="539"/>
        <v>7.4999999999999997E-3</v>
      </c>
      <c r="L2843" s="10">
        <f t="shared" si="540"/>
        <v>9.0000000000000011E-3</v>
      </c>
      <c r="M2843" s="8">
        <v>43198</v>
      </c>
      <c r="N2843" s="16">
        <v>0.11944444444444445</v>
      </c>
      <c r="O2843" s="6">
        <v>0</v>
      </c>
      <c r="P2843" s="1">
        <v>7.8479999999999999</v>
      </c>
      <c r="Q2843" s="1">
        <v>1.39</v>
      </c>
      <c r="R2843" s="1">
        <v>1.1100000000000001</v>
      </c>
      <c r="S2843" s="10">
        <v>0.6</v>
      </c>
      <c r="T2843" s="10">
        <v>0</v>
      </c>
      <c r="U2843" s="10">
        <v>0</v>
      </c>
      <c r="V2843" s="12">
        <v>5</v>
      </c>
      <c r="W2843" s="10">
        <v>0</v>
      </c>
      <c r="X2843" s="12">
        <v>5</v>
      </c>
      <c r="Y2843" s="10">
        <v>0</v>
      </c>
      <c r="Z2843" s="12">
        <v>5</v>
      </c>
      <c r="AA2843" s="10">
        <v>1.5</v>
      </c>
      <c r="AB2843" s="6">
        <v>6</v>
      </c>
      <c r="AD2843" s="2">
        <f t="shared" si="533"/>
        <v>0</v>
      </c>
      <c r="AE2843" s="58">
        <f t="shared" si="534"/>
        <v>0</v>
      </c>
      <c r="AF2843" s="58" t="e">
        <f t="shared" si="535"/>
        <v>#DIV/0!</v>
      </c>
      <c r="AG2843" s="57" t="str">
        <f t="shared" si="536"/>
        <v/>
      </c>
      <c r="AH2843" s="59" t="e">
        <f t="shared" si="537"/>
        <v>#N/A</v>
      </c>
      <c r="AI2843" s="60" t="e">
        <f t="shared" si="538"/>
        <v>#N/A</v>
      </c>
    </row>
    <row r="2844" spans="2:35">
      <c r="B2844" s="11"/>
      <c r="E2844" s="27" t="e">
        <f t="shared" si="529"/>
        <v>#N/A</v>
      </c>
      <c r="F2844" s="27" t="e">
        <f t="shared" si="530"/>
        <v>#N/A</v>
      </c>
      <c r="G2844" s="37" t="e">
        <f t="shared" si="531"/>
        <v>#N/A</v>
      </c>
      <c r="H2844" s="37" t="e">
        <f t="shared" si="532"/>
        <v>#N/A</v>
      </c>
      <c r="I2844" s="30"/>
      <c r="J2844" s="31"/>
      <c r="K2844" s="10">
        <f t="shared" si="539"/>
        <v>0</v>
      </c>
      <c r="L2844" s="10">
        <f t="shared" si="540"/>
        <v>0</v>
      </c>
      <c r="M2844" s="8">
        <v>43198</v>
      </c>
      <c r="N2844" s="16">
        <v>0.12083333333333333</v>
      </c>
      <c r="O2844" s="6">
        <v>0</v>
      </c>
      <c r="P2844" s="1">
        <v>7.8479999999999999</v>
      </c>
      <c r="Q2844" s="1">
        <v>1.53</v>
      </c>
      <c r="R2844" s="1">
        <v>1.06</v>
      </c>
      <c r="S2844" s="10">
        <v>0.2</v>
      </c>
      <c r="T2844" s="10">
        <v>0</v>
      </c>
      <c r="U2844" s="10">
        <v>0</v>
      </c>
      <c r="V2844" s="12">
        <v>5</v>
      </c>
      <c r="W2844" s="10">
        <v>0</v>
      </c>
      <c r="X2844" s="12">
        <v>5</v>
      </c>
      <c r="Y2844" s="10">
        <v>0</v>
      </c>
      <c r="Z2844" s="12">
        <v>5</v>
      </c>
      <c r="AA2844" s="10">
        <v>0</v>
      </c>
      <c r="AB2844" s="6">
        <v>6</v>
      </c>
      <c r="AD2844" s="2">
        <f t="shared" si="533"/>
        <v>0</v>
      </c>
      <c r="AE2844" s="58">
        <f t="shared" si="534"/>
        <v>0</v>
      </c>
      <c r="AF2844" s="58" t="e">
        <f t="shared" si="535"/>
        <v>#DIV/0!</v>
      </c>
      <c r="AG2844" s="57" t="str">
        <f t="shared" si="536"/>
        <v/>
      </c>
      <c r="AH2844" s="59" t="e">
        <f t="shared" si="537"/>
        <v>#N/A</v>
      </c>
      <c r="AI2844" s="60" t="e">
        <f t="shared" si="538"/>
        <v>#N/A</v>
      </c>
    </row>
    <row r="2845" spans="2:35">
      <c r="B2845" s="11"/>
      <c r="E2845" s="27" t="e">
        <f t="shared" si="529"/>
        <v>#N/A</v>
      </c>
      <c r="F2845" s="27" t="e">
        <f t="shared" si="530"/>
        <v>#N/A</v>
      </c>
      <c r="G2845" s="37" t="e">
        <f t="shared" si="531"/>
        <v>#N/A</v>
      </c>
      <c r="H2845" s="37" t="e">
        <f t="shared" si="532"/>
        <v>#N/A</v>
      </c>
      <c r="I2845" s="30"/>
      <c r="J2845" s="31"/>
      <c r="K2845" s="10">
        <f t="shared" si="539"/>
        <v>0</v>
      </c>
      <c r="L2845" s="10">
        <f t="shared" si="540"/>
        <v>0</v>
      </c>
      <c r="M2845" s="8">
        <v>43198</v>
      </c>
      <c r="N2845" s="16">
        <v>0.12152777777777778</v>
      </c>
      <c r="O2845" s="6">
        <v>0</v>
      </c>
      <c r="P2845" s="1">
        <v>7.8479999999999999</v>
      </c>
      <c r="Q2845" s="1">
        <v>1.44</v>
      </c>
      <c r="R2845" s="1">
        <v>1.0900000000000001</v>
      </c>
      <c r="S2845" s="10">
        <v>0.3</v>
      </c>
      <c r="T2845" s="10">
        <v>0.03</v>
      </c>
      <c r="U2845" s="10">
        <v>0</v>
      </c>
      <c r="V2845" s="12">
        <v>5</v>
      </c>
      <c r="W2845" s="10">
        <v>0</v>
      </c>
      <c r="X2845" s="12">
        <v>5</v>
      </c>
      <c r="Y2845" s="10">
        <v>0</v>
      </c>
      <c r="Z2845" s="12">
        <v>5</v>
      </c>
      <c r="AA2845" s="10">
        <v>0</v>
      </c>
      <c r="AB2845" s="6">
        <v>6</v>
      </c>
      <c r="AD2845" s="2">
        <f t="shared" si="533"/>
        <v>0</v>
      </c>
      <c r="AE2845" s="58">
        <f t="shared" si="534"/>
        <v>0</v>
      </c>
      <c r="AF2845" s="58" t="e">
        <f t="shared" si="535"/>
        <v>#DIV/0!</v>
      </c>
      <c r="AG2845" s="57" t="str">
        <f t="shared" si="536"/>
        <v/>
      </c>
      <c r="AH2845" s="59" t="e">
        <f t="shared" si="537"/>
        <v>#N/A</v>
      </c>
      <c r="AI2845" s="60" t="e">
        <f t="shared" si="538"/>
        <v>#N/A</v>
      </c>
    </row>
    <row r="2846" spans="2:35">
      <c r="B2846" s="11"/>
      <c r="E2846" s="27" t="e">
        <f t="shared" si="529"/>
        <v>#N/A</v>
      </c>
      <c r="F2846" s="27" t="e">
        <f t="shared" si="530"/>
        <v>#N/A</v>
      </c>
      <c r="G2846" s="37" t="e">
        <f t="shared" si="531"/>
        <v>#N/A</v>
      </c>
      <c r="H2846" s="37" t="e">
        <f t="shared" si="532"/>
        <v>#N/A</v>
      </c>
      <c r="I2846" s="30"/>
      <c r="J2846" s="31"/>
      <c r="K2846" s="10">
        <f t="shared" si="539"/>
        <v>0</v>
      </c>
      <c r="L2846" s="10">
        <f t="shared" si="540"/>
        <v>0</v>
      </c>
      <c r="M2846" s="8">
        <v>43198</v>
      </c>
      <c r="N2846" s="16">
        <v>0.12222222222222223</v>
      </c>
      <c r="O2846" s="6">
        <v>0</v>
      </c>
      <c r="P2846" s="1">
        <v>7.8479999999999999</v>
      </c>
      <c r="Q2846" s="1">
        <v>1.46</v>
      </c>
      <c r="R2846" s="1">
        <v>1.08</v>
      </c>
      <c r="S2846" s="10">
        <v>0.3</v>
      </c>
      <c r="T2846" s="10">
        <v>0</v>
      </c>
      <c r="U2846" s="10">
        <v>0</v>
      </c>
      <c r="V2846" s="12">
        <v>5</v>
      </c>
      <c r="W2846" s="10">
        <v>0</v>
      </c>
      <c r="X2846" s="12">
        <v>5</v>
      </c>
      <c r="Y2846" s="10">
        <v>0</v>
      </c>
      <c r="Z2846" s="12">
        <v>5</v>
      </c>
      <c r="AA2846" s="10">
        <v>0</v>
      </c>
      <c r="AB2846" s="6">
        <v>6</v>
      </c>
      <c r="AD2846" s="2">
        <f t="shared" si="533"/>
        <v>0</v>
      </c>
      <c r="AE2846" s="58">
        <f t="shared" si="534"/>
        <v>0</v>
      </c>
      <c r="AF2846" s="58" t="e">
        <f t="shared" si="535"/>
        <v>#DIV/0!</v>
      </c>
      <c r="AG2846" s="57" t="str">
        <f t="shared" si="536"/>
        <v/>
      </c>
      <c r="AH2846" s="59" t="e">
        <f t="shared" si="537"/>
        <v>#N/A</v>
      </c>
      <c r="AI2846" s="60" t="e">
        <f t="shared" si="538"/>
        <v>#N/A</v>
      </c>
    </row>
    <row r="2847" spans="2:35">
      <c r="B2847" s="11"/>
      <c r="E2847" s="27" t="e">
        <f t="shared" si="529"/>
        <v>#N/A</v>
      </c>
      <c r="F2847" s="27" t="e">
        <f t="shared" si="530"/>
        <v>#N/A</v>
      </c>
      <c r="G2847" s="37" t="e">
        <f t="shared" si="531"/>
        <v>#N/A</v>
      </c>
      <c r="H2847" s="37" t="e">
        <f t="shared" si="532"/>
        <v>#N/A</v>
      </c>
      <c r="I2847" s="30"/>
      <c r="J2847" s="31"/>
      <c r="K2847" s="10">
        <f t="shared" si="539"/>
        <v>7.4999999999999997E-3</v>
      </c>
      <c r="L2847" s="10">
        <f t="shared" si="540"/>
        <v>9.0000000000000011E-3</v>
      </c>
      <c r="M2847" s="8">
        <v>43198</v>
      </c>
      <c r="N2847" s="16">
        <v>0.14791666666666667</v>
      </c>
      <c r="O2847" s="6">
        <v>0</v>
      </c>
      <c r="P2847" s="1">
        <v>7.8479999999999999</v>
      </c>
      <c r="Q2847" s="1">
        <v>1.51</v>
      </c>
      <c r="R2847" s="1">
        <v>1.07</v>
      </c>
      <c r="S2847" s="10">
        <v>-0.6</v>
      </c>
      <c r="T2847" s="10">
        <v>0.03</v>
      </c>
      <c r="U2847" s="10">
        <v>0</v>
      </c>
      <c r="V2847" s="12">
        <v>5</v>
      </c>
      <c r="W2847" s="10">
        <v>0</v>
      </c>
      <c r="X2847" s="12">
        <v>5</v>
      </c>
      <c r="Y2847" s="10">
        <v>0</v>
      </c>
      <c r="Z2847" s="12">
        <v>5</v>
      </c>
      <c r="AA2847" s="10">
        <v>1.5</v>
      </c>
      <c r="AB2847" s="6">
        <v>6</v>
      </c>
      <c r="AD2847" s="2">
        <f t="shared" si="533"/>
        <v>0</v>
      </c>
      <c r="AE2847" s="58">
        <f t="shared" si="534"/>
        <v>0</v>
      </c>
      <c r="AF2847" s="58" t="e">
        <f t="shared" si="535"/>
        <v>#DIV/0!</v>
      </c>
      <c r="AG2847" s="57" t="str">
        <f t="shared" si="536"/>
        <v/>
      </c>
      <c r="AH2847" s="59" t="e">
        <f t="shared" si="537"/>
        <v>#N/A</v>
      </c>
      <c r="AI2847" s="60" t="e">
        <f t="shared" si="538"/>
        <v>#N/A</v>
      </c>
    </row>
    <row r="2848" spans="2:35">
      <c r="B2848" s="11"/>
      <c r="E2848" s="27" t="e">
        <f t="shared" si="529"/>
        <v>#N/A</v>
      </c>
      <c r="F2848" s="27" t="e">
        <f t="shared" si="530"/>
        <v>#N/A</v>
      </c>
      <c r="G2848" s="37" t="e">
        <f t="shared" si="531"/>
        <v>#N/A</v>
      </c>
      <c r="H2848" s="37" t="e">
        <f t="shared" si="532"/>
        <v>#N/A</v>
      </c>
      <c r="I2848" s="30"/>
      <c r="J2848" s="31"/>
      <c r="K2848" s="10">
        <f t="shared" si="539"/>
        <v>0</v>
      </c>
      <c r="L2848" s="10">
        <f t="shared" si="540"/>
        <v>0</v>
      </c>
      <c r="M2848" s="8">
        <v>43198</v>
      </c>
      <c r="N2848" s="16">
        <v>0.15138888888888888</v>
      </c>
      <c r="O2848" s="6">
        <v>0</v>
      </c>
      <c r="P2848" s="1">
        <v>7.8479999999999999</v>
      </c>
      <c r="Q2848" s="1">
        <v>1.44</v>
      </c>
      <c r="R2848" s="1">
        <v>1.1000000000000001</v>
      </c>
      <c r="S2848" s="10">
        <v>-0.5</v>
      </c>
      <c r="T2848" s="10">
        <v>0</v>
      </c>
      <c r="U2848" s="10">
        <v>0</v>
      </c>
      <c r="V2848" s="12">
        <v>5</v>
      </c>
      <c r="W2848" s="10">
        <v>0</v>
      </c>
      <c r="X2848" s="12">
        <v>5</v>
      </c>
      <c r="Y2848" s="10">
        <v>0</v>
      </c>
      <c r="Z2848" s="12">
        <v>5</v>
      </c>
      <c r="AA2848" s="10">
        <v>0</v>
      </c>
      <c r="AB2848" s="6">
        <v>6</v>
      </c>
      <c r="AD2848" s="2">
        <f t="shared" si="533"/>
        <v>0</v>
      </c>
      <c r="AE2848" s="58">
        <f t="shared" si="534"/>
        <v>0</v>
      </c>
      <c r="AF2848" s="58" t="e">
        <f t="shared" si="535"/>
        <v>#DIV/0!</v>
      </c>
      <c r="AG2848" s="57" t="str">
        <f t="shared" si="536"/>
        <v/>
      </c>
      <c r="AH2848" s="59" t="e">
        <f t="shared" si="537"/>
        <v>#N/A</v>
      </c>
      <c r="AI2848" s="60" t="e">
        <f t="shared" si="538"/>
        <v>#N/A</v>
      </c>
    </row>
    <row r="2849" spans="2:35">
      <c r="B2849" s="11"/>
      <c r="E2849" s="27" t="e">
        <f t="shared" si="529"/>
        <v>#N/A</v>
      </c>
      <c r="F2849" s="27" t="e">
        <f t="shared" si="530"/>
        <v>#N/A</v>
      </c>
      <c r="G2849" s="37" t="e">
        <f t="shared" si="531"/>
        <v>#N/A</v>
      </c>
      <c r="H2849" s="37" t="e">
        <f t="shared" si="532"/>
        <v>#N/A</v>
      </c>
      <c r="I2849" s="30"/>
      <c r="J2849" s="31"/>
      <c r="K2849" s="10">
        <f t="shared" si="539"/>
        <v>0</v>
      </c>
      <c r="L2849" s="10">
        <f t="shared" si="540"/>
        <v>0</v>
      </c>
      <c r="M2849" s="8">
        <v>43198</v>
      </c>
      <c r="N2849" s="16">
        <v>0.15833333333333333</v>
      </c>
      <c r="O2849" s="6">
        <v>0</v>
      </c>
      <c r="P2849" s="1">
        <v>7.8479999999999999</v>
      </c>
      <c r="Q2849" s="1">
        <v>1.37</v>
      </c>
      <c r="R2849" s="1">
        <v>1.0900000000000001</v>
      </c>
      <c r="S2849" s="10">
        <v>-1.1000000000000001</v>
      </c>
      <c r="T2849" s="10">
        <v>0.03</v>
      </c>
      <c r="U2849" s="10">
        <v>0</v>
      </c>
      <c r="V2849" s="12">
        <v>5</v>
      </c>
      <c r="W2849" s="10">
        <v>0</v>
      </c>
      <c r="X2849" s="12">
        <v>5</v>
      </c>
      <c r="Y2849" s="10">
        <v>0</v>
      </c>
      <c r="Z2849" s="12">
        <v>5</v>
      </c>
      <c r="AA2849" s="10">
        <v>0</v>
      </c>
      <c r="AB2849" s="6">
        <v>6</v>
      </c>
      <c r="AD2849" s="2">
        <f t="shared" si="533"/>
        <v>0</v>
      </c>
      <c r="AE2849" s="58">
        <f t="shared" si="534"/>
        <v>0</v>
      </c>
      <c r="AF2849" s="58" t="e">
        <f t="shared" si="535"/>
        <v>#DIV/0!</v>
      </c>
      <c r="AG2849" s="57" t="str">
        <f t="shared" si="536"/>
        <v/>
      </c>
      <c r="AH2849" s="59" t="e">
        <f t="shared" si="537"/>
        <v>#N/A</v>
      </c>
      <c r="AI2849" s="60" t="e">
        <f t="shared" si="538"/>
        <v>#N/A</v>
      </c>
    </row>
    <row r="2850" spans="2:35">
      <c r="B2850" s="11"/>
      <c r="E2850" s="27" t="e">
        <f t="shared" si="529"/>
        <v>#N/A</v>
      </c>
      <c r="F2850" s="27" t="e">
        <f t="shared" si="530"/>
        <v>#N/A</v>
      </c>
      <c r="G2850" s="37" t="e">
        <f t="shared" si="531"/>
        <v>#N/A</v>
      </c>
      <c r="H2850" s="37" t="e">
        <f t="shared" si="532"/>
        <v>#N/A</v>
      </c>
      <c r="I2850" s="30"/>
      <c r="J2850" s="31"/>
      <c r="K2850" s="10">
        <f t="shared" si="539"/>
        <v>0</v>
      </c>
      <c r="L2850" s="10">
        <f t="shared" si="540"/>
        <v>0</v>
      </c>
      <c r="M2850" s="8">
        <v>43198</v>
      </c>
      <c r="N2850" s="16">
        <v>0.15902777777777777</v>
      </c>
      <c r="O2850" s="6">
        <v>0</v>
      </c>
      <c r="P2850" s="1">
        <v>7.8479999999999999</v>
      </c>
      <c r="Q2850" s="1">
        <v>1.36</v>
      </c>
      <c r="R2850" s="1">
        <v>1.02</v>
      </c>
      <c r="S2850" s="10">
        <v>-0.5</v>
      </c>
      <c r="T2850" s="10">
        <v>0</v>
      </c>
      <c r="U2850" s="10">
        <v>0</v>
      </c>
      <c r="V2850" s="12">
        <v>5</v>
      </c>
      <c r="W2850" s="10">
        <v>0</v>
      </c>
      <c r="X2850" s="12">
        <v>5</v>
      </c>
      <c r="Y2850" s="10">
        <v>0</v>
      </c>
      <c r="Z2850" s="12">
        <v>5</v>
      </c>
      <c r="AA2850" s="10">
        <v>0</v>
      </c>
      <c r="AB2850" s="6">
        <v>6</v>
      </c>
      <c r="AD2850" s="2">
        <f t="shared" si="533"/>
        <v>0</v>
      </c>
      <c r="AE2850" s="58">
        <f t="shared" si="534"/>
        <v>0</v>
      </c>
      <c r="AF2850" s="58" t="e">
        <f t="shared" si="535"/>
        <v>#DIV/0!</v>
      </c>
      <c r="AG2850" s="57" t="str">
        <f t="shared" si="536"/>
        <v/>
      </c>
      <c r="AH2850" s="59" t="e">
        <f t="shared" si="537"/>
        <v>#N/A</v>
      </c>
      <c r="AI2850" s="60" t="e">
        <f t="shared" si="538"/>
        <v>#N/A</v>
      </c>
    </row>
    <row r="2851" spans="2:35">
      <c r="B2851" s="11"/>
      <c r="E2851" s="27" t="e">
        <f t="shared" si="529"/>
        <v>#N/A</v>
      </c>
      <c r="F2851" s="27" t="e">
        <f t="shared" si="530"/>
        <v>#N/A</v>
      </c>
      <c r="G2851" s="37" t="e">
        <f t="shared" si="531"/>
        <v>#N/A</v>
      </c>
      <c r="H2851" s="37" t="e">
        <f t="shared" si="532"/>
        <v>#N/A</v>
      </c>
      <c r="I2851" s="30"/>
      <c r="J2851" s="31"/>
      <c r="K2851" s="10">
        <f t="shared" si="539"/>
        <v>0</v>
      </c>
      <c r="L2851" s="10">
        <f t="shared" si="540"/>
        <v>0</v>
      </c>
      <c r="M2851" s="8">
        <v>43198</v>
      </c>
      <c r="N2851" s="16">
        <v>0.16319444444444445</v>
      </c>
      <c r="O2851" s="6">
        <v>0</v>
      </c>
      <c r="P2851" s="1">
        <v>7.8479999999999999</v>
      </c>
      <c r="Q2851" s="1">
        <v>1.41</v>
      </c>
      <c r="R2851" s="1">
        <v>1.1200000000000001</v>
      </c>
      <c r="S2851" s="10">
        <v>-1.6</v>
      </c>
      <c r="T2851" s="10">
        <v>0</v>
      </c>
      <c r="U2851" s="10">
        <v>0</v>
      </c>
      <c r="V2851" s="12">
        <v>5</v>
      </c>
      <c r="W2851" s="10">
        <v>0</v>
      </c>
      <c r="X2851" s="12">
        <v>5</v>
      </c>
      <c r="Y2851" s="10">
        <v>0</v>
      </c>
      <c r="Z2851" s="12">
        <v>5</v>
      </c>
      <c r="AA2851" s="10">
        <v>0</v>
      </c>
      <c r="AB2851" s="6">
        <v>6</v>
      </c>
      <c r="AD2851" s="2">
        <f t="shared" si="533"/>
        <v>0</v>
      </c>
      <c r="AE2851" s="58">
        <f t="shared" si="534"/>
        <v>0</v>
      </c>
      <c r="AF2851" s="58" t="e">
        <f t="shared" si="535"/>
        <v>#DIV/0!</v>
      </c>
      <c r="AG2851" s="57" t="str">
        <f t="shared" si="536"/>
        <v/>
      </c>
      <c r="AH2851" s="59" t="e">
        <f t="shared" si="537"/>
        <v>#N/A</v>
      </c>
      <c r="AI2851" s="60" t="e">
        <f t="shared" si="538"/>
        <v>#N/A</v>
      </c>
    </row>
    <row r="2852" spans="2:35">
      <c r="B2852" s="11"/>
      <c r="E2852" s="27" t="e">
        <f t="shared" si="529"/>
        <v>#N/A</v>
      </c>
      <c r="F2852" s="27" t="e">
        <f t="shared" si="530"/>
        <v>#N/A</v>
      </c>
      <c r="G2852" s="37" t="e">
        <f t="shared" si="531"/>
        <v>#N/A</v>
      </c>
      <c r="H2852" s="37" t="e">
        <f t="shared" si="532"/>
        <v>#N/A</v>
      </c>
      <c r="I2852" s="30"/>
      <c r="J2852" s="31"/>
      <c r="K2852" s="10">
        <f t="shared" si="539"/>
        <v>0</v>
      </c>
      <c r="L2852" s="10">
        <f t="shared" si="540"/>
        <v>0</v>
      </c>
      <c r="M2852" s="8">
        <v>43198</v>
      </c>
      <c r="N2852" s="16">
        <v>0.16597222222222222</v>
      </c>
      <c r="O2852" s="6">
        <v>0</v>
      </c>
      <c r="P2852" s="1">
        <v>7.8479999999999999</v>
      </c>
      <c r="Q2852" s="1">
        <v>1.42</v>
      </c>
      <c r="R2852" s="1">
        <v>1.06</v>
      </c>
      <c r="S2852" s="10">
        <v>-1.2</v>
      </c>
      <c r="T2852" s="10">
        <v>0</v>
      </c>
      <c r="U2852" s="10">
        <v>0</v>
      </c>
      <c r="V2852" s="12">
        <v>5</v>
      </c>
      <c r="W2852" s="10">
        <v>0</v>
      </c>
      <c r="X2852" s="12">
        <v>5</v>
      </c>
      <c r="Y2852" s="10">
        <v>0</v>
      </c>
      <c r="Z2852" s="12">
        <v>5</v>
      </c>
      <c r="AA2852" s="10">
        <v>0</v>
      </c>
      <c r="AB2852" s="6">
        <v>6</v>
      </c>
      <c r="AD2852" s="2">
        <f t="shared" si="533"/>
        <v>0</v>
      </c>
      <c r="AE2852" s="58">
        <f t="shared" si="534"/>
        <v>0</v>
      </c>
      <c r="AF2852" s="58" t="e">
        <f t="shared" si="535"/>
        <v>#DIV/0!</v>
      </c>
      <c r="AG2852" s="57" t="str">
        <f t="shared" si="536"/>
        <v/>
      </c>
      <c r="AH2852" s="59" t="e">
        <f t="shared" si="537"/>
        <v>#N/A</v>
      </c>
      <c r="AI2852" s="60" t="e">
        <f t="shared" si="538"/>
        <v>#N/A</v>
      </c>
    </row>
    <row r="2853" spans="2:35">
      <c r="B2853" s="11"/>
      <c r="E2853" s="27" t="e">
        <f t="shared" si="529"/>
        <v>#N/A</v>
      </c>
      <c r="F2853" s="27" t="e">
        <f t="shared" si="530"/>
        <v>#N/A</v>
      </c>
      <c r="G2853" s="37" t="e">
        <f t="shared" si="531"/>
        <v>#N/A</v>
      </c>
      <c r="H2853" s="37" t="e">
        <f t="shared" si="532"/>
        <v>#N/A</v>
      </c>
      <c r="I2853" s="30"/>
      <c r="J2853" s="31"/>
      <c r="K2853" s="10">
        <f t="shared" si="539"/>
        <v>0</v>
      </c>
      <c r="L2853" s="10">
        <f t="shared" si="540"/>
        <v>0</v>
      </c>
      <c r="M2853" s="8">
        <v>43198</v>
      </c>
      <c r="N2853" s="16">
        <v>0.16666666666666666</v>
      </c>
      <c r="O2853" s="6">
        <v>0</v>
      </c>
      <c r="P2853" s="1">
        <v>7.8479999999999999</v>
      </c>
      <c r="Q2853" s="1">
        <v>1.57</v>
      </c>
      <c r="R2853" s="1">
        <v>1.04</v>
      </c>
      <c r="S2853" s="10">
        <v>-1.3</v>
      </c>
      <c r="T2853" s="10">
        <v>0</v>
      </c>
      <c r="U2853" s="10">
        <v>0</v>
      </c>
      <c r="V2853" s="12">
        <v>5</v>
      </c>
      <c r="W2853" s="10">
        <v>0</v>
      </c>
      <c r="X2853" s="12">
        <v>5</v>
      </c>
      <c r="Y2853" s="10">
        <v>0</v>
      </c>
      <c r="Z2853" s="12">
        <v>5</v>
      </c>
      <c r="AA2853" s="10">
        <v>0</v>
      </c>
      <c r="AB2853" s="6">
        <v>6</v>
      </c>
      <c r="AD2853" s="2">
        <f t="shared" si="533"/>
        <v>0</v>
      </c>
      <c r="AE2853" s="58">
        <f t="shared" si="534"/>
        <v>0</v>
      </c>
      <c r="AF2853" s="58" t="e">
        <f t="shared" si="535"/>
        <v>#DIV/0!</v>
      </c>
      <c r="AG2853" s="57" t="str">
        <f t="shared" si="536"/>
        <v/>
      </c>
      <c r="AH2853" s="59" t="e">
        <f t="shared" si="537"/>
        <v>#N/A</v>
      </c>
      <c r="AI2853" s="60" t="e">
        <f t="shared" si="538"/>
        <v>#N/A</v>
      </c>
    </row>
    <row r="2854" spans="2:35">
      <c r="B2854" s="11"/>
      <c r="E2854" s="27" t="e">
        <f t="shared" si="529"/>
        <v>#N/A</v>
      </c>
      <c r="F2854" s="27" t="e">
        <f t="shared" si="530"/>
        <v>#N/A</v>
      </c>
      <c r="G2854" s="37" t="e">
        <f t="shared" si="531"/>
        <v>#N/A</v>
      </c>
      <c r="H2854" s="37" t="e">
        <f t="shared" si="532"/>
        <v>#N/A</v>
      </c>
      <c r="I2854" s="30"/>
      <c r="J2854" s="31"/>
      <c r="K2854" s="10">
        <f t="shared" si="539"/>
        <v>0</v>
      </c>
      <c r="L2854" s="10">
        <f t="shared" si="540"/>
        <v>0</v>
      </c>
      <c r="M2854" s="8">
        <v>43198</v>
      </c>
      <c r="N2854" s="16">
        <v>0.1673611111111111</v>
      </c>
      <c r="O2854" s="6">
        <v>0</v>
      </c>
      <c r="P2854" s="1">
        <v>7.8479999999999999</v>
      </c>
      <c r="Q2854" s="1">
        <v>1.38</v>
      </c>
      <c r="R2854" s="1">
        <v>1.0900000000000001</v>
      </c>
      <c r="S2854" s="10">
        <v>-1.4</v>
      </c>
      <c r="T2854" s="10">
        <v>0</v>
      </c>
      <c r="U2854" s="10">
        <v>0</v>
      </c>
      <c r="V2854" s="12">
        <v>5</v>
      </c>
      <c r="W2854" s="10">
        <v>0</v>
      </c>
      <c r="X2854" s="12">
        <v>5</v>
      </c>
      <c r="Y2854" s="10">
        <v>0</v>
      </c>
      <c r="Z2854" s="12">
        <v>5</v>
      </c>
      <c r="AA2854" s="10">
        <v>0</v>
      </c>
      <c r="AB2854" s="6">
        <v>6</v>
      </c>
      <c r="AD2854" s="2">
        <f t="shared" si="533"/>
        <v>0</v>
      </c>
      <c r="AE2854" s="58">
        <f t="shared" si="534"/>
        <v>0</v>
      </c>
      <c r="AF2854" s="58" t="e">
        <f t="shared" si="535"/>
        <v>#DIV/0!</v>
      </c>
      <c r="AG2854" s="57" t="str">
        <f t="shared" si="536"/>
        <v/>
      </c>
      <c r="AH2854" s="59" t="e">
        <f t="shared" si="537"/>
        <v>#N/A</v>
      </c>
      <c r="AI2854" s="60" t="e">
        <f t="shared" si="538"/>
        <v>#N/A</v>
      </c>
    </row>
    <row r="2855" spans="2:35">
      <c r="B2855" s="11"/>
      <c r="E2855" s="27" t="e">
        <f t="shared" si="529"/>
        <v>#N/A</v>
      </c>
      <c r="F2855" s="27" t="e">
        <f t="shared" si="530"/>
        <v>#N/A</v>
      </c>
      <c r="G2855" s="37" t="e">
        <f t="shared" si="531"/>
        <v>#N/A</v>
      </c>
      <c r="H2855" s="37" t="e">
        <f t="shared" si="532"/>
        <v>#N/A</v>
      </c>
      <c r="I2855" s="30"/>
      <c r="J2855" s="31"/>
      <c r="K2855" s="10">
        <f t="shared" si="539"/>
        <v>0</v>
      </c>
      <c r="L2855" s="10">
        <f t="shared" si="540"/>
        <v>0</v>
      </c>
      <c r="M2855" s="8">
        <v>43198</v>
      </c>
      <c r="N2855" s="16">
        <v>0.17013888888888887</v>
      </c>
      <c r="O2855" s="6">
        <v>0</v>
      </c>
      <c r="P2855" s="1">
        <v>7.8479999999999999</v>
      </c>
      <c r="Q2855" s="1">
        <v>1.41</v>
      </c>
      <c r="R2855" s="1">
        <v>1.05</v>
      </c>
      <c r="S2855" s="10">
        <v>-1.6</v>
      </c>
      <c r="T2855" s="10">
        <v>0</v>
      </c>
      <c r="U2855" s="10">
        <v>0</v>
      </c>
      <c r="V2855" s="12">
        <v>5</v>
      </c>
      <c r="W2855" s="10">
        <v>0</v>
      </c>
      <c r="X2855" s="12">
        <v>5</v>
      </c>
      <c r="Y2855" s="10">
        <v>0</v>
      </c>
      <c r="Z2855" s="12">
        <v>5</v>
      </c>
      <c r="AA2855" s="10">
        <v>0</v>
      </c>
      <c r="AB2855" s="6">
        <v>6</v>
      </c>
      <c r="AD2855" s="2">
        <f t="shared" si="533"/>
        <v>0</v>
      </c>
      <c r="AE2855" s="58">
        <f t="shared" si="534"/>
        <v>0</v>
      </c>
      <c r="AF2855" s="58" t="e">
        <f t="shared" si="535"/>
        <v>#DIV/0!</v>
      </c>
      <c r="AG2855" s="57" t="str">
        <f t="shared" si="536"/>
        <v/>
      </c>
      <c r="AH2855" s="59" t="e">
        <f t="shared" si="537"/>
        <v>#N/A</v>
      </c>
      <c r="AI2855" s="60" t="e">
        <f t="shared" si="538"/>
        <v>#N/A</v>
      </c>
    </row>
    <row r="2856" spans="2:35">
      <c r="B2856" s="11"/>
      <c r="E2856" s="27" t="e">
        <f t="shared" si="529"/>
        <v>#N/A</v>
      </c>
      <c r="F2856" s="27" t="e">
        <f t="shared" si="530"/>
        <v>#N/A</v>
      </c>
      <c r="G2856" s="37" t="e">
        <f t="shared" si="531"/>
        <v>#N/A</v>
      </c>
      <c r="H2856" s="37" t="e">
        <f t="shared" si="532"/>
        <v>#N/A</v>
      </c>
      <c r="I2856" s="30"/>
      <c r="J2856" s="31"/>
      <c r="K2856" s="10">
        <f t="shared" si="539"/>
        <v>1.4999999999999999E-2</v>
      </c>
      <c r="L2856" s="10">
        <f t="shared" si="540"/>
        <v>1.8000000000000002E-2</v>
      </c>
      <c r="M2856" s="8">
        <v>43198</v>
      </c>
      <c r="N2856" s="16">
        <v>0.17083333333333331</v>
      </c>
      <c r="O2856" s="6">
        <v>0</v>
      </c>
      <c r="P2856" s="1">
        <v>7.8479999999999999</v>
      </c>
      <c r="Q2856" s="1">
        <v>1.42</v>
      </c>
      <c r="R2856" s="1">
        <v>1.03</v>
      </c>
      <c r="S2856" s="10">
        <v>-1.3</v>
      </c>
      <c r="T2856" s="10">
        <v>0</v>
      </c>
      <c r="U2856" s="10">
        <v>0</v>
      </c>
      <c r="V2856" s="12">
        <v>5</v>
      </c>
      <c r="W2856" s="10">
        <v>0</v>
      </c>
      <c r="X2856" s="12">
        <v>5</v>
      </c>
      <c r="Y2856" s="10">
        <v>0</v>
      </c>
      <c r="Z2856" s="12">
        <v>5</v>
      </c>
      <c r="AA2856" s="10">
        <v>3</v>
      </c>
      <c r="AB2856" s="6">
        <v>6</v>
      </c>
      <c r="AD2856" s="2">
        <f t="shared" si="533"/>
        <v>0</v>
      </c>
      <c r="AE2856" s="58">
        <f t="shared" si="534"/>
        <v>0</v>
      </c>
      <c r="AF2856" s="58" t="e">
        <f t="shared" si="535"/>
        <v>#DIV/0!</v>
      </c>
      <c r="AG2856" s="57" t="str">
        <f t="shared" si="536"/>
        <v/>
      </c>
      <c r="AH2856" s="59" t="e">
        <f t="shared" si="537"/>
        <v>#N/A</v>
      </c>
      <c r="AI2856" s="60" t="e">
        <f t="shared" si="538"/>
        <v>#N/A</v>
      </c>
    </row>
    <row r="2857" spans="2:35">
      <c r="B2857" s="11"/>
      <c r="E2857" s="27" t="e">
        <f t="shared" si="529"/>
        <v>#N/A</v>
      </c>
      <c r="F2857" s="27" t="e">
        <f t="shared" si="530"/>
        <v>#N/A</v>
      </c>
      <c r="G2857" s="37" t="e">
        <f t="shared" si="531"/>
        <v>#N/A</v>
      </c>
      <c r="H2857" s="37" t="e">
        <f t="shared" si="532"/>
        <v>#N/A</v>
      </c>
      <c r="I2857" s="30"/>
      <c r="J2857" s="31"/>
      <c r="K2857" s="10">
        <f t="shared" si="539"/>
        <v>0</v>
      </c>
      <c r="L2857" s="10">
        <f t="shared" si="540"/>
        <v>0</v>
      </c>
      <c r="M2857" s="8">
        <v>43198</v>
      </c>
      <c r="N2857" s="16">
        <v>0.19375000000000001</v>
      </c>
      <c r="O2857" s="6">
        <v>0</v>
      </c>
      <c r="P2857" s="1">
        <v>7.8479999999999999</v>
      </c>
      <c r="Q2857" s="1">
        <v>1.45</v>
      </c>
      <c r="R2857" s="1">
        <v>1.1200000000000001</v>
      </c>
      <c r="S2857" s="10">
        <v>-1.7</v>
      </c>
      <c r="T2857" s="10">
        <v>0</v>
      </c>
      <c r="U2857" s="10">
        <v>0</v>
      </c>
      <c r="V2857" s="12">
        <v>5</v>
      </c>
      <c r="W2857" s="10">
        <v>0</v>
      </c>
      <c r="X2857" s="12">
        <v>5</v>
      </c>
      <c r="Y2857" s="10">
        <v>0</v>
      </c>
      <c r="Z2857" s="12">
        <v>5</v>
      </c>
      <c r="AA2857" s="10">
        <v>0</v>
      </c>
      <c r="AB2857" s="6">
        <v>6</v>
      </c>
      <c r="AD2857" s="2">
        <f t="shared" si="533"/>
        <v>0</v>
      </c>
      <c r="AE2857" s="58">
        <f t="shared" si="534"/>
        <v>0</v>
      </c>
      <c r="AF2857" s="58" t="e">
        <f t="shared" si="535"/>
        <v>#DIV/0!</v>
      </c>
      <c r="AG2857" s="57" t="str">
        <f t="shared" si="536"/>
        <v/>
      </c>
      <c r="AH2857" s="59" t="e">
        <f t="shared" si="537"/>
        <v>#N/A</v>
      </c>
      <c r="AI2857" s="60" t="e">
        <f t="shared" si="538"/>
        <v>#N/A</v>
      </c>
    </row>
    <row r="2858" spans="2:35">
      <c r="B2858" s="11"/>
      <c r="E2858" s="27" t="e">
        <f t="shared" si="529"/>
        <v>#N/A</v>
      </c>
      <c r="F2858" s="27" t="e">
        <f t="shared" si="530"/>
        <v>#N/A</v>
      </c>
      <c r="G2858" s="37" t="e">
        <f t="shared" si="531"/>
        <v>#N/A</v>
      </c>
      <c r="H2858" s="37" t="e">
        <f t="shared" si="532"/>
        <v>#N/A</v>
      </c>
      <c r="I2858" s="30"/>
      <c r="J2858" s="31"/>
      <c r="K2858" s="10">
        <f t="shared" si="539"/>
        <v>0</v>
      </c>
      <c r="L2858" s="10">
        <f t="shared" si="540"/>
        <v>0</v>
      </c>
      <c r="M2858" s="8">
        <v>43198</v>
      </c>
      <c r="N2858" s="16">
        <v>0.19444444444444445</v>
      </c>
      <c r="O2858" s="6">
        <v>0</v>
      </c>
      <c r="P2858" s="1">
        <v>7.8479999999999999</v>
      </c>
      <c r="Q2858" s="1">
        <v>1.39</v>
      </c>
      <c r="R2858" s="1">
        <v>1.01</v>
      </c>
      <c r="S2858" s="10">
        <v>-2.1</v>
      </c>
      <c r="T2858" s="10">
        <v>0.03</v>
      </c>
      <c r="U2858" s="10">
        <v>0</v>
      </c>
      <c r="V2858" s="12">
        <v>5</v>
      </c>
      <c r="W2858" s="10">
        <v>0</v>
      </c>
      <c r="X2858" s="12">
        <v>5</v>
      </c>
      <c r="Y2858" s="10">
        <v>0</v>
      </c>
      <c r="Z2858" s="12">
        <v>5</v>
      </c>
      <c r="AA2858" s="10">
        <v>0</v>
      </c>
      <c r="AB2858" s="6">
        <v>6</v>
      </c>
      <c r="AD2858" s="2">
        <f t="shared" si="533"/>
        <v>0</v>
      </c>
      <c r="AE2858" s="58">
        <f t="shared" si="534"/>
        <v>0</v>
      </c>
      <c r="AF2858" s="58" t="e">
        <f t="shared" si="535"/>
        <v>#DIV/0!</v>
      </c>
      <c r="AG2858" s="57" t="str">
        <f t="shared" si="536"/>
        <v/>
      </c>
      <c r="AH2858" s="59" t="e">
        <f t="shared" si="537"/>
        <v>#N/A</v>
      </c>
      <c r="AI2858" s="60" t="e">
        <f t="shared" si="538"/>
        <v>#N/A</v>
      </c>
    </row>
    <row r="2859" spans="2:35">
      <c r="B2859" s="11"/>
      <c r="E2859" s="27" t="e">
        <f t="shared" si="529"/>
        <v>#N/A</v>
      </c>
      <c r="F2859" s="27" t="e">
        <f t="shared" si="530"/>
        <v>#N/A</v>
      </c>
      <c r="G2859" s="37" t="e">
        <f t="shared" si="531"/>
        <v>#N/A</v>
      </c>
      <c r="H2859" s="37" t="e">
        <f t="shared" si="532"/>
        <v>#N/A</v>
      </c>
      <c r="I2859" s="30"/>
      <c r="J2859" s="31"/>
      <c r="K2859" s="10">
        <f t="shared" si="539"/>
        <v>0</v>
      </c>
      <c r="L2859" s="10">
        <f t="shared" si="540"/>
        <v>0</v>
      </c>
      <c r="M2859" s="8">
        <v>43198</v>
      </c>
      <c r="N2859" s="16">
        <v>0.19513888888888889</v>
      </c>
      <c r="O2859" s="6">
        <v>0</v>
      </c>
      <c r="P2859" s="1">
        <v>7.8479999999999999</v>
      </c>
      <c r="Q2859" s="1">
        <v>1.39</v>
      </c>
      <c r="R2859" s="1">
        <v>1.1000000000000001</v>
      </c>
      <c r="S2859" s="10">
        <v>-2.2000000000000002</v>
      </c>
      <c r="T2859" s="10">
        <v>0</v>
      </c>
      <c r="U2859" s="10">
        <v>0</v>
      </c>
      <c r="V2859" s="12">
        <v>5</v>
      </c>
      <c r="W2859" s="10">
        <v>0</v>
      </c>
      <c r="X2859" s="12">
        <v>5</v>
      </c>
      <c r="Y2859" s="10">
        <v>0</v>
      </c>
      <c r="Z2859" s="12">
        <v>5</v>
      </c>
      <c r="AA2859" s="10">
        <v>0</v>
      </c>
      <c r="AB2859" s="6">
        <v>6</v>
      </c>
      <c r="AD2859" s="2">
        <f t="shared" si="533"/>
        <v>0</v>
      </c>
      <c r="AE2859" s="58">
        <f t="shared" si="534"/>
        <v>0</v>
      </c>
      <c r="AF2859" s="58" t="e">
        <f t="shared" si="535"/>
        <v>#DIV/0!</v>
      </c>
      <c r="AG2859" s="57" t="str">
        <f t="shared" si="536"/>
        <v/>
      </c>
      <c r="AH2859" s="59" t="e">
        <f t="shared" si="537"/>
        <v>#N/A</v>
      </c>
      <c r="AI2859" s="60" t="e">
        <f t="shared" si="538"/>
        <v>#N/A</v>
      </c>
    </row>
    <row r="2860" spans="2:35">
      <c r="B2860" s="11"/>
      <c r="E2860" s="27" t="e">
        <f t="shared" si="529"/>
        <v>#N/A</v>
      </c>
      <c r="F2860" s="27" t="e">
        <f t="shared" si="530"/>
        <v>#N/A</v>
      </c>
      <c r="G2860" s="37" t="e">
        <f t="shared" si="531"/>
        <v>#N/A</v>
      </c>
      <c r="H2860" s="37" t="e">
        <f t="shared" si="532"/>
        <v>#N/A</v>
      </c>
      <c r="I2860" s="30"/>
      <c r="J2860" s="31"/>
      <c r="K2860" s="10">
        <f t="shared" si="539"/>
        <v>0</v>
      </c>
      <c r="L2860" s="10">
        <f t="shared" si="540"/>
        <v>0</v>
      </c>
      <c r="M2860" s="8">
        <v>43198</v>
      </c>
      <c r="N2860" s="16">
        <v>0.19583333333333333</v>
      </c>
      <c r="O2860" s="6">
        <v>0</v>
      </c>
      <c r="P2860" s="1">
        <v>7.8479999999999999</v>
      </c>
      <c r="Q2860" s="1">
        <v>1.43</v>
      </c>
      <c r="R2860" s="1">
        <v>1.1299999999999999</v>
      </c>
      <c r="S2860" s="10">
        <v>-1.9</v>
      </c>
      <c r="T2860" s="10">
        <v>0</v>
      </c>
      <c r="U2860" s="10">
        <v>0</v>
      </c>
      <c r="V2860" s="12">
        <v>5</v>
      </c>
      <c r="W2860" s="10">
        <v>0</v>
      </c>
      <c r="X2860" s="12">
        <v>5</v>
      </c>
      <c r="Y2860" s="10">
        <v>0</v>
      </c>
      <c r="Z2860" s="12">
        <v>5</v>
      </c>
      <c r="AA2860" s="10">
        <v>0</v>
      </c>
      <c r="AB2860" s="6">
        <v>6</v>
      </c>
      <c r="AD2860" s="2">
        <f t="shared" si="533"/>
        <v>0</v>
      </c>
      <c r="AE2860" s="58">
        <f t="shared" si="534"/>
        <v>0</v>
      </c>
      <c r="AF2860" s="58" t="e">
        <f t="shared" si="535"/>
        <v>#DIV/0!</v>
      </c>
      <c r="AG2860" s="57" t="str">
        <f t="shared" si="536"/>
        <v/>
      </c>
      <c r="AH2860" s="59" t="e">
        <f t="shared" si="537"/>
        <v>#N/A</v>
      </c>
      <c r="AI2860" s="60" t="e">
        <f t="shared" si="538"/>
        <v>#N/A</v>
      </c>
    </row>
    <row r="2861" spans="2:35">
      <c r="B2861" s="11"/>
      <c r="E2861" s="27" t="e">
        <f t="shared" si="529"/>
        <v>#N/A</v>
      </c>
      <c r="F2861" s="27" t="e">
        <f t="shared" si="530"/>
        <v>#N/A</v>
      </c>
      <c r="G2861" s="37" t="e">
        <f t="shared" si="531"/>
        <v>#N/A</v>
      </c>
      <c r="H2861" s="37" t="e">
        <f t="shared" si="532"/>
        <v>#N/A</v>
      </c>
      <c r="I2861" s="30"/>
      <c r="J2861" s="31"/>
      <c r="K2861" s="10">
        <f t="shared" si="539"/>
        <v>0</v>
      </c>
      <c r="L2861" s="10">
        <f t="shared" si="540"/>
        <v>0</v>
      </c>
      <c r="M2861" s="8">
        <v>43198</v>
      </c>
      <c r="N2861" s="16">
        <v>0.19722222222222222</v>
      </c>
      <c r="O2861" s="6">
        <v>0</v>
      </c>
      <c r="P2861" s="1">
        <v>7.8479999999999999</v>
      </c>
      <c r="Q2861" s="1">
        <v>1.43</v>
      </c>
      <c r="R2861" s="1">
        <v>1.1200000000000001</v>
      </c>
      <c r="S2861" s="10">
        <v>-2.6</v>
      </c>
      <c r="T2861" s="10">
        <v>0</v>
      </c>
      <c r="U2861" s="10">
        <v>0</v>
      </c>
      <c r="V2861" s="12">
        <v>5</v>
      </c>
      <c r="W2861" s="10">
        <v>0</v>
      </c>
      <c r="X2861" s="12">
        <v>5</v>
      </c>
      <c r="Y2861" s="10">
        <v>0</v>
      </c>
      <c r="Z2861" s="12">
        <v>5</v>
      </c>
      <c r="AA2861" s="10">
        <v>0</v>
      </c>
      <c r="AB2861" s="6">
        <v>6</v>
      </c>
      <c r="AD2861" s="2">
        <f t="shared" si="533"/>
        <v>0</v>
      </c>
      <c r="AE2861" s="58">
        <f t="shared" si="534"/>
        <v>0</v>
      </c>
      <c r="AF2861" s="58" t="e">
        <f t="shared" si="535"/>
        <v>#DIV/0!</v>
      </c>
      <c r="AG2861" s="57" t="str">
        <f t="shared" si="536"/>
        <v/>
      </c>
      <c r="AH2861" s="59" t="e">
        <f t="shared" si="537"/>
        <v>#N/A</v>
      </c>
      <c r="AI2861" s="60" t="e">
        <f t="shared" si="538"/>
        <v>#N/A</v>
      </c>
    </row>
    <row r="2862" spans="2:35">
      <c r="B2862" s="11"/>
      <c r="E2862" s="27" t="e">
        <f t="shared" si="529"/>
        <v>#N/A</v>
      </c>
      <c r="F2862" s="27" t="e">
        <f t="shared" si="530"/>
        <v>#N/A</v>
      </c>
      <c r="G2862" s="37" t="e">
        <f t="shared" si="531"/>
        <v>#N/A</v>
      </c>
      <c r="H2862" s="37" t="e">
        <f t="shared" si="532"/>
        <v>#N/A</v>
      </c>
      <c r="I2862" s="30"/>
      <c r="J2862" s="31"/>
      <c r="K2862" s="10">
        <f t="shared" si="539"/>
        <v>0</v>
      </c>
      <c r="L2862" s="10">
        <f t="shared" si="540"/>
        <v>0</v>
      </c>
      <c r="M2862" s="8">
        <v>43198</v>
      </c>
      <c r="N2862" s="16">
        <v>0.1986111111111111</v>
      </c>
      <c r="O2862" s="6">
        <v>0</v>
      </c>
      <c r="P2862" s="1">
        <v>7.8479999999999999</v>
      </c>
      <c r="Q2862" s="1">
        <v>1.48</v>
      </c>
      <c r="R2862" s="1">
        <v>1.05</v>
      </c>
      <c r="S2862" s="10">
        <v>-1.4</v>
      </c>
      <c r="T2862" s="10">
        <v>0</v>
      </c>
      <c r="U2862" s="10">
        <v>0</v>
      </c>
      <c r="V2862" s="12">
        <v>5</v>
      </c>
      <c r="W2862" s="10">
        <v>0</v>
      </c>
      <c r="X2862" s="12">
        <v>5</v>
      </c>
      <c r="Y2862" s="10">
        <v>0</v>
      </c>
      <c r="Z2862" s="12">
        <v>5</v>
      </c>
      <c r="AA2862" s="10">
        <v>0</v>
      </c>
      <c r="AB2862" s="6">
        <v>6</v>
      </c>
      <c r="AD2862" s="2">
        <f t="shared" si="533"/>
        <v>0</v>
      </c>
      <c r="AE2862" s="58">
        <f t="shared" si="534"/>
        <v>0</v>
      </c>
      <c r="AF2862" s="58" t="e">
        <f t="shared" si="535"/>
        <v>#DIV/0!</v>
      </c>
      <c r="AG2862" s="57" t="str">
        <f t="shared" si="536"/>
        <v/>
      </c>
      <c r="AH2862" s="59" t="e">
        <f t="shared" si="537"/>
        <v>#N/A</v>
      </c>
      <c r="AI2862" s="60" t="e">
        <f t="shared" si="538"/>
        <v>#N/A</v>
      </c>
    </row>
    <row r="2863" spans="2:35">
      <c r="B2863" s="11"/>
      <c r="E2863" s="27" t="e">
        <f t="shared" si="529"/>
        <v>#N/A</v>
      </c>
      <c r="F2863" s="27" t="e">
        <f t="shared" si="530"/>
        <v>#N/A</v>
      </c>
      <c r="G2863" s="37" t="e">
        <f t="shared" si="531"/>
        <v>#N/A</v>
      </c>
      <c r="H2863" s="37" t="e">
        <f t="shared" si="532"/>
        <v>#N/A</v>
      </c>
      <c r="I2863" s="30"/>
      <c r="J2863" s="31"/>
      <c r="K2863" s="10">
        <f t="shared" si="539"/>
        <v>0</v>
      </c>
      <c r="L2863" s="10">
        <f t="shared" si="540"/>
        <v>0</v>
      </c>
      <c r="M2863" s="8">
        <v>43198</v>
      </c>
      <c r="N2863" s="16">
        <v>0.20277777777777781</v>
      </c>
      <c r="O2863" s="6">
        <v>0</v>
      </c>
      <c r="P2863" s="1">
        <v>7.8479999999999999</v>
      </c>
      <c r="Q2863" s="1">
        <v>1.41</v>
      </c>
      <c r="R2863" s="1">
        <v>1.01</v>
      </c>
      <c r="S2863" s="10">
        <v>-1.9</v>
      </c>
      <c r="T2863" s="10">
        <v>0</v>
      </c>
      <c r="U2863" s="10">
        <v>0</v>
      </c>
      <c r="V2863" s="12">
        <v>5</v>
      </c>
      <c r="W2863" s="10">
        <v>0</v>
      </c>
      <c r="X2863" s="12">
        <v>5</v>
      </c>
      <c r="Y2863" s="10">
        <v>0</v>
      </c>
      <c r="Z2863" s="12">
        <v>5</v>
      </c>
      <c r="AA2863" s="10">
        <v>0</v>
      </c>
      <c r="AB2863" s="6">
        <v>6</v>
      </c>
      <c r="AD2863" s="2">
        <f t="shared" si="533"/>
        <v>0</v>
      </c>
      <c r="AE2863" s="58">
        <f t="shared" si="534"/>
        <v>0</v>
      </c>
      <c r="AF2863" s="58" t="e">
        <f t="shared" si="535"/>
        <v>#DIV/0!</v>
      </c>
      <c r="AG2863" s="57" t="str">
        <f t="shared" si="536"/>
        <v/>
      </c>
      <c r="AH2863" s="59" t="e">
        <f t="shared" si="537"/>
        <v>#N/A</v>
      </c>
      <c r="AI2863" s="60" t="e">
        <f t="shared" si="538"/>
        <v>#N/A</v>
      </c>
    </row>
    <row r="2864" spans="2:35">
      <c r="B2864" s="11"/>
      <c r="E2864" s="27" t="e">
        <f t="shared" si="529"/>
        <v>#N/A</v>
      </c>
      <c r="F2864" s="27" t="e">
        <f t="shared" si="530"/>
        <v>#N/A</v>
      </c>
      <c r="G2864" s="37" t="e">
        <f t="shared" si="531"/>
        <v>#N/A</v>
      </c>
      <c r="H2864" s="37" t="e">
        <f t="shared" si="532"/>
        <v>#N/A</v>
      </c>
      <c r="I2864" s="30"/>
      <c r="J2864" s="31"/>
      <c r="K2864" s="10">
        <f t="shared" si="539"/>
        <v>0</v>
      </c>
      <c r="L2864" s="10">
        <f t="shared" si="540"/>
        <v>0</v>
      </c>
      <c r="M2864" s="8">
        <v>43198</v>
      </c>
      <c r="N2864" s="16">
        <v>0.22152777777777777</v>
      </c>
      <c r="O2864" s="6">
        <v>0</v>
      </c>
      <c r="P2864" s="1">
        <v>7.8479999999999999</v>
      </c>
      <c r="Q2864" s="1">
        <v>1.44</v>
      </c>
      <c r="R2864" s="1">
        <v>1.02</v>
      </c>
      <c r="S2864" s="10">
        <v>-4.0999999999999996</v>
      </c>
      <c r="T2864" s="10">
        <v>0</v>
      </c>
      <c r="U2864" s="10">
        <v>0</v>
      </c>
      <c r="V2864" s="12">
        <v>5</v>
      </c>
      <c r="W2864" s="10">
        <v>0</v>
      </c>
      <c r="X2864" s="12">
        <v>5</v>
      </c>
      <c r="Y2864" s="10">
        <v>0</v>
      </c>
      <c r="Z2864" s="12">
        <v>5</v>
      </c>
      <c r="AA2864" s="10">
        <v>0</v>
      </c>
      <c r="AB2864" s="6">
        <v>6</v>
      </c>
      <c r="AD2864" s="2">
        <f t="shared" si="533"/>
        <v>0</v>
      </c>
      <c r="AE2864" s="58">
        <f t="shared" si="534"/>
        <v>0</v>
      </c>
      <c r="AF2864" s="58" t="e">
        <f t="shared" si="535"/>
        <v>#DIV/0!</v>
      </c>
      <c r="AG2864" s="57" t="str">
        <f t="shared" si="536"/>
        <v/>
      </c>
      <c r="AH2864" s="59" t="e">
        <f t="shared" si="537"/>
        <v>#N/A</v>
      </c>
      <c r="AI2864" s="60" t="e">
        <f t="shared" si="538"/>
        <v>#N/A</v>
      </c>
    </row>
    <row r="2865" spans="2:35">
      <c r="B2865" s="11"/>
      <c r="E2865" s="27" t="e">
        <f t="shared" si="529"/>
        <v>#N/A</v>
      </c>
      <c r="F2865" s="27" t="e">
        <f t="shared" si="530"/>
        <v>#N/A</v>
      </c>
      <c r="G2865" s="37" t="e">
        <f t="shared" si="531"/>
        <v>#N/A</v>
      </c>
      <c r="H2865" s="37" t="e">
        <f t="shared" si="532"/>
        <v>#N/A</v>
      </c>
      <c r="I2865" s="30"/>
      <c r="J2865" s="31"/>
      <c r="K2865" s="10">
        <f t="shared" si="539"/>
        <v>0</v>
      </c>
      <c r="L2865" s="10">
        <f t="shared" si="540"/>
        <v>0</v>
      </c>
      <c r="M2865" s="8">
        <v>43198</v>
      </c>
      <c r="N2865" s="16">
        <v>0.22222222222222221</v>
      </c>
      <c r="O2865" s="6">
        <v>0</v>
      </c>
      <c r="P2865" s="1">
        <v>7.8479999999999999</v>
      </c>
      <c r="Q2865" s="1">
        <v>1.53</v>
      </c>
      <c r="R2865" s="1">
        <v>1.02</v>
      </c>
      <c r="S2865" s="10">
        <v>-2.9</v>
      </c>
      <c r="T2865" s="10">
        <v>0</v>
      </c>
      <c r="U2865" s="10">
        <v>0</v>
      </c>
      <c r="V2865" s="12">
        <v>5</v>
      </c>
      <c r="W2865" s="10">
        <v>0</v>
      </c>
      <c r="X2865" s="12">
        <v>5</v>
      </c>
      <c r="Y2865" s="10">
        <v>0</v>
      </c>
      <c r="Z2865" s="12">
        <v>5</v>
      </c>
      <c r="AA2865" s="10">
        <v>0</v>
      </c>
      <c r="AB2865" s="6">
        <v>6</v>
      </c>
      <c r="AD2865" s="2">
        <f t="shared" si="533"/>
        <v>0</v>
      </c>
      <c r="AE2865" s="58">
        <f t="shared" si="534"/>
        <v>0</v>
      </c>
      <c r="AF2865" s="58" t="e">
        <f t="shared" si="535"/>
        <v>#DIV/0!</v>
      </c>
      <c r="AG2865" s="57" t="str">
        <f t="shared" si="536"/>
        <v/>
      </c>
      <c r="AH2865" s="59" t="e">
        <f t="shared" si="537"/>
        <v>#N/A</v>
      </c>
      <c r="AI2865" s="60" t="e">
        <f t="shared" si="538"/>
        <v>#N/A</v>
      </c>
    </row>
    <row r="2866" spans="2:35">
      <c r="B2866" s="11"/>
      <c r="E2866" s="27" t="e">
        <f t="shared" si="529"/>
        <v>#N/A</v>
      </c>
      <c r="F2866" s="27" t="e">
        <f t="shared" si="530"/>
        <v>#N/A</v>
      </c>
      <c r="G2866" s="37" t="e">
        <f t="shared" si="531"/>
        <v>#N/A</v>
      </c>
      <c r="H2866" s="37" t="e">
        <f t="shared" si="532"/>
        <v>#N/A</v>
      </c>
      <c r="I2866" s="30"/>
      <c r="J2866" s="31"/>
      <c r="K2866" s="10">
        <f t="shared" si="539"/>
        <v>0</v>
      </c>
      <c r="L2866" s="10">
        <f t="shared" si="540"/>
        <v>0</v>
      </c>
      <c r="M2866" s="8">
        <v>43198</v>
      </c>
      <c r="N2866" s="15">
        <v>0.22291666666666665</v>
      </c>
      <c r="O2866" s="6">
        <v>0</v>
      </c>
      <c r="P2866" s="1">
        <v>7.8479999999999999</v>
      </c>
      <c r="Q2866" s="1">
        <v>1.38</v>
      </c>
      <c r="R2866" s="1">
        <v>0.98</v>
      </c>
      <c r="S2866" s="10">
        <v>-3</v>
      </c>
      <c r="T2866" s="10">
        <v>0</v>
      </c>
      <c r="U2866" s="10">
        <v>0</v>
      </c>
      <c r="V2866" s="12">
        <v>5</v>
      </c>
      <c r="W2866" s="10">
        <v>0</v>
      </c>
      <c r="X2866" s="12">
        <v>5</v>
      </c>
      <c r="Y2866" s="10">
        <v>0</v>
      </c>
      <c r="Z2866" s="12">
        <v>5</v>
      </c>
      <c r="AA2866" s="10">
        <v>0</v>
      </c>
      <c r="AB2866" s="6">
        <v>6</v>
      </c>
      <c r="AD2866" s="2">
        <f t="shared" si="533"/>
        <v>0</v>
      </c>
      <c r="AE2866" s="58">
        <f t="shared" si="534"/>
        <v>0</v>
      </c>
      <c r="AF2866" s="58" t="e">
        <f t="shared" si="535"/>
        <v>#DIV/0!</v>
      </c>
      <c r="AG2866" s="57" t="str">
        <f t="shared" si="536"/>
        <v/>
      </c>
      <c r="AH2866" s="59" t="e">
        <f t="shared" si="537"/>
        <v>#N/A</v>
      </c>
      <c r="AI2866" s="60" t="e">
        <f t="shared" si="538"/>
        <v>#N/A</v>
      </c>
    </row>
    <row r="2867" spans="2:35">
      <c r="B2867" s="11"/>
      <c r="E2867" s="27" t="e">
        <f t="shared" si="529"/>
        <v>#N/A</v>
      </c>
      <c r="F2867" s="27" t="e">
        <f t="shared" si="530"/>
        <v>#N/A</v>
      </c>
      <c r="G2867" s="37" t="e">
        <f t="shared" si="531"/>
        <v>#N/A</v>
      </c>
      <c r="H2867" s="37" t="e">
        <f t="shared" si="532"/>
        <v>#N/A</v>
      </c>
      <c r="I2867" s="30"/>
      <c r="J2867" s="31"/>
      <c r="K2867" s="10">
        <f t="shared" si="539"/>
        <v>7.4999999999999997E-3</v>
      </c>
      <c r="L2867" s="10">
        <f t="shared" si="540"/>
        <v>9.0000000000000011E-3</v>
      </c>
      <c r="M2867" s="8">
        <v>43198</v>
      </c>
      <c r="N2867" s="16">
        <v>0.22638888888888889</v>
      </c>
      <c r="O2867" s="6">
        <v>0</v>
      </c>
      <c r="P2867" s="1">
        <v>7.8479999999999999</v>
      </c>
      <c r="Q2867" s="1">
        <v>1.45</v>
      </c>
      <c r="R2867" s="1">
        <v>1.03</v>
      </c>
      <c r="S2867" s="10">
        <v>-2.2999999999999998</v>
      </c>
      <c r="T2867" s="10">
        <v>0</v>
      </c>
      <c r="U2867" s="10">
        <v>0</v>
      </c>
      <c r="V2867" s="12">
        <v>5</v>
      </c>
      <c r="W2867" s="10">
        <v>0</v>
      </c>
      <c r="X2867" s="12">
        <v>5</v>
      </c>
      <c r="Y2867" s="10">
        <v>0</v>
      </c>
      <c r="Z2867" s="12">
        <v>5</v>
      </c>
      <c r="AA2867" s="10">
        <v>1.5</v>
      </c>
      <c r="AB2867" s="6">
        <v>6</v>
      </c>
      <c r="AD2867" s="2">
        <f t="shared" si="533"/>
        <v>0</v>
      </c>
      <c r="AE2867" s="58">
        <f t="shared" si="534"/>
        <v>0</v>
      </c>
      <c r="AF2867" s="58" t="e">
        <f t="shared" si="535"/>
        <v>#DIV/0!</v>
      </c>
      <c r="AG2867" s="57" t="str">
        <f t="shared" si="536"/>
        <v/>
      </c>
      <c r="AH2867" s="59" t="e">
        <f t="shared" si="537"/>
        <v>#N/A</v>
      </c>
      <c r="AI2867" s="60" t="e">
        <f t="shared" si="538"/>
        <v>#N/A</v>
      </c>
    </row>
    <row r="2868" spans="2:35">
      <c r="B2868" s="11"/>
      <c r="E2868" s="27" t="e">
        <f t="shared" si="529"/>
        <v>#N/A</v>
      </c>
      <c r="F2868" s="27" t="e">
        <f t="shared" si="530"/>
        <v>#N/A</v>
      </c>
      <c r="G2868" s="37" t="e">
        <f t="shared" si="531"/>
        <v>#N/A</v>
      </c>
      <c r="H2868" s="37" t="e">
        <f t="shared" si="532"/>
        <v>#N/A</v>
      </c>
      <c r="I2868" s="30"/>
      <c r="J2868" s="31"/>
      <c r="K2868" s="10">
        <f t="shared" si="539"/>
        <v>0</v>
      </c>
      <c r="L2868" s="10">
        <f t="shared" si="540"/>
        <v>0</v>
      </c>
      <c r="M2868" s="8">
        <v>43198</v>
      </c>
      <c r="N2868" s="16">
        <v>0.22708333333333333</v>
      </c>
      <c r="O2868" s="6">
        <v>0</v>
      </c>
      <c r="P2868" s="1">
        <v>7.8479999999999999</v>
      </c>
      <c r="Q2868" s="1">
        <v>1.43</v>
      </c>
      <c r="R2868" s="1">
        <v>1.0900000000000001</v>
      </c>
      <c r="S2868" s="10">
        <v>-3.2</v>
      </c>
      <c r="T2868" s="10">
        <v>0</v>
      </c>
      <c r="U2868" s="10">
        <v>0</v>
      </c>
      <c r="V2868" s="12">
        <v>5</v>
      </c>
      <c r="W2868" s="10">
        <v>0</v>
      </c>
      <c r="X2868" s="12">
        <v>5</v>
      </c>
      <c r="Y2868" s="10">
        <v>0</v>
      </c>
      <c r="Z2868" s="12">
        <v>5</v>
      </c>
      <c r="AA2868" s="10">
        <v>0</v>
      </c>
      <c r="AB2868" s="6">
        <v>6</v>
      </c>
      <c r="AD2868" s="2">
        <f t="shared" si="533"/>
        <v>0</v>
      </c>
      <c r="AE2868" s="58">
        <f t="shared" si="534"/>
        <v>0</v>
      </c>
      <c r="AF2868" s="58" t="e">
        <f t="shared" si="535"/>
        <v>#DIV/0!</v>
      </c>
      <c r="AG2868" s="57" t="str">
        <f t="shared" si="536"/>
        <v/>
      </c>
      <c r="AH2868" s="59" t="e">
        <f t="shared" si="537"/>
        <v>#N/A</v>
      </c>
      <c r="AI2868" s="60" t="e">
        <f t="shared" si="538"/>
        <v>#N/A</v>
      </c>
    </row>
    <row r="2869" spans="2:35">
      <c r="B2869" s="11"/>
      <c r="E2869" s="27" t="e">
        <f t="shared" si="529"/>
        <v>#N/A</v>
      </c>
      <c r="F2869" s="27" t="e">
        <f t="shared" si="530"/>
        <v>#N/A</v>
      </c>
      <c r="G2869" s="37" t="e">
        <f t="shared" si="531"/>
        <v>#N/A</v>
      </c>
      <c r="H2869" s="37" t="e">
        <f t="shared" si="532"/>
        <v>#N/A</v>
      </c>
      <c r="I2869" s="30"/>
      <c r="J2869" s="31"/>
      <c r="K2869" s="10">
        <f t="shared" si="539"/>
        <v>7.4999999999999997E-3</v>
      </c>
      <c r="L2869" s="10">
        <f t="shared" si="540"/>
        <v>9.0000000000000011E-3</v>
      </c>
      <c r="M2869" s="8">
        <v>43198</v>
      </c>
      <c r="N2869" s="16">
        <v>0.22777777777777777</v>
      </c>
      <c r="O2869" s="6">
        <v>0</v>
      </c>
      <c r="P2869" s="1">
        <v>7.8479999999999999</v>
      </c>
      <c r="Q2869" s="1">
        <v>1.31</v>
      </c>
      <c r="R2869" s="1">
        <v>1.18</v>
      </c>
      <c r="S2869" s="10">
        <v>-2.6</v>
      </c>
      <c r="T2869" s="10">
        <v>0</v>
      </c>
      <c r="U2869" s="10">
        <v>0</v>
      </c>
      <c r="V2869" s="12">
        <v>5</v>
      </c>
      <c r="W2869" s="10">
        <v>0</v>
      </c>
      <c r="X2869" s="12">
        <v>5</v>
      </c>
      <c r="Y2869" s="10">
        <v>0</v>
      </c>
      <c r="Z2869" s="12">
        <v>5</v>
      </c>
      <c r="AA2869" s="10">
        <v>1.5</v>
      </c>
      <c r="AB2869" s="6">
        <v>6</v>
      </c>
      <c r="AD2869" s="2">
        <f t="shared" si="533"/>
        <v>0</v>
      </c>
      <c r="AE2869" s="58">
        <f t="shared" si="534"/>
        <v>0</v>
      </c>
      <c r="AF2869" s="58" t="e">
        <f t="shared" si="535"/>
        <v>#DIV/0!</v>
      </c>
      <c r="AG2869" s="57" t="str">
        <f t="shared" si="536"/>
        <v/>
      </c>
      <c r="AH2869" s="59" t="e">
        <f t="shared" si="537"/>
        <v>#N/A</v>
      </c>
      <c r="AI2869" s="60" t="e">
        <f t="shared" si="538"/>
        <v>#N/A</v>
      </c>
    </row>
    <row r="2870" spans="2:35">
      <c r="B2870" s="11"/>
      <c r="E2870" s="27" t="e">
        <f t="shared" si="529"/>
        <v>#N/A</v>
      </c>
      <c r="F2870" s="27" t="e">
        <f t="shared" si="530"/>
        <v>#N/A</v>
      </c>
      <c r="G2870" s="37" t="e">
        <f t="shared" si="531"/>
        <v>#N/A</v>
      </c>
      <c r="H2870" s="37" t="e">
        <f t="shared" si="532"/>
        <v>#N/A</v>
      </c>
      <c r="I2870" s="30"/>
      <c r="J2870" s="31"/>
      <c r="K2870" s="10">
        <f t="shared" si="539"/>
        <v>7.4999999999999997E-3</v>
      </c>
      <c r="L2870" s="10">
        <f t="shared" si="540"/>
        <v>9.0000000000000011E-3</v>
      </c>
      <c r="M2870" s="8">
        <v>43198</v>
      </c>
      <c r="N2870" s="16">
        <v>0.23402777777777781</v>
      </c>
      <c r="O2870" s="6">
        <v>0</v>
      </c>
      <c r="P2870" s="1">
        <v>7.8479999999999999</v>
      </c>
      <c r="Q2870" s="1">
        <v>1.51</v>
      </c>
      <c r="R2870" s="1">
        <v>1.07</v>
      </c>
      <c r="S2870" s="10">
        <v>-3.1</v>
      </c>
      <c r="T2870" s="10">
        <v>0</v>
      </c>
      <c r="U2870" s="10">
        <v>0</v>
      </c>
      <c r="V2870" s="12">
        <v>5</v>
      </c>
      <c r="W2870" s="10">
        <v>0</v>
      </c>
      <c r="X2870" s="12">
        <v>5</v>
      </c>
      <c r="Y2870" s="10">
        <v>0</v>
      </c>
      <c r="Z2870" s="12">
        <v>5</v>
      </c>
      <c r="AA2870" s="10">
        <v>1.5</v>
      </c>
      <c r="AB2870" s="6">
        <v>6</v>
      </c>
      <c r="AD2870" s="2">
        <f t="shared" si="533"/>
        <v>0</v>
      </c>
      <c r="AE2870" s="58">
        <f t="shared" si="534"/>
        <v>0</v>
      </c>
      <c r="AF2870" s="58" t="e">
        <f t="shared" si="535"/>
        <v>#DIV/0!</v>
      </c>
      <c r="AG2870" s="57" t="str">
        <f t="shared" si="536"/>
        <v/>
      </c>
      <c r="AH2870" s="59" t="e">
        <f t="shared" si="537"/>
        <v>#N/A</v>
      </c>
      <c r="AI2870" s="60" t="e">
        <f t="shared" si="538"/>
        <v>#N/A</v>
      </c>
    </row>
    <row r="2871" spans="2:35">
      <c r="B2871" s="11"/>
      <c r="E2871" s="27" t="e">
        <f t="shared" si="529"/>
        <v>#N/A</v>
      </c>
      <c r="F2871" s="27" t="e">
        <f t="shared" si="530"/>
        <v>#N/A</v>
      </c>
      <c r="G2871" s="37" t="e">
        <f t="shared" si="531"/>
        <v>#N/A</v>
      </c>
      <c r="H2871" s="37" t="e">
        <f t="shared" si="532"/>
        <v>#N/A</v>
      </c>
      <c r="I2871" s="30"/>
      <c r="J2871" s="31"/>
      <c r="K2871" s="10">
        <f t="shared" si="539"/>
        <v>0</v>
      </c>
      <c r="L2871" s="10">
        <f t="shared" si="540"/>
        <v>0</v>
      </c>
      <c r="M2871" s="8">
        <v>43198</v>
      </c>
      <c r="N2871" s="16">
        <v>0.23472222222222219</v>
      </c>
      <c r="O2871" s="6">
        <v>0</v>
      </c>
      <c r="P2871" s="1">
        <v>7.8479999999999999</v>
      </c>
      <c r="Q2871" s="1">
        <v>1.46</v>
      </c>
      <c r="R2871" s="1">
        <v>1.04</v>
      </c>
      <c r="S2871" s="10">
        <v>-2.6</v>
      </c>
      <c r="T2871" s="10">
        <v>0</v>
      </c>
      <c r="U2871" s="10">
        <v>0</v>
      </c>
      <c r="V2871" s="12">
        <v>5</v>
      </c>
      <c r="W2871" s="10">
        <v>0</v>
      </c>
      <c r="X2871" s="12">
        <v>5</v>
      </c>
      <c r="Y2871" s="10">
        <v>0</v>
      </c>
      <c r="Z2871" s="12">
        <v>5</v>
      </c>
      <c r="AA2871" s="10">
        <v>0</v>
      </c>
      <c r="AB2871" s="6">
        <v>6</v>
      </c>
      <c r="AD2871" s="2">
        <f t="shared" si="533"/>
        <v>0</v>
      </c>
      <c r="AE2871" s="58">
        <f t="shared" si="534"/>
        <v>0</v>
      </c>
      <c r="AF2871" s="58" t="e">
        <f t="shared" si="535"/>
        <v>#DIV/0!</v>
      </c>
      <c r="AG2871" s="57" t="str">
        <f t="shared" si="536"/>
        <v/>
      </c>
      <c r="AH2871" s="59" t="e">
        <f t="shared" si="537"/>
        <v>#N/A</v>
      </c>
      <c r="AI2871" s="60" t="e">
        <f t="shared" si="538"/>
        <v>#N/A</v>
      </c>
    </row>
    <row r="2872" spans="2:35">
      <c r="B2872" s="11"/>
      <c r="E2872" s="27" t="e">
        <f t="shared" si="529"/>
        <v>#N/A</v>
      </c>
      <c r="F2872" s="27" t="e">
        <f t="shared" si="530"/>
        <v>#N/A</v>
      </c>
      <c r="G2872" s="37" t="e">
        <f t="shared" si="531"/>
        <v>#N/A</v>
      </c>
      <c r="H2872" s="37" t="e">
        <f t="shared" si="532"/>
        <v>#N/A</v>
      </c>
      <c r="I2872" s="30"/>
      <c r="J2872" s="31"/>
      <c r="K2872" s="10">
        <f t="shared" si="539"/>
        <v>7.4999999999999997E-3</v>
      </c>
      <c r="L2872" s="10">
        <f t="shared" si="540"/>
        <v>9.0000000000000011E-3</v>
      </c>
      <c r="M2872" s="8">
        <v>43198</v>
      </c>
      <c r="N2872" s="16">
        <v>0.23541666666666669</v>
      </c>
      <c r="O2872" s="6">
        <v>0</v>
      </c>
      <c r="P2872" s="1">
        <v>7.8479999999999999</v>
      </c>
      <c r="Q2872" s="1">
        <v>1.42</v>
      </c>
      <c r="R2872" s="1">
        <v>1.04</v>
      </c>
      <c r="S2872" s="10">
        <v>-3.2</v>
      </c>
      <c r="T2872" s="10">
        <v>0</v>
      </c>
      <c r="U2872" s="10">
        <v>0</v>
      </c>
      <c r="V2872" s="12">
        <v>5</v>
      </c>
      <c r="W2872" s="10">
        <v>0</v>
      </c>
      <c r="X2872" s="12">
        <v>5</v>
      </c>
      <c r="Y2872" s="10">
        <v>0</v>
      </c>
      <c r="Z2872" s="12">
        <v>5</v>
      </c>
      <c r="AA2872" s="10">
        <v>1.5</v>
      </c>
      <c r="AB2872" s="6">
        <v>6</v>
      </c>
      <c r="AD2872" s="2">
        <f t="shared" si="533"/>
        <v>0</v>
      </c>
      <c r="AE2872" s="58">
        <f t="shared" si="534"/>
        <v>0</v>
      </c>
      <c r="AF2872" s="58" t="e">
        <f t="shared" si="535"/>
        <v>#DIV/0!</v>
      </c>
      <c r="AG2872" s="57" t="str">
        <f t="shared" si="536"/>
        <v/>
      </c>
      <c r="AH2872" s="59" t="e">
        <f t="shared" si="537"/>
        <v>#N/A</v>
      </c>
      <c r="AI2872" s="60" t="e">
        <f t="shared" si="538"/>
        <v>#N/A</v>
      </c>
    </row>
    <row r="2873" spans="2:35">
      <c r="B2873" s="11"/>
      <c r="E2873" s="27" t="e">
        <f t="shared" si="529"/>
        <v>#N/A</v>
      </c>
      <c r="F2873" s="27" t="e">
        <f t="shared" si="530"/>
        <v>#N/A</v>
      </c>
      <c r="G2873" s="37" t="e">
        <f t="shared" si="531"/>
        <v>#N/A</v>
      </c>
      <c r="H2873" s="37" t="e">
        <f t="shared" si="532"/>
        <v>#N/A</v>
      </c>
      <c r="I2873" s="30"/>
      <c r="J2873" s="31"/>
      <c r="K2873" s="10">
        <f t="shared" si="539"/>
        <v>0</v>
      </c>
      <c r="L2873" s="10">
        <f t="shared" si="540"/>
        <v>0</v>
      </c>
      <c r="M2873" s="8">
        <v>43198</v>
      </c>
      <c r="N2873" s="16">
        <v>0.24236111111111111</v>
      </c>
      <c r="O2873" s="6">
        <v>0</v>
      </c>
      <c r="P2873" s="1">
        <v>7.8479999999999999</v>
      </c>
      <c r="Q2873" s="1">
        <v>1.43</v>
      </c>
      <c r="R2873" s="1">
        <v>1.05</v>
      </c>
      <c r="S2873" s="10">
        <v>-3.4</v>
      </c>
      <c r="T2873" s="10">
        <v>0</v>
      </c>
      <c r="U2873" s="10">
        <v>0</v>
      </c>
      <c r="V2873" s="12">
        <v>5</v>
      </c>
      <c r="W2873" s="10">
        <v>0</v>
      </c>
      <c r="X2873" s="12">
        <v>5</v>
      </c>
      <c r="Y2873" s="10">
        <v>0</v>
      </c>
      <c r="Z2873" s="12">
        <v>5</v>
      </c>
      <c r="AA2873" s="10">
        <v>0</v>
      </c>
      <c r="AB2873" s="6">
        <v>6</v>
      </c>
      <c r="AD2873" s="2">
        <f t="shared" si="533"/>
        <v>0</v>
      </c>
      <c r="AE2873" s="58">
        <f t="shared" si="534"/>
        <v>0</v>
      </c>
      <c r="AF2873" s="58" t="e">
        <f t="shared" si="535"/>
        <v>#DIV/0!</v>
      </c>
      <c r="AG2873" s="57" t="str">
        <f t="shared" si="536"/>
        <v/>
      </c>
      <c r="AH2873" s="59" t="e">
        <f t="shared" si="537"/>
        <v>#N/A</v>
      </c>
      <c r="AI2873" s="60" t="e">
        <f t="shared" si="538"/>
        <v>#N/A</v>
      </c>
    </row>
    <row r="2874" spans="2:35">
      <c r="B2874" s="11"/>
      <c r="E2874" s="27" t="e">
        <f t="shared" si="529"/>
        <v>#N/A</v>
      </c>
      <c r="F2874" s="27" t="e">
        <f t="shared" si="530"/>
        <v>#N/A</v>
      </c>
      <c r="G2874" s="37" t="e">
        <f t="shared" si="531"/>
        <v>#N/A</v>
      </c>
      <c r="H2874" s="37" t="e">
        <f t="shared" si="532"/>
        <v>#N/A</v>
      </c>
      <c r="I2874" s="30"/>
      <c r="J2874" s="31"/>
      <c r="K2874" s="10">
        <f t="shared" si="539"/>
        <v>7.4999999999999997E-3</v>
      </c>
      <c r="L2874" s="10">
        <f t="shared" si="540"/>
        <v>9.0000000000000011E-3</v>
      </c>
      <c r="M2874" s="8">
        <v>43198</v>
      </c>
      <c r="N2874" s="16">
        <v>0.24305555555555555</v>
      </c>
      <c r="O2874" s="6">
        <v>0</v>
      </c>
      <c r="P2874" s="1">
        <v>7.8479999999999999</v>
      </c>
      <c r="Q2874" s="1">
        <v>1.35</v>
      </c>
      <c r="R2874" s="1">
        <v>1.1599999999999999</v>
      </c>
      <c r="S2874" s="10">
        <v>-3.6</v>
      </c>
      <c r="T2874" s="10">
        <v>0</v>
      </c>
      <c r="U2874" s="10">
        <v>0</v>
      </c>
      <c r="V2874" s="12">
        <v>5</v>
      </c>
      <c r="W2874" s="10">
        <v>0</v>
      </c>
      <c r="X2874" s="12">
        <v>5</v>
      </c>
      <c r="Y2874" s="10">
        <v>0</v>
      </c>
      <c r="Z2874" s="12">
        <v>5</v>
      </c>
      <c r="AA2874" s="10">
        <v>1.5</v>
      </c>
      <c r="AB2874" s="6">
        <v>6</v>
      </c>
      <c r="AD2874" s="2">
        <f t="shared" si="533"/>
        <v>0</v>
      </c>
      <c r="AE2874" s="58">
        <f t="shared" si="534"/>
        <v>0</v>
      </c>
      <c r="AF2874" s="58" t="e">
        <f t="shared" si="535"/>
        <v>#DIV/0!</v>
      </c>
      <c r="AG2874" s="57" t="str">
        <f t="shared" si="536"/>
        <v/>
      </c>
      <c r="AH2874" s="59" t="e">
        <f t="shared" si="537"/>
        <v>#N/A</v>
      </c>
      <c r="AI2874" s="60" t="e">
        <f t="shared" si="538"/>
        <v>#N/A</v>
      </c>
    </row>
    <row r="2875" spans="2:35">
      <c r="B2875" s="11"/>
      <c r="E2875" s="27" t="e">
        <f t="shared" si="529"/>
        <v>#N/A</v>
      </c>
      <c r="F2875" s="27" t="e">
        <f t="shared" si="530"/>
        <v>#N/A</v>
      </c>
      <c r="G2875" s="37" t="e">
        <f t="shared" si="531"/>
        <v>#N/A</v>
      </c>
      <c r="H2875" s="37" t="e">
        <f t="shared" si="532"/>
        <v>#N/A</v>
      </c>
      <c r="I2875" s="30"/>
      <c r="J2875" s="31"/>
      <c r="K2875" s="10">
        <f t="shared" si="539"/>
        <v>0</v>
      </c>
      <c r="L2875" s="10">
        <f t="shared" si="540"/>
        <v>0</v>
      </c>
      <c r="M2875" s="8">
        <v>43198</v>
      </c>
      <c r="N2875" s="16">
        <v>0.25069444444444444</v>
      </c>
      <c r="O2875" s="6">
        <v>0</v>
      </c>
      <c r="P2875" s="1">
        <v>7.8479999999999999</v>
      </c>
      <c r="Q2875" s="1">
        <v>1.34</v>
      </c>
      <c r="R2875" s="1">
        <v>1.01</v>
      </c>
      <c r="S2875" s="10">
        <v>-3.7</v>
      </c>
      <c r="T2875" s="10">
        <v>0</v>
      </c>
      <c r="U2875" s="10">
        <v>0</v>
      </c>
      <c r="V2875" s="12">
        <v>5</v>
      </c>
      <c r="W2875" s="10">
        <v>0</v>
      </c>
      <c r="X2875" s="12">
        <v>5</v>
      </c>
      <c r="Y2875" s="10">
        <v>0</v>
      </c>
      <c r="Z2875" s="12">
        <v>5</v>
      </c>
      <c r="AA2875" s="10">
        <v>0</v>
      </c>
      <c r="AB2875" s="6">
        <v>6</v>
      </c>
      <c r="AD2875" s="2">
        <f t="shared" si="533"/>
        <v>0</v>
      </c>
      <c r="AE2875" s="58">
        <f t="shared" si="534"/>
        <v>0</v>
      </c>
      <c r="AF2875" s="58" t="e">
        <f t="shared" si="535"/>
        <v>#DIV/0!</v>
      </c>
      <c r="AG2875" s="57" t="str">
        <f t="shared" si="536"/>
        <v/>
      </c>
      <c r="AH2875" s="59" t="e">
        <f t="shared" si="537"/>
        <v>#N/A</v>
      </c>
      <c r="AI2875" s="60" t="e">
        <f t="shared" si="538"/>
        <v>#N/A</v>
      </c>
    </row>
    <row r="2876" spans="2:35">
      <c r="B2876" s="11"/>
      <c r="E2876" s="27" t="e">
        <f t="shared" si="529"/>
        <v>#N/A</v>
      </c>
      <c r="F2876" s="27" t="e">
        <f t="shared" si="530"/>
        <v>#N/A</v>
      </c>
      <c r="G2876" s="37" t="e">
        <f t="shared" si="531"/>
        <v>#N/A</v>
      </c>
      <c r="H2876" s="37" t="e">
        <f t="shared" si="532"/>
        <v>#N/A</v>
      </c>
      <c r="I2876" s="30"/>
      <c r="J2876" s="31"/>
      <c r="K2876" s="10">
        <f t="shared" si="539"/>
        <v>0</v>
      </c>
      <c r="L2876" s="10">
        <f t="shared" si="540"/>
        <v>0</v>
      </c>
      <c r="M2876" s="8">
        <v>43198</v>
      </c>
      <c r="N2876" s="16">
        <v>0.25555555555555559</v>
      </c>
      <c r="O2876" s="6">
        <v>0</v>
      </c>
      <c r="P2876" s="1">
        <v>7.8479999999999999</v>
      </c>
      <c r="Q2876" s="1">
        <v>1.45</v>
      </c>
      <c r="R2876" s="1">
        <v>1.08</v>
      </c>
      <c r="S2876" s="10">
        <v>-5.5</v>
      </c>
      <c r="T2876" s="10">
        <v>0</v>
      </c>
      <c r="U2876" s="10">
        <v>0</v>
      </c>
      <c r="V2876" s="12">
        <v>5</v>
      </c>
      <c r="W2876" s="10">
        <v>0</v>
      </c>
      <c r="X2876" s="12">
        <v>5</v>
      </c>
      <c r="Y2876" s="10">
        <v>0</v>
      </c>
      <c r="Z2876" s="12">
        <v>5</v>
      </c>
      <c r="AA2876" s="10">
        <v>0</v>
      </c>
      <c r="AB2876" s="6">
        <v>6</v>
      </c>
      <c r="AD2876" s="2">
        <f t="shared" si="533"/>
        <v>0</v>
      </c>
      <c r="AE2876" s="58">
        <f t="shared" si="534"/>
        <v>0</v>
      </c>
      <c r="AF2876" s="58" t="e">
        <f t="shared" si="535"/>
        <v>#DIV/0!</v>
      </c>
      <c r="AG2876" s="57" t="str">
        <f t="shared" si="536"/>
        <v/>
      </c>
      <c r="AH2876" s="59" t="e">
        <f t="shared" si="537"/>
        <v>#N/A</v>
      </c>
      <c r="AI2876" s="60" t="e">
        <f t="shared" si="538"/>
        <v>#N/A</v>
      </c>
    </row>
    <row r="2877" spans="2:35">
      <c r="B2877" s="11"/>
      <c r="E2877" s="27" t="e">
        <f t="shared" si="529"/>
        <v>#N/A</v>
      </c>
      <c r="F2877" s="27" t="e">
        <f t="shared" si="530"/>
        <v>#N/A</v>
      </c>
      <c r="G2877" s="37" t="e">
        <f t="shared" si="531"/>
        <v>#N/A</v>
      </c>
      <c r="H2877" s="37" t="e">
        <f t="shared" si="532"/>
        <v>#N/A</v>
      </c>
      <c r="I2877" s="30"/>
      <c r="J2877" s="31"/>
      <c r="K2877" s="10">
        <f t="shared" si="539"/>
        <v>0</v>
      </c>
      <c r="L2877" s="10">
        <f t="shared" si="540"/>
        <v>0</v>
      </c>
      <c r="M2877" s="8">
        <v>43198</v>
      </c>
      <c r="N2877" s="16">
        <v>0.26180555555555557</v>
      </c>
      <c r="O2877" s="6">
        <v>0</v>
      </c>
      <c r="P2877" s="1">
        <v>7.8479999999999999</v>
      </c>
      <c r="Q2877" s="1">
        <v>1.49</v>
      </c>
      <c r="R2877" s="1">
        <v>1.05</v>
      </c>
      <c r="S2877" s="10">
        <v>-4.0999999999999996</v>
      </c>
      <c r="T2877" s="10">
        <v>0</v>
      </c>
      <c r="U2877" s="10">
        <v>0</v>
      </c>
      <c r="V2877" s="12">
        <v>5</v>
      </c>
      <c r="W2877" s="10">
        <v>0</v>
      </c>
      <c r="X2877" s="12">
        <v>5</v>
      </c>
      <c r="Y2877" s="10">
        <v>0</v>
      </c>
      <c r="Z2877" s="12">
        <v>5</v>
      </c>
      <c r="AA2877" s="10">
        <v>0</v>
      </c>
      <c r="AB2877" s="6">
        <v>6</v>
      </c>
      <c r="AD2877" s="2">
        <f t="shared" si="533"/>
        <v>0</v>
      </c>
      <c r="AE2877" s="58">
        <f t="shared" si="534"/>
        <v>0</v>
      </c>
      <c r="AF2877" s="58" t="e">
        <f t="shared" si="535"/>
        <v>#DIV/0!</v>
      </c>
      <c r="AG2877" s="57" t="str">
        <f t="shared" si="536"/>
        <v/>
      </c>
      <c r="AH2877" s="59" t="e">
        <f t="shared" si="537"/>
        <v>#N/A</v>
      </c>
      <c r="AI2877" s="60" t="e">
        <f t="shared" si="538"/>
        <v>#N/A</v>
      </c>
    </row>
    <row r="2878" spans="2:35">
      <c r="B2878" s="11"/>
      <c r="E2878" s="27" t="e">
        <f t="shared" si="529"/>
        <v>#N/A</v>
      </c>
      <c r="F2878" s="27" t="e">
        <f t="shared" si="530"/>
        <v>#N/A</v>
      </c>
      <c r="G2878" s="37" t="e">
        <f t="shared" si="531"/>
        <v>#N/A</v>
      </c>
      <c r="H2878" s="37" t="e">
        <f t="shared" si="532"/>
        <v>#N/A</v>
      </c>
      <c r="I2878" s="30"/>
      <c r="J2878" s="31"/>
      <c r="K2878" s="10">
        <f t="shared" si="539"/>
        <v>0</v>
      </c>
      <c r="L2878" s="10">
        <f t="shared" si="540"/>
        <v>0</v>
      </c>
      <c r="M2878" s="8">
        <v>43198</v>
      </c>
      <c r="N2878" s="16">
        <v>0.26805555555555555</v>
      </c>
      <c r="O2878" s="6">
        <v>0</v>
      </c>
      <c r="P2878" s="1">
        <v>7.8479999999999999</v>
      </c>
      <c r="Q2878" s="1">
        <v>1.41</v>
      </c>
      <c r="R2878" s="1">
        <v>1.08</v>
      </c>
      <c r="S2878" s="10">
        <v>-4.5</v>
      </c>
      <c r="T2878" s="10">
        <v>0</v>
      </c>
      <c r="U2878" s="10">
        <v>0</v>
      </c>
      <c r="V2878" s="12">
        <v>5</v>
      </c>
      <c r="W2878" s="10">
        <v>0</v>
      </c>
      <c r="X2878" s="12">
        <v>5</v>
      </c>
      <c r="Y2878" s="10">
        <v>0</v>
      </c>
      <c r="Z2878" s="12">
        <v>5</v>
      </c>
      <c r="AA2878" s="10">
        <v>0</v>
      </c>
      <c r="AB2878" s="6">
        <v>6</v>
      </c>
      <c r="AD2878" s="2">
        <f t="shared" si="533"/>
        <v>0</v>
      </c>
      <c r="AE2878" s="58">
        <f t="shared" si="534"/>
        <v>0</v>
      </c>
      <c r="AF2878" s="58" t="e">
        <f t="shared" si="535"/>
        <v>#DIV/0!</v>
      </c>
      <c r="AG2878" s="57" t="str">
        <f t="shared" si="536"/>
        <v/>
      </c>
      <c r="AH2878" s="59" t="e">
        <f t="shared" si="537"/>
        <v>#N/A</v>
      </c>
      <c r="AI2878" s="60" t="e">
        <f t="shared" si="538"/>
        <v>#N/A</v>
      </c>
    </row>
    <row r="2879" spans="2:35">
      <c r="B2879" s="11"/>
      <c r="E2879" s="27" t="e">
        <f t="shared" si="529"/>
        <v>#N/A</v>
      </c>
      <c r="F2879" s="27" t="e">
        <f t="shared" si="530"/>
        <v>#N/A</v>
      </c>
      <c r="G2879" s="37" t="e">
        <f t="shared" si="531"/>
        <v>#N/A</v>
      </c>
      <c r="H2879" s="37" t="e">
        <f t="shared" si="532"/>
        <v>#N/A</v>
      </c>
      <c r="I2879" s="30"/>
      <c r="J2879" s="31"/>
      <c r="K2879" s="10">
        <f t="shared" si="539"/>
        <v>0</v>
      </c>
      <c r="L2879" s="10">
        <f t="shared" si="540"/>
        <v>0</v>
      </c>
      <c r="M2879" s="8">
        <v>43198</v>
      </c>
      <c r="N2879" s="16">
        <v>0.26874999999999999</v>
      </c>
      <c r="O2879" s="6">
        <v>0</v>
      </c>
      <c r="P2879" s="1">
        <v>7.8479999999999999</v>
      </c>
      <c r="Q2879" s="1">
        <v>1.41</v>
      </c>
      <c r="R2879" s="1">
        <v>1.1399999999999999</v>
      </c>
      <c r="S2879" s="10">
        <v>-4.5999999999999996</v>
      </c>
      <c r="T2879" s="10">
        <v>0.03</v>
      </c>
      <c r="U2879" s="10">
        <v>0</v>
      </c>
      <c r="V2879" s="12">
        <v>5</v>
      </c>
      <c r="W2879" s="10">
        <v>0</v>
      </c>
      <c r="X2879" s="12">
        <v>5</v>
      </c>
      <c r="Y2879" s="10">
        <v>0</v>
      </c>
      <c r="Z2879" s="12">
        <v>5</v>
      </c>
      <c r="AA2879" s="10">
        <v>0</v>
      </c>
      <c r="AB2879" s="6">
        <v>6</v>
      </c>
      <c r="AD2879" s="2">
        <f t="shared" si="533"/>
        <v>0</v>
      </c>
      <c r="AE2879" s="58">
        <f t="shared" si="534"/>
        <v>0</v>
      </c>
      <c r="AF2879" s="58" t="e">
        <f t="shared" si="535"/>
        <v>#DIV/0!</v>
      </c>
      <c r="AG2879" s="57" t="str">
        <f t="shared" si="536"/>
        <v/>
      </c>
      <c r="AH2879" s="59" t="e">
        <f t="shared" si="537"/>
        <v>#N/A</v>
      </c>
      <c r="AI2879" s="60" t="e">
        <f t="shared" si="538"/>
        <v>#N/A</v>
      </c>
    </row>
    <row r="2880" spans="2:35">
      <c r="B2880" s="11"/>
      <c r="E2880" s="27" t="e">
        <f t="shared" si="529"/>
        <v>#N/A</v>
      </c>
      <c r="F2880" s="27" t="e">
        <f t="shared" si="530"/>
        <v>#N/A</v>
      </c>
      <c r="G2880" s="37" t="e">
        <f t="shared" si="531"/>
        <v>#N/A</v>
      </c>
      <c r="H2880" s="37" t="e">
        <f t="shared" si="532"/>
        <v>#N/A</v>
      </c>
      <c r="I2880" s="30"/>
      <c r="J2880" s="31"/>
      <c r="K2880" s="10">
        <f t="shared" si="539"/>
        <v>0</v>
      </c>
      <c r="L2880" s="10">
        <f t="shared" si="540"/>
        <v>0</v>
      </c>
      <c r="M2880" s="8">
        <v>43198</v>
      </c>
      <c r="N2880" s="16">
        <v>0.27361111111111108</v>
      </c>
      <c r="O2880" s="6">
        <v>0</v>
      </c>
      <c r="P2880" s="1">
        <v>7.8479999999999999</v>
      </c>
      <c r="Q2880" s="1">
        <v>1.42</v>
      </c>
      <c r="R2880" s="1">
        <v>1.0900000000000001</v>
      </c>
      <c r="S2880" s="10">
        <v>-3.9</v>
      </c>
      <c r="T2880" s="10">
        <v>0</v>
      </c>
      <c r="U2880" s="10">
        <v>0</v>
      </c>
      <c r="V2880" s="12">
        <v>5</v>
      </c>
      <c r="W2880" s="10">
        <v>0</v>
      </c>
      <c r="X2880" s="12">
        <v>5</v>
      </c>
      <c r="Y2880" s="10">
        <v>0</v>
      </c>
      <c r="Z2880" s="12">
        <v>5</v>
      </c>
      <c r="AA2880" s="10">
        <v>0</v>
      </c>
      <c r="AB2880" s="6">
        <v>6</v>
      </c>
      <c r="AD2880" s="2">
        <f t="shared" si="533"/>
        <v>0</v>
      </c>
      <c r="AE2880" s="58">
        <f t="shared" si="534"/>
        <v>0</v>
      </c>
      <c r="AF2880" s="58" t="e">
        <f t="shared" si="535"/>
        <v>#DIV/0!</v>
      </c>
      <c r="AG2880" s="57" t="str">
        <f t="shared" si="536"/>
        <v/>
      </c>
      <c r="AH2880" s="59" t="e">
        <f t="shared" si="537"/>
        <v>#N/A</v>
      </c>
      <c r="AI2880" s="60" t="e">
        <f t="shared" si="538"/>
        <v>#N/A</v>
      </c>
    </row>
    <row r="2881" spans="2:35">
      <c r="B2881" s="11"/>
      <c r="E2881" s="27" t="e">
        <f t="shared" si="529"/>
        <v>#N/A</v>
      </c>
      <c r="F2881" s="27" t="e">
        <f t="shared" si="530"/>
        <v>#N/A</v>
      </c>
      <c r="G2881" s="37" t="e">
        <f t="shared" si="531"/>
        <v>#N/A</v>
      </c>
      <c r="H2881" s="37" t="e">
        <f t="shared" si="532"/>
        <v>#N/A</v>
      </c>
      <c r="I2881" s="30"/>
      <c r="J2881" s="31"/>
      <c r="K2881" s="10">
        <f t="shared" si="539"/>
        <v>7.4999999999999997E-3</v>
      </c>
      <c r="L2881" s="10">
        <f t="shared" si="540"/>
        <v>9.0000000000000011E-3</v>
      </c>
      <c r="M2881" s="8">
        <v>43198</v>
      </c>
      <c r="N2881" s="16">
        <v>0.27569444444444446</v>
      </c>
      <c r="O2881" s="6">
        <v>0</v>
      </c>
      <c r="P2881" s="1">
        <v>7.8479999999999999</v>
      </c>
      <c r="Q2881" s="1">
        <v>1.47</v>
      </c>
      <c r="R2881" s="1">
        <v>1.1399999999999999</v>
      </c>
      <c r="S2881" s="10">
        <v>-5.5</v>
      </c>
      <c r="T2881" s="10">
        <v>0</v>
      </c>
      <c r="U2881" s="10">
        <v>0</v>
      </c>
      <c r="V2881" s="12">
        <v>5</v>
      </c>
      <c r="W2881" s="10">
        <v>0</v>
      </c>
      <c r="X2881" s="12">
        <v>5</v>
      </c>
      <c r="Y2881" s="10">
        <v>0</v>
      </c>
      <c r="Z2881" s="12">
        <v>5</v>
      </c>
      <c r="AA2881" s="10">
        <v>1.5</v>
      </c>
      <c r="AB2881" s="6">
        <v>6</v>
      </c>
      <c r="AD2881" s="2">
        <f t="shared" si="533"/>
        <v>0</v>
      </c>
      <c r="AE2881" s="58">
        <f t="shared" si="534"/>
        <v>0</v>
      </c>
      <c r="AF2881" s="58" t="e">
        <f t="shared" si="535"/>
        <v>#DIV/0!</v>
      </c>
      <c r="AG2881" s="57" t="str">
        <f t="shared" si="536"/>
        <v/>
      </c>
      <c r="AH2881" s="59" t="e">
        <f t="shared" si="537"/>
        <v>#N/A</v>
      </c>
      <c r="AI2881" s="60" t="e">
        <f t="shared" si="538"/>
        <v>#N/A</v>
      </c>
    </row>
    <row r="2882" spans="2:35">
      <c r="B2882" s="11"/>
      <c r="E2882" s="27" t="e">
        <f t="shared" si="529"/>
        <v>#N/A</v>
      </c>
      <c r="F2882" s="27" t="e">
        <f t="shared" si="530"/>
        <v>#N/A</v>
      </c>
      <c r="G2882" s="37" t="e">
        <f t="shared" si="531"/>
        <v>#N/A</v>
      </c>
      <c r="H2882" s="37" t="e">
        <f t="shared" si="532"/>
        <v>#N/A</v>
      </c>
      <c r="I2882" s="30"/>
      <c r="J2882" s="31"/>
      <c r="K2882" s="10">
        <f t="shared" si="539"/>
        <v>0</v>
      </c>
      <c r="L2882" s="10">
        <f t="shared" si="540"/>
        <v>0</v>
      </c>
      <c r="M2882" s="8">
        <v>43198</v>
      </c>
      <c r="N2882" s="16">
        <v>0.27777777777777779</v>
      </c>
      <c r="O2882" s="6">
        <v>0</v>
      </c>
      <c r="P2882" s="1">
        <v>7.8479999999999999</v>
      </c>
      <c r="Q2882" s="1">
        <v>1.41</v>
      </c>
      <c r="R2882" s="1">
        <v>1.1399999999999999</v>
      </c>
      <c r="S2882" s="10">
        <v>-4.9000000000000004</v>
      </c>
      <c r="T2882" s="10">
        <v>0</v>
      </c>
      <c r="U2882" s="10">
        <v>0</v>
      </c>
      <c r="V2882" s="12">
        <v>5</v>
      </c>
      <c r="W2882" s="10">
        <v>0</v>
      </c>
      <c r="X2882" s="12">
        <v>5</v>
      </c>
      <c r="Y2882" s="10">
        <v>0</v>
      </c>
      <c r="Z2882" s="12">
        <v>5</v>
      </c>
      <c r="AA2882" s="10">
        <v>0</v>
      </c>
      <c r="AB2882" s="6">
        <v>6</v>
      </c>
      <c r="AD2882" s="2">
        <f t="shared" si="533"/>
        <v>0</v>
      </c>
      <c r="AE2882" s="58">
        <f t="shared" si="534"/>
        <v>0</v>
      </c>
      <c r="AF2882" s="58" t="e">
        <f t="shared" si="535"/>
        <v>#DIV/0!</v>
      </c>
      <c r="AG2882" s="57" t="str">
        <f t="shared" si="536"/>
        <v/>
      </c>
      <c r="AH2882" s="59" t="e">
        <f t="shared" si="537"/>
        <v>#N/A</v>
      </c>
      <c r="AI2882" s="60" t="e">
        <f t="shared" si="538"/>
        <v>#N/A</v>
      </c>
    </row>
    <row r="2883" spans="2:35">
      <c r="B2883" s="11"/>
      <c r="E2883" s="27" t="e">
        <f t="shared" si="529"/>
        <v>#N/A</v>
      </c>
      <c r="F2883" s="27" t="e">
        <f t="shared" si="530"/>
        <v>#N/A</v>
      </c>
      <c r="G2883" s="37" t="e">
        <f t="shared" si="531"/>
        <v>#N/A</v>
      </c>
      <c r="H2883" s="37" t="e">
        <f t="shared" si="532"/>
        <v>#N/A</v>
      </c>
      <c r="I2883" s="30"/>
      <c r="J2883" s="31"/>
      <c r="K2883" s="10">
        <f t="shared" si="539"/>
        <v>0</v>
      </c>
      <c r="L2883" s="10">
        <f t="shared" si="540"/>
        <v>0</v>
      </c>
      <c r="M2883" s="8">
        <v>43198</v>
      </c>
      <c r="N2883" s="16">
        <v>0.28194444444444444</v>
      </c>
      <c r="O2883" s="6">
        <v>0</v>
      </c>
      <c r="P2883" s="1">
        <v>7.8479999999999999</v>
      </c>
      <c r="Q2883" s="1">
        <v>1.47</v>
      </c>
      <c r="R2883" s="1">
        <v>1.06</v>
      </c>
      <c r="S2883" s="10">
        <v>-4.8</v>
      </c>
      <c r="T2883" s="10">
        <v>0</v>
      </c>
      <c r="U2883" s="10">
        <v>0</v>
      </c>
      <c r="V2883" s="12">
        <v>5</v>
      </c>
      <c r="W2883" s="10">
        <v>0</v>
      </c>
      <c r="X2883" s="12">
        <v>5</v>
      </c>
      <c r="Y2883" s="10">
        <v>0</v>
      </c>
      <c r="Z2883" s="12">
        <v>5</v>
      </c>
      <c r="AA2883" s="10">
        <v>0</v>
      </c>
      <c r="AB2883" s="6">
        <v>6</v>
      </c>
      <c r="AD2883" s="2">
        <f t="shared" si="533"/>
        <v>0</v>
      </c>
      <c r="AE2883" s="58">
        <f t="shared" si="534"/>
        <v>0</v>
      </c>
      <c r="AF2883" s="58" t="e">
        <f t="shared" si="535"/>
        <v>#DIV/0!</v>
      </c>
      <c r="AG2883" s="57" t="str">
        <f t="shared" si="536"/>
        <v/>
      </c>
      <c r="AH2883" s="59" t="e">
        <f t="shared" si="537"/>
        <v>#N/A</v>
      </c>
      <c r="AI2883" s="60" t="e">
        <f t="shared" si="538"/>
        <v>#N/A</v>
      </c>
    </row>
    <row r="2884" spans="2:35">
      <c r="B2884" s="11"/>
      <c r="E2884" s="27" t="e">
        <f t="shared" si="529"/>
        <v>#N/A</v>
      </c>
      <c r="F2884" s="27" t="e">
        <f t="shared" si="530"/>
        <v>#N/A</v>
      </c>
      <c r="G2884" s="37" t="e">
        <f t="shared" si="531"/>
        <v>#N/A</v>
      </c>
      <c r="H2884" s="37" t="e">
        <f t="shared" si="532"/>
        <v>#N/A</v>
      </c>
      <c r="I2884" s="30"/>
      <c r="J2884" s="31"/>
      <c r="K2884" s="10">
        <f t="shared" si="539"/>
        <v>0</v>
      </c>
      <c r="L2884" s="10">
        <f t="shared" si="540"/>
        <v>0</v>
      </c>
      <c r="M2884" s="8">
        <v>43198</v>
      </c>
      <c r="N2884" s="16">
        <v>0.28333333333333333</v>
      </c>
      <c r="O2884" s="6">
        <v>0</v>
      </c>
      <c r="P2884" s="1">
        <v>7.8479999999999999</v>
      </c>
      <c r="Q2884" s="1">
        <v>1.42</v>
      </c>
      <c r="R2884" s="1">
        <v>1.04</v>
      </c>
      <c r="S2884" s="10">
        <v>-5.0999999999999996</v>
      </c>
      <c r="T2884" s="10">
        <v>0</v>
      </c>
      <c r="U2884" s="10">
        <v>0</v>
      </c>
      <c r="V2884" s="12">
        <v>5</v>
      </c>
      <c r="W2884" s="10">
        <v>0</v>
      </c>
      <c r="X2884" s="12">
        <v>5</v>
      </c>
      <c r="Y2884" s="10">
        <v>0</v>
      </c>
      <c r="Z2884" s="12">
        <v>5</v>
      </c>
      <c r="AA2884" s="10">
        <v>0</v>
      </c>
      <c r="AB2884" s="6">
        <v>6</v>
      </c>
      <c r="AD2884" s="2">
        <f t="shared" si="533"/>
        <v>0</v>
      </c>
      <c r="AE2884" s="58">
        <f t="shared" si="534"/>
        <v>0</v>
      </c>
      <c r="AF2884" s="58" t="e">
        <f t="shared" si="535"/>
        <v>#DIV/0!</v>
      </c>
      <c r="AG2884" s="57" t="str">
        <f t="shared" si="536"/>
        <v/>
      </c>
      <c r="AH2884" s="59" t="e">
        <f t="shared" si="537"/>
        <v>#N/A</v>
      </c>
      <c r="AI2884" s="60" t="e">
        <f t="shared" si="538"/>
        <v>#N/A</v>
      </c>
    </row>
    <row r="2885" spans="2:35">
      <c r="B2885" s="11"/>
      <c r="E2885" s="27" t="e">
        <f t="shared" si="529"/>
        <v>#N/A</v>
      </c>
      <c r="F2885" s="27" t="e">
        <f t="shared" si="530"/>
        <v>#N/A</v>
      </c>
      <c r="G2885" s="37" t="e">
        <f t="shared" si="531"/>
        <v>#N/A</v>
      </c>
      <c r="H2885" s="37" t="e">
        <f t="shared" si="532"/>
        <v>#N/A</v>
      </c>
      <c r="I2885" s="30"/>
      <c r="J2885" s="31"/>
      <c r="K2885" s="10">
        <f t="shared" si="539"/>
        <v>0</v>
      </c>
      <c r="L2885" s="10">
        <f t="shared" si="540"/>
        <v>0</v>
      </c>
      <c r="M2885" s="8">
        <v>43198</v>
      </c>
      <c r="N2885" s="16">
        <v>0.28402777777777777</v>
      </c>
      <c r="O2885" s="6">
        <v>0</v>
      </c>
      <c r="P2885" s="1">
        <v>7.8479999999999999</v>
      </c>
      <c r="Q2885" s="1">
        <v>1.37</v>
      </c>
      <c r="R2885" s="1">
        <v>1.0900000000000001</v>
      </c>
      <c r="S2885" s="10">
        <v>-4.5999999999999996</v>
      </c>
      <c r="T2885" s="10">
        <v>0.03</v>
      </c>
      <c r="U2885" s="10">
        <v>0</v>
      </c>
      <c r="V2885" s="12">
        <v>5</v>
      </c>
      <c r="W2885" s="10">
        <v>0</v>
      </c>
      <c r="X2885" s="12">
        <v>5</v>
      </c>
      <c r="Y2885" s="10">
        <v>0</v>
      </c>
      <c r="Z2885" s="12">
        <v>5</v>
      </c>
      <c r="AA2885" s="10">
        <v>0</v>
      </c>
      <c r="AB2885" s="6">
        <v>6</v>
      </c>
      <c r="AD2885" s="2">
        <f t="shared" si="533"/>
        <v>0</v>
      </c>
      <c r="AE2885" s="58">
        <f t="shared" si="534"/>
        <v>0</v>
      </c>
      <c r="AF2885" s="58" t="e">
        <f t="shared" si="535"/>
        <v>#DIV/0!</v>
      </c>
      <c r="AG2885" s="57" t="str">
        <f t="shared" si="536"/>
        <v/>
      </c>
      <c r="AH2885" s="59" t="e">
        <f t="shared" si="537"/>
        <v>#N/A</v>
      </c>
      <c r="AI2885" s="60" t="e">
        <f t="shared" si="538"/>
        <v>#N/A</v>
      </c>
    </row>
    <row r="2886" spans="2:35">
      <c r="B2886" s="11"/>
      <c r="E2886" s="27" t="e">
        <f t="shared" si="529"/>
        <v>#N/A</v>
      </c>
      <c r="F2886" s="27" t="e">
        <f t="shared" si="530"/>
        <v>#N/A</v>
      </c>
      <c r="G2886" s="37" t="e">
        <f t="shared" si="531"/>
        <v>#N/A</v>
      </c>
      <c r="H2886" s="37" t="e">
        <f t="shared" si="532"/>
        <v>#N/A</v>
      </c>
      <c r="I2886" s="30"/>
      <c r="J2886" s="31"/>
      <c r="K2886" s="10">
        <f t="shared" si="539"/>
        <v>0</v>
      </c>
      <c r="L2886" s="10">
        <f t="shared" si="540"/>
        <v>0</v>
      </c>
      <c r="M2886" s="8">
        <v>43198</v>
      </c>
      <c r="N2886" s="16">
        <v>0.28472222222222221</v>
      </c>
      <c r="O2886" s="6">
        <v>0</v>
      </c>
      <c r="P2886" s="1">
        <v>7.8479999999999999</v>
      </c>
      <c r="Q2886" s="1">
        <v>1.38</v>
      </c>
      <c r="R2886" s="1">
        <v>1.05</v>
      </c>
      <c r="S2886" s="10">
        <v>-5</v>
      </c>
      <c r="T2886" s="10">
        <v>0</v>
      </c>
      <c r="U2886" s="10">
        <v>0</v>
      </c>
      <c r="V2886" s="12">
        <v>5</v>
      </c>
      <c r="W2886" s="10">
        <v>0</v>
      </c>
      <c r="X2886" s="12">
        <v>5</v>
      </c>
      <c r="Y2886" s="10">
        <v>0</v>
      </c>
      <c r="Z2886" s="12">
        <v>5</v>
      </c>
      <c r="AA2886" s="10">
        <v>0</v>
      </c>
      <c r="AB2886" s="6">
        <v>6</v>
      </c>
      <c r="AD2886" s="2">
        <f t="shared" si="533"/>
        <v>0</v>
      </c>
      <c r="AE2886" s="58">
        <f t="shared" si="534"/>
        <v>0</v>
      </c>
      <c r="AF2886" s="58" t="e">
        <f t="shared" si="535"/>
        <v>#DIV/0!</v>
      </c>
      <c r="AG2886" s="57" t="str">
        <f t="shared" si="536"/>
        <v/>
      </c>
      <c r="AH2886" s="59" t="e">
        <f t="shared" si="537"/>
        <v>#N/A</v>
      </c>
      <c r="AI2886" s="60" t="e">
        <f t="shared" si="538"/>
        <v>#N/A</v>
      </c>
    </row>
    <row r="2887" spans="2:35">
      <c r="B2887" s="11"/>
      <c r="E2887" s="27" t="e">
        <f t="shared" si="529"/>
        <v>#N/A</v>
      </c>
      <c r="F2887" s="27" t="e">
        <f t="shared" si="530"/>
        <v>#N/A</v>
      </c>
      <c r="G2887" s="37" t="e">
        <f t="shared" si="531"/>
        <v>#N/A</v>
      </c>
      <c r="H2887" s="37" t="e">
        <f t="shared" si="532"/>
        <v>#N/A</v>
      </c>
      <c r="I2887" s="30"/>
      <c r="J2887" s="31"/>
      <c r="K2887" s="10">
        <f t="shared" si="539"/>
        <v>0</v>
      </c>
      <c r="L2887" s="10">
        <f t="shared" si="540"/>
        <v>0</v>
      </c>
      <c r="M2887" s="8">
        <v>43198</v>
      </c>
      <c r="N2887" s="16">
        <v>0.28541666666666665</v>
      </c>
      <c r="O2887" s="6">
        <v>0</v>
      </c>
      <c r="P2887" s="1">
        <v>7.8479999999999999</v>
      </c>
      <c r="Q2887" s="1">
        <v>1.37</v>
      </c>
      <c r="R2887" s="1">
        <v>1.0900000000000001</v>
      </c>
      <c r="S2887" s="10">
        <v>-4.9000000000000004</v>
      </c>
      <c r="T2887" s="10">
        <v>0</v>
      </c>
      <c r="U2887" s="10">
        <v>0</v>
      </c>
      <c r="V2887" s="12">
        <v>5</v>
      </c>
      <c r="W2887" s="10">
        <v>0</v>
      </c>
      <c r="X2887" s="12">
        <v>5</v>
      </c>
      <c r="Y2887" s="10">
        <v>0</v>
      </c>
      <c r="Z2887" s="12">
        <v>5</v>
      </c>
      <c r="AA2887" s="10">
        <v>0</v>
      </c>
      <c r="AB2887" s="6">
        <v>6</v>
      </c>
      <c r="AD2887" s="2">
        <f t="shared" si="533"/>
        <v>0</v>
      </c>
      <c r="AE2887" s="58">
        <f t="shared" si="534"/>
        <v>0</v>
      </c>
      <c r="AF2887" s="58" t="e">
        <f t="shared" si="535"/>
        <v>#DIV/0!</v>
      </c>
      <c r="AG2887" s="57" t="str">
        <f t="shared" si="536"/>
        <v/>
      </c>
      <c r="AH2887" s="59" t="e">
        <f t="shared" si="537"/>
        <v>#N/A</v>
      </c>
      <c r="AI2887" s="60" t="e">
        <f t="shared" si="538"/>
        <v>#N/A</v>
      </c>
    </row>
    <row r="2888" spans="2:35">
      <c r="B2888" s="11"/>
      <c r="D2888" s="11"/>
      <c r="E2888" s="27" t="e">
        <f t="shared" si="529"/>
        <v>#N/A</v>
      </c>
      <c r="F2888" s="27" t="e">
        <f t="shared" si="530"/>
        <v>#N/A</v>
      </c>
      <c r="G2888" s="37" t="e">
        <f t="shared" si="531"/>
        <v>#N/A</v>
      </c>
      <c r="H2888" s="37" t="e">
        <f t="shared" si="532"/>
        <v>#N/A</v>
      </c>
      <c r="I2888" s="30"/>
      <c r="J2888" s="31"/>
      <c r="K2888" s="10">
        <f t="shared" si="539"/>
        <v>0</v>
      </c>
      <c r="L2888" s="10">
        <f t="shared" si="540"/>
        <v>0</v>
      </c>
      <c r="M2888" s="8">
        <v>43198</v>
      </c>
      <c r="N2888" s="16">
        <v>0.28611111111111115</v>
      </c>
      <c r="O2888" s="6">
        <v>0</v>
      </c>
      <c r="P2888" s="1">
        <v>7.8479999999999999</v>
      </c>
      <c r="Q2888" s="1">
        <v>1.42</v>
      </c>
      <c r="R2888" s="1">
        <v>0.99</v>
      </c>
      <c r="S2888" s="10">
        <v>-5</v>
      </c>
      <c r="T2888" s="10">
        <v>0</v>
      </c>
      <c r="U2888" s="10">
        <v>0</v>
      </c>
      <c r="V2888" s="12">
        <v>5</v>
      </c>
      <c r="W2888" s="10">
        <v>0</v>
      </c>
      <c r="X2888" s="12">
        <v>5</v>
      </c>
      <c r="Y2888" s="10">
        <v>0</v>
      </c>
      <c r="Z2888" s="12">
        <v>5</v>
      </c>
      <c r="AA2888" s="10">
        <v>0</v>
      </c>
      <c r="AB2888" s="6">
        <v>6</v>
      </c>
      <c r="AD2888" s="2">
        <f t="shared" si="533"/>
        <v>0</v>
      </c>
      <c r="AE2888" s="58">
        <f t="shared" si="534"/>
        <v>0</v>
      </c>
      <c r="AF2888" s="58" t="e">
        <f t="shared" si="535"/>
        <v>#DIV/0!</v>
      </c>
      <c r="AG2888" s="57" t="str">
        <f t="shared" si="536"/>
        <v/>
      </c>
      <c r="AH2888" s="59" t="e">
        <f t="shared" si="537"/>
        <v>#N/A</v>
      </c>
      <c r="AI2888" s="60" t="e">
        <f t="shared" si="538"/>
        <v>#N/A</v>
      </c>
    </row>
    <row r="2889" spans="2:35" ht="15.75" thickBot="1">
      <c r="B2889" s="11"/>
      <c r="D2889" s="11"/>
      <c r="E2889" s="27" t="e">
        <f t="shared" si="529"/>
        <v>#N/A</v>
      </c>
      <c r="F2889" s="27" t="e">
        <f t="shared" si="530"/>
        <v>#N/A</v>
      </c>
      <c r="G2889" s="37" t="e">
        <f t="shared" si="531"/>
        <v>#N/A</v>
      </c>
      <c r="H2889" s="37" t="e">
        <f t="shared" si="532"/>
        <v>#N/A</v>
      </c>
      <c r="I2889" s="30"/>
      <c r="J2889" s="31"/>
      <c r="K2889" s="10">
        <f t="shared" si="539"/>
        <v>0</v>
      </c>
      <c r="L2889" s="10">
        <f t="shared" si="540"/>
        <v>0</v>
      </c>
      <c r="M2889" s="8">
        <v>43198</v>
      </c>
      <c r="N2889" s="16">
        <v>0.29236111111111113</v>
      </c>
      <c r="O2889" s="6">
        <v>0</v>
      </c>
      <c r="P2889" s="1">
        <v>7.8479999999999999</v>
      </c>
      <c r="Q2889" s="1">
        <v>1.47</v>
      </c>
      <c r="R2889" s="1">
        <v>1.1200000000000001</v>
      </c>
      <c r="S2889" s="10">
        <v>-4.8</v>
      </c>
      <c r="T2889" s="10">
        <v>0</v>
      </c>
      <c r="U2889" s="10">
        <v>0</v>
      </c>
      <c r="V2889" s="12">
        <v>5</v>
      </c>
      <c r="W2889" s="10">
        <v>0</v>
      </c>
      <c r="X2889" s="12">
        <v>5</v>
      </c>
      <c r="Y2889" s="10">
        <v>0</v>
      </c>
      <c r="Z2889" s="12">
        <v>5</v>
      </c>
      <c r="AA2889" s="10">
        <v>0</v>
      </c>
      <c r="AB2889" s="6">
        <v>6</v>
      </c>
      <c r="AD2889" s="5">
        <f t="shared" si="533"/>
        <v>0</v>
      </c>
      <c r="AE2889" s="61">
        <f t="shared" si="534"/>
        <v>0</v>
      </c>
      <c r="AF2889" s="61" t="e">
        <f t="shared" si="535"/>
        <v>#DIV/0!</v>
      </c>
      <c r="AG2889" s="62" t="str">
        <f t="shared" si="536"/>
        <v/>
      </c>
      <c r="AH2889" s="63" t="e">
        <f t="shared" si="537"/>
        <v>#N/A</v>
      </c>
      <c r="AI2889" s="64" t="e">
        <f t="shared" si="538"/>
        <v>#N/A</v>
      </c>
    </row>
    <row r="2890" spans="2:35">
      <c r="E2890" s="11"/>
      <c r="F2890" s="11"/>
      <c r="I2890" s="11"/>
      <c r="J2890" s="11"/>
      <c r="K2890" s="11"/>
      <c r="L2890" s="11"/>
      <c r="AH2890" s="10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C4:G15"/>
  <sheetViews>
    <sheetView zoomScale="145" zoomScaleNormal="145" workbookViewId="0">
      <selection activeCell="B4" sqref="B4:B5"/>
    </sheetView>
  </sheetViews>
  <sheetFormatPr defaultColWidth="9.140625" defaultRowHeight="15"/>
  <cols>
    <col min="1" max="1" width="9.140625" style="1"/>
    <col min="2" max="2" width="37.5703125" style="1" customWidth="1"/>
    <col min="3" max="3" width="25.5703125" style="1" bestFit="1" customWidth="1"/>
    <col min="4" max="4" width="22.28515625" style="1" bestFit="1" customWidth="1"/>
    <col min="5" max="5" width="14.140625" style="1" customWidth="1"/>
    <col min="6" max="6" width="13.7109375" style="1" customWidth="1"/>
    <col min="7" max="7" width="10.42578125" style="1" customWidth="1"/>
    <col min="8" max="8" width="26.7109375" style="1" customWidth="1"/>
    <col min="9" max="16384" width="9.140625" style="1"/>
  </cols>
  <sheetData>
    <row r="4" spans="3:7">
      <c r="C4" s="1" t="s">
        <v>21</v>
      </c>
      <c r="D4" s="1" t="s">
        <v>52</v>
      </c>
      <c r="E4" s="1" t="s">
        <v>53</v>
      </c>
    </row>
    <row r="5" spans="3:7">
      <c r="C5" s="13" t="s">
        <v>69</v>
      </c>
      <c r="D5" s="46">
        <f>DATA!$G$1</f>
        <v>6395861.0814928394</v>
      </c>
      <c r="E5" s="47">
        <f>DATA!$G$2</f>
        <v>477751.1315578025</v>
      </c>
      <c r="G5" s="10"/>
    </row>
    <row r="6" spans="3:7">
      <c r="C6" s="13" t="s">
        <v>70</v>
      </c>
      <c r="D6" s="46">
        <f>DATA!$H$1</f>
        <v>6329451.9206164638</v>
      </c>
      <c r="E6" s="47">
        <f>DATA!$H$2</f>
        <v>671375.72018934949</v>
      </c>
      <c r="G6" s="10"/>
    </row>
    <row r="7" spans="3:7">
      <c r="C7" s="39" t="s">
        <v>71</v>
      </c>
      <c r="D7" s="44">
        <f>DATA!$E$1</f>
        <v>4905266.6094925916</v>
      </c>
      <c r="E7" s="45">
        <f>DATA!$E$2</f>
        <v>292945.87393862294</v>
      </c>
      <c r="G7" s="10"/>
    </row>
    <row r="8" spans="3:7">
      <c r="C8" s="39" t="s">
        <v>72</v>
      </c>
      <c r="D8" s="44">
        <f>DATA!$F$1</f>
        <v>6953329.7002445692</v>
      </c>
      <c r="E8" s="45">
        <f>DATA!$F$2</f>
        <v>913289.47300081281</v>
      </c>
      <c r="G8" s="10"/>
    </row>
    <row r="9" spans="3:7">
      <c r="G9" s="10"/>
    </row>
    <row r="10" spans="3:7">
      <c r="G10" s="10"/>
    </row>
    <row r="11" spans="3:7">
      <c r="G11" s="10"/>
    </row>
    <row r="12" spans="3:7">
      <c r="G12" s="10"/>
    </row>
    <row r="13" spans="3:7">
      <c r="D13" s="11"/>
      <c r="E13" s="11"/>
      <c r="F13" s="10"/>
    </row>
    <row r="15" spans="3:7">
      <c r="C15" s="11"/>
      <c r="D15" s="1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DATA</vt:lpstr>
      <vt:lpstr>Results</vt:lpstr>
      <vt:lpstr>Plot_CORRECTED</vt:lpstr>
      <vt:lpstr>Calibration_dB</vt:lpstr>
      <vt:lpstr>Plot_Uncorrected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2019-08-15T17:17:20Z</dcterms:modified>
</cp:coreProperties>
</file>